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Kittson County/Group 3/SD 85/"/>
    </mc:Choice>
  </mc:AlternateContent>
  <xr:revisionPtr revIDLastSave="17" documentId="13_ncr:1_{6C6E6E8E-0C51-4AF0-A305-610537F1F823}" xr6:coauthVersionLast="47" xr6:coauthVersionMax="47" xr10:uidLastSave="{0BB11E03-5B41-4338-B188-9BD99A0835B4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Sheet1!$A$2:$AX$307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7" i="1" l="1"/>
  <c r="P307" i="1"/>
  <c r="K3" i="1"/>
  <c r="AX305" i="1"/>
  <c r="AX306" i="1"/>
  <c r="BF307" i="1" l="1"/>
  <c r="BE307" i="1"/>
  <c r="BD307" i="1"/>
  <c r="BC307" i="1"/>
  <c r="BB307" i="1"/>
  <c r="BA307" i="1"/>
  <c r="AZ307" i="1"/>
  <c r="AY307" i="1"/>
  <c r="W307" i="1"/>
  <c r="V307" i="1"/>
  <c r="AT307" i="1"/>
  <c r="AS307" i="1"/>
  <c r="AQ307" i="1"/>
  <c r="AO307" i="1"/>
  <c r="AM307" i="1"/>
  <c r="AL307" i="1"/>
  <c r="AK307" i="1"/>
  <c r="AJ307" i="1"/>
  <c r="AI307" i="1"/>
  <c r="AH307" i="1"/>
  <c r="AG307" i="1"/>
  <c r="AF307" i="1"/>
  <c r="AE307" i="1"/>
  <c r="AD307" i="1"/>
  <c r="AC307" i="1"/>
  <c r="AB307" i="1"/>
  <c r="AA307" i="1"/>
  <c r="Z307" i="1"/>
  <c r="Y307" i="1"/>
  <c r="X307" i="1"/>
  <c r="U307" i="1"/>
  <c r="T307" i="1"/>
  <c r="R307" i="1"/>
  <c r="Q307" i="1"/>
  <c r="O307" i="1"/>
  <c r="N307" i="1"/>
  <c r="M307" i="1"/>
  <c r="AU303" i="1"/>
  <c r="AR303" i="1"/>
  <c r="AP303" i="1"/>
  <c r="AN303" i="1"/>
  <c r="L303" i="1"/>
  <c r="K303" i="1"/>
  <c r="AU302" i="1"/>
  <c r="AR302" i="1"/>
  <c r="AP302" i="1"/>
  <c r="AN302" i="1"/>
  <c r="L302" i="1"/>
  <c r="K302" i="1"/>
  <c r="AU301" i="1"/>
  <c r="AR301" i="1"/>
  <c r="AP301" i="1"/>
  <c r="AN301" i="1"/>
  <c r="L301" i="1"/>
  <c r="K301" i="1"/>
  <c r="AU300" i="1"/>
  <c r="AR300" i="1"/>
  <c r="AP300" i="1"/>
  <c r="AN300" i="1"/>
  <c r="L300" i="1"/>
  <c r="K300" i="1"/>
  <c r="AU299" i="1"/>
  <c r="AR299" i="1"/>
  <c r="AP299" i="1"/>
  <c r="AN299" i="1"/>
  <c r="L299" i="1"/>
  <c r="K299" i="1"/>
  <c r="AU297" i="1"/>
  <c r="AR297" i="1"/>
  <c r="AP297" i="1"/>
  <c r="AN297" i="1"/>
  <c r="L297" i="1"/>
  <c r="K297" i="1"/>
  <c r="AU296" i="1"/>
  <c r="AR296" i="1"/>
  <c r="AP296" i="1"/>
  <c r="AN296" i="1"/>
  <c r="L296" i="1"/>
  <c r="K296" i="1"/>
  <c r="AU295" i="1"/>
  <c r="AR295" i="1"/>
  <c r="AP295" i="1"/>
  <c r="AN295" i="1"/>
  <c r="L295" i="1"/>
  <c r="K295" i="1"/>
  <c r="AU294" i="1"/>
  <c r="AR294" i="1"/>
  <c r="AP294" i="1"/>
  <c r="AN294" i="1"/>
  <c r="L294" i="1"/>
  <c r="K294" i="1"/>
  <c r="AU293" i="1"/>
  <c r="AR293" i="1"/>
  <c r="AP293" i="1"/>
  <c r="AN293" i="1"/>
  <c r="L293" i="1"/>
  <c r="K293" i="1"/>
  <c r="AU292" i="1"/>
  <c r="AR292" i="1"/>
  <c r="AP292" i="1"/>
  <c r="AN292" i="1"/>
  <c r="L292" i="1"/>
  <c r="K292" i="1"/>
  <c r="AU291" i="1"/>
  <c r="AR291" i="1"/>
  <c r="AP291" i="1"/>
  <c r="AN291" i="1"/>
  <c r="L291" i="1"/>
  <c r="K291" i="1"/>
  <c r="AU289" i="1"/>
  <c r="AR289" i="1"/>
  <c r="AP289" i="1"/>
  <c r="AN289" i="1"/>
  <c r="L289" i="1"/>
  <c r="K289" i="1"/>
  <c r="AU287" i="1"/>
  <c r="AR287" i="1"/>
  <c r="AP287" i="1"/>
  <c r="AN287" i="1"/>
  <c r="L287" i="1"/>
  <c r="K287" i="1"/>
  <c r="AU286" i="1"/>
  <c r="AR286" i="1"/>
  <c r="AP286" i="1"/>
  <c r="AN286" i="1"/>
  <c r="L286" i="1"/>
  <c r="K286" i="1"/>
  <c r="AU284" i="1"/>
  <c r="AR284" i="1"/>
  <c r="AP284" i="1"/>
  <c r="AN284" i="1"/>
  <c r="L284" i="1"/>
  <c r="K284" i="1"/>
  <c r="AU283" i="1"/>
  <c r="AR283" i="1"/>
  <c r="AP283" i="1"/>
  <c r="AN283" i="1"/>
  <c r="L283" i="1"/>
  <c r="K283" i="1"/>
  <c r="AU282" i="1"/>
  <c r="AR282" i="1"/>
  <c r="AP282" i="1"/>
  <c r="AN282" i="1"/>
  <c r="L282" i="1"/>
  <c r="K282" i="1"/>
  <c r="AU281" i="1"/>
  <c r="AR281" i="1"/>
  <c r="AP281" i="1"/>
  <c r="AN281" i="1"/>
  <c r="L281" i="1"/>
  <c r="K281" i="1"/>
  <c r="AU280" i="1"/>
  <c r="AR280" i="1"/>
  <c r="AP280" i="1"/>
  <c r="AN280" i="1"/>
  <c r="L280" i="1"/>
  <c r="K280" i="1"/>
  <c r="AU279" i="1"/>
  <c r="AR279" i="1"/>
  <c r="AP279" i="1"/>
  <c r="AN279" i="1"/>
  <c r="L279" i="1"/>
  <c r="K279" i="1"/>
  <c r="AU278" i="1"/>
  <c r="AR278" i="1"/>
  <c r="AP278" i="1"/>
  <c r="AN278" i="1"/>
  <c r="L278" i="1"/>
  <c r="K278" i="1"/>
  <c r="AU277" i="1"/>
  <c r="AR277" i="1"/>
  <c r="AP277" i="1"/>
  <c r="AN277" i="1"/>
  <c r="L277" i="1"/>
  <c r="K277" i="1"/>
  <c r="AU276" i="1"/>
  <c r="AR276" i="1"/>
  <c r="AP276" i="1"/>
  <c r="AN276" i="1"/>
  <c r="L276" i="1"/>
  <c r="K276" i="1"/>
  <c r="AU275" i="1"/>
  <c r="AR275" i="1"/>
  <c r="AP275" i="1"/>
  <c r="AN275" i="1"/>
  <c r="L275" i="1"/>
  <c r="K275" i="1"/>
  <c r="AU274" i="1"/>
  <c r="AR274" i="1"/>
  <c r="AP274" i="1"/>
  <c r="AN274" i="1"/>
  <c r="L274" i="1"/>
  <c r="K274" i="1"/>
  <c r="AU273" i="1"/>
  <c r="AR273" i="1"/>
  <c r="AP273" i="1"/>
  <c r="AN273" i="1"/>
  <c r="L273" i="1"/>
  <c r="K273" i="1"/>
  <c r="AU272" i="1"/>
  <c r="AR272" i="1"/>
  <c r="AP272" i="1"/>
  <c r="AN272" i="1"/>
  <c r="L272" i="1"/>
  <c r="K272" i="1"/>
  <c r="AU271" i="1"/>
  <c r="AR271" i="1"/>
  <c r="AP271" i="1"/>
  <c r="AN271" i="1"/>
  <c r="L271" i="1"/>
  <c r="K271" i="1"/>
  <c r="AU270" i="1"/>
  <c r="AR270" i="1"/>
  <c r="AP270" i="1"/>
  <c r="AN270" i="1"/>
  <c r="L270" i="1"/>
  <c r="K270" i="1"/>
  <c r="AU269" i="1"/>
  <c r="AR269" i="1"/>
  <c r="AP269" i="1"/>
  <c r="AN269" i="1"/>
  <c r="L269" i="1"/>
  <c r="K269" i="1"/>
  <c r="AU268" i="1"/>
  <c r="AR268" i="1"/>
  <c r="AP268" i="1"/>
  <c r="AN268" i="1"/>
  <c r="L268" i="1"/>
  <c r="K268" i="1"/>
  <c r="AU267" i="1"/>
  <c r="AR267" i="1"/>
  <c r="AP267" i="1"/>
  <c r="AN267" i="1"/>
  <c r="L267" i="1"/>
  <c r="K267" i="1"/>
  <c r="AU266" i="1"/>
  <c r="AR266" i="1"/>
  <c r="AP266" i="1"/>
  <c r="AN266" i="1"/>
  <c r="L266" i="1"/>
  <c r="K266" i="1"/>
  <c r="AU265" i="1"/>
  <c r="AR265" i="1"/>
  <c r="AP265" i="1"/>
  <c r="AN265" i="1"/>
  <c r="L265" i="1"/>
  <c r="K265" i="1"/>
  <c r="AU264" i="1"/>
  <c r="AR264" i="1"/>
  <c r="AP264" i="1"/>
  <c r="AN264" i="1"/>
  <c r="L264" i="1"/>
  <c r="K264" i="1"/>
  <c r="AU263" i="1"/>
  <c r="AR263" i="1"/>
  <c r="AP263" i="1"/>
  <c r="AN263" i="1"/>
  <c r="L263" i="1"/>
  <c r="K263" i="1"/>
  <c r="AU262" i="1"/>
  <c r="AR262" i="1"/>
  <c r="AP262" i="1"/>
  <c r="AN262" i="1"/>
  <c r="L262" i="1"/>
  <c r="K262" i="1"/>
  <c r="AU261" i="1"/>
  <c r="AR261" i="1"/>
  <c r="AP261" i="1"/>
  <c r="AN261" i="1"/>
  <c r="L261" i="1"/>
  <c r="K261" i="1"/>
  <c r="AU260" i="1"/>
  <c r="AR260" i="1"/>
  <c r="AP260" i="1"/>
  <c r="AN260" i="1"/>
  <c r="L260" i="1"/>
  <c r="K260" i="1"/>
  <c r="AU259" i="1"/>
  <c r="AR259" i="1"/>
  <c r="AP259" i="1"/>
  <c r="AN259" i="1"/>
  <c r="L259" i="1"/>
  <c r="K259" i="1"/>
  <c r="AU258" i="1"/>
  <c r="AR258" i="1"/>
  <c r="AP258" i="1"/>
  <c r="AN258" i="1"/>
  <c r="L258" i="1"/>
  <c r="K258" i="1"/>
  <c r="AU257" i="1"/>
  <c r="AR257" i="1"/>
  <c r="AP257" i="1"/>
  <c r="AN257" i="1"/>
  <c r="L257" i="1"/>
  <c r="K257" i="1"/>
  <c r="AU256" i="1"/>
  <c r="AR256" i="1"/>
  <c r="AP256" i="1"/>
  <c r="AN256" i="1"/>
  <c r="L256" i="1"/>
  <c r="K256" i="1"/>
  <c r="AU255" i="1"/>
  <c r="AR255" i="1"/>
  <c r="AP255" i="1"/>
  <c r="AN255" i="1"/>
  <c r="L255" i="1"/>
  <c r="K255" i="1"/>
  <c r="AU254" i="1"/>
  <c r="AR254" i="1"/>
  <c r="AP254" i="1"/>
  <c r="AN254" i="1"/>
  <c r="L254" i="1"/>
  <c r="K254" i="1"/>
  <c r="AU253" i="1"/>
  <c r="AR253" i="1"/>
  <c r="AP253" i="1"/>
  <c r="AN253" i="1"/>
  <c r="L253" i="1"/>
  <c r="K253" i="1"/>
  <c r="AU252" i="1"/>
  <c r="AR252" i="1"/>
  <c r="AP252" i="1"/>
  <c r="AN252" i="1"/>
  <c r="L252" i="1"/>
  <c r="K252" i="1"/>
  <c r="AU251" i="1"/>
  <c r="AR251" i="1"/>
  <c r="AP251" i="1"/>
  <c r="AN251" i="1"/>
  <c r="L251" i="1"/>
  <c r="K251" i="1"/>
  <c r="AU250" i="1"/>
  <c r="AR250" i="1"/>
  <c r="AP250" i="1"/>
  <c r="AN250" i="1"/>
  <c r="L250" i="1"/>
  <c r="K250" i="1"/>
  <c r="AU249" i="1"/>
  <c r="AR249" i="1"/>
  <c r="AP249" i="1"/>
  <c r="AN249" i="1"/>
  <c r="L249" i="1"/>
  <c r="K249" i="1"/>
  <c r="AU248" i="1"/>
  <c r="AR248" i="1"/>
  <c r="AP248" i="1"/>
  <c r="AN248" i="1"/>
  <c r="L248" i="1"/>
  <c r="K248" i="1"/>
  <c r="AU247" i="1"/>
  <c r="AR247" i="1"/>
  <c r="AP247" i="1"/>
  <c r="AN247" i="1"/>
  <c r="L247" i="1"/>
  <c r="K247" i="1"/>
  <c r="AU246" i="1"/>
  <c r="AR246" i="1"/>
  <c r="AP246" i="1"/>
  <c r="AN246" i="1"/>
  <c r="L246" i="1"/>
  <c r="K246" i="1"/>
  <c r="AU245" i="1"/>
  <c r="AR245" i="1"/>
  <c r="AP245" i="1"/>
  <c r="AN245" i="1"/>
  <c r="L245" i="1"/>
  <c r="K245" i="1"/>
  <c r="AU244" i="1"/>
  <c r="AR244" i="1"/>
  <c r="AP244" i="1"/>
  <c r="AN244" i="1"/>
  <c r="L244" i="1"/>
  <c r="K244" i="1"/>
  <c r="AU243" i="1"/>
  <c r="AR243" i="1"/>
  <c r="AP243" i="1"/>
  <c r="AN243" i="1"/>
  <c r="L243" i="1"/>
  <c r="K243" i="1"/>
  <c r="AU242" i="1"/>
  <c r="AR242" i="1"/>
  <c r="AP242" i="1"/>
  <c r="AN242" i="1"/>
  <c r="L242" i="1"/>
  <c r="K242" i="1"/>
  <c r="AU241" i="1"/>
  <c r="AR241" i="1"/>
  <c r="AP241" i="1"/>
  <c r="AN241" i="1"/>
  <c r="L241" i="1"/>
  <c r="K241" i="1"/>
  <c r="AU240" i="1"/>
  <c r="AR240" i="1"/>
  <c r="AP240" i="1"/>
  <c r="AN240" i="1"/>
  <c r="L240" i="1"/>
  <c r="K240" i="1"/>
  <c r="AU239" i="1"/>
  <c r="AR239" i="1"/>
  <c r="AP239" i="1"/>
  <c r="AN239" i="1"/>
  <c r="L239" i="1"/>
  <c r="K239" i="1"/>
  <c r="AU238" i="1"/>
  <c r="AR238" i="1"/>
  <c r="AP238" i="1"/>
  <c r="AN238" i="1"/>
  <c r="L238" i="1"/>
  <c r="K238" i="1"/>
  <c r="AU237" i="1"/>
  <c r="AR237" i="1"/>
  <c r="AP237" i="1"/>
  <c r="AN237" i="1"/>
  <c r="L237" i="1"/>
  <c r="K237" i="1"/>
  <c r="AU236" i="1"/>
  <c r="AR236" i="1"/>
  <c r="AP236" i="1"/>
  <c r="AN236" i="1"/>
  <c r="L236" i="1"/>
  <c r="K236" i="1"/>
  <c r="AU235" i="1"/>
  <c r="AR235" i="1"/>
  <c r="AP235" i="1"/>
  <c r="AN235" i="1"/>
  <c r="L235" i="1"/>
  <c r="K235" i="1"/>
  <c r="AU234" i="1"/>
  <c r="AR234" i="1"/>
  <c r="AP234" i="1"/>
  <c r="AN234" i="1"/>
  <c r="L234" i="1"/>
  <c r="K234" i="1"/>
  <c r="AU233" i="1"/>
  <c r="AR233" i="1"/>
  <c r="AP233" i="1"/>
  <c r="AN233" i="1"/>
  <c r="L233" i="1"/>
  <c r="K233" i="1"/>
  <c r="AU232" i="1"/>
  <c r="AR232" i="1"/>
  <c r="AP232" i="1"/>
  <c r="AN232" i="1"/>
  <c r="L232" i="1"/>
  <c r="K232" i="1"/>
  <c r="AU231" i="1"/>
  <c r="AR231" i="1"/>
  <c r="AP231" i="1"/>
  <c r="AN231" i="1"/>
  <c r="L231" i="1"/>
  <c r="K231" i="1"/>
  <c r="AU230" i="1"/>
  <c r="AR230" i="1"/>
  <c r="AP230" i="1"/>
  <c r="AN230" i="1"/>
  <c r="L230" i="1"/>
  <c r="K230" i="1"/>
  <c r="AU229" i="1"/>
  <c r="AR229" i="1"/>
  <c r="AP229" i="1"/>
  <c r="AN229" i="1"/>
  <c r="L229" i="1"/>
  <c r="K229" i="1"/>
  <c r="AU228" i="1"/>
  <c r="AR228" i="1"/>
  <c r="AP228" i="1"/>
  <c r="AN228" i="1"/>
  <c r="L228" i="1"/>
  <c r="K228" i="1"/>
  <c r="AU227" i="1"/>
  <c r="AR227" i="1"/>
  <c r="AP227" i="1"/>
  <c r="AN227" i="1"/>
  <c r="L227" i="1"/>
  <c r="K227" i="1"/>
  <c r="AU226" i="1"/>
  <c r="AR226" i="1"/>
  <c r="AP226" i="1"/>
  <c r="AN226" i="1"/>
  <c r="L226" i="1"/>
  <c r="K226" i="1"/>
  <c r="AU225" i="1"/>
  <c r="AR225" i="1"/>
  <c r="AP225" i="1"/>
  <c r="AN225" i="1"/>
  <c r="L225" i="1"/>
  <c r="K225" i="1"/>
  <c r="AU224" i="1"/>
  <c r="AR224" i="1"/>
  <c r="AP224" i="1"/>
  <c r="AN224" i="1"/>
  <c r="L224" i="1"/>
  <c r="K224" i="1"/>
  <c r="AU223" i="1"/>
  <c r="AR223" i="1"/>
  <c r="AP223" i="1"/>
  <c r="AN223" i="1"/>
  <c r="L223" i="1"/>
  <c r="K223" i="1"/>
  <c r="AU222" i="1"/>
  <c r="AR222" i="1"/>
  <c r="AP222" i="1"/>
  <c r="AN222" i="1"/>
  <c r="L222" i="1"/>
  <c r="K222" i="1"/>
  <c r="AU221" i="1"/>
  <c r="AR221" i="1"/>
  <c r="AP221" i="1"/>
  <c r="AN221" i="1"/>
  <c r="L221" i="1"/>
  <c r="K221" i="1"/>
  <c r="AU220" i="1"/>
  <c r="AR220" i="1"/>
  <c r="AP220" i="1"/>
  <c r="AN220" i="1"/>
  <c r="L220" i="1"/>
  <c r="K220" i="1"/>
  <c r="AU219" i="1"/>
  <c r="AR219" i="1"/>
  <c r="AP219" i="1"/>
  <c r="AN219" i="1"/>
  <c r="L219" i="1"/>
  <c r="K219" i="1"/>
  <c r="AU218" i="1"/>
  <c r="AR218" i="1"/>
  <c r="AP218" i="1"/>
  <c r="AN218" i="1"/>
  <c r="L218" i="1"/>
  <c r="K218" i="1"/>
  <c r="AU217" i="1"/>
  <c r="AR217" i="1"/>
  <c r="AP217" i="1"/>
  <c r="AN217" i="1"/>
  <c r="L217" i="1"/>
  <c r="K217" i="1"/>
  <c r="AU216" i="1"/>
  <c r="AR216" i="1"/>
  <c r="AP216" i="1"/>
  <c r="AN216" i="1"/>
  <c r="L216" i="1"/>
  <c r="K216" i="1"/>
  <c r="AU215" i="1"/>
  <c r="AR215" i="1"/>
  <c r="AP215" i="1"/>
  <c r="AN215" i="1"/>
  <c r="L215" i="1"/>
  <c r="K215" i="1"/>
  <c r="AU214" i="1"/>
  <c r="AR214" i="1"/>
  <c r="AP214" i="1"/>
  <c r="AN214" i="1"/>
  <c r="L214" i="1"/>
  <c r="K214" i="1"/>
  <c r="AU213" i="1"/>
  <c r="AR213" i="1"/>
  <c r="AP213" i="1"/>
  <c r="AN213" i="1"/>
  <c r="L213" i="1"/>
  <c r="K213" i="1"/>
  <c r="AU212" i="1"/>
  <c r="AR212" i="1"/>
  <c r="AP212" i="1"/>
  <c r="AN212" i="1"/>
  <c r="L212" i="1"/>
  <c r="K212" i="1"/>
  <c r="AU211" i="1"/>
  <c r="AR211" i="1"/>
  <c r="AP211" i="1"/>
  <c r="AN211" i="1"/>
  <c r="L211" i="1"/>
  <c r="K211" i="1"/>
  <c r="AU210" i="1"/>
  <c r="AR210" i="1"/>
  <c r="AP210" i="1"/>
  <c r="AN210" i="1"/>
  <c r="L210" i="1"/>
  <c r="K210" i="1"/>
  <c r="AU209" i="1"/>
  <c r="AR209" i="1"/>
  <c r="AP209" i="1"/>
  <c r="AN209" i="1"/>
  <c r="L209" i="1"/>
  <c r="K209" i="1"/>
  <c r="AU208" i="1"/>
  <c r="AR208" i="1"/>
  <c r="AP208" i="1"/>
  <c r="AN208" i="1"/>
  <c r="L208" i="1"/>
  <c r="K208" i="1"/>
  <c r="AU207" i="1"/>
  <c r="AR207" i="1"/>
  <c r="AP207" i="1"/>
  <c r="AN207" i="1"/>
  <c r="L207" i="1"/>
  <c r="K207" i="1"/>
  <c r="AU206" i="1"/>
  <c r="AR206" i="1"/>
  <c r="AP206" i="1"/>
  <c r="AN206" i="1"/>
  <c r="L206" i="1"/>
  <c r="K206" i="1"/>
  <c r="AU205" i="1"/>
  <c r="AR205" i="1"/>
  <c r="AP205" i="1"/>
  <c r="AN205" i="1"/>
  <c r="L205" i="1"/>
  <c r="K205" i="1"/>
  <c r="AU204" i="1"/>
  <c r="AR204" i="1"/>
  <c r="AP204" i="1"/>
  <c r="AN204" i="1"/>
  <c r="L204" i="1"/>
  <c r="K204" i="1"/>
  <c r="AU203" i="1"/>
  <c r="AR203" i="1"/>
  <c r="AP203" i="1"/>
  <c r="AN203" i="1"/>
  <c r="L203" i="1"/>
  <c r="K203" i="1"/>
  <c r="AU202" i="1"/>
  <c r="AR202" i="1"/>
  <c r="AP202" i="1"/>
  <c r="AN202" i="1"/>
  <c r="L202" i="1"/>
  <c r="K202" i="1"/>
  <c r="AU201" i="1"/>
  <c r="AR201" i="1"/>
  <c r="AP201" i="1"/>
  <c r="AN201" i="1"/>
  <c r="L201" i="1"/>
  <c r="K201" i="1"/>
  <c r="AU200" i="1"/>
  <c r="AR200" i="1"/>
  <c r="AP200" i="1"/>
  <c r="AN200" i="1"/>
  <c r="L200" i="1"/>
  <c r="K200" i="1"/>
  <c r="AU199" i="1"/>
  <c r="AR199" i="1"/>
  <c r="AP199" i="1"/>
  <c r="AN199" i="1"/>
  <c r="L199" i="1"/>
  <c r="K199" i="1"/>
  <c r="AU198" i="1"/>
  <c r="AR198" i="1"/>
  <c r="AP198" i="1"/>
  <c r="AN198" i="1"/>
  <c r="L198" i="1"/>
  <c r="K198" i="1"/>
  <c r="AU197" i="1"/>
  <c r="AR197" i="1"/>
  <c r="AP197" i="1"/>
  <c r="AN197" i="1"/>
  <c r="L197" i="1"/>
  <c r="K197" i="1"/>
  <c r="AU196" i="1"/>
  <c r="AR196" i="1"/>
  <c r="AP196" i="1"/>
  <c r="AN196" i="1"/>
  <c r="L196" i="1"/>
  <c r="K196" i="1"/>
  <c r="AU195" i="1"/>
  <c r="AR195" i="1"/>
  <c r="AP195" i="1"/>
  <c r="AN195" i="1"/>
  <c r="L195" i="1"/>
  <c r="K195" i="1"/>
  <c r="AU194" i="1"/>
  <c r="AR194" i="1"/>
  <c r="AP194" i="1"/>
  <c r="AN194" i="1"/>
  <c r="L194" i="1"/>
  <c r="K194" i="1"/>
  <c r="AU193" i="1"/>
  <c r="AR193" i="1"/>
  <c r="AP193" i="1"/>
  <c r="AN193" i="1"/>
  <c r="L193" i="1"/>
  <c r="K193" i="1"/>
  <c r="AU192" i="1"/>
  <c r="AR192" i="1"/>
  <c r="AP192" i="1"/>
  <c r="AN192" i="1"/>
  <c r="L192" i="1"/>
  <c r="K192" i="1"/>
  <c r="AU191" i="1"/>
  <c r="AR191" i="1"/>
  <c r="AP191" i="1"/>
  <c r="AN191" i="1"/>
  <c r="L191" i="1"/>
  <c r="K191" i="1"/>
  <c r="AU190" i="1"/>
  <c r="AR190" i="1"/>
  <c r="AP190" i="1"/>
  <c r="AN190" i="1"/>
  <c r="L190" i="1"/>
  <c r="K190" i="1"/>
  <c r="AU189" i="1"/>
  <c r="AR189" i="1"/>
  <c r="AP189" i="1"/>
  <c r="AN189" i="1"/>
  <c r="L189" i="1"/>
  <c r="K189" i="1"/>
  <c r="AU188" i="1"/>
  <c r="AR188" i="1"/>
  <c r="AP188" i="1"/>
  <c r="AN188" i="1"/>
  <c r="L188" i="1"/>
  <c r="K188" i="1"/>
  <c r="AU187" i="1"/>
  <c r="AR187" i="1"/>
  <c r="AP187" i="1"/>
  <c r="AN187" i="1"/>
  <c r="L187" i="1"/>
  <c r="K187" i="1"/>
  <c r="AU186" i="1"/>
  <c r="AR186" i="1"/>
  <c r="AP186" i="1"/>
  <c r="AN186" i="1"/>
  <c r="L186" i="1"/>
  <c r="K186" i="1"/>
  <c r="AU185" i="1"/>
  <c r="AR185" i="1"/>
  <c r="AP185" i="1"/>
  <c r="AN185" i="1"/>
  <c r="L185" i="1"/>
  <c r="K185" i="1"/>
  <c r="AU184" i="1"/>
  <c r="AR184" i="1"/>
  <c r="AP184" i="1"/>
  <c r="AN184" i="1"/>
  <c r="L184" i="1"/>
  <c r="K184" i="1"/>
  <c r="AU183" i="1"/>
  <c r="AR183" i="1"/>
  <c r="AP183" i="1"/>
  <c r="AN183" i="1"/>
  <c r="L183" i="1"/>
  <c r="K183" i="1"/>
  <c r="AU182" i="1"/>
  <c r="AR182" i="1"/>
  <c r="AP182" i="1"/>
  <c r="AN182" i="1"/>
  <c r="L182" i="1"/>
  <c r="K182" i="1"/>
  <c r="AU181" i="1"/>
  <c r="AR181" i="1"/>
  <c r="AP181" i="1"/>
  <c r="AN181" i="1"/>
  <c r="L181" i="1"/>
  <c r="K181" i="1"/>
  <c r="AU180" i="1"/>
  <c r="AR180" i="1"/>
  <c r="AP180" i="1"/>
  <c r="AN180" i="1"/>
  <c r="L180" i="1"/>
  <c r="K180" i="1"/>
  <c r="AU179" i="1"/>
  <c r="AR179" i="1"/>
  <c r="AP179" i="1"/>
  <c r="AN179" i="1"/>
  <c r="L179" i="1"/>
  <c r="K179" i="1"/>
  <c r="AU178" i="1"/>
  <c r="AR178" i="1"/>
  <c r="AP178" i="1"/>
  <c r="AN178" i="1"/>
  <c r="L178" i="1"/>
  <c r="K178" i="1"/>
  <c r="AU177" i="1"/>
  <c r="AR177" i="1"/>
  <c r="AP177" i="1"/>
  <c r="AN177" i="1"/>
  <c r="L177" i="1"/>
  <c r="K177" i="1"/>
  <c r="AU176" i="1"/>
  <c r="AR176" i="1"/>
  <c r="AP176" i="1"/>
  <c r="AN176" i="1"/>
  <c r="L176" i="1"/>
  <c r="K176" i="1"/>
  <c r="AU175" i="1"/>
  <c r="AR175" i="1"/>
  <c r="AP175" i="1"/>
  <c r="AN175" i="1"/>
  <c r="L175" i="1"/>
  <c r="K175" i="1"/>
  <c r="AU174" i="1"/>
  <c r="AR174" i="1"/>
  <c r="AP174" i="1"/>
  <c r="AN174" i="1"/>
  <c r="L174" i="1"/>
  <c r="K174" i="1"/>
  <c r="AU173" i="1"/>
  <c r="AR173" i="1"/>
  <c r="AP173" i="1"/>
  <c r="AN173" i="1"/>
  <c r="L173" i="1"/>
  <c r="K173" i="1"/>
  <c r="AU172" i="1"/>
  <c r="AR172" i="1"/>
  <c r="AP172" i="1"/>
  <c r="AN172" i="1"/>
  <c r="L172" i="1"/>
  <c r="K172" i="1"/>
  <c r="AU171" i="1"/>
  <c r="AR171" i="1"/>
  <c r="AP171" i="1"/>
  <c r="AN171" i="1"/>
  <c r="L171" i="1"/>
  <c r="K171" i="1"/>
  <c r="AU170" i="1"/>
  <c r="AR170" i="1"/>
  <c r="AP170" i="1"/>
  <c r="AN170" i="1"/>
  <c r="L170" i="1"/>
  <c r="K170" i="1"/>
  <c r="AU169" i="1"/>
  <c r="AR169" i="1"/>
  <c r="AP169" i="1"/>
  <c r="AN169" i="1"/>
  <c r="L169" i="1"/>
  <c r="K169" i="1"/>
  <c r="AU168" i="1"/>
  <c r="AR168" i="1"/>
  <c r="AP168" i="1"/>
  <c r="AN168" i="1"/>
  <c r="L168" i="1"/>
  <c r="K168" i="1"/>
  <c r="AU167" i="1"/>
  <c r="AR167" i="1"/>
  <c r="AP167" i="1"/>
  <c r="AN167" i="1"/>
  <c r="L167" i="1"/>
  <c r="K167" i="1"/>
  <c r="AU166" i="1"/>
  <c r="AR166" i="1"/>
  <c r="AP166" i="1"/>
  <c r="AN166" i="1"/>
  <c r="L166" i="1"/>
  <c r="K166" i="1"/>
  <c r="AU165" i="1"/>
  <c r="AR165" i="1"/>
  <c r="AP165" i="1"/>
  <c r="AN165" i="1"/>
  <c r="L165" i="1"/>
  <c r="K165" i="1"/>
  <c r="AU164" i="1"/>
  <c r="AR164" i="1"/>
  <c r="AP164" i="1"/>
  <c r="AN164" i="1"/>
  <c r="L164" i="1"/>
  <c r="K164" i="1"/>
  <c r="AU163" i="1"/>
  <c r="AR163" i="1"/>
  <c r="AP163" i="1"/>
  <c r="AN163" i="1"/>
  <c r="L163" i="1"/>
  <c r="K163" i="1"/>
  <c r="AU162" i="1"/>
  <c r="AR162" i="1"/>
  <c r="AP162" i="1"/>
  <c r="AN162" i="1"/>
  <c r="L162" i="1"/>
  <c r="K162" i="1"/>
  <c r="AU161" i="1"/>
  <c r="AR161" i="1"/>
  <c r="AP161" i="1"/>
  <c r="AN161" i="1"/>
  <c r="L161" i="1"/>
  <c r="K161" i="1"/>
  <c r="AU160" i="1"/>
  <c r="AR160" i="1"/>
  <c r="AP160" i="1"/>
  <c r="AN160" i="1"/>
  <c r="L160" i="1"/>
  <c r="K160" i="1"/>
  <c r="AU159" i="1"/>
  <c r="AR159" i="1"/>
  <c r="AP159" i="1"/>
  <c r="AN159" i="1"/>
  <c r="L159" i="1"/>
  <c r="K159" i="1"/>
  <c r="AU158" i="1"/>
  <c r="AR158" i="1"/>
  <c r="AP158" i="1"/>
  <c r="AN158" i="1"/>
  <c r="L158" i="1"/>
  <c r="K158" i="1"/>
  <c r="AU157" i="1"/>
  <c r="AR157" i="1"/>
  <c r="AP157" i="1"/>
  <c r="AN157" i="1"/>
  <c r="L157" i="1"/>
  <c r="K157" i="1"/>
  <c r="AU156" i="1"/>
  <c r="AR156" i="1"/>
  <c r="AP156" i="1"/>
  <c r="AN156" i="1"/>
  <c r="L156" i="1"/>
  <c r="K156" i="1"/>
  <c r="AU155" i="1"/>
  <c r="AR155" i="1"/>
  <c r="AP155" i="1"/>
  <c r="AN155" i="1"/>
  <c r="L155" i="1"/>
  <c r="K155" i="1"/>
  <c r="AU154" i="1"/>
  <c r="AR154" i="1"/>
  <c r="AP154" i="1"/>
  <c r="AN154" i="1"/>
  <c r="L154" i="1"/>
  <c r="K154" i="1"/>
  <c r="AU153" i="1"/>
  <c r="AR153" i="1"/>
  <c r="AP153" i="1"/>
  <c r="AN153" i="1"/>
  <c r="L153" i="1"/>
  <c r="K153" i="1"/>
  <c r="AU152" i="1"/>
  <c r="AR152" i="1"/>
  <c r="AP152" i="1"/>
  <c r="AN152" i="1"/>
  <c r="L152" i="1"/>
  <c r="K152" i="1"/>
  <c r="AU151" i="1"/>
  <c r="AR151" i="1"/>
  <c r="AP151" i="1"/>
  <c r="AN151" i="1"/>
  <c r="L151" i="1"/>
  <c r="K151" i="1"/>
  <c r="AU150" i="1"/>
  <c r="AR150" i="1"/>
  <c r="AP150" i="1"/>
  <c r="AN150" i="1"/>
  <c r="L150" i="1"/>
  <c r="K150" i="1"/>
  <c r="AU149" i="1"/>
  <c r="AR149" i="1"/>
  <c r="AP149" i="1"/>
  <c r="AN149" i="1"/>
  <c r="L149" i="1"/>
  <c r="K149" i="1"/>
  <c r="AU148" i="1"/>
  <c r="AR148" i="1"/>
  <c r="AP148" i="1"/>
  <c r="AN148" i="1"/>
  <c r="L148" i="1"/>
  <c r="K148" i="1"/>
  <c r="AU147" i="1"/>
  <c r="AR147" i="1"/>
  <c r="AP147" i="1"/>
  <c r="AN147" i="1"/>
  <c r="L147" i="1"/>
  <c r="K147" i="1"/>
  <c r="AU146" i="1"/>
  <c r="AR146" i="1"/>
  <c r="AP146" i="1"/>
  <c r="AN146" i="1"/>
  <c r="L146" i="1"/>
  <c r="K146" i="1"/>
  <c r="AU145" i="1"/>
  <c r="AR145" i="1"/>
  <c r="AP145" i="1"/>
  <c r="AN145" i="1"/>
  <c r="L145" i="1"/>
  <c r="K145" i="1"/>
  <c r="AU144" i="1"/>
  <c r="AR144" i="1"/>
  <c r="AP144" i="1"/>
  <c r="AN144" i="1"/>
  <c r="L144" i="1"/>
  <c r="K144" i="1"/>
  <c r="AU143" i="1"/>
  <c r="AR143" i="1"/>
  <c r="AP143" i="1"/>
  <c r="AN143" i="1"/>
  <c r="L143" i="1"/>
  <c r="K143" i="1"/>
  <c r="AU142" i="1"/>
  <c r="AR142" i="1"/>
  <c r="AP142" i="1"/>
  <c r="AN142" i="1"/>
  <c r="L142" i="1"/>
  <c r="K142" i="1"/>
  <c r="AU141" i="1"/>
  <c r="AR141" i="1"/>
  <c r="AP141" i="1"/>
  <c r="AN141" i="1"/>
  <c r="L141" i="1"/>
  <c r="K141" i="1"/>
  <c r="AU140" i="1"/>
  <c r="AR140" i="1"/>
  <c r="AP140" i="1"/>
  <c r="AN140" i="1"/>
  <c r="L140" i="1"/>
  <c r="K140" i="1"/>
  <c r="AU139" i="1"/>
  <c r="AR139" i="1"/>
  <c r="AP139" i="1"/>
  <c r="AN139" i="1"/>
  <c r="L139" i="1"/>
  <c r="K139" i="1"/>
  <c r="AU138" i="1"/>
  <c r="AR138" i="1"/>
  <c r="AP138" i="1"/>
  <c r="AN138" i="1"/>
  <c r="L138" i="1"/>
  <c r="K138" i="1"/>
  <c r="AU137" i="1"/>
  <c r="AR137" i="1"/>
  <c r="AP137" i="1"/>
  <c r="AN137" i="1"/>
  <c r="L137" i="1"/>
  <c r="K137" i="1"/>
  <c r="AU136" i="1"/>
  <c r="AR136" i="1"/>
  <c r="AP136" i="1"/>
  <c r="AN136" i="1"/>
  <c r="L136" i="1"/>
  <c r="K136" i="1"/>
  <c r="AU135" i="1"/>
  <c r="AR135" i="1"/>
  <c r="AP135" i="1"/>
  <c r="AN135" i="1"/>
  <c r="L135" i="1"/>
  <c r="K135" i="1"/>
  <c r="AU134" i="1"/>
  <c r="AR134" i="1"/>
  <c r="AP134" i="1"/>
  <c r="AN134" i="1"/>
  <c r="L134" i="1"/>
  <c r="K134" i="1"/>
  <c r="AU133" i="1"/>
  <c r="AR133" i="1"/>
  <c r="AP133" i="1"/>
  <c r="AN133" i="1"/>
  <c r="L133" i="1"/>
  <c r="K133" i="1"/>
  <c r="AU132" i="1"/>
  <c r="AR132" i="1"/>
  <c r="AP132" i="1"/>
  <c r="AN132" i="1"/>
  <c r="L132" i="1"/>
  <c r="K132" i="1"/>
  <c r="AU131" i="1"/>
  <c r="AR131" i="1"/>
  <c r="AP131" i="1"/>
  <c r="AN131" i="1"/>
  <c r="L131" i="1"/>
  <c r="K131" i="1"/>
  <c r="AU130" i="1"/>
  <c r="AR130" i="1"/>
  <c r="AP130" i="1"/>
  <c r="AN130" i="1"/>
  <c r="L130" i="1"/>
  <c r="K130" i="1"/>
  <c r="AU129" i="1"/>
  <c r="AR129" i="1"/>
  <c r="AP129" i="1"/>
  <c r="AN129" i="1"/>
  <c r="L129" i="1"/>
  <c r="K129" i="1"/>
  <c r="AU128" i="1"/>
  <c r="AR128" i="1"/>
  <c r="AP128" i="1"/>
  <c r="AN128" i="1"/>
  <c r="L128" i="1"/>
  <c r="K128" i="1"/>
  <c r="AU127" i="1"/>
  <c r="AR127" i="1"/>
  <c r="AP127" i="1"/>
  <c r="AN127" i="1"/>
  <c r="L127" i="1"/>
  <c r="K127" i="1"/>
  <c r="AU126" i="1"/>
  <c r="AR126" i="1"/>
  <c r="AP126" i="1"/>
  <c r="AN126" i="1"/>
  <c r="L126" i="1"/>
  <c r="K126" i="1"/>
  <c r="AU125" i="1"/>
  <c r="AR125" i="1"/>
  <c r="AP125" i="1"/>
  <c r="AN125" i="1"/>
  <c r="L125" i="1"/>
  <c r="K125" i="1"/>
  <c r="AU124" i="1"/>
  <c r="AR124" i="1"/>
  <c r="AP124" i="1"/>
  <c r="AN124" i="1"/>
  <c r="L124" i="1"/>
  <c r="K124" i="1"/>
  <c r="AU123" i="1"/>
  <c r="AR123" i="1"/>
  <c r="AP123" i="1"/>
  <c r="AN123" i="1"/>
  <c r="L123" i="1"/>
  <c r="K123" i="1"/>
  <c r="AU122" i="1"/>
  <c r="AR122" i="1"/>
  <c r="AP122" i="1"/>
  <c r="AN122" i="1"/>
  <c r="L122" i="1"/>
  <c r="K122" i="1"/>
  <c r="AU121" i="1"/>
  <c r="AR121" i="1"/>
  <c r="AP121" i="1"/>
  <c r="AN121" i="1"/>
  <c r="L121" i="1"/>
  <c r="K121" i="1"/>
  <c r="AU120" i="1"/>
  <c r="AR120" i="1"/>
  <c r="AP120" i="1"/>
  <c r="AN120" i="1"/>
  <c r="L120" i="1"/>
  <c r="K120" i="1"/>
  <c r="AU119" i="1"/>
  <c r="AR119" i="1"/>
  <c r="AP119" i="1"/>
  <c r="AN119" i="1"/>
  <c r="L119" i="1"/>
  <c r="K119" i="1"/>
  <c r="AU118" i="1"/>
  <c r="AR118" i="1"/>
  <c r="AP118" i="1"/>
  <c r="AN118" i="1"/>
  <c r="L118" i="1"/>
  <c r="K118" i="1"/>
  <c r="AU117" i="1"/>
  <c r="AR117" i="1"/>
  <c r="AP117" i="1"/>
  <c r="AN117" i="1"/>
  <c r="L117" i="1"/>
  <c r="K117" i="1"/>
  <c r="AU116" i="1"/>
  <c r="AR116" i="1"/>
  <c r="AP116" i="1"/>
  <c r="AN116" i="1"/>
  <c r="L116" i="1"/>
  <c r="K116" i="1"/>
  <c r="AU115" i="1"/>
  <c r="AR115" i="1"/>
  <c r="AP115" i="1"/>
  <c r="AN115" i="1"/>
  <c r="L115" i="1"/>
  <c r="K115" i="1"/>
  <c r="AU114" i="1"/>
  <c r="AR114" i="1"/>
  <c r="AP114" i="1"/>
  <c r="AN114" i="1"/>
  <c r="L114" i="1"/>
  <c r="K114" i="1"/>
  <c r="AU113" i="1"/>
  <c r="AR113" i="1"/>
  <c r="AP113" i="1"/>
  <c r="AN113" i="1"/>
  <c r="L113" i="1"/>
  <c r="K113" i="1"/>
  <c r="AU112" i="1"/>
  <c r="AR112" i="1"/>
  <c r="AP112" i="1"/>
  <c r="AN112" i="1"/>
  <c r="L112" i="1"/>
  <c r="K112" i="1"/>
  <c r="AU111" i="1"/>
  <c r="AR111" i="1"/>
  <c r="AP111" i="1"/>
  <c r="AN111" i="1"/>
  <c r="L111" i="1"/>
  <c r="K111" i="1"/>
  <c r="AU110" i="1"/>
  <c r="AR110" i="1"/>
  <c r="AP110" i="1"/>
  <c r="AN110" i="1"/>
  <c r="L110" i="1"/>
  <c r="K110" i="1"/>
  <c r="AU109" i="1"/>
  <c r="AR109" i="1"/>
  <c r="AP109" i="1"/>
  <c r="AN109" i="1"/>
  <c r="L109" i="1"/>
  <c r="K109" i="1"/>
  <c r="AU108" i="1"/>
  <c r="AR108" i="1"/>
  <c r="AP108" i="1"/>
  <c r="AN108" i="1"/>
  <c r="L108" i="1"/>
  <c r="K108" i="1"/>
  <c r="AU107" i="1"/>
  <c r="AR107" i="1"/>
  <c r="AP107" i="1"/>
  <c r="AN107" i="1"/>
  <c r="L107" i="1"/>
  <c r="K107" i="1"/>
  <c r="AU106" i="1"/>
  <c r="AR106" i="1"/>
  <c r="AP106" i="1"/>
  <c r="AN106" i="1"/>
  <c r="L106" i="1"/>
  <c r="K106" i="1"/>
  <c r="AU105" i="1"/>
  <c r="AR105" i="1"/>
  <c r="AP105" i="1"/>
  <c r="AN105" i="1"/>
  <c r="L105" i="1"/>
  <c r="K105" i="1"/>
  <c r="AU104" i="1"/>
  <c r="AR104" i="1"/>
  <c r="AP104" i="1"/>
  <c r="AN104" i="1"/>
  <c r="L104" i="1"/>
  <c r="K104" i="1"/>
  <c r="AU103" i="1"/>
  <c r="AR103" i="1"/>
  <c r="AP103" i="1"/>
  <c r="AN103" i="1"/>
  <c r="L103" i="1"/>
  <c r="K103" i="1"/>
  <c r="AU102" i="1"/>
  <c r="AR102" i="1"/>
  <c r="AP102" i="1"/>
  <c r="AN102" i="1"/>
  <c r="L102" i="1"/>
  <c r="K102" i="1"/>
  <c r="AU101" i="1"/>
  <c r="AR101" i="1"/>
  <c r="AP101" i="1"/>
  <c r="AN101" i="1"/>
  <c r="L101" i="1"/>
  <c r="K101" i="1"/>
  <c r="AU100" i="1"/>
  <c r="AR100" i="1"/>
  <c r="AP100" i="1"/>
  <c r="AN100" i="1"/>
  <c r="L100" i="1"/>
  <c r="K100" i="1"/>
  <c r="AU99" i="1"/>
  <c r="AR99" i="1"/>
  <c r="AP99" i="1"/>
  <c r="AN99" i="1"/>
  <c r="L99" i="1"/>
  <c r="K99" i="1"/>
  <c r="AU98" i="1"/>
  <c r="AR98" i="1"/>
  <c r="AP98" i="1"/>
  <c r="AN98" i="1"/>
  <c r="L98" i="1"/>
  <c r="K98" i="1"/>
  <c r="AU97" i="1"/>
  <c r="AR97" i="1"/>
  <c r="AP97" i="1"/>
  <c r="AN97" i="1"/>
  <c r="L97" i="1"/>
  <c r="K97" i="1"/>
  <c r="AU96" i="1"/>
  <c r="AR96" i="1"/>
  <c r="AP96" i="1"/>
  <c r="AN96" i="1"/>
  <c r="L96" i="1"/>
  <c r="K96" i="1"/>
  <c r="AU95" i="1"/>
  <c r="AR95" i="1"/>
  <c r="AP95" i="1"/>
  <c r="AN95" i="1"/>
  <c r="L95" i="1"/>
  <c r="K95" i="1"/>
  <c r="AU94" i="1"/>
  <c r="AR94" i="1"/>
  <c r="AP94" i="1"/>
  <c r="AN94" i="1"/>
  <c r="L94" i="1"/>
  <c r="K94" i="1"/>
  <c r="AU93" i="1"/>
  <c r="AR93" i="1"/>
  <c r="AP93" i="1"/>
  <c r="AN93" i="1"/>
  <c r="L93" i="1"/>
  <c r="K93" i="1"/>
  <c r="AU92" i="1"/>
  <c r="AR92" i="1"/>
  <c r="AP92" i="1"/>
  <c r="AN92" i="1"/>
  <c r="L92" i="1"/>
  <c r="K92" i="1"/>
  <c r="AU91" i="1"/>
  <c r="AR91" i="1"/>
  <c r="AP91" i="1"/>
  <c r="AN91" i="1"/>
  <c r="L91" i="1"/>
  <c r="K91" i="1"/>
  <c r="AU90" i="1"/>
  <c r="AR90" i="1"/>
  <c r="AP90" i="1"/>
  <c r="AN90" i="1"/>
  <c r="L90" i="1"/>
  <c r="K90" i="1"/>
  <c r="AU89" i="1"/>
  <c r="AR89" i="1"/>
  <c r="AP89" i="1"/>
  <c r="AN89" i="1"/>
  <c r="L89" i="1"/>
  <c r="K89" i="1"/>
  <c r="AU88" i="1"/>
  <c r="AR88" i="1"/>
  <c r="AP88" i="1"/>
  <c r="AN88" i="1"/>
  <c r="L88" i="1"/>
  <c r="K88" i="1"/>
  <c r="AU87" i="1"/>
  <c r="AR87" i="1"/>
  <c r="AP87" i="1"/>
  <c r="AN87" i="1"/>
  <c r="L87" i="1"/>
  <c r="K87" i="1"/>
  <c r="AU86" i="1"/>
  <c r="AR86" i="1"/>
  <c r="AP86" i="1"/>
  <c r="AN86" i="1"/>
  <c r="L86" i="1"/>
  <c r="K86" i="1"/>
  <c r="AU85" i="1"/>
  <c r="AR85" i="1"/>
  <c r="AP85" i="1"/>
  <c r="AN85" i="1"/>
  <c r="L85" i="1"/>
  <c r="K85" i="1"/>
  <c r="AU84" i="1"/>
  <c r="AR84" i="1"/>
  <c r="AP84" i="1"/>
  <c r="AN84" i="1"/>
  <c r="L84" i="1"/>
  <c r="K84" i="1"/>
  <c r="AU83" i="1"/>
  <c r="AR83" i="1"/>
  <c r="AP83" i="1"/>
  <c r="AN83" i="1"/>
  <c r="L83" i="1"/>
  <c r="K83" i="1"/>
  <c r="AU82" i="1"/>
  <c r="AR82" i="1"/>
  <c r="AP82" i="1"/>
  <c r="AN82" i="1"/>
  <c r="L82" i="1"/>
  <c r="K82" i="1"/>
  <c r="AU81" i="1"/>
  <c r="AR81" i="1"/>
  <c r="AP81" i="1"/>
  <c r="AN81" i="1"/>
  <c r="L81" i="1"/>
  <c r="K81" i="1"/>
  <c r="AU80" i="1"/>
  <c r="AR80" i="1"/>
  <c r="AP80" i="1"/>
  <c r="AN80" i="1"/>
  <c r="L80" i="1"/>
  <c r="K80" i="1"/>
  <c r="AU79" i="1"/>
  <c r="AR79" i="1"/>
  <c r="AP79" i="1"/>
  <c r="AN79" i="1"/>
  <c r="L79" i="1"/>
  <c r="K79" i="1"/>
  <c r="AU78" i="1"/>
  <c r="AR78" i="1"/>
  <c r="AP78" i="1"/>
  <c r="AN78" i="1"/>
  <c r="L78" i="1"/>
  <c r="K78" i="1"/>
  <c r="AU77" i="1"/>
  <c r="AR77" i="1"/>
  <c r="AP77" i="1"/>
  <c r="AN77" i="1"/>
  <c r="L77" i="1"/>
  <c r="K77" i="1"/>
  <c r="AU76" i="1"/>
  <c r="AR76" i="1"/>
  <c r="AP76" i="1"/>
  <c r="AN76" i="1"/>
  <c r="L76" i="1"/>
  <c r="K76" i="1"/>
  <c r="AU75" i="1"/>
  <c r="AR75" i="1"/>
  <c r="AP75" i="1"/>
  <c r="AN75" i="1"/>
  <c r="L75" i="1"/>
  <c r="K75" i="1"/>
  <c r="AU74" i="1"/>
  <c r="AR74" i="1"/>
  <c r="AP74" i="1"/>
  <c r="AN74" i="1"/>
  <c r="L74" i="1"/>
  <c r="K74" i="1"/>
  <c r="AU73" i="1"/>
  <c r="AR73" i="1"/>
  <c r="AP73" i="1"/>
  <c r="AN73" i="1"/>
  <c r="L73" i="1"/>
  <c r="K73" i="1"/>
  <c r="AU72" i="1"/>
  <c r="AR72" i="1"/>
  <c r="AP72" i="1"/>
  <c r="AN72" i="1"/>
  <c r="L72" i="1"/>
  <c r="K72" i="1"/>
  <c r="AU71" i="1"/>
  <c r="AR71" i="1"/>
  <c r="AP71" i="1"/>
  <c r="AN71" i="1"/>
  <c r="L71" i="1"/>
  <c r="K71" i="1"/>
  <c r="AU70" i="1"/>
  <c r="AR70" i="1"/>
  <c r="AP70" i="1"/>
  <c r="AN70" i="1"/>
  <c r="L70" i="1"/>
  <c r="K70" i="1"/>
  <c r="AU69" i="1"/>
  <c r="AR69" i="1"/>
  <c r="AP69" i="1"/>
  <c r="AN69" i="1"/>
  <c r="L69" i="1"/>
  <c r="K69" i="1"/>
  <c r="AU68" i="1"/>
  <c r="AR68" i="1"/>
  <c r="AP68" i="1"/>
  <c r="AN68" i="1"/>
  <c r="L68" i="1"/>
  <c r="K68" i="1"/>
  <c r="AU67" i="1"/>
  <c r="AR67" i="1"/>
  <c r="AP67" i="1"/>
  <c r="AN67" i="1"/>
  <c r="L67" i="1"/>
  <c r="K67" i="1"/>
  <c r="AU66" i="1"/>
  <c r="AR66" i="1"/>
  <c r="AP66" i="1"/>
  <c r="AN66" i="1"/>
  <c r="L66" i="1"/>
  <c r="K66" i="1"/>
  <c r="AU65" i="1"/>
  <c r="AR65" i="1"/>
  <c r="AP65" i="1"/>
  <c r="AN65" i="1"/>
  <c r="L65" i="1"/>
  <c r="K65" i="1"/>
  <c r="AU64" i="1"/>
  <c r="AR64" i="1"/>
  <c r="AP64" i="1"/>
  <c r="AN64" i="1"/>
  <c r="L64" i="1"/>
  <c r="K64" i="1"/>
  <c r="AU63" i="1"/>
  <c r="AR63" i="1"/>
  <c r="AP63" i="1"/>
  <c r="AN63" i="1"/>
  <c r="L63" i="1"/>
  <c r="K63" i="1"/>
  <c r="AU62" i="1"/>
  <c r="AR62" i="1"/>
  <c r="AP62" i="1"/>
  <c r="AN62" i="1"/>
  <c r="L62" i="1"/>
  <c r="K62" i="1"/>
  <c r="AU61" i="1"/>
  <c r="AR61" i="1"/>
  <c r="AP61" i="1"/>
  <c r="AN61" i="1"/>
  <c r="L61" i="1"/>
  <c r="K61" i="1"/>
  <c r="AU60" i="1"/>
  <c r="AR60" i="1"/>
  <c r="AP60" i="1"/>
  <c r="AN60" i="1"/>
  <c r="L60" i="1"/>
  <c r="K60" i="1"/>
  <c r="AU59" i="1"/>
  <c r="AR59" i="1"/>
  <c r="AP59" i="1"/>
  <c r="AN59" i="1"/>
  <c r="L59" i="1"/>
  <c r="K59" i="1"/>
  <c r="AU58" i="1"/>
  <c r="AR58" i="1"/>
  <c r="AP58" i="1"/>
  <c r="AN58" i="1"/>
  <c r="L58" i="1"/>
  <c r="K58" i="1"/>
  <c r="AU57" i="1"/>
  <c r="AR57" i="1"/>
  <c r="AP57" i="1"/>
  <c r="AN57" i="1"/>
  <c r="L57" i="1"/>
  <c r="K57" i="1"/>
  <c r="AU56" i="1"/>
  <c r="AR56" i="1"/>
  <c r="AP56" i="1"/>
  <c r="AN56" i="1"/>
  <c r="L56" i="1"/>
  <c r="K56" i="1"/>
  <c r="AU55" i="1"/>
  <c r="AR55" i="1"/>
  <c r="AP55" i="1"/>
  <c r="AN55" i="1"/>
  <c r="L55" i="1"/>
  <c r="K55" i="1"/>
  <c r="AU54" i="1"/>
  <c r="AR54" i="1"/>
  <c r="AP54" i="1"/>
  <c r="AN54" i="1"/>
  <c r="L54" i="1"/>
  <c r="K54" i="1"/>
  <c r="AU53" i="1"/>
  <c r="AR53" i="1"/>
  <c r="AP53" i="1"/>
  <c r="AN53" i="1"/>
  <c r="L53" i="1"/>
  <c r="K53" i="1"/>
  <c r="AU52" i="1"/>
  <c r="AR52" i="1"/>
  <c r="AP52" i="1"/>
  <c r="AN52" i="1"/>
  <c r="L52" i="1"/>
  <c r="K52" i="1"/>
  <c r="AU51" i="1"/>
  <c r="AR51" i="1"/>
  <c r="AP51" i="1"/>
  <c r="AN51" i="1"/>
  <c r="L51" i="1"/>
  <c r="K51" i="1"/>
  <c r="AU50" i="1"/>
  <c r="AR50" i="1"/>
  <c r="AP50" i="1"/>
  <c r="AN50" i="1"/>
  <c r="L50" i="1"/>
  <c r="K50" i="1"/>
  <c r="AU49" i="1"/>
  <c r="AR49" i="1"/>
  <c r="AP49" i="1"/>
  <c r="AN49" i="1"/>
  <c r="L49" i="1"/>
  <c r="K49" i="1"/>
  <c r="AU48" i="1"/>
  <c r="AR48" i="1"/>
  <c r="AP48" i="1"/>
  <c r="AN48" i="1"/>
  <c r="L48" i="1"/>
  <c r="K48" i="1"/>
  <c r="AU47" i="1"/>
  <c r="AR47" i="1"/>
  <c r="AP47" i="1"/>
  <c r="AN47" i="1"/>
  <c r="L47" i="1"/>
  <c r="K47" i="1"/>
  <c r="AU46" i="1"/>
  <c r="AR46" i="1"/>
  <c r="AP46" i="1"/>
  <c r="AN46" i="1"/>
  <c r="L46" i="1"/>
  <c r="K46" i="1"/>
  <c r="AU45" i="1"/>
  <c r="AR45" i="1"/>
  <c r="AP45" i="1"/>
  <c r="AN45" i="1"/>
  <c r="L45" i="1"/>
  <c r="K45" i="1"/>
  <c r="AU44" i="1"/>
  <c r="AR44" i="1"/>
  <c r="AP44" i="1"/>
  <c r="AN44" i="1"/>
  <c r="L44" i="1"/>
  <c r="K44" i="1"/>
  <c r="AU43" i="1"/>
  <c r="AR43" i="1"/>
  <c r="AP43" i="1"/>
  <c r="AN43" i="1"/>
  <c r="L43" i="1"/>
  <c r="K43" i="1"/>
  <c r="AU42" i="1"/>
  <c r="AR42" i="1"/>
  <c r="AP42" i="1"/>
  <c r="AN42" i="1"/>
  <c r="L42" i="1"/>
  <c r="K42" i="1"/>
  <c r="AU41" i="1"/>
  <c r="AR41" i="1"/>
  <c r="AP41" i="1"/>
  <c r="AN41" i="1"/>
  <c r="L41" i="1"/>
  <c r="K41" i="1"/>
  <c r="AU40" i="1"/>
  <c r="AR40" i="1"/>
  <c r="AP40" i="1"/>
  <c r="AN40" i="1"/>
  <c r="L40" i="1"/>
  <c r="K40" i="1"/>
  <c r="AU39" i="1"/>
  <c r="AR39" i="1"/>
  <c r="AP39" i="1"/>
  <c r="AN39" i="1"/>
  <c r="L39" i="1"/>
  <c r="K39" i="1"/>
  <c r="AU38" i="1"/>
  <c r="AR38" i="1"/>
  <c r="AP38" i="1"/>
  <c r="AN38" i="1"/>
  <c r="L38" i="1"/>
  <c r="K38" i="1"/>
  <c r="AU37" i="1"/>
  <c r="AR37" i="1"/>
  <c r="AP37" i="1"/>
  <c r="AN37" i="1"/>
  <c r="L37" i="1"/>
  <c r="K37" i="1"/>
  <c r="AU36" i="1"/>
  <c r="AR36" i="1"/>
  <c r="AP36" i="1"/>
  <c r="AN36" i="1"/>
  <c r="L36" i="1"/>
  <c r="K36" i="1"/>
  <c r="AU35" i="1"/>
  <c r="AR35" i="1"/>
  <c r="AP35" i="1"/>
  <c r="AN35" i="1"/>
  <c r="L35" i="1"/>
  <c r="K35" i="1"/>
  <c r="AU34" i="1"/>
  <c r="AR34" i="1"/>
  <c r="AP34" i="1"/>
  <c r="AN34" i="1"/>
  <c r="L34" i="1"/>
  <c r="K34" i="1"/>
  <c r="AU33" i="1"/>
  <c r="AR33" i="1"/>
  <c r="AP33" i="1"/>
  <c r="AN33" i="1"/>
  <c r="L33" i="1"/>
  <c r="K33" i="1"/>
  <c r="AU32" i="1"/>
  <c r="AR32" i="1"/>
  <c r="AP32" i="1"/>
  <c r="AN32" i="1"/>
  <c r="L32" i="1"/>
  <c r="K32" i="1"/>
  <c r="AU31" i="1"/>
  <c r="AR31" i="1"/>
  <c r="AP31" i="1"/>
  <c r="AN31" i="1"/>
  <c r="L31" i="1"/>
  <c r="K31" i="1"/>
  <c r="AU30" i="1"/>
  <c r="AR30" i="1"/>
  <c r="AP30" i="1"/>
  <c r="AN30" i="1"/>
  <c r="L30" i="1"/>
  <c r="K30" i="1"/>
  <c r="AU29" i="1"/>
  <c r="AR29" i="1"/>
  <c r="AP29" i="1"/>
  <c r="AN29" i="1"/>
  <c r="L29" i="1"/>
  <c r="K29" i="1"/>
  <c r="AU28" i="1"/>
  <c r="AR28" i="1"/>
  <c r="AP28" i="1"/>
  <c r="AN28" i="1"/>
  <c r="L28" i="1"/>
  <c r="K28" i="1"/>
  <c r="AU27" i="1"/>
  <c r="AR27" i="1"/>
  <c r="AP27" i="1"/>
  <c r="AN27" i="1"/>
  <c r="L27" i="1"/>
  <c r="K27" i="1"/>
  <c r="AU26" i="1"/>
  <c r="AR26" i="1"/>
  <c r="AP26" i="1"/>
  <c r="AN26" i="1"/>
  <c r="L26" i="1"/>
  <c r="K26" i="1"/>
  <c r="AU25" i="1"/>
  <c r="AR25" i="1"/>
  <c r="AP25" i="1"/>
  <c r="AN25" i="1"/>
  <c r="L25" i="1"/>
  <c r="K25" i="1"/>
  <c r="AU24" i="1"/>
  <c r="AP24" i="1"/>
  <c r="AN24" i="1"/>
  <c r="L24" i="1"/>
  <c r="K24" i="1"/>
  <c r="AU23" i="1"/>
  <c r="AR23" i="1"/>
  <c r="AP23" i="1"/>
  <c r="AN23" i="1"/>
  <c r="L23" i="1"/>
  <c r="K23" i="1"/>
  <c r="AU22" i="1"/>
  <c r="AP22" i="1"/>
  <c r="AN22" i="1"/>
  <c r="L22" i="1"/>
  <c r="K22" i="1"/>
  <c r="AU21" i="1"/>
  <c r="AR21" i="1"/>
  <c r="AP21" i="1"/>
  <c r="AN21" i="1"/>
  <c r="L21" i="1"/>
  <c r="K21" i="1"/>
  <c r="AU20" i="1"/>
  <c r="AR20" i="1"/>
  <c r="AP20" i="1"/>
  <c r="AN20" i="1"/>
  <c r="L20" i="1"/>
  <c r="K20" i="1"/>
  <c r="AU19" i="1"/>
  <c r="AR19" i="1"/>
  <c r="AP19" i="1"/>
  <c r="AN19" i="1"/>
  <c r="L19" i="1"/>
  <c r="K19" i="1"/>
  <c r="AU18" i="1"/>
  <c r="AR18" i="1"/>
  <c r="AP18" i="1"/>
  <c r="AN18" i="1"/>
  <c r="L18" i="1"/>
  <c r="K18" i="1"/>
  <c r="AU17" i="1"/>
  <c r="AR17" i="1"/>
  <c r="AP17" i="1"/>
  <c r="AN17" i="1"/>
  <c r="L17" i="1"/>
  <c r="K17" i="1"/>
  <c r="AU16" i="1"/>
  <c r="AN16" i="1"/>
  <c r="L16" i="1"/>
  <c r="K16" i="1"/>
  <c r="AU15" i="1"/>
  <c r="AR15" i="1"/>
  <c r="AP15" i="1"/>
  <c r="AN15" i="1"/>
  <c r="L15" i="1"/>
  <c r="K15" i="1"/>
  <c r="AU14" i="1"/>
  <c r="AR14" i="1"/>
  <c r="AP14" i="1"/>
  <c r="AN14" i="1"/>
  <c r="L14" i="1"/>
  <c r="K14" i="1"/>
  <c r="AU13" i="1"/>
  <c r="AR13" i="1"/>
  <c r="AP13" i="1"/>
  <c r="AN13" i="1"/>
  <c r="L13" i="1"/>
  <c r="K13" i="1"/>
  <c r="AU12" i="1"/>
  <c r="AR12" i="1"/>
  <c r="AP12" i="1"/>
  <c r="AN12" i="1"/>
  <c r="L12" i="1"/>
  <c r="K12" i="1"/>
  <c r="AU11" i="1"/>
  <c r="AR11" i="1"/>
  <c r="AP11" i="1"/>
  <c r="AN11" i="1"/>
  <c r="L11" i="1"/>
  <c r="K11" i="1"/>
  <c r="AU10" i="1"/>
  <c r="AR10" i="1"/>
  <c r="AP10" i="1"/>
  <c r="AN10" i="1"/>
  <c r="L10" i="1"/>
  <c r="K10" i="1"/>
  <c r="AU9" i="1"/>
  <c r="AR9" i="1"/>
  <c r="AP9" i="1"/>
  <c r="AN9" i="1"/>
  <c r="L9" i="1"/>
  <c r="K9" i="1"/>
  <c r="AU8" i="1"/>
  <c r="AR8" i="1"/>
  <c r="AP8" i="1"/>
  <c r="AN8" i="1"/>
  <c r="L8" i="1"/>
  <c r="K8" i="1"/>
  <c r="AU7" i="1"/>
  <c r="AR7" i="1"/>
  <c r="AP7" i="1"/>
  <c r="AN7" i="1"/>
  <c r="L7" i="1"/>
  <c r="K7" i="1"/>
  <c r="AU6" i="1"/>
  <c r="AR6" i="1"/>
  <c r="AP6" i="1"/>
  <c r="AN6" i="1"/>
  <c r="L6" i="1"/>
  <c r="K6" i="1"/>
  <c r="AU5" i="1"/>
  <c r="AR5" i="1"/>
  <c r="AP5" i="1"/>
  <c r="AN5" i="1"/>
  <c r="L5" i="1"/>
  <c r="K5" i="1"/>
  <c r="AU4" i="1"/>
  <c r="AR4" i="1"/>
  <c r="AP4" i="1"/>
  <c r="AN4" i="1"/>
  <c r="L4" i="1"/>
  <c r="K4" i="1"/>
  <c r="AU3" i="1"/>
  <c r="AR3" i="1"/>
  <c r="AP3" i="1"/>
  <c r="AN3" i="1"/>
  <c r="L3" i="1"/>
  <c r="K307" i="1" l="1"/>
  <c r="L307" i="1"/>
  <c r="AR307" i="1"/>
  <c r="AP307" i="1"/>
  <c r="AU307" i="1"/>
  <c r="AN307" i="1"/>
  <c r="AW114" i="1" l="1"/>
  <c r="AX114" i="1" s="1"/>
  <c r="AV306" i="1"/>
  <c r="AV290" i="1"/>
  <c r="AV298" i="1"/>
  <c r="AV285" i="1"/>
  <c r="AV288" i="1"/>
  <c r="AV305" i="1"/>
  <c r="AW113" i="1"/>
  <c r="AX113" i="1" s="1"/>
  <c r="AW108" i="1"/>
  <c r="AX108" i="1" s="1"/>
  <c r="AW243" i="1"/>
  <c r="AX243" i="1" s="1"/>
  <c r="AW18" i="1"/>
  <c r="AX18" i="1" s="1"/>
  <c r="AW271" i="1"/>
  <c r="AX271" i="1" s="1"/>
  <c r="AW17" i="1"/>
  <c r="AX17" i="1" s="1"/>
  <c r="AW40" i="1"/>
  <c r="AX40" i="1" s="1"/>
  <c r="AW97" i="1"/>
  <c r="AX97" i="1" s="1"/>
  <c r="AW98" i="1"/>
  <c r="AX98" i="1" s="1"/>
  <c r="AW142" i="1"/>
  <c r="AX142" i="1" s="1"/>
  <c r="AW92" i="1"/>
  <c r="AX92" i="1" s="1"/>
  <c r="AW170" i="1"/>
  <c r="AX170" i="1" s="1"/>
  <c r="AW242" i="1"/>
  <c r="AX242" i="1" s="1"/>
  <c r="AW262" i="1"/>
  <c r="AX262" i="1" s="1"/>
  <c r="AW252" i="1"/>
  <c r="AX252" i="1" s="1"/>
  <c r="AW81" i="1"/>
  <c r="AX81" i="1" s="1"/>
  <c r="AW255" i="1"/>
  <c r="AX255" i="1" s="1"/>
  <c r="AW50" i="1"/>
  <c r="AX50" i="1" s="1"/>
  <c r="AW104" i="1"/>
  <c r="AX104" i="1" s="1"/>
  <c r="AW8" i="1"/>
  <c r="AX8" i="1" s="1"/>
  <c r="AW44" i="1"/>
  <c r="AX44" i="1" s="1"/>
  <c r="AW7" i="1"/>
  <c r="AX7" i="1" s="1"/>
  <c r="AW268" i="1"/>
  <c r="AX268" i="1" s="1"/>
  <c r="AW208" i="1"/>
  <c r="AX208" i="1" s="1"/>
  <c r="AW287" i="1"/>
  <c r="AX287" i="1" s="1"/>
  <c r="AW49" i="1"/>
  <c r="AX49" i="1" s="1"/>
  <c r="AW145" i="1"/>
  <c r="AX145" i="1" s="1"/>
  <c r="AW34" i="1"/>
  <c r="AX34" i="1" s="1"/>
  <c r="AW72" i="1"/>
  <c r="AX72" i="1" s="1"/>
  <c r="AW125" i="1"/>
  <c r="AX125" i="1" s="1"/>
  <c r="AW28" i="1"/>
  <c r="AX28" i="1" s="1"/>
  <c r="AW173" i="1"/>
  <c r="AX173" i="1" s="1"/>
  <c r="AW33" i="1"/>
  <c r="AX33" i="1" s="1"/>
  <c r="AW161" i="1"/>
  <c r="AX161" i="1" s="1"/>
  <c r="AW82" i="1"/>
  <c r="AX82" i="1" s="1"/>
  <c r="AW240" i="1"/>
  <c r="AX240" i="1" s="1"/>
  <c r="AW56" i="1"/>
  <c r="AX56" i="1" s="1"/>
  <c r="AW202" i="1"/>
  <c r="AX202" i="1" s="1"/>
  <c r="AW60" i="1"/>
  <c r="AX60" i="1" s="1"/>
  <c r="AW244" i="1"/>
  <c r="AX244" i="1" s="1"/>
  <c r="AW224" i="1"/>
  <c r="AX224" i="1" s="1"/>
  <c r="AW205" i="1"/>
  <c r="AX205" i="1" s="1"/>
  <c r="AW65" i="1"/>
  <c r="AX65" i="1" s="1"/>
  <c r="AW129" i="1"/>
  <c r="AX129" i="1" s="1"/>
  <c r="AW66" i="1"/>
  <c r="AX66" i="1" s="1"/>
  <c r="AW211" i="1"/>
  <c r="AX211" i="1" s="1"/>
  <c r="AW88" i="1"/>
  <c r="AX88" i="1" s="1"/>
  <c r="AW24" i="1"/>
  <c r="AX24" i="1" s="1"/>
  <c r="AW150" i="1"/>
  <c r="AX150" i="1" s="1"/>
  <c r="AW76" i="1"/>
  <c r="AX76" i="1" s="1"/>
  <c r="AW12" i="1"/>
  <c r="AX12" i="1" s="1"/>
  <c r="AW144" i="1"/>
  <c r="AX144" i="1" s="1"/>
  <c r="C310" i="1"/>
  <c r="AW301" i="1"/>
  <c r="AX301" i="1" s="1"/>
  <c r="AW281" i="1"/>
  <c r="AX281" i="1" s="1"/>
  <c r="AW265" i="1"/>
  <c r="AX265" i="1" s="1"/>
  <c r="AW249" i="1"/>
  <c r="AX249" i="1" s="1"/>
  <c r="AW233" i="1"/>
  <c r="AX233" i="1" s="1"/>
  <c r="AW303" i="1"/>
  <c r="AX303" i="1" s="1"/>
  <c r="AW286" i="1"/>
  <c r="AX286" i="1" s="1"/>
  <c r="AW280" i="1"/>
  <c r="AX280" i="1" s="1"/>
  <c r="AW277" i="1"/>
  <c r="AX277" i="1" s="1"/>
  <c r="AW257" i="1"/>
  <c r="AX257" i="1" s="1"/>
  <c r="AW235" i="1"/>
  <c r="AX235" i="1" s="1"/>
  <c r="AW221" i="1"/>
  <c r="AX221" i="1" s="1"/>
  <c r="AW215" i="1"/>
  <c r="AX215" i="1" s="1"/>
  <c r="AW203" i="1"/>
  <c r="AX203" i="1" s="1"/>
  <c r="AW187" i="1"/>
  <c r="AX187" i="1" s="1"/>
  <c r="AW171" i="1"/>
  <c r="AX171" i="1" s="1"/>
  <c r="AW283" i="1"/>
  <c r="AX283" i="1" s="1"/>
  <c r="AW300" i="1"/>
  <c r="AX300" i="1" s="1"/>
  <c r="AW296" i="1"/>
  <c r="AX296" i="1" s="1"/>
  <c r="AW273" i="1"/>
  <c r="AX273" i="1" s="1"/>
  <c r="AW251" i="1"/>
  <c r="AX251" i="1" s="1"/>
  <c r="AW237" i="1"/>
  <c r="AX237" i="1" s="1"/>
  <c r="AW232" i="1"/>
  <c r="AX232" i="1" s="1"/>
  <c r="AW229" i="1"/>
  <c r="AX229" i="1" s="1"/>
  <c r="AW212" i="1"/>
  <c r="AX212" i="1" s="1"/>
  <c r="AW199" i="1"/>
  <c r="AX199" i="1" s="1"/>
  <c r="AW183" i="1"/>
  <c r="AX183" i="1" s="1"/>
  <c r="AW167" i="1"/>
  <c r="AX167" i="1" s="1"/>
  <c r="AW269" i="1"/>
  <c r="AX269" i="1" s="1"/>
  <c r="AW264" i="1"/>
  <c r="AX264" i="1" s="1"/>
  <c r="AW261" i="1"/>
  <c r="AX261" i="1" s="1"/>
  <c r="AW241" i="1"/>
  <c r="AX241" i="1" s="1"/>
  <c r="AW267" i="1"/>
  <c r="AX267" i="1" s="1"/>
  <c r="AW248" i="1"/>
  <c r="AX248" i="1" s="1"/>
  <c r="AW231" i="1"/>
  <c r="AX231" i="1" s="1"/>
  <c r="AW201" i="1"/>
  <c r="AX201" i="1" s="1"/>
  <c r="AW169" i="1"/>
  <c r="AX169" i="1" s="1"/>
  <c r="AW292" i="1"/>
  <c r="AX292" i="1" s="1"/>
  <c r="AW272" i="1"/>
  <c r="AX272" i="1" s="1"/>
  <c r="AW253" i="1"/>
  <c r="AX253" i="1" s="1"/>
  <c r="AW219" i="1"/>
  <c r="AX219" i="1" s="1"/>
  <c r="AW191" i="1"/>
  <c r="AX191" i="1" s="1"/>
  <c r="AW182" i="1"/>
  <c r="AX182" i="1" s="1"/>
  <c r="AW179" i="1"/>
  <c r="AX179" i="1" s="1"/>
  <c r="AW159" i="1"/>
  <c r="AX159" i="1" s="1"/>
  <c r="AW151" i="1"/>
  <c r="AX151" i="1" s="1"/>
  <c r="AW143" i="1"/>
  <c r="AX143" i="1" s="1"/>
  <c r="AW135" i="1"/>
  <c r="AX135" i="1" s="1"/>
  <c r="AW127" i="1"/>
  <c r="AX127" i="1" s="1"/>
  <c r="AW119" i="1"/>
  <c r="AX119" i="1" s="1"/>
  <c r="AW207" i="1"/>
  <c r="AX207" i="1" s="1"/>
  <c r="AW228" i="1"/>
  <c r="AX228" i="1" s="1"/>
  <c r="AW225" i="1"/>
  <c r="AX225" i="1" s="1"/>
  <c r="AW147" i="1"/>
  <c r="AX147" i="1" s="1"/>
  <c r="AW197" i="1"/>
  <c r="AX197" i="1" s="1"/>
  <c r="AW175" i="1"/>
  <c r="AX175" i="1" s="1"/>
  <c r="AW154" i="1"/>
  <c r="AX154" i="1" s="1"/>
  <c r="AW122" i="1"/>
  <c r="AX122" i="1" s="1"/>
  <c r="AW299" i="1"/>
  <c r="AX299" i="1" s="1"/>
  <c r="AW198" i="1"/>
  <c r="AX198" i="1" s="1"/>
  <c r="AW195" i="1"/>
  <c r="AX195" i="1" s="1"/>
  <c r="AW155" i="1"/>
  <c r="AX155" i="1" s="1"/>
  <c r="AW139" i="1"/>
  <c r="AX139" i="1" s="1"/>
  <c r="AW123" i="1"/>
  <c r="AX123" i="1" s="1"/>
  <c r="AW275" i="1"/>
  <c r="AX275" i="1" s="1"/>
  <c r="AW185" i="1"/>
  <c r="AX185" i="1" s="1"/>
  <c r="AW166" i="1"/>
  <c r="AX166" i="1" s="1"/>
  <c r="AW163" i="1"/>
  <c r="AX163" i="1" s="1"/>
  <c r="AW131" i="1"/>
  <c r="AX131" i="1" s="1"/>
  <c r="AW115" i="1"/>
  <c r="AX115" i="1" s="1"/>
  <c r="AW295" i="1"/>
  <c r="AX295" i="1" s="1"/>
  <c r="AW245" i="1"/>
  <c r="AX245" i="1" s="1"/>
  <c r="AW194" i="1"/>
  <c r="AX194" i="1" s="1"/>
  <c r="AW138" i="1"/>
  <c r="AX138" i="1" s="1"/>
  <c r="AW238" i="1"/>
  <c r="AX238" i="1" s="1"/>
  <c r="AW278" i="1"/>
  <c r="AX278" i="1" s="1"/>
  <c r="AW218" i="1"/>
  <c r="AX218" i="1" s="1"/>
  <c r="AW109" i="1"/>
  <c r="AX109" i="1" s="1"/>
  <c r="AW93" i="1"/>
  <c r="AX93" i="1" s="1"/>
  <c r="AW77" i="1"/>
  <c r="AX77" i="1" s="1"/>
  <c r="AW45" i="1"/>
  <c r="AX45" i="1" s="1"/>
  <c r="AW29" i="1"/>
  <c r="AX29" i="1" s="1"/>
  <c r="AW13" i="1"/>
  <c r="AX13" i="1" s="1"/>
  <c r="AW213" i="1"/>
  <c r="AX213" i="1" s="1"/>
  <c r="AW156" i="1"/>
  <c r="AX156" i="1" s="1"/>
  <c r="AW124" i="1"/>
  <c r="AX124" i="1" s="1"/>
  <c r="AW94" i="1"/>
  <c r="AX94" i="1" s="1"/>
  <c r="AW62" i="1"/>
  <c r="AX62" i="1" s="1"/>
  <c r="AW30" i="1"/>
  <c r="AX30" i="1" s="1"/>
  <c r="AW14" i="1"/>
  <c r="AX14" i="1" s="1"/>
  <c r="AW222" i="1"/>
  <c r="AX222" i="1" s="1"/>
  <c r="AW117" i="1"/>
  <c r="AX117" i="1" s="1"/>
  <c r="AW99" i="1"/>
  <c r="AX99" i="1" s="1"/>
  <c r="AW83" i="1"/>
  <c r="AX83" i="1" s="1"/>
  <c r="AW67" i="1"/>
  <c r="AX67" i="1" s="1"/>
  <c r="AW51" i="1"/>
  <c r="AX51" i="1" s="1"/>
  <c r="AW35" i="1"/>
  <c r="AX35" i="1" s="1"/>
  <c r="AW19" i="1"/>
  <c r="AX19" i="1" s="1"/>
  <c r="AW247" i="1"/>
  <c r="AX247" i="1" s="1"/>
  <c r="AW217" i="1"/>
  <c r="AX217" i="1" s="1"/>
  <c r="AW141" i="1"/>
  <c r="AX141" i="1" s="1"/>
  <c r="AW120" i="1"/>
  <c r="AX120" i="1" s="1"/>
  <c r="AW103" i="1"/>
  <c r="AX103" i="1" s="1"/>
  <c r="AW87" i="1"/>
  <c r="AX87" i="1" s="1"/>
  <c r="AW71" i="1"/>
  <c r="AX71" i="1" s="1"/>
  <c r="AW55" i="1"/>
  <c r="AX55" i="1" s="1"/>
  <c r="AW39" i="1"/>
  <c r="AX39" i="1" s="1"/>
  <c r="AW23" i="1"/>
  <c r="AX23" i="1" s="1"/>
  <c r="AW6" i="1"/>
  <c r="AX6" i="1" s="1"/>
  <c r="AW236" i="1"/>
  <c r="AX236" i="1" s="1"/>
  <c r="AW168" i="1"/>
  <c r="AX168" i="1" s="1"/>
  <c r="AW133" i="1"/>
  <c r="AX133" i="1" s="1"/>
  <c r="AW258" i="1"/>
  <c r="AX258" i="1" s="1"/>
  <c r="AW282" i="1"/>
  <c r="AX282" i="1" s="1"/>
  <c r="AW223" i="1"/>
  <c r="AX223" i="1" s="1"/>
  <c r="AW164" i="1"/>
  <c r="AX164" i="1" s="1"/>
  <c r="AW270" i="1"/>
  <c r="AX270" i="1" s="1"/>
  <c r="AW220" i="1"/>
  <c r="AX220" i="1" s="1"/>
  <c r="AW3" i="1"/>
  <c r="AV3" i="1" s="1"/>
  <c r="AW266" i="1"/>
  <c r="AX266" i="1" s="1"/>
  <c r="AW291" i="1"/>
  <c r="AX291" i="1" s="1"/>
  <c r="AW250" i="1"/>
  <c r="AX250" i="1" s="1"/>
  <c r="AW214" i="1"/>
  <c r="AX214" i="1" s="1"/>
  <c r="AW186" i="1"/>
  <c r="AX186" i="1" s="1"/>
  <c r="AW101" i="1"/>
  <c r="AX101" i="1" s="1"/>
  <c r="AW85" i="1"/>
  <c r="AX85" i="1" s="1"/>
  <c r="AW69" i="1"/>
  <c r="AX69" i="1" s="1"/>
  <c r="AW53" i="1"/>
  <c r="AX53" i="1" s="1"/>
  <c r="AW37" i="1"/>
  <c r="AX37" i="1" s="1"/>
  <c r="AW21" i="1"/>
  <c r="AX21" i="1" s="1"/>
  <c r="AW5" i="1"/>
  <c r="AX5" i="1" s="1"/>
  <c r="AW259" i="1"/>
  <c r="AX259" i="1" s="1"/>
  <c r="AW184" i="1"/>
  <c r="AX184" i="1" s="1"/>
  <c r="AW148" i="1"/>
  <c r="AX148" i="1" s="1"/>
  <c r="AW132" i="1"/>
  <c r="AX132" i="1" s="1"/>
  <c r="AW116" i="1"/>
  <c r="AX116" i="1" s="1"/>
  <c r="AW102" i="1"/>
  <c r="AX102" i="1" s="1"/>
  <c r="AW86" i="1"/>
  <c r="AX86" i="1" s="1"/>
  <c r="AW70" i="1"/>
  <c r="AX70" i="1" s="1"/>
  <c r="AW54" i="1"/>
  <c r="AX54" i="1" s="1"/>
  <c r="AW38" i="1"/>
  <c r="AX38" i="1" s="1"/>
  <c r="AW22" i="1"/>
  <c r="AX22" i="1" s="1"/>
  <c r="AW256" i="1"/>
  <c r="AX256" i="1" s="1"/>
  <c r="AW279" i="1"/>
  <c r="AX279" i="1" s="1"/>
  <c r="AW158" i="1"/>
  <c r="AX158" i="1" s="1"/>
  <c r="AW107" i="1"/>
  <c r="AX107" i="1" s="1"/>
  <c r="AW91" i="1"/>
  <c r="AX91" i="1" s="1"/>
  <c r="AW75" i="1"/>
  <c r="AX75" i="1" s="1"/>
  <c r="AW59" i="1"/>
  <c r="AX59" i="1" s="1"/>
  <c r="AW43" i="1"/>
  <c r="AX43" i="1" s="1"/>
  <c r="AW27" i="1"/>
  <c r="AX27" i="1" s="1"/>
  <c r="AW4" i="1"/>
  <c r="AX4" i="1" s="1"/>
  <c r="AW177" i="1"/>
  <c r="AX177" i="1" s="1"/>
  <c r="AW204" i="1"/>
  <c r="AX204" i="1" s="1"/>
  <c r="AW152" i="1"/>
  <c r="AX152" i="1" s="1"/>
  <c r="AW134" i="1"/>
  <c r="AX134" i="1" s="1"/>
  <c r="AW111" i="1"/>
  <c r="AX111" i="1" s="1"/>
  <c r="AW95" i="1"/>
  <c r="AX95" i="1" s="1"/>
  <c r="AW79" i="1"/>
  <c r="AX79" i="1" s="1"/>
  <c r="AW63" i="1"/>
  <c r="AX63" i="1" s="1"/>
  <c r="AW47" i="1"/>
  <c r="AX47" i="1" s="1"/>
  <c r="AW31" i="1"/>
  <c r="AX31" i="1" s="1"/>
  <c r="AW15" i="1"/>
  <c r="AX15" i="1" s="1"/>
  <c r="AW172" i="1"/>
  <c r="AX172" i="1" s="1"/>
  <c r="AW149" i="1"/>
  <c r="AX149" i="1" s="1"/>
  <c r="AW126" i="1"/>
  <c r="AX126" i="1" s="1"/>
  <c r="AW11" i="1"/>
  <c r="AX11" i="1" s="1"/>
  <c r="AW130" i="1"/>
  <c r="AX130" i="1" s="1"/>
  <c r="AW293" i="1"/>
  <c r="AX293" i="1" s="1"/>
  <c r="AW226" i="1"/>
  <c r="AX226" i="1" s="1"/>
  <c r="AW254" i="1"/>
  <c r="AX254" i="1" s="1"/>
  <c r="AW196" i="1"/>
  <c r="AX196" i="1" s="1"/>
  <c r="AW302" i="1"/>
  <c r="AX302" i="1" s="1"/>
  <c r="AW239" i="1"/>
  <c r="AX239" i="1" s="1"/>
  <c r="AW192" i="1"/>
  <c r="AX192" i="1" s="1"/>
  <c r="AW190" i="1"/>
  <c r="AX190" i="1" s="1"/>
  <c r="AW61" i="1"/>
  <c r="AX61" i="1" s="1"/>
  <c r="AW294" i="1"/>
  <c r="AX294" i="1" s="1"/>
  <c r="AW140" i="1"/>
  <c r="AX140" i="1" s="1"/>
  <c r="AW110" i="1"/>
  <c r="AX110" i="1" s="1"/>
  <c r="AW78" i="1"/>
  <c r="AX78" i="1" s="1"/>
  <c r="AW46" i="1"/>
  <c r="AX46" i="1" s="1"/>
  <c r="AW209" i="1"/>
  <c r="AX209" i="1" s="1"/>
  <c r="AW200" i="1"/>
  <c r="AX200" i="1" s="1"/>
  <c r="AW162" i="1"/>
  <c r="AX162" i="1" s="1"/>
  <c r="AW227" i="1"/>
  <c r="AX227" i="1" s="1"/>
  <c r="AW274" i="1"/>
  <c r="AX274" i="1" s="1"/>
  <c r="AW289" i="1"/>
  <c r="AX289" i="1" s="1"/>
  <c r="AW246" i="1"/>
  <c r="AX246" i="1" s="1"/>
  <c r="AW180" i="1"/>
  <c r="AX180" i="1" s="1"/>
  <c r="AW284" i="1"/>
  <c r="AX284" i="1" s="1"/>
  <c r="AW234" i="1"/>
  <c r="AX234" i="1" s="1"/>
  <c r="AW176" i="1"/>
  <c r="AX176" i="1" s="1"/>
  <c r="AW297" i="1"/>
  <c r="AX297" i="1" s="1"/>
  <c r="AW230" i="1"/>
  <c r="AX230" i="1" s="1"/>
  <c r="AW276" i="1"/>
  <c r="AX276" i="1" s="1"/>
  <c r="AW216" i="1"/>
  <c r="AX216" i="1" s="1"/>
  <c r="AW188" i="1"/>
  <c r="AX188" i="1" s="1"/>
  <c r="AW105" i="1"/>
  <c r="AX105" i="1" s="1"/>
  <c r="AW89" i="1"/>
  <c r="AX89" i="1" s="1"/>
  <c r="AW73" i="1"/>
  <c r="AX73" i="1" s="1"/>
  <c r="AW57" i="1"/>
  <c r="AX57" i="1" s="1"/>
  <c r="AW41" i="1"/>
  <c r="AX41" i="1" s="1"/>
  <c r="AW25" i="1"/>
  <c r="AX25" i="1" s="1"/>
  <c r="AW9" i="1"/>
  <c r="AX9" i="1" s="1"/>
  <c r="AW263" i="1"/>
  <c r="AX263" i="1" s="1"/>
  <c r="AW193" i="1"/>
  <c r="AX193" i="1" s="1"/>
  <c r="AW153" i="1"/>
  <c r="AX153" i="1" s="1"/>
  <c r="AW137" i="1"/>
  <c r="AX137" i="1" s="1"/>
  <c r="AW121" i="1"/>
  <c r="AX121" i="1" s="1"/>
  <c r="AW106" i="1"/>
  <c r="AX106" i="1" s="1"/>
  <c r="AW90" i="1"/>
  <c r="AX90" i="1" s="1"/>
  <c r="AW74" i="1"/>
  <c r="AX74" i="1" s="1"/>
  <c r="AW58" i="1"/>
  <c r="AX58" i="1" s="1"/>
  <c r="AW42" i="1"/>
  <c r="AX42" i="1" s="1"/>
  <c r="AW26" i="1"/>
  <c r="AX26" i="1" s="1"/>
  <c r="AW260" i="1"/>
  <c r="AX260" i="1" s="1"/>
  <c r="AW178" i="1"/>
  <c r="AX178" i="1" s="1"/>
  <c r="AW174" i="1"/>
  <c r="AX174" i="1" s="1"/>
  <c r="AW112" i="1"/>
  <c r="AX112" i="1" s="1"/>
  <c r="AW96" i="1"/>
  <c r="AX96" i="1" s="1"/>
  <c r="AW80" i="1"/>
  <c r="AX80" i="1" s="1"/>
  <c r="AW64" i="1"/>
  <c r="AX64" i="1" s="1"/>
  <c r="AW48" i="1"/>
  <c r="AX48" i="1" s="1"/>
  <c r="AW32" i="1"/>
  <c r="AX32" i="1" s="1"/>
  <c r="AW16" i="1"/>
  <c r="AX16" i="1" s="1"/>
  <c r="AW181" i="1"/>
  <c r="AX181" i="1" s="1"/>
  <c r="AW206" i="1"/>
  <c r="AX206" i="1" s="1"/>
  <c r="AW157" i="1"/>
  <c r="AX157" i="1" s="1"/>
  <c r="AW136" i="1"/>
  <c r="AX136" i="1" s="1"/>
  <c r="AW118" i="1"/>
  <c r="AX118" i="1" s="1"/>
  <c r="AW100" i="1"/>
  <c r="AX100" i="1" s="1"/>
  <c r="AW84" i="1"/>
  <c r="AX84" i="1" s="1"/>
  <c r="AW68" i="1"/>
  <c r="AX68" i="1" s="1"/>
  <c r="AW52" i="1"/>
  <c r="AX52" i="1" s="1"/>
  <c r="AW36" i="1"/>
  <c r="AX36" i="1" s="1"/>
  <c r="AW20" i="1"/>
  <c r="AX20" i="1" s="1"/>
  <c r="AW10" i="1"/>
  <c r="AX10" i="1" s="1"/>
  <c r="AW189" i="1"/>
  <c r="AX189" i="1" s="1"/>
  <c r="AW160" i="1"/>
  <c r="AX160" i="1" s="1"/>
  <c r="AW128" i="1"/>
  <c r="AX128" i="1" s="1"/>
  <c r="AW210" i="1"/>
  <c r="AX210" i="1" s="1"/>
  <c r="AW146" i="1"/>
  <c r="AX146" i="1" s="1"/>
  <c r="AW165" i="1"/>
  <c r="AX165" i="1" s="1"/>
  <c r="AV301" i="1" l="1"/>
  <c r="AV109" i="1"/>
  <c r="AV130" i="1"/>
  <c r="AV23" i="1"/>
  <c r="AV155" i="1"/>
  <c r="AV220" i="1"/>
  <c r="AV114" i="1"/>
  <c r="AV101" i="1"/>
  <c r="AV272" i="1"/>
  <c r="AV264" i="1"/>
  <c r="AV156" i="1"/>
  <c r="AV50" i="1"/>
  <c r="AV279" i="1"/>
  <c r="AV240" i="1"/>
  <c r="AV20" i="1"/>
  <c r="AV177" i="1"/>
  <c r="AV271" i="1"/>
  <c r="AV198" i="1"/>
  <c r="AV161" i="1"/>
  <c r="AV215" i="1"/>
  <c r="AV113" i="1"/>
  <c r="AV79" i="1"/>
  <c r="AV98" i="1"/>
  <c r="AV158" i="1"/>
  <c r="AV293" i="1"/>
  <c r="AV212" i="1"/>
  <c r="AV256" i="1"/>
  <c r="AV255" i="1"/>
  <c r="AV283" i="1"/>
  <c r="AV160" i="1"/>
  <c r="AV150" i="1"/>
  <c r="AV85" i="1"/>
  <c r="AV196" i="1"/>
  <c r="AV131" i="1"/>
  <c r="AV58" i="1"/>
  <c r="AV26" i="1"/>
  <c r="AV121" i="1"/>
  <c r="AV216" i="1"/>
  <c r="AV139" i="1"/>
  <c r="AV144" i="1"/>
  <c r="AV134" i="1"/>
  <c r="AV277" i="1"/>
  <c r="AV45" i="1"/>
  <c r="AV99" i="1"/>
  <c r="AV250" i="1"/>
  <c r="AV136" i="1"/>
  <c r="AV151" i="1"/>
  <c r="AV59" i="1"/>
  <c r="AV112" i="1"/>
  <c r="AV94" i="1"/>
  <c r="AV237" i="1"/>
  <c r="AV37" i="1"/>
  <c r="AV148" i="1"/>
  <c r="AV34" i="1"/>
  <c r="AV289" i="1"/>
  <c r="AV57" i="1"/>
  <c r="AV120" i="1"/>
  <c r="AV143" i="1"/>
  <c r="AV286" i="1"/>
  <c r="AV30" i="1"/>
  <c r="AV213" i="1"/>
  <c r="AV284" i="1"/>
  <c r="AV132" i="1"/>
  <c r="AV234" i="1"/>
  <c r="AV179" i="1"/>
  <c r="AV249" i="1"/>
  <c r="AV49" i="1"/>
  <c r="AV96" i="1"/>
  <c r="AV127" i="1"/>
  <c r="AV278" i="1"/>
  <c r="AV22" i="1"/>
  <c r="AV165" i="1"/>
  <c r="AV276" i="1"/>
  <c r="AV92" i="1"/>
  <c r="AV218" i="1"/>
  <c r="AV147" i="1"/>
  <c r="AV225" i="1"/>
  <c r="AV33" i="1"/>
  <c r="AV28" i="1"/>
  <c r="AV275" i="1"/>
  <c r="AV48" i="1"/>
  <c r="AV87" i="1"/>
  <c r="AV280" i="1"/>
  <c r="AV262" i="1"/>
  <c r="AV6" i="1"/>
  <c r="AV149" i="1"/>
  <c r="AV260" i="1"/>
  <c r="AV84" i="1"/>
  <c r="AV186" i="1"/>
  <c r="AV185" i="1"/>
  <c r="AV235" i="1"/>
  <c r="AV40" i="1"/>
  <c r="AV207" i="1"/>
  <c r="AV15" i="1"/>
  <c r="AV107" i="1"/>
  <c r="AV214" i="1"/>
  <c r="AV86" i="1"/>
  <c r="AV229" i="1"/>
  <c r="AV122" i="1"/>
  <c r="AV242" i="1"/>
  <c r="AV241" i="1"/>
  <c r="AV187" i="1"/>
  <c r="AV232" i="1"/>
  <c r="AV104" i="1"/>
  <c r="AV32" i="1"/>
  <c r="AV263" i="1"/>
  <c r="AV199" i="1"/>
  <c r="AV135" i="1"/>
  <c r="AV71" i="1"/>
  <c r="AV7" i="1"/>
  <c r="AV83" i="1"/>
  <c r="AV248" i="1"/>
  <c r="AV128" i="1"/>
  <c r="AV270" i="1"/>
  <c r="AV206" i="1"/>
  <c r="AV142" i="1"/>
  <c r="AV78" i="1"/>
  <c r="AV14" i="1"/>
  <c r="AV221" i="1"/>
  <c r="AV157" i="1"/>
  <c r="AV93" i="1"/>
  <c r="AV29" i="1"/>
  <c r="AV268" i="1"/>
  <c r="AV204" i="1"/>
  <c r="AV140" i="1"/>
  <c r="AV76" i="1"/>
  <c r="AV12" i="1"/>
  <c r="AV67" i="1"/>
  <c r="AV202" i="1"/>
  <c r="AV106" i="1"/>
  <c r="AV42" i="1"/>
  <c r="AV91" i="1"/>
  <c r="AV226" i="1"/>
  <c r="AV297" i="1"/>
  <c r="AV233" i="1"/>
  <c r="AV169" i="1"/>
  <c r="AV105" i="1"/>
  <c r="AV41" i="1"/>
  <c r="AV19" i="1"/>
  <c r="AV210" i="1"/>
  <c r="AV97" i="1"/>
  <c r="AV123" i="1"/>
  <c r="AV200" i="1"/>
  <c r="AV88" i="1"/>
  <c r="AV16" i="1"/>
  <c r="AV247" i="1"/>
  <c r="AV183" i="1"/>
  <c r="AV119" i="1"/>
  <c r="AV55" i="1"/>
  <c r="AV251" i="1"/>
  <c r="AV43" i="1"/>
  <c r="AV224" i="1"/>
  <c r="AV80" i="1"/>
  <c r="AV254" i="1"/>
  <c r="AV190" i="1"/>
  <c r="AV126" i="1"/>
  <c r="AV62" i="1"/>
  <c r="AV299" i="1"/>
  <c r="AV269" i="1"/>
  <c r="AV205" i="1"/>
  <c r="AV141" i="1"/>
  <c r="AV77" i="1"/>
  <c r="AV13" i="1"/>
  <c r="AV252" i="1"/>
  <c r="AV188" i="1"/>
  <c r="AV124" i="1"/>
  <c r="AV60" i="1"/>
  <c r="AV291" i="1"/>
  <c r="AV11" i="1"/>
  <c r="AV170" i="1"/>
  <c r="AV90" i="1"/>
  <c r="AV18" i="1"/>
  <c r="AV194" i="1"/>
  <c r="AV281" i="1"/>
  <c r="AV217" i="1"/>
  <c r="AV153" i="1"/>
  <c r="AV89" i="1"/>
  <c r="AV25" i="1"/>
  <c r="AV70" i="1"/>
  <c r="AV21" i="1"/>
  <c r="AV68" i="1"/>
  <c r="AV75" i="1"/>
  <c r="AV184" i="1"/>
  <c r="AV72" i="1"/>
  <c r="AV303" i="1"/>
  <c r="AV239" i="1"/>
  <c r="AV175" i="1"/>
  <c r="AV111" i="1"/>
  <c r="AV47" i="1"/>
  <c r="AV219" i="1"/>
  <c r="AV27" i="1"/>
  <c r="AV208" i="1"/>
  <c r="AV8" i="1"/>
  <c r="AV246" i="1"/>
  <c r="AV182" i="1"/>
  <c r="AV118" i="1"/>
  <c r="AV54" i="1"/>
  <c r="AV259" i="1"/>
  <c r="AV261" i="1"/>
  <c r="AV197" i="1"/>
  <c r="AV133" i="1"/>
  <c r="AV69" i="1"/>
  <c r="AV5" i="1"/>
  <c r="AV244" i="1"/>
  <c r="AV180" i="1"/>
  <c r="AV116" i="1"/>
  <c r="AV52" i="1"/>
  <c r="AV243" i="1"/>
  <c r="AV162" i="1"/>
  <c r="AV82" i="1"/>
  <c r="AV10" i="1"/>
  <c r="AV178" i="1"/>
  <c r="AV273" i="1"/>
  <c r="AV209" i="1"/>
  <c r="AV145" i="1"/>
  <c r="AV81" i="1"/>
  <c r="AV17" i="1"/>
  <c r="AV191" i="1"/>
  <c r="AV4" i="1"/>
  <c r="AV35" i="1"/>
  <c r="AV168" i="1"/>
  <c r="AV64" i="1"/>
  <c r="AV295" i="1"/>
  <c r="AV231" i="1"/>
  <c r="AV167" i="1"/>
  <c r="AV103" i="1"/>
  <c r="AV39" i="1"/>
  <c r="AV195" i="1"/>
  <c r="AV192" i="1"/>
  <c r="AV302" i="1"/>
  <c r="AV238" i="1"/>
  <c r="AV174" i="1"/>
  <c r="AV110" i="1"/>
  <c r="AV46" i="1"/>
  <c r="AV203" i="1"/>
  <c r="AV253" i="1"/>
  <c r="AV189" i="1"/>
  <c r="AV125" i="1"/>
  <c r="AV61" i="1"/>
  <c r="AV300" i="1"/>
  <c r="AV236" i="1"/>
  <c r="AV172" i="1"/>
  <c r="AV108" i="1"/>
  <c r="AV44" i="1"/>
  <c r="AV211" i="1"/>
  <c r="AV274" i="1"/>
  <c r="AV146" i="1"/>
  <c r="AV74" i="1"/>
  <c r="AV267" i="1"/>
  <c r="AV282" i="1"/>
  <c r="AV154" i="1"/>
  <c r="AV265" i="1"/>
  <c r="AV201" i="1"/>
  <c r="AV137" i="1"/>
  <c r="AV73" i="1"/>
  <c r="AV9" i="1"/>
  <c r="AV222" i="1"/>
  <c r="AV173" i="1"/>
  <c r="AV24" i="1"/>
  <c r="AV63" i="1"/>
  <c r="AV51" i="1"/>
  <c r="AV296" i="1"/>
  <c r="AV152" i="1"/>
  <c r="AV56" i="1"/>
  <c r="AV287" i="1"/>
  <c r="AV223" i="1"/>
  <c r="AV159" i="1"/>
  <c r="AV95" i="1"/>
  <c r="AV31" i="1"/>
  <c r="AV171" i="1"/>
  <c r="AV176" i="1"/>
  <c r="AV294" i="1"/>
  <c r="AV230" i="1"/>
  <c r="AV166" i="1"/>
  <c r="AV102" i="1"/>
  <c r="AV38" i="1"/>
  <c r="AV115" i="1"/>
  <c r="AV245" i="1"/>
  <c r="AV181" i="1"/>
  <c r="AV117" i="1"/>
  <c r="AV53" i="1"/>
  <c r="AV292" i="1"/>
  <c r="AV228" i="1"/>
  <c r="AV164" i="1"/>
  <c r="AV100" i="1"/>
  <c r="AV36" i="1"/>
  <c r="AV163" i="1"/>
  <c r="AV258" i="1"/>
  <c r="AV138" i="1"/>
  <c r="AV66" i="1"/>
  <c r="AV227" i="1"/>
  <c r="AV266" i="1"/>
  <c r="AV257" i="1"/>
  <c r="AV193" i="1"/>
  <c r="AV129" i="1"/>
  <c r="AV65" i="1"/>
  <c r="AW307" i="1"/>
  <c r="AX3" i="1"/>
  <c r="AX307" i="1" s="1"/>
  <c r="AV307" i="1" l="1"/>
</calcChain>
</file>

<file path=xl/sharedStrings.xml><?xml version="1.0" encoding="utf-8"?>
<sst xmlns="http://schemas.openxmlformats.org/spreadsheetml/2006/main" count="2374" uniqueCount="215">
  <si>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</si>
  <si>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</si>
  <si>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</si>
  <si>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</si>
  <si>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</si>
  <si>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</si>
  <si>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</si>
  <si>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</si>
  <si>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</si>
  <si>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</si>
  <si>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</si>
  <si>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</si>
  <si>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</si>
  <si>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</si>
  <si>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</si>
  <si>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</si>
  <si>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</si>
  <si>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</si>
  <si>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</si>
  <si>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</si>
  <si>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</si>
  <si>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</si>
  <si>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</si>
  <si>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</si>
  <si>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</si>
  <si>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</si>
  <si>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</si>
  <si>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</si>
  <si>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</si>
  <si>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</si>
  <si>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</si>
  <si>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</si>
  <si>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</si>
  <si>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</si>
  <si>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</si>
  <si>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</si>
  <si>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</si>
  <si>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SUB-PRIME GRASS STRIP ACRES</t>
  </si>
  <si>
    <t>SUB-PRIME GRASS STRIP DAMAGES</t>
  </si>
  <si>
    <t>PRIME GRASS STRIP ACRES</t>
  </si>
  <si>
    <t>PRIME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</si>
  <si>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</si>
  <si>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</si>
  <si>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</si>
  <si>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</si>
  <si>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</si>
  <si>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</si>
  <si>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</si>
  <si>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</si>
  <si>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</si>
  <si>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</si>
  <si>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</si>
  <si>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</si>
  <si>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</si>
  <si>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</si>
  <si>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</si>
  <si>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</si>
  <si>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</si>
  <si>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02-003-0300</t>
  </si>
  <si>
    <t>DNR REAL ESTATE MGT</t>
  </si>
  <si>
    <t>500 LAFAYETTE RD  BOX 4</t>
  </si>
  <si>
    <t>ST PAUL MN 55155-0000</t>
  </si>
  <si>
    <t>SWSW</t>
  </si>
  <si>
    <t>3</t>
  </si>
  <si>
    <t>162</t>
  </si>
  <si>
    <t>46</t>
  </si>
  <si>
    <t>02-004-0400</t>
  </si>
  <si>
    <t>SWNW</t>
  </si>
  <si>
    <t>4</t>
  </si>
  <si>
    <t>02-004-0420</t>
  </si>
  <si>
    <t>BLACK WOLF VENTURES</t>
  </si>
  <si>
    <t>3267 170TH ST</t>
  </si>
  <si>
    <t>KENNEDY MN 56733-0000</t>
  </si>
  <si>
    <t>NESW</t>
  </si>
  <si>
    <t>NWSW</t>
  </si>
  <si>
    <t>NWSE</t>
  </si>
  <si>
    <t>02-004-0440</t>
  </si>
  <si>
    <t>SESW</t>
  </si>
  <si>
    <t>SWSE</t>
  </si>
  <si>
    <t>SESE</t>
  </si>
  <si>
    <t>02-004-0460</t>
  </si>
  <si>
    <t>02-005-0540</t>
  </si>
  <si>
    <t>5</t>
  </si>
  <si>
    <t>02-006-0620</t>
  </si>
  <si>
    <t>6</t>
  </si>
  <si>
    <t>02-006-0640</t>
  </si>
  <si>
    <t>NATURE CONSERVANCY MN CHAPTER</t>
  </si>
  <si>
    <t>1101 WEST RIVER PKWY  ST</t>
  </si>
  <si>
    <t>MINNEAPOLIS MN 55415-1291</t>
  </si>
  <si>
    <t>SENW</t>
  </si>
  <si>
    <t>02-006-0650</t>
  </si>
  <si>
    <t>SOUTHFORK LAND LLC</t>
  </si>
  <si>
    <t>1674 STANBRIDGE AVE</t>
  </si>
  <si>
    <t>ROSEVILLE MN 55113-0000</t>
  </si>
  <si>
    <t>02-007-0660</t>
  </si>
  <si>
    <t>NENE</t>
  </si>
  <si>
    <t>7</t>
  </si>
  <si>
    <t>NWNE</t>
  </si>
  <si>
    <t>SWNE</t>
  </si>
  <si>
    <t>SENE</t>
  </si>
  <si>
    <t>NENW</t>
  </si>
  <si>
    <t>NESE</t>
  </si>
  <si>
    <t>02-007-0680</t>
  </si>
  <si>
    <t>WESTERBERG FARMS</t>
  </si>
  <si>
    <t>2754 340TH AVE</t>
  </si>
  <si>
    <t>LAKE BRONSON MN 56734-0000</t>
  </si>
  <si>
    <t>NWNW</t>
  </si>
  <si>
    <t>02-007-0700</t>
  </si>
  <si>
    <t>GUSTAFSON ADVENTURES INC</t>
  </si>
  <si>
    <t>1432 3RD ST N</t>
  </si>
  <si>
    <t>FARGO ND 58102-2744</t>
  </si>
  <si>
    <t>02-008-0720</t>
  </si>
  <si>
    <t>8</t>
  </si>
  <si>
    <t>17</t>
  </si>
  <si>
    <t>02-008-0740</t>
  </si>
  <si>
    <t>MONTE &amp; NANCY HOFFMAN</t>
  </si>
  <si>
    <t>5392 MCQUADE RD</t>
  </si>
  <si>
    <t>DULUTH MN 55804-0000</t>
  </si>
  <si>
    <t>02-009-0760</t>
  </si>
  <si>
    <t>9</t>
  </si>
  <si>
    <t>02-009-0780</t>
  </si>
  <si>
    <t>16</t>
  </si>
  <si>
    <t>02-010-0800</t>
  </si>
  <si>
    <t>10</t>
  </si>
  <si>
    <t>11</t>
  </si>
  <si>
    <t>02-011-0820</t>
  </si>
  <si>
    <t>12</t>
  </si>
  <si>
    <t>02-012-0860</t>
  </si>
  <si>
    <t>45</t>
  </si>
  <si>
    <t>02-013-0880</t>
  </si>
  <si>
    <t>18</t>
  </si>
  <si>
    <t>13</t>
  </si>
  <si>
    <t>02-014-0900</t>
  </si>
  <si>
    <t>14</t>
  </si>
  <si>
    <t>02-015-0920</t>
  </si>
  <si>
    <t>15</t>
  </si>
  <si>
    <t>02-015-0940</t>
  </si>
  <si>
    <t>BRIAN NICHOLSON ETAL</t>
  </si>
  <si>
    <t>1000 LAKE SUSAN HILLS DR</t>
  </si>
  <si>
    <t>CHANHASSEN MN 55317-0000</t>
  </si>
  <si>
    <t>02-015-0980</t>
  </si>
  <si>
    <t>TODD D KORSMO</t>
  </si>
  <si>
    <t>393 WILLOW AVE S</t>
  </si>
  <si>
    <t>SOUTH HAVEN MN 55382-3739</t>
  </si>
  <si>
    <t>02-016-1000</t>
  </si>
  <si>
    <t>02-017-1020</t>
  </si>
  <si>
    <t>02-018-1080</t>
  </si>
  <si>
    <t>17-007-0740</t>
  </si>
  <si>
    <t>17-018-1280</t>
  </si>
  <si>
    <t>20-001-0020</t>
  </si>
  <si>
    <t>BRUCE W WELESKI</t>
  </si>
  <si>
    <t>4250 355TH ST</t>
  </si>
  <si>
    <t>LANCASTER MN 56735-0000</t>
  </si>
  <si>
    <t>1</t>
  </si>
  <si>
    <t>47</t>
  </si>
  <si>
    <t>36</t>
  </si>
  <si>
    <t>163</t>
  </si>
  <si>
    <t>20-001-0040</t>
  </si>
  <si>
    <t>RICK NEUSCHWANDER</t>
  </si>
  <si>
    <t>31075 380TH AVE NE</t>
  </si>
  <si>
    <t>GRYGLA MN 56727-0000</t>
  </si>
  <si>
    <t>20-001-0050</t>
  </si>
  <si>
    <t>ANGIE ELFSTROM</t>
  </si>
  <si>
    <t>13049 GARRETT LANE</t>
  </si>
  <si>
    <t>APPLE VALLEY MN 55124-0000</t>
  </si>
  <si>
    <t>20-001-0060</t>
  </si>
  <si>
    <t>2</t>
  </si>
  <si>
    <t>20-001-0070</t>
  </si>
  <si>
    <t>3360 345TH AVE</t>
  </si>
  <si>
    <t>20-001-0080</t>
  </si>
  <si>
    <t>SUSAN WALUKIEVICZ ETAL</t>
  </si>
  <si>
    <t>5031 TURTLE LANE WEST</t>
  </si>
  <si>
    <t>SHOREVIEW MN 55126--000</t>
  </si>
  <si>
    <t>20-001-0100</t>
  </si>
  <si>
    <t>20-012-1240</t>
  </si>
  <si>
    <t>20-012-1260</t>
  </si>
  <si>
    <t>20-012-1280</t>
  </si>
  <si>
    <t>20-012-1300</t>
  </si>
  <si>
    <t>20-012-1380</t>
  </si>
  <si>
    <t>25-035-2520</t>
  </si>
  <si>
    <t>NOAH A MAIER-WELESKI</t>
  </si>
  <si>
    <t>3399 350TH AVE</t>
  </si>
  <si>
    <t>35</t>
  </si>
  <si>
    <t>25-036-2540</t>
  </si>
  <si>
    <t>25-036-2560</t>
  </si>
  <si>
    <t>25-036-2580</t>
  </si>
  <si>
    <t>25-036-2595</t>
  </si>
  <si>
    <t>CSAH 4</t>
  </si>
  <si>
    <t>CSAH 15</t>
  </si>
  <si>
    <t>UT-13</t>
  </si>
  <si>
    <t>415TH AVE</t>
  </si>
  <si>
    <t>T-451</t>
  </si>
  <si>
    <t>330TH ST</t>
  </si>
  <si>
    <t>360TH</t>
  </si>
  <si>
    <t>360TH AVE</t>
  </si>
  <si>
    <t>320TH ST</t>
  </si>
  <si>
    <t>350TH AVE</t>
  </si>
  <si>
    <t>T-69</t>
  </si>
  <si>
    <t>TOTAL WATERSHED ACRES:</t>
  </si>
  <si>
    <t>COUNTY ROADS</t>
  </si>
  <si>
    <t>CANNON TWP ROADS</t>
  </si>
  <si>
    <t>POPPLETON TWP ROADS</t>
  </si>
  <si>
    <t>OUTLET BENEFITS</t>
  </si>
  <si>
    <t>CD 18</t>
  </si>
  <si>
    <t>SD 72</t>
  </si>
  <si>
    <t>TOTAL PARCEL BENEFITS WITH OUTLET BENEFITS</t>
  </si>
  <si>
    <t>ARLEN D. &amp; JANET R. NORDIN, TRUSTEES</t>
  </si>
  <si>
    <t>HALLOCK MN, 56728</t>
  </si>
  <si>
    <t/>
  </si>
  <si>
    <t>LAKE BRONSON MN, 56734</t>
  </si>
  <si>
    <t>KITTSON HWY DEPT. 401 2ND STREET SW</t>
  </si>
  <si>
    <t>MELINDA COFFIELD 3832 290TH ST</t>
  </si>
  <si>
    <t xml:space="preserve">LINDSAY GJESDAL	 3418 295TH ST </t>
  </si>
  <si>
    <t>EAST KITTSON UNORGANIZED TWP ROADS</t>
  </si>
  <si>
    <t>HALLOCK MN 56728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</si>
</sst>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b/>
        <color rgb="FFFF0000"/>
      </font>
    </dxf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310"/>
  <sheetViews>
    <sheetView tabSelected="1" topLeftCell="I277" workbookViewId="0">
      <selection activeCell="S9" sqref="S9"/>
    </sheetView>
  </sheetViews>
  <sheetFormatPr defaultRowHeight="15" x14ac:dyDescent="0.25"/>
  <cols>
    <col min="1" max="1" width="14.7109375" style="1" customWidth="1"/>
    <col min="2" max="2" width="35.7109375" style="1" customWidth="1"/>
    <col min="3" max="3" width="30.7109375" style="1" customWidth="1"/>
    <col min="4" max="4" width="25.7109375" style="1" customWidth="1"/>
    <col min="5" max="5" width="20.7109375" style="1" customWidth="1"/>
    <col min="6" max="8" width="9.7109375" style="1" customWidth="1"/>
    <col min="9" max="12" width="17.7109375" style="2" customWidth="1"/>
    <col min="13" max="13" width="20.7109375" style="3" customWidth="1"/>
    <col min="14" max="14" width="13.7109375" style="4" customWidth="1"/>
    <col min="15" max="15" width="13.7109375" style="5" customWidth="1"/>
    <col min="16" max="16" width="13.7109375" style="6" customWidth="1"/>
    <col min="17" max="17" width="13.7109375" style="5" customWidth="1"/>
    <col min="18" max="18" width="13.7109375" style="7" customWidth="1"/>
    <col min="19" max="19" width="13.7109375" style="5" customWidth="1"/>
    <col min="20" max="20" width="13.7109375" style="8" customWidth="1"/>
    <col min="21" max="21" width="13.7109375" style="5" customWidth="1"/>
    <col min="22" max="22" width="13.7109375" style="12" customWidth="1"/>
    <col min="23" max="23" width="13.7109375" style="5" customWidth="1"/>
    <col min="24" max="24" width="17.7109375" style="2" hidden="1" customWidth="1"/>
    <col min="25" max="25" width="17.7109375" style="5" hidden="1" customWidth="1"/>
    <col min="26" max="26" width="17.7109375" style="2" hidden="1" customWidth="1"/>
    <col min="27" max="27" width="17.7109375" style="5" hidden="1" customWidth="1"/>
    <col min="28" max="28" width="17.7109375" style="9" customWidth="1"/>
    <col min="29" max="29" width="17.7109375" style="5" customWidth="1"/>
    <col min="30" max="30" width="17.7109375" style="10" hidden="1" customWidth="1"/>
    <col min="31" max="31" width="17.7109375" style="5" hidden="1" customWidth="1"/>
    <col min="32" max="33" width="17.7109375" style="2" hidden="1" customWidth="1"/>
    <col min="34" max="34" width="17.7109375" style="5" hidden="1" customWidth="1"/>
    <col min="35" max="35" width="17.7109375" style="9" customWidth="1"/>
    <col min="36" max="36" width="17.7109375" style="5" customWidth="1"/>
    <col min="37" max="37" width="19.7109375" style="2" hidden="1" customWidth="1"/>
    <col min="38" max="38" width="19.7109375" style="5" hidden="1" customWidth="1"/>
    <col min="39" max="39" width="17.7109375" style="3" customWidth="1"/>
    <col min="40" max="40" width="17.7109375" style="5" customWidth="1"/>
    <col min="41" max="41" width="17.7109375" style="3" customWidth="1"/>
    <col min="42" max="42" width="17.7109375" style="5" customWidth="1"/>
    <col min="43" max="43" width="17.7109375" style="2" customWidth="1"/>
    <col min="44" max="44" width="17.7109375" style="5" customWidth="1"/>
    <col min="45" max="46" width="17.7109375" style="2" customWidth="1"/>
    <col min="47" max="48" width="17.7109375" style="5" customWidth="1"/>
    <col min="49" max="49" width="17.7109375" style="11" customWidth="1"/>
    <col min="50" max="50" width="17.7109375" style="5" customWidth="1"/>
    <col min="51" max="51" width="13.7109375" style="13" hidden="1" customWidth="1"/>
    <col min="52" max="52" width="13.7109375" style="5" hidden="1" customWidth="1"/>
    <col min="53" max="53" width="13.7109375" style="14" hidden="1" customWidth="1"/>
    <col min="54" max="54" width="13.7109375" style="5" hidden="1" customWidth="1"/>
    <col min="55" max="55" width="13.7109375" style="15" hidden="1" customWidth="1"/>
    <col min="56" max="56" width="13.7109375" style="5" hidden="1" customWidth="1"/>
    <col min="57" max="57" width="13.7109375" style="2" hidden="1" customWidth="1"/>
    <col min="58" max="58" width="13.7109375" style="5" hidden="1" customWidth="1"/>
  </cols>
  <sheetData>
    <row r="1" spans="1:58" x14ac:dyDescent="0.25">
      <c r="AN1" s="5">
        <v>775</v>
      </c>
      <c r="AP1" s="5">
        <v>1291</v>
      </c>
      <c r="AR1" s="5">
        <v>1</v>
      </c>
      <c r="AX1" s="5" t="s">
        <v>0</v>
      </c>
    </row>
    <row r="2" spans="1:58" ht="68.099999999999994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24" t="s">
        <v>48</v>
      </c>
      <c r="W2" s="16" t="s">
        <v>49</v>
      </c>
      <c r="X2" s="16" t="s">
        <v>22</v>
      </c>
      <c r="Y2" s="16" t="s">
        <v>23</v>
      </c>
      <c r="Z2" s="16" t="s">
        <v>24</v>
      </c>
      <c r="AA2" s="16" t="s">
        <v>25</v>
      </c>
      <c r="AB2" s="22" t="s">
        <v>26</v>
      </c>
      <c r="AC2" s="16" t="s">
        <v>27</v>
      </c>
      <c r="AD2" s="23" t="s">
        <v>28</v>
      </c>
      <c r="AE2" s="16" t="s">
        <v>29</v>
      </c>
      <c r="AF2" s="16" t="s">
        <v>30</v>
      </c>
      <c r="AG2" s="16" t="s">
        <v>31</v>
      </c>
      <c r="AH2" s="16" t="s">
        <v>32</v>
      </c>
      <c r="AI2" s="22" t="s">
        <v>33</v>
      </c>
      <c r="AJ2" s="16" t="s">
        <v>34</v>
      </c>
      <c r="AK2" s="16" t="s">
        <v>35</v>
      </c>
      <c r="AL2" s="16" t="s">
        <v>36</v>
      </c>
      <c r="AM2" s="17" t="s">
        <v>37</v>
      </c>
      <c r="AN2" s="16" t="s">
        <v>38</v>
      </c>
      <c r="AO2" s="17" t="s">
        <v>39</v>
      </c>
      <c r="AP2" s="16" t="s">
        <v>40</v>
      </c>
      <c r="AQ2" s="16" t="s">
        <v>41</v>
      </c>
      <c r="AR2" s="16" t="s">
        <v>42</v>
      </c>
      <c r="AS2" s="16" t="s">
        <v>43</v>
      </c>
      <c r="AT2" s="16" t="s">
        <v>44</v>
      </c>
      <c r="AU2" s="16" t="s">
        <v>45</v>
      </c>
      <c r="AV2" s="16" t="s">
        <v>205</v>
      </c>
      <c r="AW2" s="16" t="s">
        <v>46</v>
      </c>
      <c r="AX2" s="16" t="s">
        <v>47</v>
      </c>
      <c r="AY2" s="25" t="s">
        <v>50</v>
      </c>
      <c r="AZ2" s="16" t="s">
        <v>51</v>
      </c>
      <c r="BA2" s="26" t="s">
        <v>52</v>
      </c>
      <c r="BB2" s="16" t="s">
        <v>53</v>
      </c>
      <c r="BC2" s="27" t="s">
        <v>54</v>
      </c>
      <c r="BD2" s="16" t="s">
        <v>55</v>
      </c>
      <c r="BE2" s="16" t="s">
        <v>56</v>
      </c>
      <c r="BF2" s="16" t="s">
        <v>57</v>
      </c>
    </row>
    <row r="3" spans="1:58" x14ac:dyDescent="0.25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160</v>
      </c>
      <c r="J3" s="2">
        <v>37.659999999999997</v>
      </c>
      <c r="K3" s="2">
        <f>SUM(N3,P3,R3,T3,X3,Z3,AB3,AD3,AG3,AI3,AK3,V3,AY3,BA3,BC3,BE3)</f>
        <v>0</v>
      </c>
      <c r="L3" s="2">
        <f>SUM(M3,AF3,AM3,AO3,AQ3,AS3,AT3)</f>
        <v>0.119999997317791</v>
      </c>
      <c r="AN3" s="5" t="str">
        <f t="shared" ref="AN3:AN66" si="0">IF(AM3&gt;0,AM3*$AN$1,"")</f>
        <v/>
      </c>
      <c r="AP3" s="5" t="str">
        <f t="shared" ref="AP3:AP66" si="1">IF(AO3&gt;0,AO3*$AP$1,"")</f>
        <v/>
      </c>
      <c r="AR3" s="5" t="str">
        <f t="shared" ref="AR3:AR66" si="2">IF(AQ3&gt;0,AQ3*$AR$1,"")</f>
        <v/>
      </c>
      <c r="AT3" s="2">
        <v>0.119999997317791</v>
      </c>
      <c r="AU3" s="5">
        <f>SUM(O3,Q3,S3,U3,Y3,AA3,AC3,AE3,AH3,AJ3,AL3,W3,AZ3,BB3,BD3,BF3)</f>
        <v>0</v>
      </c>
      <c r="AV3" s="5">
        <f>$AU$307*(AW3/100)</f>
        <v>0</v>
      </c>
      <c r="AW3" s="11">
        <f t="shared" ref="AW3:AW66" si="3">(AU3/$AU$307)*100</f>
        <v>0</v>
      </c>
      <c r="AX3" s="5">
        <f t="shared" ref="AX3:AX66" si="4">(AW3/100)*$AX$1</f>
        <v>0</v>
      </c>
    </row>
    <row r="4" spans="1:58" x14ac:dyDescent="0.25">
      <c r="A4" s="1" t="s">
        <v>66</v>
      </c>
      <c r="B4" s="1" t="s">
        <v>59</v>
      </c>
      <c r="C4" s="1" t="s">
        <v>60</v>
      </c>
      <c r="D4" s="1" t="s">
        <v>61</v>
      </c>
      <c r="E4" s="1" t="s">
        <v>67</v>
      </c>
      <c r="F4" s="1" t="s">
        <v>68</v>
      </c>
      <c r="G4" s="1" t="s">
        <v>64</v>
      </c>
      <c r="H4" s="1" t="s">
        <v>65</v>
      </c>
      <c r="I4" s="2">
        <v>76.97</v>
      </c>
      <c r="J4" s="2">
        <v>37.31</v>
      </c>
      <c r="K4" s="2">
        <f>SUM(N4,P4,R4,T4,X4,Z4,AB4,AD4,AG4,AI4,AK4,V4,AY4,BA4,BC4,BE4)</f>
        <v>0</v>
      </c>
      <c r="L4" s="2">
        <f>SUM(M4,AF4,AM4,AO4,AQ4,AS4,AT4)</f>
        <v>5.9899997711181641</v>
      </c>
      <c r="AN4" s="5" t="str">
        <f t="shared" si="0"/>
        <v/>
      </c>
      <c r="AP4" s="5" t="str">
        <f t="shared" si="1"/>
        <v/>
      </c>
      <c r="AR4" s="5" t="str">
        <f t="shared" si="2"/>
        <v/>
      </c>
      <c r="AT4" s="2">
        <v>5.9899997711181641</v>
      </c>
      <c r="AU4" s="5">
        <f>SUM(O4,Q4,S4,U4,Y4,AA4,AC4,AE4,AH4,AJ4,AL4,W4,AZ4,BB4,BD4,BF4)</f>
        <v>0</v>
      </c>
      <c r="AV4" s="5">
        <f t="shared" ref="AV4:AV67" si="5">$AU$307*(AW4/100)</f>
        <v>0</v>
      </c>
      <c r="AW4" s="11">
        <f t="shared" si="3"/>
        <v>0</v>
      </c>
      <c r="AX4" s="5">
        <f t="shared" si="4"/>
        <v>0</v>
      </c>
    </row>
    <row r="5" spans="1:58" x14ac:dyDescent="0.25">
      <c r="A5" s="1" t="s">
        <v>69</v>
      </c>
      <c r="B5" s="1" t="s">
        <v>70</v>
      </c>
      <c r="C5" s="1" t="s">
        <v>71</v>
      </c>
      <c r="D5" s="1" t="s">
        <v>72</v>
      </c>
      <c r="E5" s="1" t="s">
        <v>67</v>
      </c>
      <c r="F5" s="1" t="s">
        <v>68</v>
      </c>
      <c r="G5" s="1" t="s">
        <v>64</v>
      </c>
      <c r="H5" s="1" t="s">
        <v>65</v>
      </c>
      <c r="I5" s="2">
        <v>80</v>
      </c>
      <c r="J5" s="2">
        <v>7.0000000000000007E-2</v>
      </c>
      <c r="K5" s="2">
        <f>SUM(N5,P5,R5,T5,X5,Z5,AB5,AD5,AG5,AI5,AK5,V5,AY5,BA5,BC5,BE5)</f>
        <v>0</v>
      </c>
      <c r="L5" s="2">
        <f>SUM(M5,AF5,AM5,AO5,AQ5,AS5,AT5)</f>
        <v>5.000000074505806E-2</v>
      </c>
      <c r="AN5" s="5" t="str">
        <f t="shared" si="0"/>
        <v/>
      </c>
      <c r="AP5" s="5" t="str">
        <f t="shared" si="1"/>
        <v/>
      </c>
      <c r="AR5" s="5" t="str">
        <f t="shared" si="2"/>
        <v/>
      </c>
      <c r="AT5" s="2">
        <v>5.000000074505806E-2</v>
      </c>
      <c r="AU5" s="5">
        <f>SUM(O5,Q5,S5,U5,Y5,AA5,AC5,AE5,AH5,AJ5,AL5,W5,AZ5,BB5,BD5,BF5)</f>
        <v>0</v>
      </c>
      <c r="AV5" s="5">
        <f t="shared" si="5"/>
        <v>0</v>
      </c>
      <c r="AW5" s="11">
        <f t="shared" si="3"/>
        <v>0</v>
      </c>
      <c r="AX5" s="5">
        <f t="shared" si="4"/>
        <v>0</v>
      </c>
    </row>
    <row r="6" spans="1:58" x14ac:dyDescent="0.25">
      <c r="A6" s="1" t="s">
        <v>69</v>
      </c>
      <c r="B6" s="1" t="s">
        <v>70</v>
      </c>
      <c r="C6" s="1" t="s">
        <v>71</v>
      </c>
      <c r="D6" s="1" t="s">
        <v>72</v>
      </c>
      <c r="E6" s="1" t="s">
        <v>73</v>
      </c>
      <c r="F6" s="1" t="s">
        <v>68</v>
      </c>
      <c r="G6" s="1" t="s">
        <v>64</v>
      </c>
      <c r="H6" s="1" t="s">
        <v>65</v>
      </c>
      <c r="I6" s="2">
        <v>80</v>
      </c>
      <c r="J6" s="2">
        <v>38.229999999999997</v>
      </c>
      <c r="K6" s="2">
        <f>SUM(N6,P6,R6,T6,X6,Z6,AB6,AD6,AG6,AI6,AK6,V6,AY6,BA6,BC6,BE6)</f>
        <v>0</v>
      </c>
      <c r="L6" s="2">
        <f>SUM(M6,AF6,AM6,AO6,AQ6,AS6,AT6)</f>
        <v>21.409999847412109</v>
      </c>
      <c r="AN6" s="5" t="str">
        <f t="shared" si="0"/>
        <v/>
      </c>
      <c r="AP6" s="5" t="str">
        <f t="shared" si="1"/>
        <v/>
      </c>
      <c r="AR6" s="5" t="str">
        <f t="shared" si="2"/>
        <v/>
      </c>
      <c r="AT6" s="2">
        <v>21.409999847412109</v>
      </c>
      <c r="AU6" s="5">
        <f>SUM(O6,Q6,S6,U6,Y6,AA6,AC6,AE6,AH6,AJ6,AL6,W6,AZ6,BB6,BD6,BF6)</f>
        <v>0</v>
      </c>
      <c r="AV6" s="5">
        <f t="shared" si="5"/>
        <v>0</v>
      </c>
      <c r="AW6" s="11">
        <f t="shared" si="3"/>
        <v>0</v>
      </c>
      <c r="AX6" s="5">
        <f t="shared" si="4"/>
        <v>0</v>
      </c>
    </row>
    <row r="7" spans="1:58" x14ac:dyDescent="0.25">
      <c r="A7" s="1" t="s">
        <v>69</v>
      </c>
      <c r="B7" s="1" t="s">
        <v>70</v>
      </c>
      <c r="C7" s="1" t="s">
        <v>71</v>
      </c>
      <c r="D7" s="1" t="s">
        <v>72</v>
      </c>
      <c r="E7" s="1" t="s">
        <v>74</v>
      </c>
      <c r="F7" s="1" t="s">
        <v>68</v>
      </c>
      <c r="G7" s="1" t="s">
        <v>64</v>
      </c>
      <c r="H7" s="1" t="s">
        <v>65</v>
      </c>
      <c r="I7" s="2">
        <v>80</v>
      </c>
      <c r="J7" s="2">
        <v>37.29</v>
      </c>
      <c r="K7" s="2">
        <f>SUM(N7,P7,R7,T7,X7,Z7,AB7,AD7,AG7,AI7,AK7,V7,AY7,BA7,BC7,BE7)</f>
        <v>0</v>
      </c>
      <c r="L7" s="2">
        <f>SUM(M7,AF7,AM7,AO7,AQ7,AS7,AT7)</f>
        <v>13.420000076293951</v>
      </c>
      <c r="AN7" s="5" t="str">
        <f t="shared" si="0"/>
        <v/>
      </c>
      <c r="AP7" s="5" t="str">
        <f t="shared" si="1"/>
        <v/>
      </c>
      <c r="AR7" s="5" t="str">
        <f t="shared" si="2"/>
        <v/>
      </c>
      <c r="AT7" s="2">
        <v>13.420000076293951</v>
      </c>
      <c r="AU7" s="5">
        <f>SUM(O7,Q7,S7,U7,Y7,AA7,AC7,AE7,AH7,AJ7,AL7,W7,AZ7,BB7,BD7,BF7)</f>
        <v>0</v>
      </c>
      <c r="AV7" s="5">
        <f t="shared" si="5"/>
        <v>0</v>
      </c>
      <c r="AW7" s="11">
        <f t="shared" si="3"/>
        <v>0</v>
      </c>
      <c r="AX7" s="5">
        <f t="shared" si="4"/>
        <v>0</v>
      </c>
    </row>
    <row r="8" spans="1:58" x14ac:dyDescent="0.25">
      <c r="A8" s="1" t="s">
        <v>69</v>
      </c>
      <c r="B8" s="1" t="s">
        <v>70</v>
      </c>
      <c r="C8" s="1" t="s">
        <v>71</v>
      </c>
      <c r="D8" s="1" t="s">
        <v>72</v>
      </c>
      <c r="E8" s="1" t="s">
        <v>75</v>
      </c>
      <c r="F8" s="1" t="s">
        <v>68</v>
      </c>
      <c r="G8" s="1" t="s">
        <v>64</v>
      </c>
      <c r="H8" s="1" t="s">
        <v>65</v>
      </c>
      <c r="I8" s="2">
        <v>80</v>
      </c>
      <c r="J8" s="2">
        <v>2.06</v>
      </c>
      <c r="K8" s="2">
        <f>SUM(N8,P8,R8,T8,X8,Z8,AB8,AD8,AG8,AI8,AK8,V8,AY8,BA8,BC8,BE8)</f>
        <v>0</v>
      </c>
      <c r="L8" s="2">
        <f>SUM(M8,AF8,AM8,AO8,AQ8,AS8,AT8)</f>
        <v>1.129999995231628</v>
      </c>
      <c r="AN8" s="5" t="str">
        <f t="shared" si="0"/>
        <v/>
      </c>
      <c r="AP8" s="5" t="str">
        <f t="shared" si="1"/>
        <v/>
      </c>
      <c r="AR8" s="5" t="str">
        <f t="shared" si="2"/>
        <v/>
      </c>
      <c r="AT8" s="2">
        <v>1.129999995231628</v>
      </c>
      <c r="AU8" s="5">
        <f>SUM(O8,Q8,S8,U8,Y8,AA8,AC8,AE8,AH8,AJ8,AL8,W8,AZ8,BB8,BD8,BF8)</f>
        <v>0</v>
      </c>
      <c r="AV8" s="5">
        <f t="shared" si="5"/>
        <v>0</v>
      </c>
      <c r="AW8" s="11">
        <f t="shared" si="3"/>
        <v>0</v>
      </c>
      <c r="AX8" s="5">
        <f t="shared" si="4"/>
        <v>0</v>
      </c>
    </row>
    <row r="9" spans="1:58" x14ac:dyDescent="0.25">
      <c r="A9" s="1" t="s">
        <v>76</v>
      </c>
      <c r="B9" s="1" t="s">
        <v>59</v>
      </c>
      <c r="C9" s="1" t="s">
        <v>60</v>
      </c>
      <c r="D9" s="1" t="s">
        <v>61</v>
      </c>
      <c r="E9" s="1" t="s">
        <v>73</v>
      </c>
      <c r="F9" s="1" t="s">
        <v>68</v>
      </c>
      <c r="G9" s="1" t="s">
        <v>64</v>
      </c>
      <c r="H9" s="1" t="s">
        <v>65</v>
      </c>
      <c r="I9" s="2">
        <v>160</v>
      </c>
      <c r="J9" s="2">
        <v>0.12</v>
      </c>
      <c r="K9" s="2">
        <f>SUM(N9,P9,R9,T9,X9,Z9,AB9,AD9,AG9,AI9,AK9,V9,AY9,BA9,BC9,BE9)</f>
        <v>0</v>
      </c>
      <c r="L9" s="2">
        <f>SUM(M9,AF9,AM9,AO9,AQ9,AS9,AT9)</f>
        <v>0.119999997317791</v>
      </c>
      <c r="AN9" s="5" t="str">
        <f t="shared" si="0"/>
        <v/>
      </c>
      <c r="AP9" s="5" t="str">
        <f t="shared" si="1"/>
        <v/>
      </c>
      <c r="AR9" s="5" t="str">
        <f t="shared" si="2"/>
        <v/>
      </c>
      <c r="AT9" s="2">
        <v>0.119999997317791</v>
      </c>
      <c r="AU9" s="5">
        <f>SUM(O9,Q9,S9,U9,Y9,AA9,AC9,AE9,AH9,AJ9,AL9,W9,AZ9,BB9,BD9,BF9)</f>
        <v>0</v>
      </c>
      <c r="AV9" s="5">
        <f t="shared" si="5"/>
        <v>0</v>
      </c>
      <c r="AW9" s="11">
        <f t="shared" si="3"/>
        <v>0</v>
      </c>
      <c r="AX9" s="5">
        <f t="shared" si="4"/>
        <v>0</v>
      </c>
    </row>
    <row r="10" spans="1:58" x14ac:dyDescent="0.25">
      <c r="A10" s="1" t="s">
        <v>76</v>
      </c>
      <c r="B10" s="1" t="s">
        <v>59</v>
      </c>
      <c r="C10" s="1" t="s">
        <v>60</v>
      </c>
      <c r="D10" s="1" t="s">
        <v>61</v>
      </c>
      <c r="E10" s="1" t="s">
        <v>77</v>
      </c>
      <c r="F10" s="1" t="s">
        <v>68</v>
      </c>
      <c r="G10" s="1" t="s">
        <v>64</v>
      </c>
      <c r="H10" s="1" t="s">
        <v>65</v>
      </c>
      <c r="I10" s="2">
        <v>160</v>
      </c>
      <c r="J10" s="2">
        <v>36.72</v>
      </c>
      <c r="K10" s="2">
        <f>SUM(N10,P10,R10,T10,X10,Z10,AB10,AD10,AG10,AI10,AK10,V10,AY10,BA10,BC10,BE10)</f>
        <v>0</v>
      </c>
      <c r="L10" s="2">
        <f>SUM(M10,AF10,AM10,AO10,AQ10,AS10,AT10)</f>
        <v>27.70999908447266</v>
      </c>
      <c r="AN10" s="5" t="str">
        <f t="shared" si="0"/>
        <v/>
      </c>
      <c r="AP10" s="5" t="str">
        <f t="shared" si="1"/>
        <v/>
      </c>
      <c r="AR10" s="5" t="str">
        <f t="shared" si="2"/>
        <v/>
      </c>
      <c r="AT10" s="2">
        <v>27.70999908447266</v>
      </c>
      <c r="AU10" s="5">
        <f>SUM(O10,Q10,S10,U10,Y10,AA10,AC10,AE10,AH10,AJ10,AL10,W10,AZ10,BB10,BD10,BF10)</f>
        <v>0</v>
      </c>
      <c r="AV10" s="5">
        <f t="shared" si="5"/>
        <v>0</v>
      </c>
      <c r="AW10" s="11">
        <f t="shared" si="3"/>
        <v>0</v>
      </c>
      <c r="AX10" s="5">
        <f t="shared" si="4"/>
        <v>0</v>
      </c>
    </row>
    <row r="11" spans="1:58" x14ac:dyDescent="0.25">
      <c r="A11" s="1" t="s">
        <v>76</v>
      </c>
      <c r="B11" s="1" t="s">
        <v>59</v>
      </c>
      <c r="C11" s="1" t="s">
        <v>60</v>
      </c>
      <c r="D11" s="1" t="s">
        <v>61</v>
      </c>
      <c r="E11" s="1" t="s">
        <v>75</v>
      </c>
      <c r="F11" s="1" t="s">
        <v>68</v>
      </c>
      <c r="G11" s="1" t="s">
        <v>64</v>
      </c>
      <c r="H11" s="1" t="s">
        <v>65</v>
      </c>
      <c r="I11" s="2">
        <v>160</v>
      </c>
      <c r="J11" s="2">
        <v>0.15</v>
      </c>
      <c r="K11" s="2">
        <f>SUM(N11,P11,R11,T11,X11,Z11,AB11,AD11,AG11,AI11,AK11,V11,AY11,BA11,BC11,BE11)</f>
        <v>0</v>
      </c>
      <c r="L11" s="2">
        <f>SUM(M11,AF11,AM11,AO11,AQ11,AS11,AT11)</f>
        <v>0.14000000059604639</v>
      </c>
      <c r="AN11" s="5" t="str">
        <f t="shared" si="0"/>
        <v/>
      </c>
      <c r="AP11" s="5" t="str">
        <f t="shared" si="1"/>
        <v/>
      </c>
      <c r="AR11" s="5" t="str">
        <f t="shared" si="2"/>
        <v/>
      </c>
      <c r="AT11" s="2">
        <v>0.14000000059604639</v>
      </c>
      <c r="AU11" s="5">
        <f>SUM(O11,Q11,S11,U11,Y11,AA11,AC11,AE11,AH11,AJ11,AL11,W11,AZ11,BB11,BD11,BF11)</f>
        <v>0</v>
      </c>
      <c r="AV11" s="5">
        <f t="shared" si="5"/>
        <v>0</v>
      </c>
      <c r="AW11" s="11">
        <f t="shared" si="3"/>
        <v>0</v>
      </c>
      <c r="AX11" s="5">
        <f t="shared" si="4"/>
        <v>0</v>
      </c>
    </row>
    <row r="12" spans="1:58" x14ac:dyDescent="0.25">
      <c r="A12" s="1" t="s">
        <v>76</v>
      </c>
      <c r="B12" s="1" t="s">
        <v>59</v>
      </c>
      <c r="C12" s="1" t="s">
        <v>60</v>
      </c>
      <c r="D12" s="1" t="s">
        <v>61</v>
      </c>
      <c r="E12" s="1" t="s">
        <v>78</v>
      </c>
      <c r="F12" s="1" t="s">
        <v>68</v>
      </c>
      <c r="G12" s="1" t="s">
        <v>64</v>
      </c>
      <c r="H12" s="1" t="s">
        <v>65</v>
      </c>
      <c r="I12" s="2">
        <v>160</v>
      </c>
      <c r="J12" s="2">
        <v>39.85</v>
      </c>
      <c r="K12" s="2">
        <f>SUM(N12,P12,R12,T12,X12,Z12,AB12,AD12,AG12,AI12,AK12,V12,AY12,BA12,BC12,BE12)</f>
        <v>0</v>
      </c>
      <c r="L12" s="2">
        <f>SUM(M12,AF12,AM12,AO12,AQ12,AS12,AT12)</f>
        <v>38.25</v>
      </c>
      <c r="AN12" s="5" t="str">
        <f t="shared" si="0"/>
        <v/>
      </c>
      <c r="AP12" s="5" t="str">
        <f t="shared" si="1"/>
        <v/>
      </c>
      <c r="AR12" s="5" t="str">
        <f t="shared" si="2"/>
        <v/>
      </c>
      <c r="AT12" s="2">
        <v>38.25</v>
      </c>
      <c r="AU12" s="5">
        <f>SUM(O12,Q12,S12,U12,Y12,AA12,AC12,AE12,AH12,AJ12,AL12,W12,AZ12,BB12,BD12,BF12)</f>
        <v>0</v>
      </c>
      <c r="AV12" s="5">
        <f t="shared" si="5"/>
        <v>0</v>
      </c>
      <c r="AW12" s="11">
        <f t="shared" si="3"/>
        <v>0</v>
      </c>
      <c r="AX12" s="5">
        <f t="shared" si="4"/>
        <v>0</v>
      </c>
    </row>
    <row r="13" spans="1:58" x14ac:dyDescent="0.25">
      <c r="A13" s="1" t="s">
        <v>76</v>
      </c>
      <c r="B13" s="1" t="s">
        <v>59</v>
      </c>
      <c r="C13" s="1" t="s">
        <v>60</v>
      </c>
      <c r="D13" s="1" t="s">
        <v>61</v>
      </c>
      <c r="E13" s="1" t="s">
        <v>79</v>
      </c>
      <c r="F13" s="1" t="s">
        <v>68</v>
      </c>
      <c r="G13" s="1" t="s">
        <v>64</v>
      </c>
      <c r="H13" s="1" t="s">
        <v>65</v>
      </c>
      <c r="I13" s="2">
        <v>160</v>
      </c>
      <c r="J13" s="2">
        <v>1.37</v>
      </c>
      <c r="K13" s="2">
        <f>SUM(N13,P13,R13,T13,X13,Z13,AB13,AD13,AG13,AI13,AK13,V13,AY13,BA13,BC13,BE13)</f>
        <v>0</v>
      </c>
      <c r="L13" s="2">
        <f>SUM(M13,AF13,AM13,AO13,AQ13,AS13,AT13)</f>
        <v>0.9100000262260437</v>
      </c>
      <c r="AN13" s="5" t="str">
        <f t="shared" si="0"/>
        <v/>
      </c>
      <c r="AP13" s="5" t="str">
        <f t="shared" si="1"/>
        <v/>
      </c>
      <c r="AR13" s="5" t="str">
        <f t="shared" si="2"/>
        <v/>
      </c>
      <c r="AT13" s="2">
        <v>0.9100000262260437</v>
      </c>
      <c r="AU13" s="5">
        <f>SUM(O13,Q13,S13,U13,Y13,AA13,AC13,AE13,AH13,AJ13,AL13,W13,AZ13,BB13,BD13,BF13)</f>
        <v>0</v>
      </c>
      <c r="AV13" s="5">
        <f t="shared" si="5"/>
        <v>0</v>
      </c>
      <c r="AW13" s="11">
        <f t="shared" si="3"/>
        <v>0</v>
      </c>
      <c r="AX13" s="5">
        <f t="shared" si="4"/>
        <v>0</v>
      </c>
    </row>
    <row r="14" spans="1:58" x14ac:dyDescent="0.25">
      <c r="A14" s="1" t="s">
        <v>80</v>
      </c>
      <c r="B14" s="1" t="s">
        <v>59</v>
      </c>
      <c r="C14" s="1" t="s">
        <v>60</v>
      </c>
      <c r="D14" s="1" t="s">
        <v>61</v>
      </c>
      <c r="E14" s="1" t="s">
        <v>75</v>
      </c>
      <c r="F14" s="1" t="s">
        <v>68</v>
      </c>
      <c r="G14" s="1" t="s">
        <v>64</v>
      </c>
      <c r="H14" s="1" t="s">
        <v>65</v>
      </c>
      <c r="I14" s="2">
        <v>80</v>
      </c>
      <c r="J14" s="2">
        <v>37.96</v>
      </c>
      <c r="K14" s="2">
        <f>SUM(N14,P14,R14,T14,X14,Z14,AB14,AD14,AG14,AI14,AK14,V14,AY14,BA14,BC14,BE14)</f>
        <v>0</v>
      </c>
      <c r="L14" s="2">
        <f>SUM(M14,AF14,AM14,AO14,AQ14,AS14,AT14)</f>
        <v>14.489999771118161</v>
      </c>
      <c r="AN14" s="5" t="str">
        <f t="shared" si="0"/>
        <v/>
      </c>
      <c r="AP14" s="5" t="str">
        <f t="shared" si="1"/>
        <v/>
      </c>
      <c r="AR14" s="5" t="str">
        <f t="shared" si="2"/>
        <v/>
      </c>
      <c r="AT14" s="2">
        <v>14.489999771118161</v>
      </c>
      <c r="AU14" s="5">
        <f>SUM(O14,Q14,S14,U14,Y14,AA14,AC14,AE14,AH14,AJ14,AL14,W14,AZ14,BB14,BD14,BF14)</f>
        <v>0</v>
      </c>
      <c r="AV14" s="5">
        <f t="shared" si="5"/>
        <v>0</v>
      </c>
      <c r="AW14" s="11">
        <f t="shared" si="3"/>
        <v>0</v>
      </c>
      <c r="AX14" s="5">
        <f t="shared" si="4"/>
        <v>0</v>
      </c>
    </row>
    <row r="15" spans="1:58" x14ac:dyDescent="0.25">
      <c r="A15" s="1" t="s">
        <v>80</v>
      </c>
      <c r="B15" s="1" t="s">
        <v>59</v>
      </c>
      <c r="C15" s="1" t="s">
        <v>60</v>
      </c>
      <c r="D15" s="1" t="s">
        <v>61</v>
      </c>
      <c r="E15" s="1" t="s">
        <v>79</v>
      </c>
      <c r="F15" s="1" t="s">
        <v>68</v>
      </c>
      <c r="G15" s="1" t="s">
        <v>64</v>
      </c>
      <c r="H15" s="1" t="s">
        <v>65</v>
      </c>
      <c r="I15" s="2">
        <v>80</v>
      </c>
      <c r="J15" s="2">
        <v>38.46</v>
      </c>
      <c r="K15" s="2">
        <f>SUM(N15,P15,R15,T15,X15,Z15,AB15,AD15,AG15,AI15,AK15,V15,AY15,BA15,BC15,BE15)</f>
        <v>0</v>
      </c>
      <c r="L15" s="2">
        <f>SUM(M15,AF15,AM15,AO15,AQ15,AS15,AT15)</f>
        <v>4.679999828338623</v>
      </c>
      <c r="AN15" s="5" t="str">
        <f t="shared" si="0"/>
        <v/>
      </c>
      <c r="AP15" s="5" t="str">
        <f t="shared" si="1"/>
        <v/>
      </c>
      <c r="AR15" s="5" t="str">
        <f t="shared" si="2"/>
        <v/>
      </c>
      <c r="AT15" s="2">
        <v>4.679999828338623</v>
      </c>
      <c r="AU15" s="5">
        <f>SUM(O15,Q15,S15,U15,Y15,AA15,AC15,AE15,AH15,AJ15,AL15,W15,AZ15,BB15,BD15,BF15)</f>
        <v>0</v>
      </c>
      <c r="AV15" s="5">
        <f t="shared" si="5"/>
        <v>0</v>
      </c>
      <c r="AW15" s="11">
        <f t="shared" si="3"/>
        <v>0</v>
      </c>
      <c r="AX15" s="5">
        <f t="shared" si="4"/>
        <v>0</v>
      </c>
    </row>
    <row r="16" spans="1:58" x14ac:dyDescent="0.25">
      <c r="A16" s="1" t="s">
        <v>81</v>
      </c>
      <c r="B16" s="1" t="s">
        <v>59</v>
      </c>
      <c r="C16" s="1" t="s">
        <v>60</v>
      </c>
      <c r="D16" s="1" t="s">
        <v>61</v>
      </c>
      <c r="E16" s="1" t="s">
        <v>62</v>
      </c>
      <c r="F16" s="1" t="s">
        <v>82</v>
      </c>
      <c r="G16" s="1" t="s">
        <v>64</v>
      </c>
      <c r="H16" s="1" t="s">
        <v>65</v>
      </c>
      <c r="I16" s="2">
        <v>200</v>
      </c>
      <c r="J16" s="2">
        <v>38.950000000000003</v>
      </c>
      <c r="K16" s="2">
        <f>SUM(N16,P16,R16,T16,X16,Z16,AB16,AD16,AG16,AI16,AK16,V16,AY16,BA16,BC16,BE16)</f>
        <v>0</v>
      </c>
      <c r="L16" s="2">
        <f>SUM(M16,AF16,AM16,AO16,AQ16,AS16,AT16)</f>
        <v>12.24</v>
      </c>
      <c r="AN16" s="5" t="str">
        <f t="shared" si="0"/>
        <v/>
      </c>
      <c r="AT16" s="2">
        <v>12.24</v>
      </c>
      <c r="AU16" s="5">
        <f>SUM(O16,Q16,S16,U16,Y16,AA16,AC16,AE16,AH16,AJ16,AL16,W16,AZ16,BB16,BD16,BF16)</f>
        <v>0</v>
      </c>
      <c r="AV16" s="5">
        <f t="shared" si="5"/>
        <v>0</v>
      </c>
      <c r="AW16" s="11">
        <f t="shared" si="3"/>
        <v>0</v>
      </c>
      <c r="AX16" s="5">
        <f t="shared" si="4"/>
        <v>0</v>
      </c>
    </row>
    <row r="17" spans="1:50" x14ac:dyDescent="0.25">
      <c r="A17" s="1" t="s">
        <v>81</v>
      </c>
      <c r="B17" s="1" t="s">
        <v>59</v>
      </c>
      <c r="C17" s="1" t="s">
        <v>60</v>
      </c>
      <c r="D17" s="1" t="s">
        <v>61</v>
      </c>
      <c r="E17" s="1" t="s">
        <v>77</v>
      </c>
      <c r="F17" s="1" t="s">
        <v>82</v>
      </c>
      <c r="G17" s="1" t="s">
        <v>64</v>
      </c>
      <c r="H17" s="1" t="s">
        <v>65</v>
      </c>
      <c r="I17" s="2">
        <v>200</v>
      </c>
      <c r="J17" s="2">
        <v>38.86</v>
      </c>
      <c r="K17" s="2">
        <f>SUM(N17,P17,R17,T17,X17,Z17,AB17,AD17,AG17,AI17,AK17,V17,AY17,BA17,BC17,BE17)</f>
        <v>0</v>
      </c>
      <c r="L17" s="2">
        <f>SUM(M17,AF17,AM17,AO17,AQ17,AS17,AT17)</f>
        <v>12.819999694824221</v>
      </c>
      <c r="AN17" s="5" t="str">
        <f t="shared" si="0"/>
        <v/>
      </c>
      <c r="AP17" s="5" t="str">
        <f t="shared" si="1"/>
        <v/>
      </c>
      <c r="AR17" s="5" t="str">
        <f t="shared" si="2"/>
        <v/>
      </c>
      <c r="AT17" s="2">
        <v>12.819999694824221</v>
      </c>
      <c r="AU17" s="5">
        <f>SUM(O17,Q17,S17,U17,Y17,AA17,AC17,AE17,AH17,AJ17,AL17,W17,AZ17,BB17,BD17,BF17)</f>
        <v>0</v>
      </c>
      <c r="AV17" s="5">
        <f t="shared" si="5"/>
        <v>0</v>
      </c>
      <c r="AW17" s="11">
        <f t="shared" si="3"/>
        <v>0</v>
      </c>
      <c r="AX17" s="5">
        <f t="shared" si="4"/>
        <v>0</v>
      </c>
    </row>
    <row r="18" spans="1:50" x14ac:dyDescent="0.25">
      <c r="A18" s="1" t="s">
        <v>81</v>
      </c>
      <c r="B18" s="1" t="s">
        <v>59</v>
      </c>
      <c r="C18" s="1" t="s">
        <v>60</v>
      </c>
      <c r="D18" s="1" t="s">
        <v>61</v>
      </c>
      <c r="E18" s="1" t="s">
        <v>78</v>
      </c>
      <c r="F18" s="1" t="s">
        <v>82</v>
      </c>
      <c r="G18" s="1" t="s">
        <v>64</v>
      </c>
      <c r="H18" s="1" t="s">
        <v>65</v>
      </c>
      <c r="I18" s="2">
        <v>200</v>
      </c>
      <c r="J18" s="2">
        <v>39.31</v>
      </c>
      <c r="K18" s="2">
        <f>SUM(N18,P18,R18,T18,X18,Z18,AB18,AD18,AG18,AI18,AK18,V18,AY18,BA18,BC18,BE18)</f>
        <v>0</v>
      </c>
      <c r="L18" s="2">
        <f>SUM(M18,AF18,AM18,AO18,AQ18,AS18,AT18)</f>
        <v>1.279999971389771</v>
      </c>
      <c r="AN18" s="5" t="str">
        <f t="shared" si="0"/>
        <v/>
      </c>
      <c r="AP18" s="5" t="str">
        <f t="shared" si="1"/>
        <v/>
      </c>
      <c r="AR18" s="5" t="str">
        <f t="shared" si="2"/>
        <v/>
      </c>
      <c r="AT18" s="2">
        <v>1.279999971389771</v>
      </c>
      <c r="AU18" s="5">
        <f>SUM(O18,Q18,S18,U18,Y18,AA18,AC18,AE18,AH18,AJ18,AL18,W18,AZ18,BB18,BD18,BF18)</f>
        <v>0</v>
      </c>
      <c r="AV18" s="5">
        <f t="shared" si="5"/>
        <v>0</v>
      </c>
      <c r="AW18" s="11">
        <f t="shared" si="3"/>
        <v>0</v>
      </c>
      <c r="AX18" s="5">
        <f t="shared" si="4"/>
        <v>0</v>
      </c>
    </row>
    <row r="19" spans="1:50" x14ac:dyDescent="0.25">
      <c r="A19" s="1" t="s">
        <v>83</v>
      </c>
      <c r="B19" s="1" t="s">
        <v>59</v>
      </c>
      <c r="C19" s="1" t="s">
        <v>60</v>
      </c>
      <c r="D19" s="1" t="s">
        <v>61</v>
      </c>
      <c r="E19" s="1" t="s">
        <v>67</v>
      </c>
      <c r="F19" s="1" t="s">
        <v>84</v>
      </c>
      <c r="G19" s="1" t="s">
        <v>64</v>
      </c>
      <c r="H19" s="1" t="s">
        <v>65</v>
      </c>
      <c r="I19" s="2">
        <v>117.6</v>
      </c>
      <c r="J19" s="2">
        <v>36.83</v>
      </c>
      <c r="K19" s="2">
        <f>SUM(N19,P19,R19,T19,X19,Z19,AB19,AD19,AG19,AI19,AK19,V19,AY19,BA19,BC19,BE19)</f>
        <v>0</v>
      </c>
      <c r="L19" s="2">
        <f>SUM(M19,AF19,AM19,AO19,AQ19,AS19,AT19)</f>
        <v>0.10999999940395359</v>
      </c>
      <c r="AN19" s="5" t="str">
        <f t="shared" si="0"/>
        <v/>
      </c>
      <c r="AP19" s="5" t="str">
        <f t="shared" si="1"/>
        <v/>
      </c>
      <c r="AR19" s="5" t="str">
        <f t="shared" si="2"/>
        <v/>
      </c>
      <c r="AT19" s="2">
        <v>0.10999999940395359</v>
      </c>
      <c r="AU19" s="5">
        <f>SUM(O19,Q19,S19,U19,Y19,AA19,AC19,AE19,AH19,AJ19,AL19,W19,AZ19,BB19,BD19,BF19)</f>
        <v>0</v>
      </c>
      <c r="AV19" s="5">
        <f t="shared" si="5"/>
        <v>0</v>
      </c>
      <c r="AW19" s="11">
        <f t="shared" si="3"/>
        <v>0</v>
      </c>
      <c r="AX19" s="5">
        <f t="shared" si="4"/>
        <v>0</v>
      </c>
    </row>
    <row r="20" spans="1:50" x14ac:dyDescent="0.25">
      <c r="A20" s="1" t="s">
        <v>83</v>
      </c>
      <c r="B20" s="1" t="s">
        <v>59</v>
      </c>
      <c r="C20" s="1" t="s">
        <v>60</v>
      </c>
      <c r="D20" s="1" t="s">
        <v>61</v>
      </c>
      <c r="E20" s="1" t="s">
        <v>74</v>
      </c>
      <c r="F20" s="1" t="s">
        <v>84</v>
      </c>
      <c r="G20" s="1" t="s">
        <v>64</v>
      </c>
      <c r="H20" s="1" t="s">
        <v>65</v>
      </c>
      <c r="I20" s="2">
        <v>117.6</v>
      </c>
      <c r="J20" s="2">
        <v>36.94</v>
      </c>
      <c r="K20" s="2">
        <f>SUM(N20,P20,R20,T20,X20,Z20,AB20,AD20,AG20,AI20,AK20,V20,AY20,BA20,BC20,BE20)</f>
        <v>0</v>
      </c>
      <c r="L20" s="2">
        <f>SUM(M20,AF20,AM20,AO20,AQ20,AS20,AT20)</f>
        <v>33.290000915527337</v>
      </c>
      <c r="AN20" s="5" t="str">
        <f t="shared" si="0"/>
        <v/>
      </c>
      <c r="AP20" s="5" t="str">
        <f t="shared" si="1"/>
        <v/>
      </c>
      <c r="AR20" s="5" t="str">
        <f t="shared" si="2"/>
        <v/>
      </c>
      <c r="AT20" s="2">
        <v>33.290000915527337</v>
      </c>
      <c r="AU20" s="5">
        <f>SUM(O20,Q20,S20,U20,Y20,AA20,AC20,AE20,AH20,AJ20,AL20,W20,AZ20,BB20,BD20,BF20)</f>
        <v>0</v>
      </c>
      <c r="AV20" s="5">
        <f t="shared" si="5"/>
        <v>0</v>
      </c>
      <c r="AW20" s="11">
        <f t="shared" si="3"/>
        <v>0</v>
      </c>
      <c r="AX20" s="5">
        <f t="shared" si="4"/>
        <v>0</v>
      </c>
    </row>
    <row r="21" spans="1:50" x14ac:dyDescent="0.25">
      <c r="A21" s="1" t="s">
        <v>83</v>
      </c>
      <c r="B21" s="1" t="s">
        <v>59</v>
      </c>
      <c r="C21" s="1" t="s">
        <v>60</v>
      </c>
      <c r="D21" s="1" t="s">
        <v>61</v>
      </c>
      <c r="E21" s="1" t="s">
        <v>78</v>
      </c>
      <c r="F21" s="1" t="s">
        <v>84</v>
      </c>
      <c r="G21" s="1" t="s">
        <v>64</v>
      </c>
      <c r="H21" s="1" t="s">
        <v>65</v>
      </c>
      <c r="I21" s="2">
        <v>117.6</v>
      </c>
      <c r="J21" s="2">
        <v>0.11</v>
      </c>
      <c r="K21" s="2">
        <f>SUM(N21,P21,R21,T21,X21,Z21,AB21,AD21,AG21,AI21,AK21,V21,AY21,BA21,BC21,BE21)</f>
        <v>0</v>
      </c>
      <c r="L21" s="2">
        <f>SUM(M21,AF21,AM21,AO21,AQ21,AS21,AT21)</f>
        <v>0.10000000149011611</v>
      </c>
      <c r="AN21" s="5" t="str">
        <f t="shared" si="0"/>
        <v/>
      </c>
      <c r="AP21" s="5" t="str">
        <f t="shared" si="1"/>
        <v/>
      </c>
      <c r="AR21" s="5" t="str">
        <f t="shared" si="2"/>
        <v/>
      </c>
      <c r="AT21" s="2">
        <v>0.10000000149011611</v>
      </c>
      <c r="AU21" s="5">
        <f>SUM(O21,Q21,S21,U21,Y21,AA21,AC21,AE21,AH21,AJ21,AL21,W21,AZ21,BB21,BD21,BF21)</f>
        <v>0</v>
      </c>
      <c r="AV21" s="5">
        <f t="shared" si="5"/>
        <v>0</v>
      </c>
      <c r="AW21" s="11">
        <f t="shared" si="3"/>
        <v>0</v>
      </c>
      <c r="AX21" s="5">
        <f t="shared" si="4"/>
        <v>0</v>
      </c>
    </row>
    <row r="22" spans="1:50" x14ac:dyDescent="0.25">
      <c r="A22" s="1" t="s">
        <v>83</v>
      </c>
      <c r="B22" s="1" t="s">
        <v>59</v>
      </c>
      <c r="C22" s="1" t="s">
        <v>60</v>
      </c>
      <c r="D22" s="1" t="s">
        <v>61</v>
      </c>
      <c r="E22" s="1" t="s">
        <v>79</v>
      </c>
      <c r="F22" s="1" t="s">
        <v>84</v>
      </c>
      <c r="G22" s="1" t="s">
        <v>64</v>
      </c>
      <c r="H22" s="1" t="s">
        <v>65</v>
      </c>
      <c r="I22" s="2">
        <v>117.6</v>
      </c>
      <c r="J22" s="2">
        <v>38.909999999999997</v>
      </c>
      <c r="K22" s="2">
        <f>SUM(N22,P22,R22,T22,X22,Z22,AB22,AD22,AG22,AI22,AK22,V22,AY22,BA22,BC22,BE22)</f>
        <v>0</v>
      </c>
      <c r="L22" s="2">
        <f>SUM(M22,AF22,AM22,AO22,AQ22,AS22,AT22)</f>
        <v>12.64</v>
      </c>
      <c r="AN22" s="5" t="str">
        <f t="shared" si="0"/>
        <v/>
      </c>
      <c r="AP22" s="5" t="str">
        <f t="shared" si="1"/>
        <v/>
      </c>
      <c r="AT22" s="2">
        <v>12.64</v>
      </c>
      <c r="AU22" s="5">
        <f>SUM(O22,Q22,S22,U22,Y22,AA22,AC22,AE22,AH22,AJ22,AL22,W22,AZ22,BB22,BD22,BF22)</f>
        <v>0</v>
      </c>
      <c r="AV22" s="5">
        <f t="shared" si="5"/>
        <v>0</v>
      </c>
      <c r="AW22" s="11">
        <f t="shared" si="3"/>
        <v>0</v>
      </c>
      <c r="AX22" s="5">
        <f t="shared" si="4"/>
        <v>0</v>
      </c>
    </row>
    <row r="23" spans="1:50" x14ac:dyDescent="0.25">
      <c r="A23" s="1" t="s">
        <v>85</v>
      </c>
      <c r="B23" s="1" t="s">
        <v>86</v>
      </c>
      <c r="C23" s="1" t="s">
        <v>87</v>
      </c>
      <c r="D23" s="1" t="s">
        <v>88</v>
      </c>
      <c r="E23" s="1" t="s">
        <v>74</v>
      </c>
      <c r="F23" s="1" t="s">
        <v>84</v>
      </c>
      <c r="G23" s="1" t="s">
        <v>64</v>
      </c>
      <c r="H23" s="1" t="s">
        <v>65</v>
      </c>
      <c r="I23" s="2">
        <v>238.95</v>
      </c>
      <c r="J23" s="2">
        <v>0.18</v>
      </c>
      <c r="K23" s="2">
        <f>SUM(N23,P23,R23,T23,X23,Z23,AB23,AD23,AG23,AI23,AK23,V23,AY23,BA23,BC23,BE23)</f>
        <v>0</v>
      </c>
      <c r="L23" s="2">
        <f>SUM(M23,AF23,AM23,AO23,AQ23,AS23,AT23)</f>
        <v>0.1800000071525574</v>
      </c>
      <c r="AN23" s="5" t="str">
        <f t="shared" si="0"/>
        <v/>
      </c>
      <c r="AP23" s="5" t="str">
        <f t="shared" si="1"/>
        <v/>
      </c>
      <c r="AR23" s="5" t="str">
        <f t="shared" si="2"/>
        <v/>
      </c>
      <c r="AT23" s="2">
        <v>0.1800000071525574</v>
      </c>
      <c r="AU23" s="5">
        <f>SUM(O23,Q23,S23,U23,Y23,AA23,AC23,AE23,AH23,AJ23,AL23,W23,AZ23,BB23,BD23,BF23)</f>
        <v>0</v>
      </c>
      <c r="AV23" s="5">
        <f t="shared" si="5"/>
        <v>0</v>
      </c>
      <c r="AW23" s="11">
        <f t="shared" si="3"/>
        <v>0</v>
      </c>
      <c r="AX23" s="5">
        <f t="shared" si="4"/>
        <v>0</v>
      </c>
    </row>
    <row r="24" spans="1:50" x14ac:dyDescent="0.25">
      <c r="A24" s="1" t="s">
        <v>85</v>
      </c>
      <c r="B24" s="1" t="s">
        <v>86</v>
      </c>
      <c r="C24" s="1" t="s">
        <v>87</v>
      </c>
      <c r="D24" s="1" t="s">
        <v>88</v>
      </c>
      <c r="E24" s="1" t="s">
        <v>62</v>
      </c>
      <c r="F24" s="1" t="s">
        <v>84</v>
      </c>
      <c r="G24" s="1" t="s">
        <v>64</v>
      </c>
      <c r="H24" s="1" t="s">
        <v>65</v>
      </c>
      <c r="I24" s="2">
        <v>238.95</v>
      </c>
      <c r="J24" s="2">
        <v>35.99</v>
      </c>
      <c r="K24" s="2">
        <f>SUM(N24,P24,R24,T24,X24,Z24,AB24,AD24,AG24,AI24,AK24,V24,AY24,BA24,BC24,BE24)</f>
        <v>0</v>
      </c>
      <c r="L24" s="2">
        <f>SUM(M24,AF24,AM24,AO24,AQ24,AS24,AT24)</f>
        <v>36</v>
      </c>
      <c r="AN24" s="5" t="str">
        <f t="shared" si="0"/>
        <v/>
      </c>
      <c r="AP24" s="5" t="str">
        <f t="shared" si="1"/>
        <v/>
      </c>
      <c r="AT24" s="2">
        <v>36</v>
      </c>
      <c r="AU24" s="5">
        <f>SUM(O24,Q24,S24,U24,Y24,AA24,AC24,AE24,AH24,AJ24,AL24,W24,AZ24,BB24,BD24,BF24)</f>
        <v>0</v>
      </c>
      <c r="AV24" s="5">
        <f t="shared" si="5"/>
        <v>0</v>
      </c>
      <c r="AW24" s="11">
        <f t="shared" si="3"/>
        <v>0</v>
      </c>
      <c r="AX24" s="5">
        <f t="shared" si="4"/>
        <v>0</v>
      </c>
    </row>
    <row r="25" spans="1:50" x14ac:dyDescent="0.25">
      <c r="A25" s="1" t="s">
        <v>85</v>
      </c>
      <c r="B25" s="1" t="s">
        <v>86</v>
      </c>
      <c r="C25" s="1" t="s">
        <v>87</v>
      </c>
      <c r="D25" s="1" t="s">
        <v>88</v>
      </c>
      <c r="E25" s="1" t="s">
        <v>89</v>
      </c>
      <c r="F25" s="1" t="s">
        <v>84</v>
      </c>
      <c r="G25" s="1" t="s">
        <v>64</v>
      </c>
      <c r="H25" s="1" t="s">
        <v>65</v>
      </c>
      <c r="I25" s="2">
        <v>238.95</v>
      </c>
      <c r="J25" s="2">
        <v>0.43</v>
      </c>
      <c r="K25" s="2">
        <f>SUM(N25,P25,R25,T25,X25,Z25,AB25,AD25,AG25,AI25,AK25,V25,AY25,BA25,BC25,BE25)</f>
        <v>0</v>
      </c>
      <c r="L25" s="2">
        <f>SUM(M25,AF25,AM25,AO25,AQ25,AS25,AT25)</f>
        <v>5.9999998658895493E-2</v>
      </c>
      <c r="AN25" s="5" t="str">
        <f t="shared" si="0"/>
        <v/>
      </c>
      <c r="AP25" s="5" t="str">
        <f t="shared" si="1"/>
        <v/>
      </c>
      <c r="AR25" s="5" t="str">
        <f t="shared" si="2"/>
        <v/>
      </c>
      <c r="AT25" s="2">
        <v>5.9999998658895493E-2</v>
      </c>
      <c r="AU25" s="5">
        <f>SUM(O25,Q25,S25,U25,Y25,AA25,AC25,AE25,AH25,AJ25,AL25,W25,AZ25,BB25,BD25,BF25)</f>
        <v>0</v>
      </c>
      <c r="AV25" s="5">
        <f t="shared" si="5"/>
        <v>0</v>
      </c>
      <c r="AW25" s="11">
        <f t="shared" si="3"/>
        <v>0</v>
      </c>
      <c r="AX25" s="5">
        <f t="shared" si="4"/>
        <v>0</v>
      </c>
    </row>
    <row r="26" spans="1:50" x14ac:dyDescent="0.25">
      <c r="A26" s="1" t="s">
        <v>85</v>
      </c>
      <c r="B26" s="1" t="s">
        <v>86</v>
      </c>
      <c r="C26" s="1" t="s">
        <v>87</v>
      </c>
      <c r="D26" s="1" t="s">
        <v>88</v>
      </c>
      <c r="E26" s="1" t="s">
        <v>73</v>
      </c>
      <c r="F26" s="1" t="s">
        <v>84</v>
      </c>
      <c r="G26" s="1" t="s">
        <v>64</v>
      </c>
      <c r="H26" s="1" t="s">
        <v>65</v>
      </c>
      <c r="I26" s="2">
        <v>238.95</v>
      </c>
      <c r="J26" s="2">
        <v>39.64</v>
      </c>
      <c r="K26" s="2">
        <f>SUM(N26,P26,R26,T26,X26,Z26,AB26,AD26,AG26,AI26,AK26,V26,AY26,BA26,BC26,BE26)</f>
        <v>0</v>
      </c>
      <c r="L26" s="2">
        <f>SUM(M26,AF26,AM26,AO26,AQ26,AS26,AT26)</f>
        <v>31.489999771118161</v>
      </c>
      <c r="AN26" s="5" t="str">
        <f t="shared" si="0"/>
        <v/>
      </c>
      <c r="AP26" s="5" t="str">
        <f t="shared" si="1"/>
        <v/>
      </c>
      <c r="AR26" s="5" t="str">
        <f t="shared" si="2"/>
        <v/>
      </c>
      <c r="AT26" s="2">
        <v>31.489999771118161</v>
      </c>
      <c r="AU26" s="5">
        <f>SUM(O26,Q26,S26,U26,Y26,AA26,AC26,AE26,AH26,AJ26,AL26,W26,AZ26,BB26,BD26,BF26)</f>
        <v>0</v>
      </c>
      <c r="AV26" s="5">
        <f t="shared" si="5"/>
        <v>0</v>
      </c>
      <c r="AW26" s="11">
        <f t="shared" si="3"/>
        <v>0</v>
      </c>
      <c r="AX26" s="5">
        <f t="shared" si="4"/>
        <v>0</v>
      </c>
    </row>
    <row r="27" spans="1:50" x14ac:dyDescent="0.25">
      <c r="A27" s="1" t="s">
        <v>85</v>
      </c>
      <c r="B27" s="1" t="s">
        <v>86</v>
      </c>
      <c r="C27" s="1" t="s">
        <v>87</v>
      </c>
      <c r="D27" s="1" t="s">
        <v>88</v>
      </c>
      <c r="E27" s="1" t="s">
        <v>77</v>
      </c>
      <c r="F27" s="1" t="s">
        <v>84</v>
      </c>
      <c r="G27" s="1" t="s">
        <v>64</v>
      </c>
      <c r="H27" s="1" t="s">
        <v>65</v>
      </c>
      <c r="I27" s="2">
        <v>238.95</v>
      </c>
      <c r="J27" s="2">
        <v>38.32</v>
      </c>
      <c r="K27" s="2">
        <f>SUM(N27,P27,R27,T27,X27,Z27,AB27,AD27,AG27,AI27,AK27,V27,AY27,BA27,BC27,BE27)</f>
        <v>0</v>
      </c>
      <c r="L27" s="2">
        <f>SUM(M27,AF27,AM27,AO27,AQ27,AS27,AT27)</f>
        <v>38.319999694824219</v>
      </c>
      <c r="AN27" s="5" t="str">
        <f t="shared" si="0"/>
        <v/>
      </c>
      <c r="AP27" s="5" t="str">
        <f t="shared" si="1"/>
        <v/>
      </c>
      <c r="AR27" s="5" t="str">
        <f t="shared" si="2"/>
        <v/>
      </c>
      <c r="AT27" s="2">
        <v>38.319999694824219</v>
      </c>
      <c r="AU27" s="5">
        <f>SUM(O27,Q27,S27,U27,Y27,AA27,AC27,AE27,AH27,AJ27,AL27,W27,AZ27,BB27,BD27,BF27)</f>
        <v>0</v>
      </c>
      <c r="AV27" s="5">
        <f t="shared" si="5"/>
        <v>0</v>
      </c>
      <c r="AW27" s="11">
        <f t="shared" si="3"/>
        <v>0</v>
      </c>
      <c r="AX27" s="5">
        <f t="shared" si="4"/>
        <v>0</v>
      </c>
    </row>
    <row r="28" spans="1:50" x14ac:dyDescent="0.25">
      <c r="A28" s="1" t="s">
        <v>85</v>
      </c>
      <c r="B28" s="1" t="s">
        <v>86</v>
      </c>
      <c r="C28" s="1" t="s">
        <v>87</v>
      </c>
      <c r="D28" s="1" t="s">
        <v>88</v>
      </c>
      <c r="E28" s="1" t="s">
        <v>75</v>
      </c>
      <c r="F28" s="1" t="s">
        <v>84</v>
      </c>
      <c r="G28" s="1" t="s">
        <v>64</v>
      </c>
      <c r="H28" s="1" t="s">
        <v>65</v>
      </c>
      <c r="I28" s="2">
        <v>238.95</v>
      </c>
      <c r="J28" s="2">
        <v>39.270000000000003</v>
      </c>
      <c r="K28" s="2">
        <f>SUM(N28,P28,R28,T28,X28,Z28,AB28,AD28,AG28,AI28,AK28,V28,AY28,BA28,BC28,BE28)</f>
        <v>0</v>
      </c>
      <c r="L28" s="2">
        <f>SUM(M28,AF28,AM28,AO28,AQ28,AS28,AT28)</f>
        <v>6.4499998092651367</v>
      </c>
      <c r="AN28" s="5" t="str">
        <f t="shared" si="0"/>
        <v/>
      </c>
      <c r="AP28" s="5" t="str">
        <f t="shared" si="1"/>
        <v/>
      </c>
      <c r="AR28" s="5" t="str">
        <f t="shared" si="2"/>
        <v/>
      </c>
      <c r="AT28" s="2">
        <v>6.4499998092651367</v>
      </c>
      <c r="AU28" s="5">
        <f>SUM(O28,Q28,S28,U28,Y28,AA28,AC28,AE28,AH28,AJ28,AL28,W28,AZ28,BB28,BD28,BF28)</f>
        <v>0</v>
      </c>
      <c r="AV28" s="5">
        <f t="shared" si="5"/>
        <v>0</v>
      </c>
      <c r="AW28" s="11">
        <f t="shared" si="3"/>
        <v>0</v>
      </c>
      <c r="AX28" s="5">
        <f t="shared" si="4"/>
        <v>0</v>
      </c>
    </row>
    <row r="29" spans="1:50" x14ac:dyDescent="0.25">
      <c r="A29" s="1" t="s">
        <v>85</v>
      </c>
      <c r="B29" s="1" t="s">
        <v>86</v>
      </c>
      <c r="C29" s="1" t="s">
        <v>87</v>
      </c>
      <c r="D29" s="1" t="s">
        <v>88</v>
      </c>
      <c r="E29" s="1" t="s">
        <v>78</v>
      </c>
      <c r="F29" s="1" t="s">
        <v>84</v>
      </c>
      <c r="G29" s="1" t="s">
        <v>64</v>
      </c>
      <c r="H29" s="1" t="s">
        <v>65</v>
      </c>
      <c r="I29" s="2">
        <v>238.95</v>
      </c>
      <c r="J29" s="2">
        <v>38.659999999999997</v>
      </c>
      <c r="K29" s="2">
        <f>SUM(N29,P29,R29,T29,X29,Z29,AB29,AD29,AG29,AI29,AK29,V29,AY29,BA29,BC29,BE29)</f>
        <v>0</v>
      </c>
      <c r="L29" s="2">
        <f>SUM(M29,AF29,AM29,AO29,AQ29,AS29,AT29)</f>
        <v>36.099998474121087</v>
      </c>
      <c r="AN29" s="5" t="str">
        <f t="shared" si="0"/>
        <v/>
      </c>
      <c r="AP29" s="5" t="str">
        <f t="shared" si="1"/>
        <v/>
      </c>
      <c r="AR29" s="5" t="str">
        <f t="shared" si="2"/>
        <v/>
      </c>
      <c r="AT29" s="2">
        <v>36.099998474121087</v>
      </c>
      <c r="AU29" s="5">
        <f>SUM(O29,Q29,S29,U29,Y29,AA29,AC29,AE29,AH29,AJ29,AL29,W29,AZ29,BB29,BD29,BF29)</f>
        <v>0</v>
      </c>
      <c r="AV29" s="5">
        <f t="shared" si="5"/>
        <v>0</v>
      </c>
      <c r="AW29" s="11">
        <f t="shared" si="3"/>
        <v>0</v>
      </c>
      <c r="AX29" s="5">
        <f t="shared" si="4"/>
        <v>0</v>
      </c>
    </row>
    <row r="30" spans="1:50" x14ac:dyDescent="0.25">
      <c r="A30" s="1" t="s">
        <v>90</v>
      </c>
      <c r="B30" s="1" t="s">
        <v>91</v>
      </c>
      <c r="C30" s="1" t="s">
        <v>92</v>
      </c>
      <c r="D30" s="1" t="s">
        <v>93</v>
      </c>
      <c r="E30" s="1" t="s">
        <v>89</v>
      </c>
      <c r="F30" s="1" t="s">
        <v>84</v>
      </c>
      <c r="G30" s="1" t="s">
        <v>64</v>
      </c>
      <c r="H30" s="1" t="s">
        <v>65</v>
      </c>
      <c r="I30" s="2">
        <v>40</v>
      </c>
      <c r="J30" s="2">
        <v>39.090000000000003</v>
      </c>
      <c r="K30" s="2">
        <f>SUM(N30,P30,R30,T30,X30,Z30,AB30,AD30,AG30,AI30,AK30,V30,AY30,BA30,BC30,BE30)</f>
        <v>0</v>
      </c>
      <c r="L30" s="2">
        <f>SUM(M30,AF30,AM30,AO30,AQ30,AS30,AT30)</f>
        <v>0.8399999737739563</v>
      </c>
      <c r="AN30" s="5" t="str">
        <f t="shared" si="0"/>
        <v/>
      </c>
      <c r="AP30" s="5" t="str">
        <f t="shared" si="1"/>
        <v/>
      </c>
      <c r="AR30" s="5" t="str">
        <f t="shared" si="2"/>
        <v/>
      </c>
      <c r="AT30" s="2">
        <v>0.8399999737739563</v>
      </c>
      <c r="AU30" s="5">
        <f>SUM(O30,Q30,S30,U30,Y30,AA30,AC30,AE30,AH30,AJ30,AL30,W30,AZ30,BB30,BD30,BF30)</f>
        <v>0</v>
      </c>
      <c r="AV30" s="5">
        <f t="shared" si="5"/>
        <v>0</v>
      </c>
      <c r="AW30" s="11">
        <f t="shared" si="3"/>
        <v>0</v>
      </c>
      <c r="AX30" s="5">
        <f t="shared" si="4"/>
        <v>0</v>
      </c>
    </row>
    <row r="31" spans="1:50" x14ac:dyDescent="0.25">
      <c r="A31" s="1" t="s">
        <v>94</v>
      </c>
      <c r="B31" s="1" t="s">
        <v>86</v>
      </c>
      <c r="C31" s="1" t="s">
        <v>87</v>
      </c>
      <c r="D31" s="1" t="s">
        <v>88</v>
      </c>
      <c r="E31" s="1" t="s">
        <v>95</v>
      </c>
      <c r="F31" s="1" t="s">
        <v>96</v>
      </c>
      <c r="G31" s="1" t="s">
        <v>64</v>
      </c>
      <c r="H31" s="1" t="s">
        <v>65</v>
      </c>
      <c r="I31" s="2">
        <v>320</v>
      </c>
      <c r="J31" s="2">
        <v>37.54</v>
      </c>
      <c r="K31" s="2">
        <f>SUM(N31,P31,R31,T31,X31,Z31,AB31,AD31,AG31,AI31,AK31,V31,AY31,BA31,BC31,BE31)</f>
        <v>0</v>
      </c>
      <c r="L31" s="2">
        <f>SUM(M31,AF31,AM31,AO31,AQ31,AS31,AT31)</f>
        <v>37.539999701082706</v>
      </c>
      <c r="AN31" s="5" t="str">
        <f t="shared" si="0"/>
        <v/>
      </c>
      <c r="AP31" s="5" t="str">
        <f t="shared" si="1"/>
        <v/>
      </c>
      <c r="AQ31" s="2">
        <v>0.43000000715255737</v>
      </c>
      <c r="AR31" s="5">
        <f t="shared" si="2"/>
        <v>0.43000000715255737</v>
      </c>
      <c r="AS31" s="2">
        <v>3.9999999105930328E-2</v>
      </c>
      <c r="AT31" s="2">
        <v>37.069999694824219</v>
      </c>
      <c r="AU31" s="5">
        <f>SUM(O31,Q31,S31,U31,Y31,AA31,AC31,AE31,AH31,AJ31,AL31,W31,AZ31,BB31,BD31,BF31)</f>
        <v>0</v>
      </c>
      <c r="AV31" s="5">
        <f t="shared" si="5"/>
        <v>0</v>
      </c>
      <c r="AW31" s="11">
        <f t="shared" si="3"/>
        <v>0</v>
      </c>
      <c r="AX31" s="5">
        <f t="shared" si="4"/>
        <v>0</v>
      </c>
    </row>
    <row r="32" spans="1:50" x14ac:dyDescent="0.25">
      <c r="A32" s="1" t="s">
        <v>94</v>
      </c>
      <c r="B32" s="1" t="s">
        <v>86</v>
      </c>
      <c r="C32" s="1" t="s">
        <v>87</v>
      </c>
      <c r="D32" s="1" t="s">
        <v>88</v>
      </c>
      <c r="E32" s="1" t="s">
        <v>97</v>
      </c>
      <c r="F32" s="1" t="s">
        <v>96</v>
      </c>
      <c r="G32" s="1" t="s">
        <v>64</v>
      </c>
      <c r="H32" s="1" t="s">
        <v>65</v>
      </c>
      <c r="I32" s="2">
        <v>320</v>
      </c>
      <c r="J32" s="2">
        <v>38.270000000000003</v>
      </c>
      <c r="K32" s="2">
        <f>SUM(N32,P32,R32,T32,X32,Z32,AB32,AD32,AG32,AI32,AK32,V32,AY32,BA32,BC32,BE32)</f>
        <v>0</v>
      </c>
      <c r="L32" s="2">
        <f>SUM(M32,AF32,AM32,AO32,AQ32,AS32,AT32)</f>
        <v>38.269998937845237</v>
      </c>
      <c r="AN32" s="5" t="str">
        <f t="shared" si="0"/>
        <v/>
      </c>
      <c r="AP32" s="5" t="str">
        <f t="shared" si="1"/>
        <v/>
      </c>
      <c r="AQ32" s="2">
        <v>0.5</v>
      </c>
      <c r="AR32" s="5">
        <f t="shared" si="2"/>
        <v>0.5</v>
      </c>
      <c r="AS32" s="2">
        <v>0.40000000596046448</v>
      </c>
      <c r="AT32" s="2">
        <v>37.369998931884773</v>
      </c>
      <c r="AU32" s="5">
        <f>SUM(O32,Q32,S32,U32,Y32,AA32,AC32,AE32,AH32,AJ32,AL32,W32,AZ32,BB32,BD32,BF32)</f>
        <v>0</v>
      </c>
      <c r="AV32" s="5">
        <f t="shared" si="5"/>
        <v>0</v>
      </c>
      <c r="AW32" s="11">
        <f t="shared" si="3"/>
        <v>0</v>
      </c>
      <c r="AX32" s="5">
        <f t="shared" si="4"/>
        <v>0</v>
      </c>
    </row>
    <row r="33" spans="1:50" x14ac:dyDescent="0.25">
      <c r="A33" s="1" t="s">
        <v>94</v>
      </c>
      <c r="B33" s="1" t="s">
        <v>86</v>
      </c>
      <c r="C33" s="1" t="s">
        <v>87</v>
      </c>
      <c r="D33" s="1" t="s">
        <v>88</v>
      </c>
      <c r="E33" s="1" t="s">
        <v>98</v>
      </c>
      <c r="F33" s="1" t="s">
        <v>96</v>
      </c>
      <c r="G33" s="1" t="s">
        <v>64</v>
      </c>
      <c r="H33" s="1" t="s">
        <v>65</v>
      </c>
      <c r="I33" s="2">
        <v>320</v>
      </c>
      <c r="J33" s="2">
        <v>39.799999999999997</v>
      </c>
      <c r="K33" s="2">
        <f>SUM(N33,P33,R33,T33,X33,Z33,AB33,AD33,AG33,AI33,AK33,V33,AY33,BA33,BC33,BE33)</f>
        <v>0</v>
      </c>
      <c r="L33" s="2">
        <f>SUM(M33,AF33,AM33,AO33,AQ33,AS33,AT33)</f>
        <v>39.799999237060547</v>
      </c>
      <c r="AN33" s="5" t="str">
        <f t="shared" si="0"/>
        <v/>
      </c>
      <c r="AP33" s="5" t="str">
        <f t="shared" si="1"/>
        <v/>
      </c>
      <c r="AR33" s="5" t="str">
        <f t="shared" si="2"/>
        <v/>
      </c>
      <c r="AT33" s="2">
        <v>39.799999237060547</v>
      </c>
      <c r="AU33" s="5">
        <f>SUM(O33,Q33,S33,U33,Y33,AA33,AC33,AE33,AH33,AJ33,AL33,W33,AZ33,BB33,BD33,BF33)</f>
        <v>0</v>
      </c>
      <c r="AV33" s="5">
        <f t="shared" si="5"/>
        <v>0</v>
      </c>
      <c r="AW33" s="11">
        <f t="shared" si="3"/>
        <v>0</v>
      </c>
      <c r="AX33" s="5">
        <f t="shared" si="4"/>
        <v>0</v>
      </c>
    </row>
    <row r="34" spans="1:50" x14ac:dyDescent="0.25">
      <c r="A34" s="1" t="s">
        <v>94</v>
      </c>
      <c r="B34" s="1" t="s">
        <v>86</v>
      </c>
      <c r="C34" s="1" t="s">
        <v>87</v>
      </c>
      <c r="D34" s="1" t="s">
        <v>88</v>
      </c>
      <c r="E34" s="1" t="s">
        <v>99</v>
      </c>
      <c r="F34" s="1" t="s">
        <v>96</v>
      </c>
      <c r="G34" s="1" t="s">
        <v>64</v>
      </c>
      <c r="H34" s="1" t="s">
        <v>65</v>
      </c>
      <c r="I34" s="2">
        <v>320</v>
      </c>
      <c r="J34" s="2">
        <v>39.4</v>
      </c>
      <c r="K34" s="2">
        <f>SUM(N34,P34,R34,T34,X34,Z34,AB34,AD34,AG34,AI34,AK34,V34,AY34,BA34,BC34,BE34)</f>
        <v>0</v>
      </c>
      <c r="L34" s="2">
        <f>SUM(M34,AF34,AM34,AO34,AQ34,AS34,AT34)</f>
        <v>39.400001525878913</v>
      </c>
      <c r="AN34" s="5" t="str">
        <f t="shared" si="0"/>
        <v/>
      </c>
      <c r="AP34" s="5" t="str">
        <f t="shared" si="1"/>
        <v/>
      </c>
      <c r="AR34" s="5" t="str">
        <f t="shared" si="2"/>
        <v/>
      </c>
      <c r="AT34" s="2">
        <v>39.400001525878913</v>
      </c>
      <c r="AU34" s="5">
        <f>SUM(O34,Q34,S34,U34,Y34,AA34,AC34,AE34,AH34,AJ34,AL34,W34,AZ34,BB34,BD34,BF34)</f>
        <v>0</v>
      </c>
      <c r="AV34" s="5">
        <f t="shared" si="5"/>
        <v>0</v>
      </c>
      <c r="AW34" s="11">
        <f t="shared" si="3"/>
        <v>0</v>
      </c>
      <c r="AX34" s="5">
        <f t="shared" si="4"/>
        <v>0</v>
      </c>
    </row>
    <row r="35" spans="1:50" x14ac:dyDescent="0.25">
      <c r="A35" s="1" t="s">
        <v>94</v>
      </c>
      <c r="B35" s="1" t="s">
        <v>86</v>
      </c>
      <c r="C35" s="1" t="s">
        <v>87</v>
      </c>
      <c r="D35" s="1" t="s">
        <v>88</v>
      </c>
      <c r="E35" s="1" t="s">
        <v>100</v>
      </c>
      <c r="F35" s="1" t="s">
        <v>96</v>
      </c>
      <c r="G35" s="1" t="s">
        <v>64</v>
      </c>
      <c r="H35" s="1" t="s">
        <v>65</v>
      </c>
      <c r="I35" s="2">
        <v>320</v>
      </c>
      <c r="J35" s="2">
        <v>0.28000000000000003</v>
      </c>
      <c r="K35" s="2">
        <f>SUM(N35,P35,R35,T35,X35,Z35,AB35,AD35,AG35,AI35,AK35,V35,AY35,BA35,BC35,BE35)</f>
        <v>0</v>
      </c>
      <c r="L35" s="2">
        <f>SUM(M35,AF35,AM35,AO35,AQ35,AS35,AT35)</f>
        <v>0.2800000105053187</v>
      </c>
      <c r="AN35" s="5" t="str">
        <f t="shared" si="0"/>
        <v/>
      </c>
      <c r="AP35" s="5" t="str">
        <f t="shared" si="1"/>
        <v/>
      </c>
      <c r="AR35" s="5" t="str">
        <f t="shared" si="2"/>
        <v/>
      </c>
      <c r="AS35" s="2">
        <v>9.9999997764825821E-3</v>
      </c>
      <c r="AT35" s="2">
        <v>0.27000001072883612</v>
      </c>
      <c r="AU35" s="5">
        <f>SUM(O35,Q35,S35,U35,Y35,AA35,AC35,AE35,AH35,AJ35,AL35,W35,AZ35,BB35,BD35,BF35)</f>
        <v>0</v>
      </c>
      <c r="AV35" s="5">
        <f t="shared" si="5"/>
        <v>0</v>
      </c>
      <c r="AW35" s="11">
        <f t="shared" si="3"/>
        <v>0</v>
      </c>
      <c r="AX35" s="5">
        <f t="shared" si="4"/>
        <v>0</v>
      </c>
    </row>
    <row r="36" spans="1:50" x14ac:dyDescent="0.25">
      <c r="A36" s="1" t="s">
        <v>94</v>
      </c>
      <c r="B36" s="1" t="s">
        <v>86</v>
      </c>
      <c r="C36" s="1" t="s">
        <v>87</v>
      </c>
      <c r="D36" s="1" t="s">
        <v>88</v>
      </c>
      <c r="E36" s="1" t="s">
        <v>89</v>
      </c>
      <c r="F36" s="1" t="s">
        <v>96</v>
      </c>
      <c r="G36" s="1" t="s">
        <v>64</v>
      </c>
      <c r="H36" s="1" t="s">
        <v>65</v>
      </c>
      <c r="I36" s="2">
        <v>320</v>
      </c>
      <c r="J36" s="2">
        <v>0.14000000000000001</v>
      </c>
      <c r="K36" s="2">
        <f>SUM(N36,P36,R36,T36,X36,Z36,AB36,AD36,AG36,AI36,AK36,V36,AY36,BA36,BC36,BE36)</f>
        <v>0</v>
      </c>
      <c r="L36" s="2">
        <f>SUM(M36,AF36,AM36,AO36,AQ36,AS36,AT36)</f>
        <v>0.14000000059604639</v>
      </c>
      <c r="AN36" s="5" t="str">
        <f t="shared" si="0"/>
        <v/>
      </c>
      <c r="AP36" s="5" t="str">
        <f t="shared" si="1"/>
        <v/>
      </c>
      <c r="AR36" s="5" t="str">
        <f t="shared" si="2"/>
        <v/>
      </c>
      <c r="AT36" s="2">
        <v>0.14000000059604639</v>
      </c>
      <c r="AU36" s="5">
        <f>SUM(O36,Q36,S36,U36,Y36,AA36,AC36,AE36,AH36,AJ36,AL36,W36,AZ36,BB36,BD36,BF36)</f>
        <v>0</v>
      </c>
      <c r="AV36" s="5">
        <f t="shared" si="5"/>
        <v>0</v>
      </c>
      <c r="AW36" s="11">
        <f t="shared" si="3"/>
        <v>0</v>
      </c>
      <c r="AX36" s="5">
        <f t="shared" si="4"/>
        <v>0</v>
      </c>
    </row>
    <row r="37" spans="1:50" x14ac:dyDescent="0.25">
      <c r="A37" s="1" t="s">
        <v>94</v>
      </c>
      <c r="B37" s="1" t="s">
        <v>86</v>
      </c>
      <c r="C37" s="1" t="s">
        <v>87</v>
      </c>
      <c r="D37" s="1" t="s">
        <v>88</v>
      </c>
      <c r="E37" s="1" t="s">
        <v>73</v>
      </c>
      <c r="F37" s="1" t="s">
        <v>96</v>
      </c>
      <c r="G37" s="1" t="s">
        <v>64</v>
      </c>
      <c r="H37" s="1" t="s">
        <v>65</v>
      </c>
      <c r="I37" s="2">
        <v>320</v>
      </c>
      <c r="J37" s="2">
        <v>0.13</v>
      </c>
      <c r="K37" s="2">
        <f>SUM(N37,P37,R37,T37,X37,Z37,AB37,AD37,AG37,AI37,AK37,V37,AY37,BA37,BC37,BE37)</f>
        <v>0</v>
      </c>
      <c r="L37" s="2">
        <f>SUM(M37,AF37,AM37,AO37,AQ37,AS37,AT37)</f>
        <v>0.12999999523162839</v>
      </c>
      <c r="AN37" s="5" t="str">
        <f t="shared" si="0"/>
        <v/>
      </c>
      <c r="AP37" s="5" t="str">
        <f t="shared" si="1"/>
        <v/>
      </c>
      <c r="AR37" s="5" t="str">
        <f t="shared" si="2"/>
        <v/>
      </c>
      <c r="AT37" s="2">
        <v>0.12999999523162839</v>
      </c>
      <c r="AU37" s="5">
        <f>SUM(O37,Q37,S37,U37,Y37,AA37,AC37,AE37,AH37,AJ37,AL37,W37,AZ37,BB37,BD37,BF37)</f>
        <v>0</v>
      </c>
      <c r="AV37" s="5">
        <f t="shared" si="5"/>
        <v>0</v>
      </c>
      <c r="AW37" s="11">
        <f t="shared" si="3"/>
        <v>0</v>
      </c>
      <c r="AX37" s="5">
        <f t="shared" si="4"/>
        <v>0</v>
      </c>
    </row>
    <row r="38" spans="1:50" x14ac:dyDescent="0.25">
      <c r="A38" s="1" t="s">
        <v>94</v>
      </c>
      <c r="B38" s="1" t="s">
        <v>86</v>
      </c>
      <c r="C38" s="1" t="s">
        <v>87</v>
      </c>
      <c r="D38" s="1" t="s">
        <v>88</v>
      </c>
      <c r="E38" s="1" t="s">
        <v>77</v>
      </c>
      <c r="F38" s="1" t="s">
        <v>96</v>
      </c>
      <c r="G38" s="1" t="s">
        <v>64</v>
      </c>
      <c r="H38" s="1" t="s">
        <v>65</v>
      </c>
      <c r="I38" s="2">
        <v>320</v>
      </c>
      <c r="J38" s="2">
        <v>0.24</v>
      </c>
      <c r="K38" s="2">
        <f>SUM(N38,P38,R38,T38,X38,Z38,AB38,AD38,AG38,AI38,AK38,V38,AY38,BA38,BC38,BE38)</f>
        <v>0</v>
      </c>
      <c r="L38" s="2">
        <f>SUM(M38,AF38,AM38,AO38,AQ38,AS38,AT38)</f>
        <v>0.239999994635582</v>
      </c>
      <c r="AN38" s="5" t="str">
        <f t="shared" si="0"/>
        <v/>
      </c>
      <c r="AP38" s="5" t="str">
        <f t="shared" si="1"/>
        <v/>
      </c>
      <c r="AR38" s="5" t="str">
        <f t="shared" si="2"/>
        <v/>
      </c>
      <c r="AT38" s="2">
        <v>0.239999994635582</v>
      </c>
      <c r="AU38" s="5">
        <f>SUM(O38,Q38,S38,U38,Y38,AA38,AC38,AE38,AH38,AJ38,AL38,W38,AZ38,BB38,BD38,BF38)</f>
        <v>0</v>
      </c>
      <c r="AV38" s="5">
        <f t="shared" si="5"/>
        <v>0</v>
      </c>
      <c r="AW38" s="11">
        <f t="shared" si="3"/>
        <v>0</v>
      </c>
      <c r="AX38" s="5">
        <f t="shared" si="4"/>
        <v>0</v>
      </c>
    </row>
    <row r="39" spans="1:50" x14ac:dyDescent="0.25">
      <c r="A39" s="1" t="s">
        <v>94</v>
      </c>
      <c r="B39" s="1" t="s">
        <v>86</v>
      </c>
      <c r="C39" s="1" t="s">
        <v>87</v>
      </c>
      <c r="D39" s="1" t="s">
        <v>88</v>
      </c>
      <c r="E39" s="1" t="s">
        <v>101</v>
      </c>
      <c r="F39" s="1" t="s">
        <v>96</v>
      </c>
      <c r="G39" s="1" t="s">
        <v>64</v>
      </c>
      <c r="H39" s="1" t="s">
        <v>65</v>
      </c>
      <c r="I39" s="2">
        <v>320</v>
      </c>
      <c r="J39" s="2">
        <v>39.39</v>
      </c>
      <c r="K39" s="2">
        <f>SUM(N39,P39,R39,T39,X39,Z39,AB39,AD39,AG39,AI39,AK39,V39,AY39,BA39,BC39,BE39)</f>
        <v>0</v>
      </c>
      <c r="L39" s="2">
        <f>SUM(M39,AF39,AM39,AO39,AQ39,AS39,AT39)</f>
        <v>39.389999389648438</v>
      </c>
      <c r="AN39" s="5" t="str">
        <f t="shared" si="0"/>
        <v/>
      </c>
      <c r="AP39" s="5" t="str">
        <f t="shared" si="1"/>
        <v/>
      </c>
      <c r="AR39" s="5" t="str">
        <f t="shared" si="2"/>
        <v/>
      </c>
      <c r="AT39" s="2">
        <v>39.389999389648438</v>
      </c>
      <c r="AU39" s="5">
        <f>SUM(O39,Q39,S39,U39,Y39,AA39,AC39,AE39,AH39,AJ39,AL39,W39,AZ39,BB39,BD39,BF39)</f>
        <v>0</v>
      </c>
      <c r="AV39" s="5">
        <f t="shared" si="5"/>
        <v>0</v>
      </c>
      <c r="AW39" s="11">
        <f t="shared" si="3"/>
        <v>0</v>
      </c>
      <c r="AX39" s="5">
        <f t="shared" si="4"/>
        <v>0</v>
      </c>
    </row>
    <row r="40" spans="1:50" x14ac:dyDescent="0.25">
      <c r="A40" s="1" t="s">
        <v>94</v>
      </c>
      <c r="B40" s="1" t="s">
        <v>86</v>
      </c>
      <c r="C40" s="1" t="s">
        <v>87</v>
      </c>
      <c r="D40" s="1" t="s">
        <v>88</v>
      </c>
      <c r="E40" s="1" t="s">
        <v>75</v>
      </c>
      <c r="F40" s="1" t="s">
        <v>96</v>
      </c>
      <c r="G40" s="1" t="s">
        <v>64</v>
      </c>
      <c r="H40" s="1" t="s">
        <v>65</v>
      </c>
      <c r="I40" s="2">
        <v>320</v>
      </c>
      <c r="J40" s="2">
        <v>39.9</v>
      </c>
      <c r="K40" s="2">
        <f>SUM(N40,P40,R40,T40,X40,Z40,AB40,AD40,AG40,AI40,AK40,V40,AY40,BA40,BC40,BE40)</f>
        <v>0</v>
      </c>
      <c r="L40" s="2">
        <f>SUM(M40,AF40,AM40,AO40,AQ40,AS40,AT40)</f>
        <v>39.900001525878913</v>
      </c>
      <c r="AN40" s="5" t="str">
        <f t="shared" si="0"/>
        <v/>
      </c>
      <c r="AP40" s="5" t="str">
        <f t="shared" si="1"/>
        <v/>
      </c>
      <c r="AR40" s="5" t="str">
        <f t="shared" si="2"/>
        <v/>
      </c>
      <c r="AT40" s="2">
        <v>39.900001525878913</v>
      </c>
      <c r="AU40" s="5">
        <f>SUM(O40,Q40,S40,U40,Y40,AA40,AC40,AE40,AH40,AJ40,AL40,W40,AZ40,BB40,BD40,BF40)</f>
        <v>0</v>
      </c>
      <c r="AV40" s="5">
        <f t="shared" si="5"/>
        <v>0</v>
      </c>
      <c r="AW40" s="11">
        <f t="shared" si="3"/>
        <v>0</v>
      </c>
      <c r="AX40" s="5">
        <f t="shared" si="4"/>
        <v>0</v>
      </c>
    </row>
    <row r="41" spans="1:50" x14ac:dyDescent="0.25">
      <c r="A41" s="1" t="s">
        <v>94</v>
      </c>
      <c r="B41" s="1" t="s">
        <v>86</v>
      </c>
      <c r="C41" s="1" t="s">
        <v>87</v>
      </c>
      <c r="D41" s="1" t="s">
        <v>88</v>
      </c>
      <c r="E41" s="1" t="s">
        <v>78</v>
      </c>
      <c r="F41" s="1" t="s">
        <v>96</v>
      </c>
      <c r="G41" s="1" t="s">
        <v>64</v>
      </c>
      <c r="H41" s="1" t="s">
        <v>65</v>
      </c>
      <c r="I41" s="2">
        <v>320</v>
      </c>
      <c r="J41" s="2">
        <v>38.65</v>
      </c>
      <c r="K41" s="2">
        <f>SUM(N41,P41,R41,T41,X41,Z41,AB41,AD41,AG41,AI41,AK41,V41,AY41,BA41,BC41,BE41)</f>
        <v>0</v>
      </c>
      <c r="L41" s="2">
        <f>SUM(M41,AF41,AM41,AO41,AQ41,AS41,AT41)</f>
        <v>38.650001525878913</v>
      </c>
      <c r="AN41" s="5" t="str">
        <f t="shared" si="0"/>
        <v/>
      </c>
      <c r="AP41" s="5" t="str">
        <f t="shared" si="1"/>
        <v/>
      </c>
      <c r="AR41" s="5" t="str">
        <f t="shared" si="2"/>
        <v/>
      </c>
      <c r="AT41" s="2">
        <v>38.650001525878913</v>
      </c>
      <c r="AU41" s="5">
        <f>SUM(O41,Q41,S41,U41,Y41,AA41,AC41,AE41,AH41,AJ41,AL41,W41,AZ41,BB41,BD41,BF41)</f>
        <v>0</v>
      </c>
      <c r="AV41" s="5">
        <f t="shared" si="5"/>
        <v>0</v>
      </c>
      <c r="AW41" s="11">
        <f t="shared" si="3"/>
        <v>0</v>
      </c>
      <c r="AX41" s="5">
        <f t="shared" si="4"/>
        <v>0</v>
      </c>
    </row>
    <row r="42" spans="1:50" x14ac:dyDescent="0.25">
      <c r="A42" s="1" t="s">
        <v>94</v>
      </c>
      <c r="B42" s="1" t="s">
        <v>86</v>
      </c>
      <c r="C42" s="1" t="s">
        <v>87</v>
      </c>
      <c r="D42" s="1" t="s">
        <v>88</v>
      </c>
      <c r="E42" s="1" t="s">
        <v>79</v>
      </c>
      <c r="F42" s="1" t="s">
        <v>96</v>
      </c>
      <c r="G42" s="1" t="s">
        <v>64</v>
      </c>
      <c r="H42" s="1" t="s">
        <v>65</v>
      </c>
      <c r="I42" s="2">
        <v>320</v>
      </c>
      <c r="J42" s="2">
        <v>38.17</v>
      </c>
      <c r="K42" s="2">
        <f>SUM(N42,P42,R42,T42,X42,Z42,AB42,AD42,AG42,AI42,AK42,V42,AY42,BA42,BC42,BE42)</f>
        <v>0</v>
      </c>
      <c r="L42" s="2">
        <f>SUM(M42,AF42,AM42,AO42,AQ42,AS42,AT42)</f>
        <v>38.169998168945313</v>
      </c>
      <c r="AN42" s="5" t="str">
        <f t="shared" si="0"/>
        <v/>
      </c>
      <c r="AP42" s="5" t="str">
        <f t="shared" si="1"/>
        <v/>
      </c>
      <c r="AR42" s="5" t="str">
        <f t="shared" si="2"/>
        <v/>
      </c>
      <c r="AT42" s="2">
        <v>38.169998168945313</v>
      </c>
      <c r="AU42" s="5">
        <f>SUM(O42,Q42,S42,U42,Y42,AA42,AC42,AE42,AH42,AJ42,AL42,W42,AZ42,BB42,BD42,BF42)</f>
        <v>0</v>
      </c>
      <c r="AV42" s="5">
        <f t="shared" si="5"/>
        <v>0</v>
      </c>
      <c r="AW42" s="11">
        <f t="shared" si="3"/>
        <v>0</v>
      </c>
      <c r="AX42" s="5">
        <f t="shared" si="4"/>
        <v>0</v>
      </c>
    </row>
    <row r="43" spans="1:50" x14ac:dyDescent="0.25">
      <c r="A43" s="1" t="s">
        <v>102</v>
      </c>
      <c r="B43" s="1" t="s">
        <v>103</v>
      </c>
      <c r="C43" s="1" t="s">
        <v>104</v>
      </c>
      <c r="D43" s="1" t="s">
        <v>105</v>
      </c>
      <c r="E43" s="1" t="s">
        <v>106</v>
      </c>
      <c r="F43" s="1" t="s">
        <v>96</v>
      </c>
      <c r="G43" s="1" t="s">
        <v>64</v>
      </c>
      <c r="H43" s="1" t="s">
        <v>65</v>
      </c>
      <c r="I43" s="2">
        <v>40</v>
      </c>
      <c r="J43" s="2">
        <v>0.18</v>
      </c>
      <c r="K43" s="2">
        <f>SUM(N43,P43,R43,T43,X43,Z43,AB43,AD43,AG43,AI43,AK43,V43,AY43,BA43,BC43,BE43)</f>
        <v>0</v>
      </c>
      <c r="L43" s="2">
        <f>SUM(M43,AF43,AM43,AO43,AQ43,AS43,AT43)</f>
        <v>0.1699999962002039</v>
      </c>
      <c r="AN43" s="5" t="str">
        <f t="shared" si="0"/>
        <v/>
      </c>
      <c r="AP43" s="5" t="str">
        <f t="shared" si="1"/>
        <v/>
      </c>
      <c r="AR43" s="5" t="str">
        <f t="shared" si="2"/>
        <v/>
      </c>
      <c r="AS43" s="2">
        <v>9.9999997764825821E-3</v>
      </c>
      <c r="AT43" s="2">
        <v>0.15999999642372131</v>
      </c>
      <c r="AU43" s="5">
        <f>SUM(O43,Q43,S43,U43,Y43,AA43,AC43,AE43,AH43,AJ43,AL43,W43,AZ43,BB43,BD43,BF43)</f>
        <v>0</v>
      </c>
      <c r="AV43" s="5">
        <f t="shared" si="5"/>
        <v>0</v>
      </c>
      <c r="AW43" s="11">
        <f t="shared" si="3"/>
        <v>0</v>
      </c>
      <c r="AX43" s="5">
        <f t="shared" si="4"/>
        <v>0</v>
      </c>
    </row>
    <row r="44" spans="1:50" x14ac:dyDescent="0.25">
      <c r="A44" s="1" t="s">
        <v>102</v>
      </c>
      <c r="B44" s="1" t="s">
        <v>103</v>
      </c>
      <c r="C44" s="1" t="s">
        <v>104</v>
      </c>
      <c r="D44" s="1" t="s">
        <v>105</v>
      </c>
      <c r="E44" s="1" t="s">
        <v>100</v>
      </c>
      <c r="F44" s="1" t="s">
        <v>96</v>
      </c>
      <c r="G44" s="1" t="s">
        <v>64</v>
      </c>
      <c r="H44" s="1" t="s">
        <v>65</v>
      </c>
      <c r="I44" s="2">
        <v>40</v>
      </c>
      <c r="J44" s="2">
        <v>38.270000000000003</v>
      </c>
      <c r="K44" s="2">
        <f>SUM(N44,P44,R44,T44,X44,Z44,AB44,AD44,AG44,AI44,AK44,V44,AY44,BA44,BC44,BE44)</f>
        <v>0</v>
      </c>
      <c r="L44" s="2">
        <f>SUM(M44,AF44,AM44,AO44,AQ44,AS44,AT44)</f>
        <v>38.269999861717224</v>
      </c>
      <c r="AN44" s="5" t="str">
        <f t="shared" si="0"/>
        <v/>
      </c>
      <c r="AP44" s="5" t="str">
        <f t="shared" si="1"/>
        <v/>
      </c>
      <c r="AQ44" s="2">
        <v>0.49000000953674322</v>
      </c>
      <c r="AR44" s="5">
        <f t="shared" si="2"/>
        <v>0.49000000953674322</v>
      </c>
      <c r="AS44" s="2">
        <v>0.87000000476837158</v>
      </c>
      <c r="AT44" s="2">
        <v>36.909999847412109</v>
      </c>
      <c r="AU44" s="5">
        <f>SUM(O44,Q44,S44,U44,Y44,AA44,AC44,AE44,AH44,AJ44,AL44,W44,AZ44,BB44,BD44,BF44)</f>
        <v>0</v>
      </c>
      <c r="AV44" s="5">
        <f t="shared" si="5"/>
        <v>0</v>
      </c>
      <c r="AW44" s="11">
        <f t="shared" si="3"/>
        <v>0</v>
      </c>
      <c r="AX44" s="5">
        <f t="shared" si="4"/>
        <v>0</v>
      </c>
    </row>
    <row r="45" spans="1:50" x14ac:dyDescent="0.25">
      <c r="A45" s="1" t="s">
        <v>102</v>
      </c>
      <c r="B45" s="1" t="s">
        <v>103</v>
      </c>
      <c r="C45" s="1" t="s">
        <v>104</v>
      </c>
      <c r="D45" s="1" t="s">
        <v>105</v>
      </c>
      <c r="E45" s="1" t="s">
        <v>89</v>
      </c>
      <c r="F45" s="1" t="s">
        <v>96</v>
      </c>
      <c r="G45" s="1" t="s">
        <v>64</v>
      </c>
      <c r="H45" s="1" t="s">
        <v>65</v>
      </c>
      <c r="I45" s="2">
        <v>40</v>
      </c>
      <c r="J45" s="2">
        <v>0.02</v>
      </c>
      <c r="K45" s="2">
        <f>SUM(N45,P45,R45,T45,X45,Z45,AB45,AD45,AG45,AI45,AK45,V45,AY45,BA45,BC45,BE45)</f>
        <v>0</v>
      </c>
      <c r="L45" s="2">
        <f>SUM(M45,AF45,AM45,AO45,AQ45,AS45,AT45)</f>
        <v>1.9999999552965161E-2</v>
      </c>
      <c r="AN45" s="5" t="str">
        <f t="shared" si="0"/>
        <v/>
      </c>
      <c r="AP45" s="5" t="str">
        <f t="shared" si="1"/>
        <v/>
      </c>
      <c r="AR45" s="5" t="str">
        <f t="shared" si="2"/>
        <v/>
      </c>
      <c r="AT45" s="2">
        <v>1.9999999552965161E-2</v>
      </c>
      <c r="AU45" s="5">
        <f>SUM(O45,Q45,S45,U45,Y45,AA45,AC45,AE45,AH45,AJ45,AL45,W45,AZ45,BB45,BD45,BF45)</f>
        <v>0</v>
      </c>
      <c r="AV45" s="5">
        <f t="shared" si="5"/>
        <v>0</v>
      </c>
      <c r="AW45" s="11">
        <f t="shared" si="3"/>
        <v>0</v>
      </c>
      <c r="AX45" s="5">
        <f t="shared" si="4"/>
        <v>0</v>
      </c>
    </row>
    <row r="46" spans="1:50" x14ac:dyDescent="0.25">
      <c r="A46" s="1" t="s">
        <v>107</v>
      </c>
      <c r="B46" s="1" t="s">
        <v>108</v>
      </c>
      <c r="C46" s="1" t="s">
        <v>109</v>
      </c>
      <c r="D46" s="1" t="s">
        <v>110</v>
      </c>
      <c r="E46" s="1" t="s">
        <v>62</v>
      </c>
      <c r="F46" s="1" t="s">
        <v>84</v>
      </c>
      <c r="G46" s="1" t="s">
        <v>64</v>
      </c>
      <c r="H46" s="1" t="s">
        <v>65</v>
      </c>
      <c r="I46" s="2">
        <v>273.18</v>
      </c>
      <c r="J46" s="2">
        <v>0.02</v>
      </c>
      <c r="K46" s="2">
        <f>SUM(N46,P46,R46,T46,X46,Z46,AB46,AD46,AG46,AI46,AK46,V46,AY46,BA46,BC46,BE46)</f>
        <v>0</v>
      </c>
      <c r="L46" s="2">
        <f>SUM(M46,AF46,AM46,AO46,AQ46,AS46,AT46)</f>
        <v>1.9999999552965161E-2</v>
      </c>
      <c r="AN46" s="5" t="str">
        <f t="shared" si="0"/>
        <v/>
      </c>
      <c r="AP46" s="5" t="str">
        <f t="shared" si="1"/>
        <v/>
      </c>
      <c r="AQ46" s="2">
        <v>1.9999999552965161E-2</v>
      </c>
      <c r="AR46" s="5">
        <f t="shared" si="2"/>
        <v>1.9999999552965161E-2</v>
      </c>
      <c r="AU46" s="5">
        <f>SUM(O46,Q46,S46,U46,Y46,AA46,AC46,AE46,AH46,AJ46,AL46,W46,AZ46,BB46,BD46,BF46)</f>
        <v>0</v>
      </c>
      <c r="AV46" s="5">
        <f t="shared" si="5"/>
        <v>0</v>
      </c>
      <c r="AW46" s="11">
        <f t="shared" si="3"/>
        <v>0</v>
      </c>
      <c r="AX46" s="5">
        <f t="shared" si="4"/>
        <v>0</v>
      </c>
    </row>
    <row r="47" spans="1:50" x14ac:dyDescent="0.25">
      <c r="A47" s="1" t="s">
        <v>107</v>
      </c>
      <c r="B47" s="1" t="s">
        <v>108</v>
      </c>
      <c r="C47" s="1" t="s">
        <v>109</v>
      </c>
      <c r="D47" s="1" t="s">
        <v>110</v>
      </c>
      <c r="E47" s="1" t="s">
        <v>106</v>
      </c>
      <c r="F47" s="1" t="s">
        <v>96</v>
      </c>
      <c r="G47" s="1" t="s">
        <v>64</v>
      </c>
      <c r="H47" s="1" t="s">
        <v>65</v>
      </c>
      <c r="I47" s="2">
        <v>273.18</v>
      </c>
      <c r="J47" s="2">
        <v>35.83</v>
      </c>
      <c r="K47" s="2">
        <f>SUM(N47,P47,R47,T47,X47,Z47,AB47,AD47,AG47,AI47,AK47,V47,AY47,BA47,BC47,BE47)</f>
        <v>0</v>
      </c>
      <c r="L47" s="2">
        <f>SUM(M47,AF47,AM47,AO47,AQ47,AS47,AT47)</f>
        <v>35.830001354217536</v>
      </c>
      <c r="AN47" s="5" t="str">
        <f t="shared" si="0"/>
        <v/>
      </c>
      <c r="AP47" s="5" t="str">
        <f t="shared" si="1"/>
        <v/>
      </c>
      <c r="AQ47" s="2">
        <v>0.5</v>
      </c>
      <c r="AR47" s="5">
        <f t="shared" si="2"/>
        <v>0.5</v>
      </c>
      <c r="AS47" s="2">
        <v>1.2699999809265139</v>
      </c>
      <c r="AT47" s="2">
        <v>34.060001373291023</v>
      </c>
      <c r="AU47" s="5">
        <f>SUM(O47,Q47,S47,U47,Y47,AA47,AC47,AE47,AH47,AJ47,AL47,W47,AZ47,BB47,BD47,BF47)</f>
        <v>0</v>
      </c>
      <c r="AV47" s="5">
        <f t="shared" si="5"/>
        <v>0</v>
      </c>
      <c r="AW47" s="11">
        <f t="shared" si="3"/>
        <v>0</v>
      </c>
      <c r="AX47" s="5">
        <f t="shared" si="4"/>
        <v>0</v>
      </c>
    </row>
    <row r="48" spans="1:50" x14ac:dyDescent="0.25">
      <c r="A48" s="1" t="s">
        <v>107</v>
      </c>
      <c r="B48" s="1" t="s">
        <v>108</v>
      </c>
      <c r="C48" s="1" t="s">
        <v>109</v>
      </c>
      <c r="D48" s="1" t="s">
        <v>110</v>
      </c>
      <c r="E48" s="1" t="s">
        <v>67</v>
      </c>
      <c r="F48" s="1" t="s">
        <v>96</v>
      </c>
      <c r="G48" s="1" t="s">
        <v>64</v>
      </c>
      <c r="H48" s="1" t="s">
        <v>65</v>
      </c>
      <c r="I48" s="2">
        <v>273.18</v>
      </c>
      <c r="J48" s="2">
        <v>38.01</v>
      </c>
      <c r="K48" s="2">
        <f>SUM(N48,P48,R48,T48,X48,Z48,AB48,AD48,AG48,AI48,AK48,V48,AY48,BA48,BC48,BE48)</f>
        <v>0</v>
      </c>
      <c r="L48" s="2">
        <f>SUM(M48,AF48,AM48,AO48,AQ48,AS48,AT48)</f>
        <v>38.009998321533203</v>
      </c>
      <c r="AN48" s="5" t="str">
        <f t="shared" si="0"/>
        <v/>
      </c>
      <c r="AP48" s="5" t="str">
        <f t="shared" si="1"/>
        <v/>
      </c>
      <c r="AR48" s="5" t="str">
        <f t="shared" si="2"/>
        <v/>
      </c>
      <c r="AT48" s="2">
        <v>38.009998321533203</v>
      </c>
      <c r="AU48" s="5">
        <f>SUM(O48,Q48,S48,U48,Y48,AA48,AC48,AE48,AH48,AJ48,AL48,W48,AZ48,BB48,BD48,BF48)</f>
        <v>0</v>
      </c>
      <c r="AV48" s="5">
        <f t="shared" si="5"/>
        <v>0</v>
      </c>
      <c r="AW48" s="11">
        <f t="shared" si="3"/>
        <v>0</v>
      </c>
      <c r="AX48" s="5">
        <f t="shared" si="4"/>
        <v>0</v>
      </c>
    </row>
    <row r="49" spans="1:50" x14ac:dyDescent="0.25">
      <c r="A49" s="1" t="s">
        <v>107</v>
      </c>
      <c r="B49" s="1" t="s">
        <v>108</v>
      </c>
      <c r="C49" s="1" t="s">
        <v>109</v>
      </c>
      <c r="D49" s="1" t="s">
        <v>110</v>
      </c>
      <c r="E49" s="1" t="s">
        <v>74</v>
      </c>
      <c r="F49" s="1" t="s">
        <v>96</v>
      </c>
      <c r="G49" s="1" t="s">
        <v>64</v>
      </c>
      <c r="H49" s="1" t="s">
        <v>65</v>
      </c>
      <c r="I49" s="2">
        <v>273.18</v>
      </c>
      <c r="J49" s="2">
        <v>37.090000000000003</v>
      </c>
      <c r="K49" s="2">
        <f>SUM(N49,P49,R49,T49,X49,Z49,AB49,AD49,AG49,AI49,AK49,V49,AY49,BA49,BC49,BE49)</f>
        <v>0</v>
      </c>
      <c r="L49" s="2">
        <f>SUM(M49,AF49,AM49,AO49,AQ49,AS49,AT49)</f>
        <v>37.090000152587891</v>
      </c>
      <c r="AN49" s="5" t="str">
        <f t="shared" si="0"/>
        <v/>
      </c>
      <c r="AP49" s="5" t="str">
        <f t="shared" si="1"/>
        <v/>
      </c>
      <c r="AR49" s="5" t="str">
        <f t="shared" si="2"/>
        <v/>
      </c>
      <c r="AT49" s="2">
        <v>37.090000152587891</v>
      </c>
      <c r="AU49" s="5">
        <f>SUM(O49,Q49,S49,U49,Y49,AA49,AC49,AE49,AH49,AJ49,AL49,W49,AZ49,BB49,BD49,BF49)</f>
        <v>0</v>
      </c>
      <c r="AV49" s="5">
        <f t="shared" si="5"/>
        <v>0</v>
      </c>
      <c r="AW49" s="11">
        <f t="shared" si="3"/>
        <v>0</v>
      </c>
      <c r="AX49" s="5">
        <f t="shared" si="4"/>
        <v>0</v>
      </c>
    </row>
    <row r="50" spans="1:50" x14ac:dyDescent="0.25">
      <c r="A50" s="1" t="s">
        <v>107</v>
      </c>
      <c r="B50" s="1" t="s">
        <v>108</v>
      </c>
      <c r="C50" s="1" t="s">
        <v>109</v>
      </c>
      <c r="D50" s="1" t="s">
        <v>110</v>
      </c>
      <c r="E50" s="1" t="s">
        <v>62</v>
      </c>
      <c r="F50" s="1" t="s">
        <v>96</v>
      </c>
      <c r="G50" s="1" t="s">
        <v>64</v>
      </c>
      <c r="H50" s="1" t="s">
        <v>65</v>
      </c>
      <c r="I50" s="2">
        <v>273.18</v>
      </c>
      <c r="J50" s="2">
        <v>36.26</v>
      </c>
      <c r="K50" s="2">
        <f>SUM(N50,P50,R50,T50,X50,Z50,AB50,AD50,AG50,AI50,AK50,V50,AY50,BA50,BC50,BE50)</f>
        <v>0.97999998927116394</v>
      </c>
      <c r="L50" s="2">
        <f>SUM(M50,AF50,AM50,AO50,AQ50,AS50,AT50)</f>
        <v>35.279998779296882</v>
      </c>
      <c r="AB50" s="9">
        <v>0.97999998927116394</v>
      </c>
      <c r="AC50" s="5">
        <v>25.41824973151088</v>
      </c>
      <c r="AN50" s="5" t="str">
        <f t="shared" si="0"/>
        <v/>
      </c>
      <c r="AP50" s="5" t="str">
        <f t="shared" si="1"/>
        <v/>
      </c>
      <c r="AR50" s="5" t="str">
        <f t="shared" si="2"/>
        <v/>
      </c>
      <c r="AT50" s="2">
        <v>35.279998779296882</v>
      </c>
      <c r="AU50" s="5">
        <f>SUM(O50,Q50,S50,U50,Y50,AA50,AC50,AE50,AH50,AJ50,AL50,W50,AZ50,BB50,BD50,BF50)</f>
        <v>25.41824973151088</v>
      </c>
      <c r="AV50" s="5">
        <f t="shared" si="5"/>
        <v>25.418249731510883</v>
      </c>
      <c r="AW50" s="11">
        <f t="shared" si="3"/>
        <v>5.5691042190357226E-2</v>
      </c>
      <c r="AX50" s="5">
        <f t="shared" si="4"/>
        <v>55.69104219035723</v>
      </c>
    </row>
    <row r="51" spans="1:50" x14ac:dyDescent="0.25">
      <c r="A51" s="1" t="s">
        <v>107</v>
      </c>
      <c r="B51" s="1" t="s">
        <v>108</v>
      </c>
      <c r="C51" s="1" t="s">
        <v>109</v>
      </c>
      <c r="D51" s="1" t="s">
        <v>110</v>
      </c>
      <c r="E51" s="1" t="s">
        <v>89</v>
      </c>
      <c r="F51" s="1" t="s">
        <v>96</v>
      </c>
      <c r="G51" s="1" t="s">
        <v>64</v>
      </c>
      <c r="H51" s="1" t="s">
        <v>65</v>
      </c>
      <c r="I51" s="2">
        <v>273.18</v>
      </c>
      <c r="J51" s="2">
        <v>39.770000000000003</v>
      </c>
      <c r="K51" s="2">
        <f>SUM(N51,P51,R51,T51,X51,Z51,AB51,AD51,AG51,AI51,AK51,V51,AY51,BA51,BC51,BE51)</f>
        <v>0</v>
      </c>
      <c r="L51" s="2">
        <f>SUM(M51,AF51,AM51,AO51,AQ51,AS51,AT51)</f>
        <v>39.770000457763672</v>
      </c>
      <c r="AN51" s="5" t="str">
        <f t="shared" si="0"/>
        <v/>
      </c>
      <c r="AP51" s="5" t="str">
        <f t="shared" si="1"/>
        <v/>
      </c>
      <c r="AR51" s="5" t="str">
        <f t="shared" si="2"/>
        <v/>
      </c>
      <c r="AT51" s="2">
        <v>39.770000457763672</v>
      </c>
      <c r="AU51" s="5">
        <f>SUM(O51,Q51,S51,U51,Y51,AA51,AC51,AE51,AH51,AJ51,AL51,W51,AZ51,BB51,BD51,BF51)</f>
        <v>0</v>
      </c>
      <c r="AV51" s="5">
        <f t="shared" si="5"/>
        <v>0</v>
      </c>
      <c r="AW51" s="11">
        <f t="shared" si="3"/>
        <v>0</v>
      </c>
      <c r="AX51" s="5">
        <f t="shared" si="4"/>
        <v>0</v>
      </c>
    </row>
    <row r="52" spans="1:50" x14ac:dyDescent="0.25">
      <c r="A52" s="1" t="s">
        <v>107</v>
      </c>
      <c r="B52" s="1" t="s">
        <v>108</v>
      </c>
      <c r="C52" s="1" t="s">
        <v>109</v>
      </c>
      <c r="D52" s="1" t="s">
        <v>110</v>
      </c>
      <c r="E52" s="1" t="s">
        <v>73</v>
      </c>
      <c r="F52" s="1" t="s">
        <v>96</v>
      </c>
      <c r="G52" s="1" t="s">
        <v>64</v>
      </c>
      <c r="H52" s="1" t="s">
        <v>65</v>
      </c>
      <c r="I52" s="2">
        <v>273.18</v>
      </c>
      <c r="J52" s="2">
        <v>40.020000000000003</v>
      </c>
      <c r="K52" s="2">
        <f>SUM(N52,P52,R52,T52,X52,Z52,AB52,AD52,AG52,AI52,AK52,V52,AY52,BA52,BC52,BE52)</f>
        <v>0</v>
      </c>
      <c r="L52" s="2">
        <f>SUM(M52,AF52,AM52,AO52,AQ52,AS52,AT52)</f>
        <v>40</v>
      </c>
      <c r="AN52" s="5" t="str">
        <f t="shared" si="0"/>
        <v/>
      </c>
      <c r="AP52" s="5" t="str">
        <f t="shared" si="1"/>
        <v/>
      </c>
      <c r="AR52" s="5" t="str">
        <f t="shared" si="2"/>
        <v/>
      </c>
      <c r="AT52" s="2">
        <v>40</v>
      </c>
      <c r="AU52" s="5">
        <f>SUM(O52,Q52,S52,U52,Y52,AA52,AC52,AE52,AH52,AJ52,AL52,W52,AZ52,BB52,BD52,BF52)</f>
        <v>0</v>
      </c>
      <c r="AV52" s="5">
        <f t="shared" si="5"/>
        <v>0</v>
      </c>
      <c r="AW52" s="11">
        <f t="shared" si="3"/>
        <v>0</v>
      </c>
      <c r="AX52" s="5">
        <f t="shared" si="4"/>
        <v>0</v>
      </c>
    </row>
    <row r="53" spans="1:50" x14ac:dyDescent="0.25">
      <c r="A53" s="1" t="s">
        <v>107</v>
      </c>
      <c r="B53" s="1" t="s">
        <v>108</v>
      </c>
      <c r="C53" s="1" t="s">
        <v>109</v>
      </c>
      <c r="D53" s="1" t="s">
        <v>110</v>
      </c>
      <c r="E53" s="1" t="s">
        <v>77</v>
      </c>
      <c r="F53" s="1" t="s">
        <v>96</v>
      </c>
      <c r="G53" s="1" t="s">
        <v>64</v>
      </c>
      <c r="H53" s="1" t="s">
        <v>65</v>
      </c>
      <c r="I53" s="2">
        <v>273.18</v>
      </c>
      <c r="J53" s="2">
        <v>38.47</v>
      </c>
      <c r="K53" s="2">
        <f>SUM(N53,P53,R53,T53,X53,Z53,AB53,AD53,AG53,AI53,AK53,V53,AY53,BA53,BC53,BE53)</f>
        <v>0</v>
      </c>
      <c r="L53" s="2">
        <f>SUM(M53,AF53,AM53,AO53,AQ53,AS53,AT53)</f>
        <v>38.470001220703118</v>
      </c>
      <c r="AN53" s="5" t="str">
        <f t="shared" si="0"/>
        <v/>
      </c>
      <c r="AP53" s="5" t="str">
        <f t="shared" si="1"/>
        <v/>
      </c>
      <c r="AR53" s="5" t="str">
        <f t="shared" si="2"/>
        <v/>
      </c>
      <c r="AT53" s="2">
        <v>38.470001220703118</v>
      </c>
      <c r="AU53" s="5">
        <f>SUM(O53,Q53,S53,U53,Y53,AA53,AC53,AE53,AH53,AJ53,AL53,W53,AZ53,BB53,BD53,BF53)</f>
        <v>0</v>
      </c>
      <c r="AV53" s="5">
        <f t="shared" si="5"/>
        <v>0</v>
      </c>
      <c r="AW53" s="11">
        <f t="shared" si="3"/>
        <v>0</v>
      </c>
      <c r="AX53" s="5">
        <f t="shared" si="4"/>
        <v>0</v>
      </c>
    </row>
    <row r="54" spans="1:50" x14ac:dyDescent="0.25">
      <c r="A54" s="1" t="s">
        <v>111</v>
      </c>
      <c r="B54" s="1" t="s">
        <v>59</v>
      </c>
      <c r="C54" s="1" t="s">
        <v>60</v>
      </c>
      <c r="D54" s="1" t="s">
        <v>61</v>
      </c>
      <c r="E54" s="1" t="s">
        <v>95</v>
      </c>
      <c r="F54" s="1" t="s">
        <v>96</v>
      </c>
      <c r="G54" s="1" t="s">
        <v>64</v>
      </c>
      <c r="H54" s="1" t="s">
        <v>65</v>
      </c>
      <c r="I54" s="2">
        <v>480</v>
      </c>
      <c r="J54" s="2">
        <v>0.22</v>
      </c>
      <c r="K54" s="2">
        <f>SUM(N54,P54,R54,T54,X54,Z54,AB54,AD54,AG54,AI54,AK54,V54,AY54,BA54,BC54,BE54)</f>
        <v>0</v>
      </c>
      <c r="L54" s="2">
        <f>SUM(M54,AF54,AM54,AO54,AQ54,AS54,AT54)</f>
        <v>0.2199999988079071</v>
      </c>
      <c r="AN54" s="5" t="str">
        <f t="shared" si="0"/>
        <v/>
      </c>
      <c r="AP54" s="5" t="str">
        <f t="shared" si="1"/>
        <v/>
      </c>
      <c r="AR54" s="5" t="str">
        <f t="shared" si="2"/>
        <v/>
      </c>
      <c r="AT54" s="2">
        <v>0.2199999988079071</v>
      </c>
      <c r="AU54" s="5">
        <f>SUM(O54,Q54,S54,U54,Y54,AA54,AC54,AE54,AH54,AJ54,AL54,W54,AZ54,BB54,BD54,BF54)</f>
        <v>0</v>
      </c>
      <c r="AV54" s="5">
        <f t="shared" si="5"/>
        <v>0</v>
      </c>
      <c r="AW54" s="11">
        <f t="shared" si="3"/>
        <v>0</v>
      </c>
      <c r="AX54" s="5">
        <f t="shared" si="4"/>
        <v>0</v>
      </c>
    </row>
    <row r="55" spans="1:50" x14ac:dyDescent="0.25">
      <c r="A55" s="1" t="s">
        <v>111</v>
      </c>
      <c r="B55" s="1" t="s">
        <v>59</v>
      </c>
      <c r="C55" s="1" t="s">
        <v>60</v>
      </c>
      <c r="D55" s="1" t="s">
        <v>61</v>
      </c>
      <c r="E55" s="1" t="s">
        <v>99</v>
      </c>
      <c r="F55" s="1" t="s">
        <v>96</v>
      </c>
      <c r="G55" s="1" t="s">
        <v>64</v>
      </c>
      <c r="H55" s="1" t="s">
        <v>65</v>
      </c>
      <c r="I55" s="2">
        <v>480</v>
      </c>
      <c r="J55" s="2">
        <v>0.33</v>
      </c>
      <c r="K55" s="2">
        <f>SUM(N55,P55,R55,T55,X55,Z55,AB55,AD55,AG55,AI55,AK55,V55,AY55,BA55,BC55,BE55)</f>
        <v>0</v>
      </c>
      <c r="L55" s="2">
        <f>SUM(M55,AF55,AM55,AO55,AQ55,AS55,AT55)</f>
        <v>0.33000001311302191</v>
      </c>
      <c r="AN55" s="5" t="str">
        <f t="shared" si="0"/>
        <v/>
      </c>
      <c r="AP55" s="5" t="str">
        <f t="shared" si="1"/>
        <v/>
      </c>
      <c r="AR55" s="5" t="str">
        <f t="shared" si="2"/>
        <v/>
      </c>
      <c r="AT55" s="2">
        <v>0.33000001311302191</v>
      </c>
      <c r="AU55" s="5">
        <f>SUM(O55,Q55,S55,U55,Y55,AA55,AC55,AE55,AH55,AJ55,AL55,W55,AZ55,BB55,BD55,BF55)</f>
        <v>0</v>
      </c>
      <c r="AV55" s="5">
        <f t="shared" si="5"/>
        <v>0</v>
      </c>
      <c r="AW55" s="11">
        <f t="shared" si="3"/>
        <v>0</v>
      </c>
      <c r="AX55" s="5">
        <f t="shared" si="4"/>
        <v>0</v>
      </c>
    </row>
    <row r="56" spans="1:50" x14ac:dyDescent="0.25">
      <c r="A56" s="1" t="s">
        <v>111</v>
      </c>
      <c r="B56" s="1" t="s">
        <v>59</v>
      </c>
      <c r="C56" s="1" t="s">
        <v>60</v>
      </c>
      <c r="D56" s="1" t="s">
        <v>61</v>
      </c>
      <c r="E56" s="1" t="s">
        <v>95</v>
      </c>
      <c r="F56" s="1" t="s">
        <v>112</v>
      </c>
      <c r="G56" s="1" t="s">
        <v>64</v>
      </c>
      <c r="H56" s="1" t="s">
        <v>65</v>
      </c>
      <c r="I56" s="2">
        <v>480</v>
      </c>
      <c r="J56" s="2">
        <v>38.19</v>
      </c>
      <c r="K56" s="2">
        <f>SUM(N56,P56,R56,T56,X56,Z56,AB56,AD56,AG56,AI56,AK56,V56,AY56,BA56,BC56,BE56)</f>
        <v>0</v>
      </c>
      <c r="L56" s="2">
        <f>SUM(M56,AF56,AM56,AO56,AQ56,AS56,AT56)</f>
        <v>38.189999222755432</v>
      </c>
      <c r="AN56" s="5" t="str">
        <f t="shared" si="0"/>
        <v/>
      </c>
      <c r="AP56" s="5" t="str">
        <f t="shared" si="1"/>
        <v/>
      </c>
      <c r="AQ56" s="2">
        <v>0.5</v>
      </c>
      <c r="AR56" s="5">
        <f t="shared" si="2"/>
        <v>0.5</v>
      </c>
      <c r="AS56" s="2">
        <v>1.139999985694885</v>
      </c>
      <c r="AT56" s="2">
        <v>36.549999237060547</v>
      </c>
      <c r="AU56" s="5">
        <f>SUM(O56,Q56,S56,U56,Y56,AA56,AC56,AE56,AH56,AJ56,AL56,W56,AZ56,BB56,BD56,BF56)</f>
        <v>0</v>
      </c>
      <c r="AV56" s="5">
        <f t="shared" si="5"/>
        <v>0</v>
      </c>
      <c r="AW56" s="11">
        <f t="shared" si="3"/>
        <v>0</v>
      </c>
      <c r="AX56" s="5">
        <f t="shared" si="4"/>
        <v>0</v>
      </c>
    </row>
    <row r="57" spans="1:50" x14ac:dyDescent="0.25">
      <c r="A57" s="1" t="s">
        <v>111</v>
      </c>
      <c r="B57" s="1" t="s">
        <v>59</v>
      </c>
      <c r="C57" s="1" t="s">
        <v>60</v>
      </c>
      <c r="D57" s="1" t="s">
        <v>61</v>
      </c>
      <c r="E57" s="1" t="s">
        <v>97</v>
      </c>
      <c r="F57" s="1" t="s">
        <v>112</v>
      </c>
      <c r="G57" s="1" t="s">
        <v>64</v>
      </c>
      <c r="H57" s="1" t="s">
        <v>65</v>
      </c>
      <c r="I57" s="2">
        <v>480</v>
      </c>
      <c r="J57" s="2">
        <v>38.619999999999997</v>
      </c>
      <c r="K57" s="2">
        <f>SUM(N57,P57,R57,T57,X57,Z57,AB57,AD57,AG57,AI57,AK57,V57,AY57,BA57,BC57,BE57)</f>
        <v>0</v>
      </c>
      <c r="L57" s="2">
        <f>SUM(M57,AF57,AM57,AO57,AQ57,AS57,AT57)</f>
        <v>38.620000004768372</v>
      </c>
      <c r="AN57" s="5" t="str">
        <f t="shared" si="0"/>
        <v/>
      </c>
      <c r="AP57" s="5" t="str">
        <f t="shared" si="1"/>
        <v/>
      </c>
      <c r="AQ57" s="2">
        <v>0.50999999046325684</v>
      </c>
      <c r="AR57" s="5">
        <f t="shared" si="2"/>
        <v>0.50999999046325684</v>
      </c>
      <c r="AS57" s="2">
        <v>1.110000014305115</v>
      </c>
      <c r="AT57" s="2">
        <v>37</v>
      </c>
      <c r="AU57" s="5">
        <f>SUM(O57,Q57,S57,U57,Y57,AA57,AC57,AE57,AH57,AJ57,AL57,W57,AZ57,BB57,BD57,BF57)</f>
        <v>0</v>
      </c>
      <c r="AV57" s="5">
        <f t="shared" si="5"/>
        <v>0</v>
      </c>
      <c r="AW57" s="11">
        <f t="shared" si="3"/>
        <v>0</v>
      </c>
      <c r="AX57" s="5">
        <f t="shared" si="4"/>
        <v>0</v>
      </c>
    </row>
    <row r="58" spans="1:50" x14ac:dyDescent="0.25">
      <c r="A58" s="1" t="s">
        <v>111</v>
      </c>
      <c r="B58" s="1" t="s">
        <v>59</v>
      </c>
      <c r="C58" s="1" t="s">
        <v>60</v>
      </c>
      <c r="D58" s="1" t="s">
        <v>61</v>
      </c>
      <c r="E58" s="1" t="s">
        <v>98</v>
      </c>
      <c r="F58" s="1" t="s">
        <v>112</v>
      </c>
      <c r="G58" s="1" t="s">
        <v>64</v>
      </c>
      <c r="H58" s="1" t="s">
        <v>65</v>
      </c>
      <c r="I58" s="2">
        <v>480</v>
      </c>
      <c r="J58" s="2">
        <v>39.15</v>
      </c>
      <c r="K58" s="2">
        <f>SUM(N58,P58,R58,T58,X58,Z58,AB58,AD58,AG58,AI58,AK58,V58,AY58,BA58,BC58,BE58)</f>
        <v>0</v>
      </c>
      <c r="L58" s="2">
        <f>SUM(M58,AF58,AM58,AO58,AQ58,AS58,AT58)</f>
        <v>39.150001525878913</v>
      </c>
      <c r="AN58" s="5" t="str">
        <f t="shared" si="0"/>
        <v/>
      </c>
      <c r="AP58" s="5" t="str">
        <f t="shared" si="1"/>
        <v/>
      </c>
      <c r="AR58" s="5" t="str">
        <f t="shared" si="2"/>
        <v/>
      </c>
      <c r="AT58" s="2">
        <v>39.150001525878913</v>
      </c>
      <c r="AU58" s="5">
        <f>SUM(O58,Q58,S58,U58,Y58,AA58,AC58,AE58,AH58,AJ58,AL58,W58,AZ58,BB58,BD58,BF58)</f>
        <v>0</v>
      </c>
      <c r="AV58" s="5">
        <f t="shared" si="5"/>
        <v>0</v>
      </c>
      <c r="AW58" s="11">
        <f t="shared" si="3"/>
        <v>0</v>
      </c>
      <c r="AX58" s="5">
        <f t="shared" si="4"/>
        <v>0</v>
      </c>
    </row>
    <row r="59" spans="1:50" x14ac:dyDescent="0.25">
      <c r="A59" s="1" t="s">
        <v>111</v>
      </c>
      <c r="B59" s="1" t="s">
        <v>59</v>
      </c>
      <c r="C59" s="1" t="s">
        <v>60</v>
      </c>
      <c r="D59" s="1" t="s">
        <v>61</v>
      </c>
      <c r="E59" s="1" t="s">
        <v>99</v>
      </c>
      <c r="F59" s="1" t="s">
        <v>112</v>
      </c>
      <c r="G59" s="1" t="s">
        <v>64</v>
      </c>
      <c r="H59" s="1" t="s">
        <v>65</v>
      </c>
      <c r="I59" s="2">
        <v>480</v>
      </c>
      <c r="J59" s="2">
        <v>38.56</v>
      </c>
      <c r="K59" s="2">
        <f>SUM(N59,P59,R59,T59,X59,Z59,AB59,AD59,AG59,AI59,AK59,V59,AY59,BA59,BC59,BE59)</f>
        <v>0</v>
      </c>
      <c r="L59" s="2">
        <f>SUM(M59,AF59,AM59,AO59,AQ59,AS59,AT59)</f>
        <v>38.560001373291023</v>
      </c>
      <c r="AN59" s="5" t="str">
        <f t="shared" si="0"/>
        <v/>
      </c>
      <c r="AP59" s="5" t="str">
        <f t="shared" si="1"/>
        <v/>
      </c>
      <c r="AR59" s="5" t="str">
        <f t="shared" si="2"/>
        <v/>
      </c>
      <c r="AT59" s="2">
        <v>38.560001373291023</v>
      </c>
      <c r="AU59" s="5">
        <f>SUM(O59,Q59,S59,U59,Y59,AA59,AC59,AE59,AH59,AJ59,AL59,W59,AZ59,BB59,BD59,BF59)</f>
        <v>0</v>
      </c>
      <c r="AV59" s="5">
        <f t="shared" si="5"/>
        <v>0</v>
      </c>
      <c r="AW59" s="11">
        <f t="shared" si="3"/>
        <v>0</v>
      </c>
      <c r="AX59" s="5">
        <f t="shared" si="4"/>
        <v>0</v>
      </c>
    </row>
    <row r="60" spans="1:50" x14ac:dyDescent="0.25">
      <c r="A60" s="1" t="s">
        <v>111</v>
      </c>
      <c r="B60" s="1" t="s">
        <v>59</v>
      </c>
      <c r="C60" s="1" t="s">
        <v>60</v>
      </c>
      <c r="D60" s="1" t="s">
        <v>61</v>
      </c>
      <c r="E60" s="1" t="s">
        <v>100</v>
      </c>
      <c r="F60" s="1" t="s">
        <v>112</v>
      </c>
      <c r="G60" s="1" t="s">
        <v>64</v>
      </c>
      <c r="H60" s="1" t="s">
        <v>65</v>
      </c>
      <c r="I60" s="2">
        <v>480</v>
      </c>
      <c r="J60" s="2">
        <v>37.97</v>
      </c>
      <c r="K60" s="2">
        <f>SUM(N60,P60,R60,T60,X60,Z60,AB60,AD60,AG60,AI60,AK60,V60,AY60,BA60,BC60,BE60)</f>
        <v>0</v>
      </c>
      <c r="L60" s="2">
        <f>SUM(M60,AF60,AM60,AO60,AQ60,AS60,AT60)</f>
        <v>37.970001220703118</v>
      </c>
      <c r="AN60" s="5" t="str">
        <f t="shared" si="0"/>
        <v/>
      </c>
      <c r="AP60" s="5" t="str">
        <f t="shared" si="1"/>
        <v/>
      </c>
      <c r="AQ60" s="2">
        <v>0.5</v>
      </c>
      <c r="AR60" s="5">
        <f t="shared" si="2"/>
        <v>0.5</v>
      </c>
      <c r="AS60" s="2">
        <v>0.75</v>
      </c>
      <c r="AT60" s="2">
        <v>36.720001220703118</v>
      </c>
      <c r="AU60" s="5">
        <f>SUM(O60,Q60,S60,U60,Y60,AA60,AC60,AE60,AH60,AJ60,AL60,W60,AZ60,BB60,BD60,BF60)</f>
        <v>0</v>
      </c>
      <c r="AV60" s="5">
        <f t="shared" si="5"/>
        <v>0</v>
      </c>
      <c r="AW60" s="11">
        <f t="shared" si="3"/>
        <v>0</v>
      </c>
      <c r="AX60" s="5">
        <f t="shared" si="4"/>
        <v>0</v>
      </c>
    </row>
    <row r="61" spans="1:50" x14ac:dyDescent="0.25">
      <c r="A61" s="1" t="s">
        <v>111</v>
      </c>
      <c r="B61" s="1" t="s">
        <v>59</v>
      </c>
      <c r="C61" s="1" t="s">
        <v>60</v>
      </c>
      <c r="D61" s="1" t="s">
        <v>61</v>
      </c>
      <c r="E61" s="1" t="s">
        <v>106</v>
      </c>
      <c r="F61" s="1" t="s">
        <v>112</v>
      </c>
      <c r="G61" s="1" t="s">
        <v>64</v>
      </c>
      <c r="H61" s="1" t="s">
        <v>65</v>
      </c>
      <c r="I61" s="2">
        <v>480</v>
      </c>
      <c r="J61" s="2">
        <v>37.61</v>
      </c>
      <c r="K61" s="2">
        <f>SUM(N61,P61,R61,T61,X61,Z61,AB61,AD61,AG61,AI61,AK61,V61,AY61,BA61,BC61,BE61)</f>
        <v>0</v>
      </c>
      <c r="L61" s="2">
        <f>SUM(M61,AF61,AM61,AO61,AQ61,AS61,AT61)</f>
        <v>37.610001668334007</v>
      </c>
      <c r="AN61" s="5" t="str">
        <f t="shared" si="0"/>
        <v/>
      </c>
      <c r="AP61" s="5" t="str">
        <f t="shared" si="1"/>
        <v/>
      </c>
      <c r="AQ61" s="2">
        <v>0.44999998807907099</v>
      </c>
      <c r="AR61" s="5">
        <f t="shared" si="2"/>
        <v>0.44999998807907099</v>
      </c>
      <c r="AS61" s="2">
        <v>0.17000000178813929</v>
      </c>
      <c r="AT61" s="2">
        <v>36.990001678466797</v>
      </c>
      <c r="AU61" s="5">
        <f>SUM(O61,Q61,S61,U61,Y61,AA61,AC61,AE61,AH61,AJ61,AL61,W61,AZ61,BB61,BD61,BF61)</f>
        <v>0</v>
      </c>
      <c r="AV61" s="5">
        <f t="shared" si="5"/>
        <v>0</v>
      </c>
      <c r="AW61" s="11">
        <f t="shared" si="3"/>
        <v>0</v>
      </c>
      <c r="AX61" s="5">
        <f t="shared" si="4"/>
        <v>0</v>
      </c>
    </row>
    <row r="62" spans="1:50" x14ac:dyDescent="0.25">
      <c r="A62" s="1" t="s">
        <v>111</v>
      </c>
      <c r="B62" s="1" t="s">
        <v>59</v>
      </c>
      <c r="C62" s="1" t="s">
        <v>60</v>
      </c>
      <c r="D62" s="1" t="s">
        <v>61</v>
      </c>
      <c r="E62" s="1" t="s">
        <v>67</v>
      </c>
      <c r="F62" s="1" t="s">
        <v>112</v>
      </c>
      <c r="G62" s="1" t="s">
        <v>64</v>
      </c>
      <c r="H62" s="1" t="s">
        <v>65</v>
      </c>
      <c r="I62" s="2">
        <v>480</v>
      </c>
      <c r="J62" s="2">
        <v>39.380000000000003</v>
      </c>
      <c r="K62" s="2">
        <f>SUM(N62,P62,R62,T62,X62,Z62,AB62,AD62,AG62,AI62,AK62,V62,AY62,BA62,BC62,BE62)</f>
        <v>0</v>
      </c>
      <c r="L62" s="2">
        <f>SUM(M62,AF62,AM62,AO62,AQ62,AS62,AT62)</f>
        <v>39.380001068115227</v>
      </c>
      <c r="AN62" s="5" t="str">
        <f t="shared" si="0"/>
        <v/>
      </c>
      <c r="AP62" s="5" t="str">
        <f t="shared" si="1"/>
        <v/>
      </c>
      <c r="AR62" s="5" t="str">
        <f t="shared" si="2"/>
        <v/>
      </c>
      <c r="AT62" s="2">
        <v>39.380001068115227</v>
      </c>
      <c r="AU62" s="5">
        <f>SUM(O62,Q62,S62,U62,Y62,AA62,AC62,AE62,AH62,AJ62,AL62,W62,AZ62,BB62,BD62,BF62)</f>
        <v>0</v>
      </c>
      <c r="AV62" s="5">
        <f t="shared" si="5"/>
        <v>0</v>
      </c>
      <c r="AW62" s="11">
        <f t="shared" si="3"/>
        <v>0</v>
      </c>
      <c r="AX62" s="5">
        <f t="shared" si="4"/>
        <v>0</v>
      </c>
    </row>
    <row r="63" spans="1:50" x14ac:dyDescent="0.25">
      <c r="A63" s="1" t="s">
        <v>111</v>
      </c>
      <c r="B63" s="1" t="s">
        <v>59</v>
      </c>
      <c r="C63" s="1" t="s">
        <v>60</v>
      </c>
      <c r="D63" s="1" t="s">
        <v>61</v>
      </c>
      <c r="E63" s="1" t="s">
        <v>89</v>
      </c>
      <c r="F63" s="1" t="s">
        <v>112</v>
      </c>
      <c r="G63" s="1" t="s">
        <v>64</v>
      </c>
      <c r="H63" s="1" t="s">
        <v>65</v>
      </c>
      <c r="I63" s="2">
        <v>480</v>
      </c>
      <c r="J63" s="2">
        <v>39.01</v>
      </c>
      <c r="K63" s="2">
        <f>SUM(N63,P63,R63,T63,X63,Z63,AB63,AD63,AG63,AI63,AK63,V63,AY63,BA63,BC63,BE63)</f>
        <v>0</v>
      </c>
      <c r="L63" s="2">
        <f>SUM(M63,AF63,AM63,AO63,AQ63,AS63,AT63)</f>
        <v>39.009998321533203</v>
      </c>
      <c r="AN63" s="5" t="str">
        <f t="shared" si="0"/>
        <v/>
      </c>
      <c r="AP63" s="5" t="str">
        <f t="shared" si="1"/>
        <v/>
      </c>
      <c r="AR63" s="5" t="str">
        <f t="shared" si="2"/>
        <v/>
      </c>
      <c r="AT63" s="2">
        <v>39.009998321533203</v>
      </c>
      <c r="AU63" s="5">
        <f>SUM(O63,Q63,S63,U63,Y63,AA63,AC63,AE63,AH63,AJ63,AL63,W63,AZ63,BB63,BD63,BF63)</f>
        <v>0</v>
      </c>
      <c r="AV63" s="5">
        <f t="shared" si="5"/>
        <v>0</v>
      </c>
      <c r="AW63" s="11">
        <f t="shared" si="3"/>
        <v>0</v>
      </c>
      <c r="AX63" s="5">
        <f t="shared" si="4"/>
        <v>0</v>
      </c>
    </row>
    <row r="64" spans="1:50" x14ac:dyDescent="0.25">
      <c r="A64" s="1" t="s">
        <v>111</v>
      </c>
      <c r="B64" s="1" t="s">
        <v>59</v>
      </c>
      <c r="C64" s="1" t="s">
        <v>60</v>
      </c>
      <c r="D64" s="1" t="s">
        <v>61</v>
      </c>
      <c r="E64" s="1" t="s">
        <v>73</v>
      </c>
      <c r="F64" s="1" t="s">
        <v>112</v>
      </c>
      <c r="G64" s="1" t="s">
        <v>64</v>
      </c>
      <c r="H64" s="1" t="s">
        <v>65</v>
      </c>
      <c r="I64" s="2">
        <v>480</v>
      </c>
      <c r="J64" s="2">
        <v>0.93</v>
      </c>
      <c r="K64" s="2">
        <f>SUM(N64,P64,R64,T64,X64,Z64,AB64,AD64,AG64,AI64,AK64,V64,AY64,BA64,BC64,BE64)</f>
        <v>0</v>
      </c>
      <c r="L64" s="2">
        <f>SUM(M64,AF64,AM64,AO64,AQ64,AS64,AT64)</f>
        <v>0.93000000715255737</v>
      </c>
      <c r="AN64" s="5" t="str">
        <f t="shared" si="0"/>
        <v/>
      </c>
      <c r="AP64" s="5" t="str">
        <f t="shared" si="1"/>
        <v/>
      </c>
      <c r="AR64" s="5" t="str">
        <f t="shared" si="2"/>
        <v/>
      </c>
      <c r="AT64" s="2">
        <v>0.93000000715255737</v>
      </c>
      <c r="AU64" s="5">
        <f>SUM(O64,Q64,S64,U64,Y64,AA64,AC64,AE64,AH64,AJ64,AL64,W64,AZ64,BB64,BD64,BF64)</f>
        <v>0</v>
      </c>
      <c r="AV64" s="5">
        <f t="shared" si="5"/>
        <v>0</v>
      </c>
      <c r="AW64" s="11">
        <f t="shared" si="3"/>
        <v>0</v>
      </c>
      <c r="AX64" s="5">
        <f t="shared" si="4"/>
        <v>0</v>
      </c>
    </row>
    <row r="65" spans="1:50" x14ac:dyDescent="0.25">
      <c r="A65" s="1" t="s">
        <v>111</v>
      </c>
      <c r="B65" s="1" t="s">
        <v>59</v>
      </c>
      <c r="C65" s="1" t="s">
        <v>60</v>
      </c>
      <c r="D65" s="1" t="s">
        <v>61</v>
      </c>
      <c r="E65" s="1" t="s">
        <v>74</v>
      </c>
      <c r="F65" s="1" t="s">
        <v>112</v>
      </c>
      <c r="G65" s="1" t="s">
        <v>64</v>
      </c>
      <c r="H65" s="1" t="s">
        <v>65</v>
      </c>
      <c r="I65" s="2">
        <v>480</v>
      </c>
      <c r="J65" s="2">
        <v>0.28000000000000003</v>
      </c>
      <c r="K65" s="2">
        <f>SUM(N65,P65,R65,T65,X65,Z65,AB65,AD65,AG65,AI65,AK65,V65,AY65,BA65,BC65,BE65)</f>
        <v>0</v>
      </c>
      <c r="L65" s="2">
        <f>SUM(M65,AF65,AM65,AO65,AQ65,AS65,AT65)</f>
        <v>0.2800000011920929</v>
      </c>
      <c r="AN65" s="5" t="str">
        <f t="shared" si="0"/>
        <v/>
      </c>
      <c r="AP65" s="5" t="str">
        <f t="shared" si="1"/>
        <v/>
      </c>
      <c r="AR65" s="5" t="str">
        <f t="shared" si="2"/>
        <v/>
      </c>
      <c r="AT65" s="2">
        <v>0.2800000011920929</v>
      </c>
      <c r="AU65" s="5">
        <f>SUM(O65,Q65,S65,U65,Y65,AA65,AC65,AE65,AH65,AJ65,AL65,W65,AZ65,BB65,BD65,BF65)</f>
        <v>0</v>
      </c>
      <c r="AV65" s="5">
        <f t="shared" si="5"/>
        <v>0</v>
      </c>
      <c r="AW65" s="11">
        <f t="shared" si="3"/>
        <v>0</v>
      </c>
      <c r="AX65" s="5">
        <f t="shared" si="4"/>
        <v>0</v>
      </c>
    </row>
    <row r="66" spans="1:50" x14ac:dyDescent="0.25">
      <c r="A66" s="1" t="s">
        <v>111</v>
      </c>
      <c r="B66" s="1" t="s">
        <v>59</v>
      </c>
      <c r="C66" s="1" t="s">
        <v>60</v>
      </c>
      <c r="D66" s="1" t="s">
        <v>61</v>
      </c>
      <c r="E66" s="1" t="s">
        <v>77</v>
      </c>
      <c r="F66" s="1" t="s">
        <v>112</v>
      </c>
      <c r="G66" s="1" t="s">
        <v>64</v>
      </c>
      <c r="H66" s="1" t="s">
        <v>65</v>
      </c>
      <c r="I66" s="2">
        <v>480</v>
      </c>
      <c r="J66" s="2">
        <v>0.7</v>
      </c>
      <c r="K66" s="2">
        <f>SUM(N66,P66,R66,T66,X66,Z66,AB66,AD66,AG66,AI66,AK66,V66,AY66,BA66,BC66,BE66)</f>
        <v>0</v>
      </c>
      <c r="L66" s="2">
        <f>SUM(M66,AF66,AM66,AO66,AQ66,AS66,AT66)</f>
        <v>2.999999932944775E-2</v>
      </c>
      <c r="AN66" s="5" t="str">
        <f t="shared" si="0"/>
        <v/>
      </c>
      <c r="AP66" s="5" t="str">
        <f t="shared" si="1"/>
        <v/>
      </c>
      <c r="AR66" s="5" t="str">
        <f t="shared" si="2"/>
        <v/>
      </c>
      <c r="AT66" s="2">
        <v>2.999999932944775E-2</v>
      </c>
      <c r="AU66" s="5">
        <f>SUM(O66,Q66,S66,U66,Y66,AA66,AC66,AE66,AH66,AJ66,AL66,W66,AZ66,BB66,BD66,BF66)</f>
        <v>0</v>
      </c>
      <c r="AV66" s="5">
        <f t="shared" si="5"/>
        <v>0</v>
      </c>
      <c r="AW66" s="11">
        <f t="shared" si="3"/>
        <v>0</v>
      </c>
      <c r="AX66" s="5">
        <f t="shared" si="4"/>
        <v>0</v>
      </c>
    </row>
    <row r="67" spans="1:50" x14ac:dyDescent="0.25">
      <c r="A67" s="1" t="s">
        <v>111</v>
      </c>
      <c r="B67" s="1" t="s">
        <v>59</v>
      </c>
      <c r="C67" s="1" t="s">
        <v>60</v>
      </c>
      <c r="D67" s="1" t="s">
        <v>61</v>
      </c>
      <c r="E67" s="1" t="s">
        <v>101</v>
      </c>
      <c r="F67" s="1" t="s">
        <v>112</v>
      </c>
      <c r="G67" s="1" t="s">
        <v>64</v>
      </c>
      <c r="H67" s="1" t="s">
        <v>65</v>
      </c>
      <c r="I67" s="2">
        <v>480</v>
      </c>
      <c r="J67" s="2">
        <v>38.35</v>
      </c>
      <c r="K67" s="2">
        <f>SUM(N67,P67,R67,T67,X67,Z67,AB67,AD67,AG67,AI67,AK67,V67,AY67,BA67,BC67,BE67)</f>
        <v>0</v>
      </c>
      <c r="L67" s="2">
        <f>SUM(M67,AF67,AM67,AO67,AQ67,AS67,AT67)</f>
        <v>38.349998474121087</v>
      </c>
      <c r="AN67" s="5" t="str">
        <f t="shared" ref="AN67:AN130" si="6">IF(AM67&gt;0,AM67*$AN$1,"")</f>
        <v/>
      </c>
      <c r="AP67" s="5" t="str">
        <f t="shared" ref="AP67:AP130" si="7">IF(AO67&gt;0,AO67*$AP$1,"")</f>
        <v/>
      </c>
      <c r="AR67" s="5" t="str">
        <f t="shared" ref="AR67:AR130" si="8">IF(AQ67&gt;0,AQ67*$AR$1,"")</f>
        <v/>
      </c>
      <c r="AT67" s="2">
        <v>38.349998474121087</v>
      </c>
      <c r="AU67" s="5">
        <f>SUM(O67,Q67,S67,U67,Y67,AA67,AC67,AE67,AH67,AJ67,AL67,W67,AZ67,BB67,BD67,BF67)</f>
        <v>0</v>
      </c>
      <c r="AV67" s="5">
        <f t="shared" si="5"/>
        <v>0</v>
      </c>
      <c r="AW67" s="11">
        <f t="shared" ref="AW67:AW130" si="9">(AU67/$AU$307)*100</f>
        <v>0</v>
      </c>
      <c r="AX67" s="5">
        <f t="shared" ref="AX67:AX130" si="10">(AW67/100)*$AX$1</f>
        <v>0</v>
      </c>
    </row>
    <row r="68" spans="1:50" x14ac:dyDescent="0.25">
      <c r="A68" s="1" t="s">
        <v>111</v>
      </c>
      <c r="B68" s="1" t="s">
        <v>59</v>
      </c>
      <c r="C68" s="1" t="s">
        <v>60</v>
      </c>
      <c r="D68" s="1" t="s">
        <v>61</v>
      </c>
      <c r="E68" s="1" t="s">
        <v>75</v>
      </c>
      <c r="F68" s="1" t="s">
        <v>112</v>
      </c>
      <c r="G68" s="1" t="s">
        <v>64</v>
      </c>
      <c r="H68" s="1" t="s">
        <v>65</v>
      </c>
      <c r="I68" s="2">
        <v>480</v>
      </c>
      <c r="J68" s="2">
        <v>39.409999999999997</v>
      </c>
      <c r="K68" s="2">
        <f>SUM(N68,P68,R68,T68,X68,Z68,AB68,AD68,AG68,AI68,AK68,V68,AY68,BA68,BC68,BE68)</f>
        <v>0</v>
      </c>
      <c r="L68" s="2">
        <f>SUM(M68,AF68,AM68,AO68,AQ68,AS68,AT68)</f>
        <v>39.080001831054688</v>
      </c>
      <c r="AN68" s="5" t="str">
        <f t="shared" si="6"/>
        <v/>
      </c>
      <c r="AP68" s="5" t="str">
        <f t="shared" si="7"/>
        <v/>
      </c>
      <c r="AR68" s="5" t="str">
        <f t="shared" si="8"/>
        <v/>
      </c>
      <c r="AT68" s="2">
        <v>39.080001831054688</v>
      </c>
      <c r="AU68" s="5">
        <f>SUM(O68,Q68,S68,U68,Y68,AA68,AC68,AE68,AH68,AJ68,AL68,W68,AZ68,BB68,BD68,BF68)</f>
        <v>0</v>
      </c>
      <c r="AV68" s="5">
        <f t="shared" ref="AV68:AV131" si="11">$AU$307*(AW68/100)</f>
        <v>0</v>
      </c>
      <c r="AW68" s="11">
        <f t="shared" si="9"/>
        <v>0</v>
      </c>
      <c r="AX68" s="5">
        <f t="shared" si="10"/>
        <v>0</v>
      </c>
    </row>
    <row r="69" spans="1:50" x14ac:dyDescent="0.25">
      <c r="A69" s="1" t="s">
        <v>111</v>
      </c>
      <c r="B69" s="1" t="s">
        <v>59</v>
      </c>
      <c r="C69" s="1" t="s">
        <v>60</v>
      </c>
      <c r="D69" s="1" t="s">
        <v>61</v>
      </c>
      <c r="E69" s="1" t="s">
        <v>78</v>
      </c>
      <c r="F69" s="1" t="s">
        <v>112</v>
      </c>
      <c r="G69" s="1" t="s">
        <v>64</v>
      </c>
      <c r="H69" s="1" t="s">
        <v>65</v>
      </c>
      <c r="I69" s="2">
        <v>480</v>
      </c>
      <c r="J69" s="2">
        <v>39.35</v>
      </c>
      <c r="K69" s="2">
        <f>SUM(N69,P69,R69,T69,X69,Z69,AB69,AD69,AG69,AI69,AK69,V69,AY69,BA69,BC69,BE69)</f>
        <v>0</v>
      </c>
      <c r="L69" s="2">
        <f>SUM(M69,AF69,AM69,AO69,AQ69,AS69,AT69)</f>
        <v>17.840000152587891</v>
      </c>
      <c r="AN69" s="5" t="str">
        <f t="shared" si="6"/>
        <v/>
      </c>
      <c r="AP69" s="5" t="str">
        <f t="shared" si="7"/>
        <v/>
      </c>
      <c r="AR69" s="5" t="str">
        <f t="shared" si="8"/>
        <v/>
      </c>
      <c r="AT69" s="2">
        <v>17.840000152587891</v>
      </c>
      <c r="AU69" s="5">
        <f>SUM(O69,Q69,S69,U69,Y69,AA69,AC69,AE69,AH69,AJ69,AL69,W69,AZ69,BB69,BD69,BF69)</f>
        <v>0</v>
      </c>
      <c r="AV69" s="5">
        <f t="shared" si="11"/>
        <v>0</v>
      </c>
      <c r="AW69" s="11">
        <f t="shared" si="9"/>
        <v>0</v>
      </c>
      <c r="AX69" s="5">
        <f t="shared" si="10"/>
        <v>0</v>
      </c>
    </row>
    <row r="70" spans="1:50" x14ac:dyDescent="0.25">
      <c r="A70" s="1" t="s">
        <v>111</v>
      </c>
      <c r="B70" s="1" t="s">
        <v>59</v>
      </c>
      <c r="C70" s="1" t="s">
        <v>60</v>
      </c>
      <c r="D70" s="1" t="s">
        <v>61</v>
      </c>
      <c r="E70" s="1" t="s">
        <v>79</v>
      </c>
      <c r="F70" s="1" t="s">
        <v>112</v>
      </c>
      <c r="G70" s="1" t="s">
        <v>64</v>
      </c>
      <c r="H70" s="1" t="s">
        <v>65</v>
      </c>
      <c r="I70" s="2">
        <v>480</v>
      </c>
      <c r="J70" s="2">
        <v>38.22</v>
      </c>
      <c r="K70" s="2">
        <f>SUM(N70,P70,R70,T70,X70,Z70,AB70,AD70,AG70,AI70,AK70,V70,AY70,BA70,BC70,BE70)</f>
        <v>0</v>
      </c>
      <c r="L70" s="2">
        <f>SUM(M70,AF70,AM70,AO70,AQ70,AS70,AT70)</f>
        <v>38.220001220703118</v>
      </c>
      <c r="AN70" s="5" t="str">
        <f t="shared" si="6"/>
        <v/>
      </c>
      <c r="AP70" s="5" t="str">
        <f t="shared" si="7"/>
        <v/>
      </c>
      <c r="AR70" s="5" t="str">
        <f t="shared" si="8"/>
        <v/>
      </c>
      <c r="AT70" s="2">
        <v>38.220001220703118</v>
      </c>
      <c r="AU70" s="5">
        <f>SUM(O70,Q70,S70,U70,Y70,AA70,AC70,AE70,AH70,AJ70,AL70,W70,AZ70,BB70,BD70,BF70)</f>
        <v>0</v>
      </c>
      <c r="AV70" s="5">
        <f t="shared" si="11"/>
        <v>0</v>
      </c>
      <c r="AW70" s="11">
        <f t="shared" si="9"/>
        <v>0</v>
      </c>
      <c r="AX70" s="5">
        <f t="shared" si="10"/>
        <v>0</v>
      </c>
    </row>
    <row r="71" spans="1:50" x14ac:dyDescent="0.25">
      <c r="A71" s="1" t="s">
        <v>111</v>
      </c>
      <c r="B71" s="1" t="s">
        <v>59</v>
      </c>
      <c r="C71" s="1" t="s">
        <v>60</v>
      </c>
      <c r="D71" s="1" t="s">
        <v>61</v>
      </c>
      <c r="E71" s="1" t="s">
        <v>95</v>
      </c>
      <c r="F71" s="1" t="s">
        <v>113</v>
      </c>
      <c r="G71" s="1" t="s">
        <v>64</v>
      </c>
      <c r="H71" s="1" t="s">
        <v>65</v>
      </c>
      <c r="I71" s="2">
        <v>480</v>
      </c>
      <c r="J71" s="2">
        <v>1.48</v>
      </c>
      <c r="K71" s="2">
        <f>SUM(N71,P71,R71,T71,X71,Z71,AB71,AD71,AG71,AI71,AK71,V71,AY71,BA71,BC71,BE71)</f>
        <v>0</v>
      </c>
      <c r="L71" s="2">
        <f>SUM(M71,AF71,AM71,AO71,AQ71,AS71,AT71)</f>
        <v>1.4800000190734861</v>
      </c>
      <c r="AN71" s="5" t="str">
        <f t="shared" si="6"/>
        <v/>
      </c>
      <c r="AP71" s="5" t="str">
        <f t="shared" si="7"/>
        <v/>
      </c>
      <c r="AR71" s="5" t="str">
        <f t="shared" si="8"/>
        <v/>
      </c>
      <c r="AT71" s="2">
        <v>1.4800000190734861</v>
      </c>
      <c r="AU71" s="5">
        <f>SUM(O71,Q71,S71,U71,Y71,AA71,AC71,AE71,AH71,AJ71,AL71,W71,AZ71,BB71,BD71,BF71)</f>
        <v>0</v>
      </c>
      <c r="AV71" s="5">
        <f t="shared" si="11"/>
        <v>0</v>
      </c>
      <c r="AW71" s="11">
        <f t="shared" si="9"/>
        <v>0</v>
      </c>
      <c r="AX71" s="5">
        <f t="shared" si="10"/>
        <v>0</v>
      </c>
    </row>
    <row r="72" spans="1:50" x14ac:dyDescent="0.25">
      <c r="A72" s="1" t="s">
        <v>111</v>
      </c>
      <c r="B72" s="1" t="s">
        <v>59</v>
      </c>
      <c r="C72" s="1" t="s">
        <v>60</v>
      </c>
      <c r="D72" s="1" t="s">
        <v>61</v>
      </c>
      <c r="E72" s="1" t="s">
        <v>97</v>
      </c>
      <c r="F72" s="1" t="s">
        <v>113</v>
      </c>
      <c r="G72" s="1" t="s">
        <v>64</v>
      </c>
      <c r="H72" s="1" t="s">
        <v>65</v>
      </c>
      <c r="I72" s="2">
        <v>480</v>
      </c>
      <c r="J72" s="2">
        <v>1.2</v>
      </c>
      <c r="K72" s="2">
        <f>SUM(N72,P72,R72,T72,X72,Z72,AB72,AD72,AG72,AI72,AK72,V72,AY72,BA72,BC72,BE72)</f>
        <v>0</v>
      </c>
      <c r="L72" s="2">
        <f>SUM(M72,AF72,AM72,AO72,AQ72,AS72,AT72)</f>
        <v>0.20000000298023221</v>
      </c>
      <c r="AN72" s="5" t="str">
        <f t="shared" si="6"/>
        <v/>
      </c>
      <c r="AP72" s="5" t="str">
        <f t="shared" si="7"/>
        <v/>
      </c>
      <c r="AR72" s="5" t="str">
        <f t="shared" si="8"/>
        <v/>
      </c>
      <c r="AT72" s="2">
        <v>0.20000000298023221</v>
      </c>
      <c r="AU72" s="5">
        <f>SUM(O72,Q72,S72,U72,Y72,AA72,AC72,AE72,AH72,AJ72,AL72,W72,AZ72,BB72,BD72,BF72)</f>
        <v>0</v>
      </c>
      <c r="AV72" s="5">
        <f t="shared" si="11"/>
        <v>0</v>
      </c>
      <c r="AW72" s="11">
        <f t="shared" si="9"/>
        <v>0</v>
      </c>
      <c r="AX72" s="5">
        <f t="shared" si="10"/>
        <v>0</v>
      </c>
    </row>
    <row r="73" spans="1:50" x14ac:dyDescent="0.25">
      <c r="A73" s="1" t="s">
        <v>114</v>
      </c>
      <c r="B73" s="1" t="s">
        <v>115</v>
      </c>
      <c r="C73" s="1" t="s">
        <v>116</v>
      </c>
      <c r="D73" s="1" t="s">
        <v>117</v>
      </c>
      <c r="E73" s="1" t="s">
        <v>101</v>
      </c>
      <c r="F73" s="1" t="s">
        <v>96</v>
      </c>
      <c r="G73" s="1" t="s">
        <v>64</v>
      </c>
      <c r="H73" s="1" t="s">
        <v>65</v>
      </c>
      <c r="I73" s="2">
        <v>160</v>
      </c>
      <c r="J73" s="2">
        <v>0.43</v>
      </c>
      <c r="K73" s="2">
        <f>SUM(N73,P73,R73,T73,X73,Z73,AB73,AD73,AG73,AI73,AK73,V73,AY73,BA73,BC73,BE73)</f>
        <v>0</v>
      </c>
      <c r="L73" s="2">
        <f>SUM(M73,AF73,AM73,AO73,AQ73,AS73,AT73)</f>
        <v>0.43000000715255737</v>
      </c>
      <c r="AN73" s="5" t="str">
        <f t="shared" si="6"/>
        <v/>
      </c>
      <c r="AP73" s="5" t="str">
        <f t="shared" si="7"/>
        <v/>
      </c>
      <c r="AR73" s="5" t="str">
        <f t="shared" si="8"/>
        <v/>
      </c>
      <c r="AT73" s="2">
        <v>0.43000000715255737</v>
      </c>
      <c r="AU73" s="5">
        <f>SUM(O73,Q73,S73,U73,Y73,AA73,AC73,AE73,AH73,AJ73,AL73,W73,AZ73,BB73,BD73,BF73)</f>
        <v>0</v>
      </c>
      <c r="AV73" s="5">
        <f t="shared" si="11"/>
        <v>0</v>
      </c>
      <c r="AW73" s="11">
        <f t="shared" si="9"/>
        <v>0</v>
      </c>
      <c r="AX73" s="5">
        <f t="shared" si="10"/>
        <v>0</v>
      </c>
    </row>
    <row r="74" spans="1:50" x14ac:dyDescent="0.25">
      <c r="A74" s="1" t="s">
        <v>114</v>
      </c>
      <c r="B74" s="1" t="s">
        <v>115</v>
      </c>
      <c r="C74" s="1" t="s">
        <v>116</v>
      </c>
      <c r="D74" s="1" t="s">
        <v>117</v>
      </c>
      <c r="E74" s="1" t="s">
        <v>79</v>
      </c>
      <c r="F74" s="1" t="s">
        <v>96</v>
      </c>
      <c r="G74" s="1" t="s">
        <v>64</v>
      </c>
      <c r="H74" s="1" t="s">
        <v>65</v>
      </c>
      <c r="I74" s="2">
        <v>160</v>
      </c>
      <c r="J74" s="2">
        <v>0.55000000000000004</v>
      </c>
      <c r="K74" s="2">
        <f>SUM(N74,P74,R74,T74,X74,Z74,AB74,AD74,AG74,AI74,AK74,V74,AY74,BA74,BC74,BE74)</f>
        <v>0</v>
      </c>
      <c r="L74" s="2">
        <f>SUM(M74,AF74,AM74,AO74,AQ74,AS74,AT74)</f>
        <v>0.55000001192092896</v>
      </c>
      <c r="AN74" s="5" t="str">
        <f t="shared" si="6"/>
        <v/>
      </c>
      <c r="AP74" s="5" t="str">
        <f t="shared" si="7"/>
        <v/>
      </c>
      <c r="AR74" s="5" t="str">
        <f t="shared" si="8"/>
        <v/>
      </c>
      <c r="AT74" s="2">
        <v>0.55000001192092896</v>
      </c>
      <c r="AU74" s="5">
        <f>SUM(O74,Q74,S74,U74,Y74,AA74,AC74,AE74,AH74,AJ74,AL74,W74,AZ74,BB74,BD74,BF74)</f>
        <v>0</v>
      </c>
      <c r="AV74" s="5">
        <f t="shared" si="11"/>
        <v>0</v>
      </c>
      <c r="AW74" s="11">
        <f t="shared" si="9"/>
        <v>0</v>
      </c>
      <c r="AX74" s="5">
        <f t="shared" si="10"/>
        <v>0</v>
      </c>
    </row>
    <row r="75" spans="1:50" x14ac:dyDescent="0.25">
      <c r="A75" s="1" t="s">
        <v>114</v>
      </c>
      <c r="B75" s="1" t="s">
        <v>115</v>
      </c>
      <c r="C75" s="1" t="s">
        <v>116</v>
      </c>
      <c r="D75" s="1" t="s">
        <v>117</v>
      </c>
      <c r="E75" s="1" t="s">
        <v>73</v>
      </c>
      <c r="F75" s="1" t="s">
        <v>112</v>
      </c>
      <c r="G75" s="1" t="s">
        <v>64</v>
      </c>
      <c r="H75" s="1" t="s">
        <v>65</v>
      </c>
      <c r="I75" s="2">
        <v>160</v>
      </c>
      <c r="J75" s="2">
        <v>38.46</v>
      </c>
      <c r="K75" s="2">
        <f>SUM(N75,P75,R75,T75,X75,Z75,AB75,AD75,AG75,AI75,AK75,V75,AY75,BA75,BC75,BE75)</f>
        <v>0</v>
      </c>
      <c r="L75" s="2">
        <f>SUM(M75,AF75,AM75,AO75,AQ75,AS75,AT75)</f>
        <v>38.389999389648438</v>
      </c>
      <c r="AN75" s="5" t="str">
        <f t="shared" si="6"/>
        <v/>
      </c>
      <c r="AP75" s="5" t="str">
        <f t="shared" si="7"/>
        <v/>
      </c>
      <c r="AR75" s="5" t="str">
        <f t="shared" si="8"/>
        <v/>
      </c>
      <c r="AT75" s="2">
        <v>38.389999389648438</v>
      </c>
      <c r="AU75" s="5">
        <f>SUM(O75,Q75,S75,U75,Y75,AA75,AC75,AE75,AH75,AJ75,AL75,W75,AZ75,BB75,BD75,BF75)</f>
        <v>0</v>
      </c>
      <c r="AV75" s="5">
        <f t="shared" si="11"/>
        <v>0</v>
      </c>
      <c r="AW75" s="11">
        <f t="shared" si="9"/>
        <v>0</v>
      </c>
      <c r="AX75" s="5">
        <f t="shared" si="10"/>
        <v>0</v>
      </c>
    </row>
    <row r="76" spans="1:50" x14ac:dyDescent="0.25">
      <c r="A76" s="1" t="s">
        <v>114</v>
      </c>
      <c r="B76" s="1" t="s">
        <v>115</v>
      </c>
      <c r="C76" s="1" t="s">
        <v>116</v>
      </c>
      <c r="D76" s="1" t="s">
        <v>117</v>
      </c>
      <c r="E76" s="1" t="s">
        <v>74</v>
      </c>
      <c r="F76" s="1" t="s">
        <v>112</v>
      </c>
      <c r="G76" s="1" t="s">
        <v>64</v>
      </c>
      <c r="H76" s="1" t="s">
        <v>65</v>
      </c>
      <c r="I76" s="2">
        <v>160</v>
      </c>
      <c r="J76" s="2">
        <v>39.26</v>
      </c>
      <c r="K76" s="2">
        <f>SUM(N76,P76,R76,T76,X76,Z76,AB76,AD76,AG76,AI76,AK76,V76,AY76,BA76,BC76,BE76)</f>
        <v>0</v>
      </c>
      <c r="L76" s="2">
        <f>SUM(M76,AF76,AM76,AO76,AQ76,AS76,AT76)</f>
        <v>39.259998321533203</v>
      </c>
      <c r="AN76" s="5" t="str">
        <f t="shared" si="6"/>
        <v/>
      </c>
      <c r="AP76" s="5" t="str">
        <f t="shared" si="7"/>
        <v/>
      </c>
      <c r="AR76" s="5" t="str">
        <f t="shared" si="8"/>
        <v/>
      </c>
      <c r="AT76" s="2">
        <v>39.259998321533203</v>
      </c>
      <c r="AU76" s="5">
        <f>SUM(O76,Q76,S76,U76,Y76,AA76,AC76,AE76,AH76,AJ76,AL76,W76,AZ76,BB76,BD76,BF76)</f>
        <v>0</v>
      </c>
      <c r="AV76" s="5">
        <f t="shared" si="11"/>
        <v>0</v>
      </c>
      <c r="AW76" s="11">
        <f t="shared" si="9"/>
        <v>0</v>
      </c>
      <c r="AX76" s="5">
        <f t="shared" si="10"/>
        <v>0</v>
      </c>
    </row>
    <row r="77" spans="1:50" x14ac:dyDescent="0.25">
      <c r="A77" s="1" t="s">
        <v>114</v>
      </c>
      <c r="B77" s="1" t="s">
        <v>115</v>
      </c>
      <c r="C77" s="1" t="s">
        <v>116</v>
      </c>
      <c r="D77" s="1" t="s">
        <v>117</v>
      </c>
      <c r="E77" s="1" t="s">
        <v>62</v>
      </c>
      <c r="F77" s="1" t="s">
        <v>112</v>
      </c>
      <c r="G77" s="1" t="s">
        <v>64</v>
      </c>
      <c r="H77" s="1" t="s">
        <v>65</v>
      </c>
      <c r="I77" s="2">
        <v>160</v>
      </c>
      <c r="J77" s="2">
        <v>39.6</v>
      </c>
      <c r="K77" s="2">
        <f>SUM(N77,P77,R77,T77,X77,Z77,AB77,AD77,AG77,AI77,AK77,V77,AY77,BA77,BC77,BE77)</f>
        <v>0.79999998211860657</v>
      </c>
      <c r="L77" s="2">
        <f>SUM(M77,AF77,AM77,AO77,AQ77,AS77,AT77)</f>
        <v>15.689999580383301</v>
      </c>
      <c r="AB77" s="9">
        <v>0.79999998211860657</v>
      </c>
      <c r="AC77" s="5">
        <v>18.652499578893181</v>
      </c>
      <c r="AN77" s="5" t="str">
        <f t="shared" si="6"/>
        <v/>
      </c>
      <c r="AP77" s="5" t="str">
        <f t="shared" si="7"/>
        <v/>
      </c>
      <c r="AR77" s="5" t="str">
        <f t="shared" si="8"/>
        <v/>
      </c>
      <c r="AT77" s="2">
        <v>15.689999580383301</v>
      </c>
      <c r="AU77" s="5">
        <f>SUM(O77,Q77,S77,U77,Y77,AA77,AC77,AE77,AH77,AJ77,AL77,W77,AZ77,BB77,BD77,BF77)</f>
        <v>18.652499578893181</v>
      </c>
      <c r="AV77" s="5">
        <f t="shared" si="11"/>
        <v>18.652499578893181</v>
      </c>
      <c r="AW77" s="11">
        <f t="shared" si="9"/>
        <v>4.086737489702108E-2</v>
      </c>
      <c r="AX77" s="5">
        <f t="shared" si="10"/>
        <v>40.86737489702108</v>
      </c>
    </row>
    <row r="78" spans="1:50" x14ac:dyDescent="0.25">
      <c r="A78" s="1" t="s">
        <v>114</v>
      </c>
      <c r="B78" s="1" t="s">
        <v>115</v>
      </c>
      <c r="C78" s="1" t="s">
        <v>116</v>
      </c>
      <c r="D78" s="1" t="s">
        <v>117</v>
      </c>
      <c r="E78" s="1" t="s">
        <v>77</v>
      </c>
      <c r="F78" s="1" t="s">
        <v>112</v>
      </c>
      <c r="G78" s="1" t="s">
        <v>64</v>
      </c>
      <c r="H78" s="1" t="s">
        <v>65</v>
      </c>
      <c r="I78" s="2">
        <v>160</v>
      </c>
      <c r="J78" s="2">
        <v>38.75</v>
      </c>
      <c r="K78" s="2">
        <f>SUM(N78,P78,R78,T78,X78,Z78,AB78,AD78,AG78,AI78,AK78,V78,AY78,BA78,BC78,BE78)</f>
        <v>0</v>
      </c>
      <c r="L78" s="2">
        <f>SUM(M78,AF78,AM78,AO78,AQ78,AS78,AT78)</f>
        <v>2.970000028610229</v>
      </c>
      <c r="AN78" s="5" t="str">
        <f t="shared" si="6"/>
        <v/>
      </c>
      <c r="AP78" s="5" t="str">
        <f t="shared" si="7"/>
        <v/>
      </c>
      <c r="AR78" s="5" t="str">
        <f t="shared" si="8"/>
        <v/>
      </c>
      <c r="AT78" s="2">
        <v>2.970000028610229</v>
      </c>
      <c r="AU78" s="5">
        <f>SUM(O78,Q78,S78,U78,Y78,AA78,AC78,AE78,AH78,AJ78,AL78,W78,AZ78,BB78,BD78,BF78)</f>
        <v>0</v>
      </c>
      <c r="AV78" s="5">
        <f t="shared" si="11"/>
        <v>0</v>
      </c>
      <c r="AW78" s="11">
        <f t="shared" si="9"/>
        <v>0</v>
      </c>
      <c r="AX78" s="5">
        <f t="shared" si="10"/>
        <v>0</v>
      </c>
    </row>
    <row r="79" spans="1:50" x14ac:dyDescent="0.25">
      <c r="A79" s="1" t="s">
        <v>118</v>
      </c>
      <c r="B79" s="1" t="s">
        <v>59</v>
      </c>
      <c r="C79" s="1" t="s">
        <v>60</v>
      </c>
      <c r="D79" s="1" t="s">
        <v>61</v>
      </c>
      <c r="E79" s="1" t="s">
        <v>95</v>
      </c>
      <c r="F79" s="1" t="s">
        <v>119</v>
      </c>
      <c r="G79" s="1" t="s">
        <v>64</v>
      </c>
      <c r="H79" s="1" t="s">
        <v>65</v>
      </c>
      <c r="I79" s="2">
        <v>80</v>
      </c>
      <c r="J79" s="2">
        <v>38.83</v>
      </c>
      <c r="K79" s="2">
        <f>SUM(N79,P79,R79,T79,X79,Z79,AB79,AD79,AG79,AI79,AK79,V79,AY79,BA79,BC79,BE79)</f>
        <v>0</v>
      </c>
      <c r="L79" s="2">
        <f>SUM(M79,AF79,AM79,AO79,AQ79,AS79,AT79)</f>
        <v>38.840001672506332</v>
      </c>
      <c r="AN79" s="5" t="str">
        <f t="shared" si="6"/>
        <v/>
      </c>
      <c r="AP79" s="5" t="str">
        <f t="shared" si="7"/>
        <v/>
      </c>
      <c r="AQ79" s="2">
        <v>0.5</v>
      </c>
      <c r="AR79" s="5">
        <f t="shared" si="8"/>
        <v>0.5</v>
      </c>
      <c r="AS79" s="2">
        <v>0.34999999403953552</v>
      </c>
      <c r="AT79" s="2">
        <v>37.990001678466797</v>
      </c>
      <c r="AU79" s="5">
        <f>SUM(O79,Q79,S79,U79,Y79,AA79,AC79,AE79,AH79,AJ79,AL79,W79,AZ79,BB79,BD79,BF79)</f>
        <v>0</v>
      </c>
      <c r="AV79" s="5">
        <f t="shared" si="11"/>
        <v>0</v>
      </c>
      <c r="AW79" s="11">
        <f t="shared" si="9"/>
        <v>0</v>
      </c>
      <c r="AX79" s="5">
        <f t="shared" si="10"/>
        <v>0</v>
      </c>
    </row>
    <row r="80" spans="1:50" x14ac:dyDescent="0.25">
      <c r="A80" s="1" t="s">
        <v>118</v>
      </c>
      <c r="B80" s="1" t="s">
        <v>59</v>
      </c>
      <c r="C80" s="1" t="s">
        <v>60</v>
      </c>
      <c r="D80" s="1" t="s">
        <v>61</v>
      </c>
      <c r="E80" s="1" t="s">
        <v>99</v>
      </c>
      <c r="F80" s="1" t="s">
        <v>119</v>
      </c>
      <c r="G80" s="1" t="s">
        <v>64</v>
      </c>
      <c r="H80" s="1" t="s">
        <v>65</v>
      </c>
      <c r="I80" s="2">
        <v>80</v>
      </c>
      <c r="J80" s="2">
        <v>39.44</v>
      </c>
      <c r="K80" s="2">
        <f>SUM(N80,P80,R80,T80,X80,Z80,AB80,AD80,AG80,AI80,AK80,V80,AY80,BA80,BC80,BE80)</f>
        <v>0</v>
      </c>
      <c r="L80" s="2">
        <f>SUM(M80,AF80,AM80,AO80,AQ80,AS80,AT80)</f>
        <v>39.439998626708977</v>
      </c>
      <c r="AN80" s="5" t="str">
        <f t="shared" si="6"/>
        <v/>
      </c>
      <c r="AP80" s="5" t="str">
        <f t="shared" si="7"/>
        <v/>
      </c>
      <c r="AR80" s="5" t="str">
        <f t="shared" si="8"/>
        <v/>
      </c>
      <c r="AT80" s="2">
        <v>39.439998626708977</v>
      </c>
      <c r="AU80" s="5">
        <f>SUM(O80,Q80,S80,U80,Y80,AA80,AC80,AE80,AH80,AJ80,AL80,W80,AZ80,BB80,BD80,BF80)</f>
        <v>0</v>
      </c>
      <c r="AV80" s="5">
        <f t="shared" si="11"/>
        <v>0</v>
      </c>
      <c r="AW80" s="11">
        <f t="shared" si="9"/>
        <v>0</v>
      </c>
      <c r="AX80" s="5">
        <f t="shared" si="10"/>
        <v>0</v>
      </c>
    </row>
    <row r="81" spans="1:50" x14ac:dyDescent="0.25">
      <c r="A81" s="1" t="s">
        <v>120</v>
      </c>
      <c r="B81" s="1" t="s">
        <v>59</v>
      </c>
      <c r="C81" s="1" t="s">
        <v>60</v>
      </c>
      <c r="D81" s="1" t="s">
        <v>61</v>
      </c>
      <c r="E81" s="1" t="s">
        <v>95</v>
      </c>
      <c r="F81" s="1" t="s">
        <v>112</v>
      </c>
      <c r="G81" s="1" t="s">
        <v>64</v>
      </c>
      <c r="H81" s="1" t="s">
        <v>65</v>
      </c>
      <c r="I81" s="2">
        <v>560</v>
      </c>
      <c r="J81" s="2">
        <v>0.23</v>
      </c>
      <c r="K81" s="2">
        <f>SUM(N81,P81,R81,T81,X81,Z81,AB81,AD81,AG81,AI81,AK81,V81,AY81,BA81,BC81,BE81)</f>
        <v>0</v>
      </c>
      <c r="L81" s="2">
        <f>SUM(M81,AF81,AM81,AO81,AQ81,AS81,AT81)</f>
        <v>0.23000000417232511</v>
      </c>
      <c r="AN81" s="5" t="str">
        <f t="shared" si="6"/>
        <v/>
      </c>
      <c r="AP81" s="5" t="str">
        <f t="shared" si="7"/>
        <v/>
      </c>
      <c r="AR81" s="5" t="str">
        <f t="shared" si="8"/>
        <v/>
      </c>
      <c r="AT81" s="2">
        <v>0.23000000417232511</v>
      </c>
      <c r="AU81" s="5">
        <f>SUM(O81,Q81,S81,U81,Y81,AA81,AC81,AE81,AH81,AJ81,AL81,W81,AZ81,BB81,BD81,BF81)</f>
        <v>0</v>
      </c>
      <c r="AV81" s="5">
        <f t="shared" si="11"/>
        <v>0</v>
      </c>
      <c r="AW81" s="11">
        <f t="shared" si="9"/>
        <v>0</v>
      </c>
      <c r="AX81" s="5">
        <f t="shared" si="10"/>
        <v>0</v>
      </c>
    </row>
    <row r="82" spans="1:50" x14ac:dyDescent="0.25">
      <c r="A82" s="1" t="s">
        <v>120</v>
      </c>
      <c r="B82" s="1" t="s">
        <v>59</v>
      </c>
      <c r="C82" s="1" t="s">
        <v>60</v>
      </c>
      <c r="D82" s="1" t="s">
        <v>61</v>
      </c>
      <c r="E82" s="1" t="s">
        <v>99</v>
      </c>
      <c r="F82" s="1" t="s">
        <v>112</v>
      </c>
      <c r="G82" s="1" t="s">
        <v>64</v>
      </c>
      <c r="H82" s="1" t="s">
        <v>65</v>
      </c>
      <c r="I82" s="2">
        <v>560</v>
      </c>
      <c r="J82" s="2">
        <v>0.65</v>
      </c>
      <c r="K82" s="2">
        <f>SUM(N82,P82,R82,T82,X82,Z82,AB82,AD82,AG82,AI82,AK82,V82,AY82,BA82,BC82,BE82)</f>
        <v>0</v>
      </c>
      <c r="L82" s="2">
        <f>SUM(M82,AF82,AM82,AO82,AQ82,AS82,AT82)</f>
        <v>0.64999997615814209</v>
      </c>
      <c r="AN82" s="5" t="str">
        <f t="shared" si="6"/>
        <v/>
      </c>
      <c r="AP82" s="5" t="str">
        <f t="shared" si="7"/>
        <v/>
      </c>
      <c r="AR82" s="5" t="str">
        <f t="shared" si="8"/>
        <v/>
      </c>
      <c r="AT82" s="2">
        <v>0.64999997615814209</v>
      </c>
      <c r="AU82" s="5">
        <f>SUM(O82,Q82,S82,U82,Y82,AA82,AC82,AE82,AH82,AJ82,AL82,W82,AZ82,BB82,BD82,BF82)</f>
        <v>0</v>
      </c>
      <c r="AV82" s="5">
        <f t="shared" si="11"/>
        <v>0</v>
      </c>
      <c r="AW82" s="11">
        <f t="shared" si="9"/>
        <v>0</v>
      </c>
      <c r="AX82" s="5">
        <f t="shared" si="10"/>
        <v>0</v>
      </c>
    </row>
    <row r="83" spans="1:50" x14ac:dyDescent="0.25">
      <c r="A83" s="1" t="s">
        <v>120</v>
      </c>
      <c r="B83" s="1" t="s">
        <v>59</v>
      </c>
      <c r="C83" s="1" t="s">
        <v>60</v>
      </c>
      <c r="D83" s="1" t="s">
        <v>61</v>
      </c>
      <c r="E83" s="1" t="s">
        <v>101</v>
      </c>
      <c r="F83" s="1" t="s">
        <v>112</v>
      </c>
      <c r="G83" s="1" t="s">
        <v>64</v>
      </c>
      <c r="H83" s="1" t="s">
        <v>65</v>
      </c>
      <c r="I83" s="2">
        <v>560</v>
      </c>
      <c r="J83" s="2">
        <v>0.9</v>
      </c>
      <c r="K83" s="2">
        <f>SUM(N83,P83,R83,T83,X83,Z83,AB83,AD83,AG83,AI83,AK83,V83,AY83,BA83,BC83,BE83)</f>
        <v>0</v>
      </c>
      <c r="L83" s="2">
        <f>SUM(M83,AF83,AM83,AO83,AQ83,AS83,AT83)</f>
        <v>0.89999997615814209</v>
      </c>
      <c r="AN83" s="5" t="str">
        <f t="shared" si="6"/>
        <v/>
      </c>
      <c r="AP83" s="5" t="str">
        <f t="shared" si="7"/>
        <v/>
      </c>
      <c r="AR83" s="5" t="str">
        <f t="shared" si="8"/>
        <v/>
      </c>
      <c r="AT83" s="2">
        <v>0.89999997615814209</v>
      </c>
      <c r="AU83" s="5">
        <f>SUM(O83,Q83,S83,U83,Y83,AA83,AC83,AE83,AH83,AJ83,AL83,W83,AZ83,BB83,BD83,BF83)</f>
        <v>0</v>
      </c>
      <c r="AV83" s="5">
        <f t="shared" si="11"/>
        <v>0</v>
      </c>
      <c r="AW83" s="11">
        <f t="shared" si="9"/>
        <v>0</v>
      </c>
      <c r="AX83" s="5">
        <f t="shared" si="10"/>
        <v>0</v>
      </c>
    </row>
    <row r="84" spans="1:50" x14ac:dyDescent="0.25">
      <c r="A84" s="1" t="s">
        <v>120</v>
      </c>
      <c r="B84" s="1" t="s">
        <v>59</v>
      </c>
      <c r="C84" s="1" t="s">
        <v>60</v>
      </c>
      <c r="D84" s="1" t="s">
        <v>61</v>
      </c>
      <c r="E84" s="1" t="s">
        <v>79</v>
      </c>
      <c r="F84" s="1" t="s">
        <v>112</v>
      </c>
      <c r="G84" s="1" t="s">
        <v>64</v>
      </c>
      <c r="H84" s="1" t="s">
        <v>65</v>
      </c>
      <c r="I84" s="2">
        <v>560</v>
      </c>
      <c r="J84" s="2">
        <v>0.97</v>
      </c>
      <c r="K84" s="2">
        <f>SUM(N84,P84,R84,T84,X84,Z84,AB84,AD84,AG84,AI84,AK84,V84,AY84,BA84,BC84,BE84)</f>
        <v>0</v>
      </c>
      <c r="L84" s="2">
        <f>SUM(M84,AF84,AM84,AO84,AQ84,AS84,AT84)</f>
        <v>0.97000002861022949</v>
      </c>
      <c r="AN84" s="5" t="str">
        <f t="shared" si="6"/>
        <v/>
      </c>
      <c r="AP84" s="5" t="str">
        <f t="shared" si="7"/>
        <v/>
      </c>
      <c r="AR84" s="5" t="str">
        <f t="shared" si="8"/>
        <v/>
      </c>
      <c r="AT84" s="2">
        <v>0.97000002861022949</v>
      </c>
      <c r="AU84" s="5">
        <f>SUM(O84,Q84,S84,U84,Y84,AA84,AC84,AE84,AH84,AJ84,AL84,W84,AZ84,BB84,BD84,BF84)</f>
        <v>0</v>
      </c>
      <c r="AV84" s="5">
        <f t="shared" si="11"/>
        <v>0</v>
      </c>
      <c r="AW84" s="11">
        <f t="shared" si="9"/>
        <v>0</v>
      </c>
      <c r="AX84" s="5">
        <f t="shared" si="10"/>
        <v>0</v>
      </c>
    </row>
    <row r="85" spans="1:50" x14ac:dyDescent="0.25">
      <c r="A85" s="1" t="s">
        <v>120</v>
      </c>
      <c r="B85" s="1" t="s">
        <v>59</v>
      </c>
      <c r="C85" s="1" t="s">
        <v>60</v>
      </c>
      <c r="D85" s="1" t="s">
        <v>61</v>
      </c>
      <c r="E85" s="1" t="s">
        <v>95</v>
      </c>
      <c r="F85" s="1" t="s">
        <v>119</v>
      </c>
      <c r="G85" s="1" t="s">
        <v>64</v>
      </c>
      <c r="H85" s="1" t="s">
        <v>65</v>
      </c>
      <c r="I85" s="2">
        <v>560</v>
      </c>
      <c r="J85" s="2">
        <v>0.96</v>
      </c>
      <c r="K85" s="2">
        <f>SUM(N85,P85,R85,T85,X85,Z85,AB85,AD85,AG85,AI85,AK85,V85,AY85,BA85,BC85,BE85)</f>
        <v>0</v>
      </c>
      <c r="L85" s="2">
        <f>SUM(M85,AF85,AM85,AO85,AQ85,AS85,AT85)</f>
        <v>0.96000001579523087</v>
      </c>
      <c r="AN85" s="5" t="str">
        <f t="shared" si="6"/>
        <v/>
      </c>
      <c r="AP85" s="5" t="str">
        <f t="shared" si="7"/>
        <v/>
      </c>
      <c r="AQ85" s="2">
        <v>1.9999999552965161E-2</v>
      </c>
      <c r="AR85" s="5">
        <f t="shared" si="8"/>
        <v>1.9999999552965161E-2</v>
      </c>
      <c r="AS85" s="2">
        <v>1.9999999552965161E-2</v>
      </c>
      <c r="AT85" s="2">
        <v>0.92000001668930054</v>
      </c>
      <c r="AU85" s="5">
        <f>SUM(O85,Q85,S85,U85,Y85,AA85,AC85,AE85,AH85,AJ85,AL85,W85,AZ85,BB85,BD85,BF85)</f>
        <v>0</v>
      </c>
      <c r="AV85" s="5">
        <f t="shared" si="11"/>
        <v>0</v>
      </c>
      <c r="AW85" s="11">
        <f t="shared" si="9"/>
        <v>0</v>
      </c>
      <c r="AX85" s="5">
        <f t="shared" si="10"/>
        <v>0</v>
      </c>
    </row>
    <row r="86" spans="1:50" x14ac:dyDescent="0.25">
      <c r="A86" s="1" t="s">
        <v>120</v>
      </c>
      <c r="B86" s="1" t="s">
        <v>59</v>
      </c>
      <c r="C86" s="1" t="s">
        <v>60</v>
      </c>
      <c r="D86" s="1" t="s">
        <v>61</v>
      </c>
      <c r="E86" s="1" t="s">
        <v>97</v>
      </c>
      <c r="F86" s="1" t="s">
        <v>119</v>
      </c>
      <c r="G86" s="1" t="s">
        <v>64</v>
      </c>
      <c r="H86" s="1" t="s">
        <v>65</v>
      </c>
      <c r="I86" s="2">
        <v>560</v>
      </c>
      <c r="J86" s="2">
        <v>39.74</v>
      </c>
      <c r="K86" s="2">
        <f>SUM(N86,P86,R86,T86,X86,Z86,AB86,AD86,AG86,AI86,AK86,V86,AY86,BA86,BC86,BE86)</f>
        <v>0</v>
      </c>
      <c r="L86" s="2">
        <f>SUM(M86,AF86,AM86,AO86,AQ86,AS86,AT86)</f>
        <v>39.739999234676361</v>
      </c>
      <c r="AN86" s="5" t="str">
        <f t="shared" si="6"/>
        <v/>
      </c>
      <c r="AP86" s="5" t="str">
        <f t="shared" si="7"/>
        <v/>
      </c>
      <c r="AQ86" s="2">
        <v>0.50999999046325684</v>
      </c>
      <c r="AR86" s="5">
        <f t="shared" si="8"/>
        <v>0.50999999046325684</v>
      </c>
      <c r="AS86" s="2">
        <v>0.43000000715255737</v>
      </c>
      <c r="AT86" s="2">
        <v>38.799999237060547</v>
      </c>
      <c r="AU86" s="5">
        <f>SUM(O86,Q86,S86,U86,Y86,AA86,AC86,AE86,AH86,AJ86,AL86,W86,AZ86,BB86,BD86,BF86)</f>
        <v>0</v>
      </c>
      <c r="AV86" s="5">
        <f t="shared" si="11"/>
        <v>0</v>
      </c>
      <c r="AW86" s="11">
        <f t="shared" si="9"/>
        <v>0</v>
      </c>
      <c r="AX86" s="5">
        <f t="shared" si="10"/>
        <v>0</v>
      </c>
    </row>
    <row r="87" spans="1:50" x14ac:dyDescent="0.25">
      <c r="A87" s="1" t="s">
        <v>120</v>
      </c>
      <c r="B87" s="1" t="s">
        <v>59</v>
      </c>
      <c r="C87" s="1" t="s">
        <v>60</v>
      </c>
      <c r="D87" s="1" t="s">
        <v>61</v>
      </c>
      <c r="E87" s="1" t="s">
        <v>98</v>
      </c>
      <c r="F87" s="1" t="s">
        <v>119</v>
      </c>
      <c r="G87" s="1" t="s">
        <v>64</v>
      </c>
      <c r="H87" s="1" t="s">
        <v>65</v>
      </c>
      <c r="I87" s="2">
        <v>560</v>
      </c>
      <c r="J87" s="2">
        <v>40.81</v>
      </c>
      <c r="K87" s="2">
        <f>SUM(N87,P87,R87,T87,X87,Z87,AB87,AD87,AG87,AI87,AK87,V87,AY87,BA87,BC87,BE87)</f>
        <v>0</v>
      </c>
      <c r="L87" s="2">
        <f>SUM(M87,AF87,AM87,AO87,AQ87,AS87,AT87)</f>
        <v>40</v>
      </c>
      <c r="AN87" s="5" t="str">
        <f t="shared" si="6"/>
        <v/>
      </c>
      <c r="AP87" s="5" t="str">
        <f t="shared" si="7"/>
        <v/>
      </c>
      <c r="AR87" s="5" t="str">
        <f t="shared" si="8"/>
        <v/>
      </c>
      <c r="AT87" s="2">
        <v>40</v>
      </c>
      <c r="AU87" s="5">
        <f>SUM(O87,Q87,S87,U87,Y87,AA87,AC87,AE87,AH87,AJ87,AL87,W87,AZ87,BB87,BD87,BF87)</f>
        <v>0</v>
      </c>
      <c r="AV87" s="5">
        <f t="shared" si="11"/>
        <v>0</v>
      </c>
      <c r="AW87" s="11">
        <f t="shared" si="9"/>
        <v>0</v>
      </c>
      <c r="AX87" s="5">
        <f t="shared" si="10"/>
        <v>0</v>
      </c>
    </row>
    <row r="88" spans="1:50" x14ac:dyDescent="0.25">
      <c r="A88" s="1" t="s">
        <v>120</v>
      </c>
      <c r="B88" s="1" t="s">
        <v>59</v>
      </c>
      <c r="C88" s="1" t="s">
        <v>60</v>
      </c>
      <c r="D88" s="1" t="s">
        <v>61</v>
      </c>
      <c r="E88" s="1" t="s">
        <v>99</v>
      </c>
      <c r="F88" s="1" t="s">
        <v>119</v>
      </c>
      <c r="G88" s="1" t="s">
        <v>64</v>
      </c>
      <c r="H88" s="1" t="s">
        <v>65</v>
      </c>
      <c r="I88" s="2">
        <v>560</v>
      </c>
      <c r="J88" s="2">
        <v>1.1200000000000001</v>
      </c>
      <c r="K88" s="2">
        <f>SUM(N88,P88,R88,T88,X88,Z88,AB88,AD88,AG88,AI88,AK88,V88,AY88,BA88,BC88,BE88)</f>
        <v>0</v>
      </c>
      <c r="L88" s="2">
        <f>SUM(M88,AF88,AM88,AO88,AQ88,AS88,AT88)</f>
        <v>1.120000004768372</v>
      </c>
      <c r="AN88" s="5" t="str">
        <f t="shared" si="6"/>
        <v/>
      </c>
      <c r="AP88" s="5" t="str">
        <f t="shared" si="7"/>
        <v/>
      </c>
      <c r="AR88" s="5" t="str">
        <f t="shared" si="8"/>
        <v/>
      </c>
      <c r="AT88" s="2">
        <v>1.120000004768372</v>
      </c>
      <c r="AU88" s="5">
        <f>SUM(O88,Q88,S88,U88,Y88,AA88,AC88,AE88,AH88,AJ88,AL88,W88,AZ88,BB88,BD88,BF88)</f>
        <v>0</v>
      </c>
      <c r="AV88" s="5">
        <f t="shared" si="11"/>
        <v>0</v>
      </c>
      <c r="AW88" s="11">
        <f t="shared" si="9"/>
        <v>0</v>
      </c>
      <c r="AX88" s="5">
        <f t="shared" si="10"/>
        <v>0</v>
      </c>
    </row>
    <row r="89" spans="1:50" x14ac:dyDescent="0.25">
      <c r="A89" s="1" t="s">
        <v>120</v>
      </c>
      <c r="B89" s="1" t="s">
        <v>59</v>
      </c>
      <c r="C89" s="1" t="s">
        <v>60</v>
      </c>
      <c r="D89" s="1" t="s">
        <v>61</v>
      </c>
      <c r="E89" s="1" t="s">
        <v>100</v>
      </c>
      <c r="F89" s="1" t="s">
        <v>119</v>
      </c>
      <c r="G89" s="1" t="s">
        <v>64</v>
      </c>
      <c r="H89" s="1" t="s">
        <v>65</v>
      </c>
      <c r="I89" s="2">
        <v>560</v>
      </c>
      <c r="J89" s="2">
        <v>37.43</v>
      </c>
      <c r="K89" s="2">
        <f>SUM(N89,P89,R89,T89,X89,Z89,AB89,AD89,AG89,AI89,AK89,V89,AY89,BA89,BC89,BE89)</f>
        <v>0</v>
      </c>
      <c r="L89" s="2">
        <f>SUM(M89,AF89,AM89,AO89,AQ89,AS89,AT89)</f>
        <v>37.430000275373459</v>
      </c>
      <c r="AN89" s="5" t="str">
        <f t="shared" si="6"/>
        <v/>
      </c>
      <c r="AP89" s="5" t="str">
        <f t="shared" si="7"/>
        <v/>
      </c>
      <c r="AQ89" s="2">
        <v>0.47999998927116388</v>
      </c>
      <c r="AR89" s="5">
        <f t="shared" si="8"/>
        <v>0.47999998927116388</v>
      </c>
      <c r="AS89" s="2">
        <v>0.76999998092651367</v>
      </c>
      <c r="AT89" s="2">
        <v>36.180000305175781</v>
      </c>
      <c r="AU89" s="5">
        <f>SUM(O89,Q89,S89,U89,Y89,AA89,AC89,AE89,AH89,AJ89,AL89,W89,AZ89,BB89,BD89,BF89)</f>
        <v>0</v>
      </c>
      <c r="AV89" s="5">
        <f t="shared" si="11"/>
        <v>0</v>
      </c>
      <c r="AW89" s="11">
        <f t="shared" si="9"/>
        <v>0</v>
      </c>
      <c r="AX89" s="5">
        <f t="shared" si="10"/>
        <v>0</v>
      </c>
    </row>
    <row r="90" spans="1:50" x14ac:dyDescent="0.25">
      <c r="A90" s="1" t="s">
        <v>120</v>
      </c>
      <c r="B90" s="1" t="s">
        <v>59</v>
      </c>
      <c r="C90" s="1" t="s">
        <v>60</v>
      </c>
      <c r="D90" s="1" t="s">
        <v>61</v>
      </c>
      <c r="E90" s="1" t="s">
        <v>106</v>
      </c>
      <c r="F90" s="1" t="s">
        <v>119</v>
      </c>
      <c r="G90" s="1" t="s">
        <v>64</v>
      </c>
      <c r="H90" s="1" t="s">
        <v>65</v>
      </c>
      <c r="I90" s="2">
        <v>560</v>
      </c>
      <c r="J90" s="2">
        <v>37.19</v>
      </c>
      <c r="K90" s="2">
        <f>SUM(N90,P90,R90,T90,X90,Z90,AB90,AD90,AG90,AI90,AK90,V90,AY90,BA90,BC90,BE90)</f>
        <v>0</v>
      </c>
      <c r="L90" s="2">
        <f>SUM(M90,AF90,AM90,AO90,AQ90,AS90,AT90)</f>
        <v>37.199998825788505</v>
      </c>
      <c r="AN90" s="5" t="str">
        <f t="shared" si="6"/>
        <v/>
      </c>
      <c r="AP90" s="5" t="str">
        <f t="shared" si="7"/>
        <v/>
      </c>
      <c r="AQ90" s="2">
        <v>0.47999998927116388</v>
      </c>
      <c r="AR90" s="5">
        <f t="shared" si="8"/>
        <v>0.47999998927116388</v>
      </c>
      <c r="AS90" s="2">
        <v>1.190000057220459</v>
      </c>
      <c r="AT90" s="2">
        <v>35.529998779296882</v>
      </c>
      <c r="AU90" s="5">
        <f>SUM(O90,Q90,S90,U90,Y90,AA90,AC90,AE90,AH90,AJ90,AL90,W90,AZ90,BB90,BD90,BF90)</f>
        <v>0</v>
      </c>
      <c r="AV90" s="5">
        <f t="shared" si="11"/>
        <v>0</v>
      </c>
      <c r="AW90" s="11">
        <f t="shared" si="9"/>
        <v>0</v>
      </c>
      <c r="AX90" s="5">
        <f t="shared" si="10"/>
        <v>0</v>
      </c>
    </row>
    <row r="91" spans="1:50" x14ac:dyDescent="0.25">
      <c r="A91" s="1" t="s">
        <v>120</v>
      </c>
      <c r="B91" s="1" t="s">
        <v>59</v>
      </c>
      <c r="C91" s="1" t="s">
        <v>60</v>
      </c>
      <c r="D91" s="1" t="s">
        <v>61</v>
      </c>
      <c r="E91" s="1" t="s">
        <v>67</v>
      </c>
      <c r="F91" s="1" t="s">
        <v>119</v>
      </c>
      <c r="G91" s="1" t="s">
        <v>64</v>
      </c>
      <c r="H91" s="1" t="s">
        <v>65</v>
      </c>
      <c r="I91" s="2">
        <v>560</v>
      </c>
      <c r="J91" s="2">
        <v>38.24</v>
      </c>
      <c r="K91" s="2">
        <f>SUM(N91,P91,R91,T91,X91,Z91,AB91,AD91,AG91,AI91,AK91,V91,AY91,BA91,BC91,BE91)</f>
        <v>0</v>
      </c>
      <c r="L91" s="2">
        <f>SUM(M91,AF91,AM91,AO91,AQ91,AS91,AT91)</f>
        <v>38.240001678466797</v>
      </c>
      <c r="AN91" s="5" t="str">
        <f t="shared" si="6"/>
        <v/>
      </c>
      <c r="AP91" s="5" t="str">
        <f t="shared" si="7"/>
        <v/>
      </c>
      <c r="AR91" s="5" t="str">
        <f t="shared" si="8"/>
        <v/>
      </c>
      <c r="AT91" s="2">
        <v>38.240001678466797</v>
      </c>
      <c r="AU91" s="5">
        <f>SUM(O91,Q91,S91,U91,Y91,AA91,AC91,AE91,AH91,AJ91,AL91,W91,AZ91,BB91,BD91,BF91)</f>
        <v>0</v>
      </c>
      <c r="AV91" s="5">
        <f t="shared" si="11"/>
        <v>0</v>
      </c>
      <c r="AW91" s="11">
        <f t="shared" si="9"/>
        <v>0</v>
      </c>
      <c r="AX91" s="5">
        <f t="shared" si="10"/>
        <v>0</v>
      </c>
    </row>
    <row r="92" spans="1:50" x14ac:dyDescent="0.25">
      <c r="A92" s="1" t="s">
        <v>120</v>
      </c>
      <c r="B92" s="1" t="s">
        <v>59</v>
      </c>
      <c r="C92" s="1" t="s">
        <v>60</v>
      </c>
      <c r="D92" s="1" t="s">
        <v>61</v>
      </c>
      <c r="E92" s="1" t="s">
        <v>89</v>
      </c>
      <c r="F92" s="1" t="s">
        <v>119</v>
      </c>
      <c r="G92" s="1" t="s">
        <v>64</v>
      </c>
      <c r="H92" s="1" t="s">
        <v>65</v>
      </c>
      <c r="I92" s="2">
        <v>560</v>
      </c>
      <c r="J92" s="2">
        <v>38.76</v>
      </c>
      <c r="K92" s="2">
        <f>SUM(N92,P92,R92,T92,X92,Z92,AB92,AD92,AG92,AI92,AK92,V92,AY92,BA92,BC92,BE92)</f>
        <v>0</v>
      </c>
      <c r="L92" s="2">
        <f>SUM(M92,AF92,AM92,AO92,AQ92,AS92,AT92)</f>
        <v>38.759998321533203</v>
      </c>
      <c r="AN92" s="5" t="str">
        <f t="shared" si="6"/>
        <v/>
      </c>
      <c r="AP92" s="5" t="str">
        <f t="shared" si="7"/>
        <v/>
      </c>
      <c r="AR92" s="5" t="str">
        <f t="shared" si="8"/>
        <v/>
      </c>
      <c r="AT92" s="2">
        <v>38.759998321533203</v>
      </c>
      <c r="AU92" s="5">
        <f>SUM(O92,Q92,S92,U92,Y92,AA92,AC92,AE92,AH92,AJ92,AL92,W92,AZ92,BB92,BD92,BF92)</f>
        <v>0</v>
      </c>
      <c r="AV92" s="5">
        <f t="shared" si="11"/>
        <v>0</v>
      </c>
      <c r="AW92" s="11">
        <f t="shared" si="9"/>
        <v>0</v>
      </c>
      <c r="AX92" s="5">
        <f t="shared" si="10"/>
        <v>0</v>
      </c>
    </row>
    <row r="93" spans="1:50" x14ac:dyDescent="0.25">
      <c r="A93" s="1" t="s">
        <v>120</v>
      </c>
      <c r="B93" s="1" t="s">
        <v>59</v>
      </c>
      <c r="C93" s="1" t="s">
        <v>60</v>
      </c>
      <c r="D93" s="1" t="s">
        <v>61</v>
      </c>
      <c r="E93" s="1" t="s">
        <v>73</v>
      </c>
      <c r="F93" s="1" t="s">
        <v>119</v>
      </c>
      <c r="G93" s="1" t="s">
        <v>64</v>
      </c>
      <c r="H93" s="1" t="s">
        <v>65</v>
      </c>
      <c r="I93" s="2">
        <v>560</v>
      </c>
      <c r="J93" s="2">
        <v>38.950000000000003</v>
      </c>
      <c r="K93" s="2">
        <f>SUM(N93,P93,R93,T93,X93,Z93,AB93,AD93,AG93,AI93,AK93,V93,AY93,BA93,BC93,BE93)</f>
        <v>0</v>
      </c>
      <c r="L93" s="2">
        <f>SUM(M93,AF93,AM93,AO93,AQ93,AS93,AT93)</f>
        <v>38.950000762939453</v>
      </c>
      <c r="AN93" s="5" t="str">
        <f t="shared" si="6"/>
        <v/>
      </c>
      <c r="AP93" s="5" t="str">
        <f t="shared" si="7"/>
        <v/>
      </c>
      <c r="AR93" s="5" t="str">
        <f t="shared" si="8"/>
        <v/>
      </c>
      <c r="AT93" s="2">
        <v>38.950000762939453</v>
      </c>
      <c r="AU93" s="5">
        <f>SUM(O93,Q93,S93,U93,Y93,AA93,AC93,AE93,AH93,AJ93,AL93,W93,AZ93,BB93,BD93,BF93)</f>
        <v>0</v>
      </c>
      <c r="AV93" s="5">
        <f t="shared" si="11"/>
        <v>0</v>
      </c>
      <c r="AW93" s="11">
        <f t="shared" si="9"/>
        <v>0</v>
      </c>
      <c r="AX93" s="5">
        <f t="shared" si="10"/>
        <v>0</v>
      </c>
    </row>
    <row r="94" spans="1:50" x14ac:dyDescent="0.25">
      <c r="A94" s="1" t="s">
        <v>120</v>
      </c>
      <c r="B94" s="1" t="s">
        <v>59</v>
      </c>
      <c r="C94" s="1" t="s">
        <v>60</v>
      </c>
      <c r="D94" s="1" t="s">
        <v>61</v>
      </c>
      <c r="E94" s="1" t="s">
        <v>74</v>
      </c>
      <c r="F94" s="1" t="s">
        <v>119</v>
      </c>
      <c r="G94" s="1" t="s">
        <v>64</v>
      </c>
      <c r="H94" s="1" t="s">
        <v>65</v>
      </c>
      <c r="I94" s="2">
        <v>560</v>
      </c>
      <c r="J94" s="2">
        <v>38.58</v>
      </c>
      <c r="K94" s="2">
        <f>SUM(N94,P94,R94,T94,X94,Z94,AB94,AD94,AG94,AI94,AK94,V94,AY94,BA94,BC94,BE94)</f>
        <v>0</v>
      </c>
      <c r="L94" s="2">
        <f>SUM(M94,AF94,AM94,AO94,AQ94,AS94,AT94)</f>
        <v>38.580001831054688</v>
      </c>
      <c r="AN94" s="5" t="str">
        <f t="shared" si="6"/>
        <v/>
      </c>
      <c r="AP94" s="5" t="str">
        <f t="shared" si="7"/>
        <v/>
      </c>
      <c r="AR94" s="5" t="str">
        <f t="shared" si="8"/>
        <v/>
      </c>
      <c r="AT94" s="2">
        <v>38.580001831054688</v>
      </c>
      <c r="AU94" s="5">
        <f>SUM(O94,Q94,S94,U94,Y94,AA94,AC94,AE94,AH94,AJ94,AL94,W94,AZ94,BB94,BD94,BF94)</f>
        <v>0</v>
      </c>
      <c r="AV94" s="5">
        <f t="shared" si="11"/>
        <v>0</v>
      </c>
      <c r="AW94" s="11">
        <f t="shared" si="9"/>
        <v>0</v>
      </c>
      <c r="AX94" s="5">
        <f t="shared" si="10"/>
        <v>0</v>
      </c>
    </row>
    <row r="95" spans="1:50" x14ac:dyDescent="0.25">
      <c r="A95" s="1" t="s">
        <v>120</v>
      </c>
      <c r="B95" s="1" t="s">
        <v>59</v>
      </c>
      <c r="C95" s="1" t="s">
        <v>60</v>
      </c>
      <c r="D95" s="1" t="s">
        <v>61</v>
      </c>
      <c r="E95" s="1" t="s">
        <v>62</v>
      </c>
      <c r="F95" s="1" t="s">
        <v>119</v>
      </c>
      <c r="G95" s="1" t="s">
        <v>64</v>
      </c>
      <c r="H95" s="1" t="s">
        <v>65</v>
      </c>
      <c r="I95" s="2">
        <v>560</v>
      </c>
      <c r="J95" s="2">
        <v>39.01</v>
      </c>
      <c r="K95" s="2">
        <f>SUM(N95,P95,R95,T95,X95,Z95,AB95,AD95,AG95,AI95,AK95,V95,AY95,BA95,BC95,BE95)</f>
        <v>0</v>
      </c>
      <c r="L95" s="2">
        <f>SUM(M95,AF95,AM95,AO95,AQ95,AS95,AT95)</f>
        <v>39.009998321533203</v>
      </c>
      <c r="AN95" s="5" t="str">
        <f t="shared" si="6"/>
        <v/>
      </c>
      <c r="AP95" s="5" t="str">
        <f t="shared" si="7"/>
        <v/>
      </c>
      <c r="AR95" s="5" t="str">
        <f t="shared" si="8"/>
        <v/>
      </c>
      <c r="AT95" s="2">
        <v>39.009998321533203</v>
      </c>
      <c r="AU95" s="5">
        <f>SUM(O95,Q95,S95,U95,Y95,AA95,AC95,AE95,AH95,AJ95,AL95,W95,AZ95,BB95,BD95,BF95)</f>
        <v>0</v>
      </c>
      <c r="AV95" s="5">
        <f t="shared" si="11"/>
        <v>0</v>
      </c>
      <c r="AW95" s="11">
        <f t="shared" si="9"/>
        <v>0</v>
      </c>
      <c r="AX95" s="5">
        <f t="shared" si="10"/>
        <v>0</v>
      </c>
    </row>
    <row r="96" spans="1:50" x14ac:dyDescent="0.25">
      <c r="A96" s="1" t="s">
        <v>120</v>
      </c>
      <c r="B96" s="1" t="s">
        <v>59</v>
      </c>
      <c r="C96" s="1" t="s">
        <v>60</v>
      </c>
      <c r="D96" s="1" t="s">
        <v>61</v>
      </c>
      <c r="E96" s="1" t="s">
        <v>77</v>
      </c>
      <c r="F96" s="1" t="s">
        <v>119</v>
      </c>
      <c r="G96" s="1" t="s">
        <v>64</v>
      </c>
      <c r="H96" s="1" t="s">
        <v>65</v>
      </c>
      <c r="I96" s="2">
        <v>560</v>
      </c>
      <c r="J96" s="2">
        <v>39.36</v>
      </c>
      <c r="K96" s="2">
        <f>SUM(N96,P96,R96,T96,X96,Z96,AB96,AD96,AG96,AI96,AK96,V96,AY96,BA96,BC96,BE96)</f>
        <v>0</v>
      </c>
      <c r="L96" s="2">
        <f>SUM(M96,AF96,AM96,AO96,AQ96,AS96,AT96)</f>
        <v>39.360000610351563</v>
      </c>
      <c r="AN96" s="5" t="str">
        <f t="shared" si="6"/>
        <v/>
      </c>
      <c r="AP96" s="5" t="str">
        <f t="shared" si="7"/>
        <v/>
      </c>
      <c r="AR96" s="5" t="str">
        <f t="shared" si="8"/>
        <v/>
      </c>
      <c r="AT96" s="2">
        <v>39.360000610351563</v>
      </c>
      <c r="AU96" s="5">
        <f>SUM(O96,Q96,S96,U96,Y96,AA96,AC96,AE96,AH96,AJ96,AL96,W96,AZ96,BB96,BD96,BF96)</f>
        <v>0</v>
      </c>
      <c r="AV96" s="5">
        <f t="shared" si="11"/>
        <v>0</v>
      </c>
      <c r="AW96" s="11">
        <f t="shared" si="9"/>
        <v>0</v>
      </c>
      <c r="AX96" s="5">
        <f t="shared" si="10"/>
        <v>0</v>
      </c>
    </row>
    <row r="97" spans="1:50" x14ac:dyDescent="0.25">
      <c r="A97" s="1" t="s">
        <v>120</v>
      </c>
      <c r="B97" s="1" t="s">
        <v>59</v>
      </c>
      <c r="C97" s="1" t="s">
        <v>60</v>
      </c>
      <c r="D97" s="1" t="s">
        <v>61</v>
      </c>
      <c r="E97" s="1" t="s">
        <v>101</v>
      </c>
      <c r="F97" s="1" t="s">
        <v>119</v>
      </c>
      <c r="G97" s="1" t="s">
        <v>64</v>
      </c>
      <c r="H97" s="1" t="s">
        <v>65</v>
      </c>
      <c r="I97" s="2">
        <v>560</v>
      </c>
      <c r="J97" s="2">
        <v>39.94</v>
      </c>
      <c r="K97" s="2">
        <f>SUM(N97,P97,R97,T97,X97,Z97,AB97,AD97,AG97,AI97,AK97,V97,AY97,BA97,BC97,BE97)</f>
        <v>0</v>
      </c>
      <c r="L97" s="2">
        <f>SUM(M97,AF97,AM97,AO97,AQ97,AS97,AT97)</f>
        <v>39.939998626708977</v>
      </c>
      <c r="AN97" s="5" t="str">
        <f t="shared" si="6"/>
        <v/>
      </c>
      <c r="AP97" s="5" t="str">
        <f t="shared" si="7"/>
        <v/>
      </c>
      <c r="AR97" s="5" t="str">
        <f t="shared" si="8"/>
        <v/>
      </c>
      <c r="AT97" s="2">
        <v>39.939998626708977</v>
      </c>
      <c r="AU97" s="5">
        <f>SUM(O97,Q97,S97,U97,Y97,AA97,AC97,AE97,AH97,AJ97,AL97,W97,AZ97,BB97,BD97,BF97)</f>
        <v>0</v>
      </c>
      <c r="AV97" s="5">
        <f t="shared" si="11"/>
        <v>0</v>
      </c>
      <c r="AW97" s="11">
        <f t="shared" si="9"/>
        <v>0</v>
      </c>
      <c r="AX97" s="5">
        <f t="shared" si="10"/>
        <v>0</v>
      </c>
    </row>
    <row r="98" spans="1:50" x14ac:dyDescent="0.25">
      <c r="A98" s="1" t="s">
        <v>120</v>
      </c>
      <c r="B98" s="1" t="s">
        <v>59</v>
      </c>
      <c r="C98" s="1" t="s">
        <v>60</v>
      </c>
      <c r="D98" s="1" t="s">
        <v>61</v>
      </c>
      <c r="E98" s="1" t="s">
        <v>75</v>
      </c>
      <c r="F98" s="1" t="s">
        <v>119</v>
      </c>
      <c r="G98" s="1" t="s">
        <v>64</v>
      </c>
      <c r="H98" s="1" t="s">
        <v>65</v>
      </c>
      <c r="I98" s="2">
        <v>560</v>
      </c>
      <c r="J98" s="2">
        <v>40.32</v>
      </c>
      <c r="K98" s="2">
        <f>SUM(N98,P98,R98,T98,X98,Z98,AB98,AD98,AG98,AI98,AK98,V98,AY98,BA98,BC98,BE98)</f>
        <v>0</v>
      </c>
      <c r="L98" s="2">
        <f>SUM(M98,AF98,AM98,AO98,AQ98,AS98,AT98)</f>
        <v>40</v>
      </c>
      <c r="AN98" s="5" t="str">
        <f t="shared" si="6"/>
        <v/>
      </c>
      <c r="AP98" s="5" t="str">
        <f t="shared" si="7"/>
        <v/>
      </c>
      <c r="AR98" s="5" t="str">
        <f t="shared" si="8"/>
        <v/>
      </c>
      <c r="AT98" s="2">
        <v>40</v>
      </c>
      <c r="AU98" s="5">
        <f>SUM(O98,Q98,S98,U98,Y98,AA98,AC98,AE98,AH98,AJ98,AL98,W98,AZ98,BB98,BD98,BF98)</f>
        <v>0</v>
      </c>
      <c r="AV98" s="5">
        <f t="shared" si="11"/>
        <v>0</v>
      </c>
      <c r="AW98" s="11">
        <f t="shared" si="9"/>
        <v>0</v>
      </c>
      <c r="AX98" s="5">
        <f t="shared" si="10"/>
        <v>0</v>
      </c>
    </row>
    <row r="99" spans="1:50" x14ac:dyDescent="0.25">
      <c r="A99" s="1" t="s">
        <v>120</v>
      </c>
      <c r="B99" s="1" t="s">
        <v>59</v>
      </c>
      <c r="C99" s="1" t="s">
        <v>60</v>
      </c>
      <c r="D99" s="1" t="s">
        <v>61</v>
      </c>
      <c r="E99" s="1" t="s">
        <v>78</v>
      </c>
      <c r="F99" s="1" t="s">
        <v>119</v>
      </c>
      <c r="G99" s="1" t="s">
        <v>64</v>
      </c>
      <c r="H99" s="1" t="s">
        <v>65</v>
      </c>
      <c r="I99" s="2">
        <v>560</v>
      </c>
      <c r="J99" s="2">
        <v>39.51</v>
      </c>
      <c r="K99" s="2">
        <f>SUM(N99,P99,R99,T99,X99,Z99,AB99,AD99,AG99,AI99,AK99,V99,AY99,BA99,BC99,BE99)</f>
        <v>0</v>
      </c>
      <c r="L99" s="2">
        <f>SUM(M99,AF99,AM99,AO99,AQ99,AS99,AT99)</f>
        <v>39.509998321533203</v>
      </c>
      <c r="AN99" s="5" t="str">
        <f t="shared" si="6"/>
        <v/>
      </c>
      <c r="AP99" s="5" t="str">
        <f t="shared" si="7"/>
        <v/>
      </c>
      <c r="AR99" s="5" t="str">
        <f t="shared" si="8"/>
        <v/>
      </c>
      <c r="AT99" s="2">
        <v>39.509998321533203</v>
      </c>
      <c r="AU99" s="5">
        <f>SUM(O99,Q99,S99,U99,Y99,AA99,AC99,AE99,AH99,AJ99,AL99,W99,AZ99,BB99,BD99,BF99)</f>
        <v>0</v>
      </c>
      <c r="AV99" s="5">
        <f t="shared" si="11"/>
        <v>0</v>
      </c>
      <c r="AW99" s="11">
        <f t="shared" si="9"/>
        <v>0</v>
      </c>
      <c r="AX99" s="5">
        <f t="shared" si="10"/>
        <v>0</v>
      </c>
    </row>
    <row r="100" spans="1:50" x14ac:dyDescent="0.25">
      <c r="A100" s="1" t="s">
        <v>120</v>
      </c>
      <c r="B100" s="1" t="s">
        <v>59</v>
      </c>
      <c r="C100" s="1" t="s">
        <v>60</v>
      </c>
      <c r="D100" s="1" t="s">
        <v>61</v>
      </c>
      <c r="E100" s="1" t="s">
        <v>79</v>
      </c>
      <c r="F100" s="1" t="s">
        <v>119</v>
      </c>
      <c r="G100" s="1" t="s">
        <v>64</v>
      </c>
      <c r="H100" s="1" t="s">
        <v>65</v>
      </c>
      <c r="I100" s="2">
        <v>560</v>
      </c>
      <c r="J100" s="2">
        <v>38.01</v>
      </c>
      <c r="K100" s="2">
        <f>SUM(N100,P100,R100,T100,X100,Z100,AB100,AD100,AG100,AI100,AK100,V100,AY100,BA100,BC100,BE100)</f>
        <v>0</v>
      </c>
      <c r="L100" s="2">
        <f>SUM(M100,AF100,AM100,AO100,AQ100,AS100,AT100)</f>
        <v>38.009998321533203</v>
      </c>
      <c r="AN100" s="5" t="str">
        <f t="shared" si="6"/>
        <v/>
      </c>
      <c r="AP100" s="5" t="str">
        <f t="shared" si="7"/>
        <v/>
      </c>
      <c r="AR100" s="5" t="str">
        <f t="shared" si="8"/>
        <v/>
      </c>
      <c r="AT100" s="2">
        <v>38.009998321533203</v>
      </c>
      <c r="AU100" s="5">
        <f>SUM(O100,Q100,S100,U100,Y100,AA100,AC100,AE100,AH100,AJ100,AL100,W100,AZ100,BB100,BD100,BF100)</f>
        <v>0</v>
      </c>
      <c r="AV100" s="5">
        <f t="shared" si="11"/>
        <v>0</v>
      </c>
      <c r="AW100" s="11">
        <f t="shared" si="9"/>
        <v>0</v>
      </c>
      <c r="AX100" s="5">
        <f t="shared" si="10"/>
        <v>0</v>
      </c>
    </row>
    <row r="101" spans="1:50" x14ac:dyDescent="0.25">
      <c r="A101" s="1" t="s">
        <v>120</v>
      </c>
      <c r="B101" s="1" t="s">
        <v>59</v>
      </c>
      <c r="C101" s="1" t="s">
        <v>60</v>
      </c>
      <c r="D101" s="1" t="s">
        <v>61</v>
      </c>
      <c r="E101" s="1" t="s">
        <v>100</v>
      </c>
      <c r="F101" s="1" t="s">
        <v>121</v>
      </c>
      <c r="G101" s="1" t="s">
        <v>64</v>
      </c>
      <c r="H101" s="1" t="s">
        <v>65</v>
      </c>
      <c r="I101" s="2">
        <v>560</v>
      </c>
      <c r="J101" s="2">
        <v>0.33</v>
      </c>
      <c r="K101" s="2">
        <f>SUM(N101,P101,R101,T101,X101,Z101,AB101,AD101,AG101,AI101,AK101,V101,AY101,BA101,BC101,BE101)</f>
        <v>0</v>
      </c>
      <c r="L101" s="2">
        <f>SUM(M101,AF101,AM101,AO101,AQ101,AS101,AT101)</f>
        <v>0.33000001311302191</v>
      </c>
      <c r="AN101" s="5" t="str">
        <f t="shared" si="6"/>
        <v/>
      </c>
      <c r="AP101" s="5" t="str">
        <f t="shared" si="7"/>
        <v/>
      </c>
      <c r="AR101" s="5" t="str">
        <f t="shared" si="8"/>
        <v/>
      </c>
      <c r="AT101" s="2">
        <v>0.33000001311302191</v>
      </c>
      <c r="AU101" s="5">
        <f>SUM(O101,Q101,S101,U101,Y101,AA101,AC101,AE101,AH101,AJ101,AL101,W101,AZ101,BB101,BD101,BF101)</f>
        <v>0</v>
      </c>
      <c r="AV101" s="5">
        <f t="shared" si="11"/>
        <v>0</v>
      </c>
      <c r="AW101" s="11">
        <f t="shared" si="9"/>
        <v>0</v>
      </c>
      <c r="AX101" s="5">
        <f t="shared" si="10"/>
        <v>0</v>
      </c>
    </row>
    <row r="102" spans="1:50" x14ac:dyDescent="0.25">
      <c r="A102" s="1" t="s">
        <v>120</v>
      </c>
      <c r="B102" s="1" t="s">
        <v>59</v>
      </c>
      <c r="C102" s="1" t="s">
        <v>60</v>
      </c>
      <c r="D102" s="1" t="s">
        <v>61</v>
      </c>
      <c r="E102" s="1" t="s">
        <v>106</v>
      </c>
      <c r="F102" s="1" t="s">
        <v>121</v>
      </c>
      <c r="G102" s="1" t="s">
        <v>64</v>
      </c>
      <c r="H102" s="1" t="s">
        <v>65</v>
      </c>
      <c r="I102" s="2">
        <v>560</v>
      </c>
      <c r="J102" s="2">
        <v>1.22</v>
      </c>
      <c r="K102" s="2">
        <f>SUM(N102,P102,R102,T102,X102,Z102,AB102,AD102,AG102,AI102,AK102,V102,AY102,BA102,BC102,BE102)</f>
        <v>0</v>
      </c>
      <c r="L102" s="2">
        <f>SUM(M102,AF102,AM102,AO102,AQ102,AS102,AT102)</f>
        <v>1.220000028610229</v>
      </c>
      <c r="AN102" s="5" t="str">
        <f t="shared" si="6"/>
        <v/>
      </c>
      <c r="AP102" s="5" t="str">
        <f t="shared" si="7"/>
        <v/>
      </c>
      <c r="AR102" s="5" t="str">
        <f t="shared" si="8"/>
        <v/>
      </c>
      <c r="AT102" s="2">
        <v>1.220000028610229</v>
      </c>
      <c r="AU102" s="5">
        <f>SUM(O102,Q102,S102,U102,Y102,AA102,AC102,AE102,AH102,AJ102,AL102,W102,AZ102,BB102,BD102,BF102)</f>
        <v>0</v>
      </c>
      <c r="AV102" s="5">
        <f t="shared" si="11"/>
        <v>0</v>
      </c>
      <c r="AW102" s="11">
        <f t="shared" si="9"/>
        <v>0</v>
      </c>
      <c r="AX102" s="5">
        <f t="shared" si="10"/>
        <v>0</v>
      </c>
    </row>
    <row r="103" spans="1:50" x14ac:dyDescent="0.25">
      <c r="A103" s="1" t="s">
        <v>120</v>
      </c>
      <c r="B103" s="1" t="s">
        <v>59</v>
      </c>
      <c r="C103" s="1" t="s">
        <v>60</v>
      </c>
      <c r="D103" s="1" t="s">
        <v>61</v>
      </c>
      <c r="E103" s="1" t="s">
        <v>95</v>
      </c>
      <c r="F103" s="1" t="s">
        <v>113</v>
      </c>
      <c r="G103" s="1" t="s">
        <v>64</v>
      </c>
      <c r="H103" s="1" t="s">
        <v>65</v>
      </c>
      <c r="I103" s="2">
        <v>560</v>
      </c>
      <c r="J103" s="2">
        <v>0.04</v>
      </c>
      <c r="K103" s="2">
        <f>SUM(N103,P103,R103,T103,X103,Z103,AB103,AD103,AG103,AI103,AK103,V103,AY103,BA103,BC103,BE103)</f>
        <v>0</v>
      </c>
      <c r="L103" s="2">
        <f>SUM(M103,AF103,AM103,AO103,AQ103,AS103,AT103)</f>
        <v>3.9999999105930328E-2</v>
      </c>
      <c r="AN103" s="5" t="str">
        <f t="shared" si="6"/>
        <v/>
      </c>
      <c r="AP103" s="5" t="str">
        <f t="shared" si="7"/>
        <v/>
      </c>
      <c r="AR103" s="5" t="str">
        <f t="shared" si="8"/>
        <v/>
      </c>
      <c r="AT103" s="2">
        <v>3.9999999105930328E-2</v>
      </c>
      <c r="AU103" s="5">
        <f>SUM(O103,Q103,S103,U103,Y103,AA103,AC103,AE103,AH103,AJ103,AL103,W103,AZ103,BB103,BD103,BF103)</f>
        <v>0</v>
      </c>
      <c r="AV103" s="5">
        <f t="shared" si="11"/>
        <v>0</v>
      </c>
      <c r="AW103" s="11">
        <f t="shared" si="9"/>
        <v>0</v>
      </c>
      <c r="AX103" s="5">
        <f t="shared" si="10"/>
        <v>0</v>
      </c>
    </row>
    <row r="104" spans="1:50" x14ac:dyDescent="0.25">
      <c r="A104" s="1" t="s">
        <v>122</v>
      </c>
      <c r="B104" s="1" t="s">
        <v>59</v>
      </c>
      <c r="C104" s="1" t="s">
        <v>60</v>
      </c>
      <c r="D104" s="1" t="s">
        <v>61</v>
      </c>
      <c r="E104" s="1" t="s">
        <v>95</v>
      </c>
      <c r="F104" s="1" t="s">
        <v>119</v>
      </c>
      <c r="G104" s="1" t="s">
        <v>64</v>
      </c>
      <c r="H104" s="1" t="s">
        <v>65</v>
      </c>
      <c r="I104" s="2">
        <v>640</v>
      </c>
      <c r="J104" s="2">
        <v>0.18</v>
      </c>
      <c r="K104" s="2">
        <f>SUM(N104,P104,R104,T104,X104,Z104,AB104,AD104,AG104,AI104,AK104,V104,AY104,BA104,BC104,BE104)</f>
        <v>0</v>
      </c>
      <c r="L104" s="2">
        <f>SUM(M104,AF104,AM104,AO104,AQ104,AS104,AT104)</f>
        <v>0.1800000071525574</v>
      </c>
      <c r="AN104" s="5" t="str">
        <f t="shared" si="6"/>
        <v/>
      </c>
      <c r="AP104" s="5" t="str">
        <f t="shared" si="7"/>
        <v/>
      </c>
      <c r="AR104" s="5" t="str">
        <f t="shared" si="8"/>
        <v/>
      </c>
      <c r="AT104" s="2">
        <v>0.1800000071525574</v>
      </c>
      <c r="AU104" s="5">
        <f>SUM(O104,Q104,S104,U104,Y104,AA104,AC104,AE104,AH104,AJ104,AL104,W104,AZ104,BB104,BD104,BF104)</f>
        <v>0</v>
      </c>
      <c r="AV104" s="5">
        <f t="shared" si="11"/>
        <v>0</v>
      </c>
      <c r="AW104" s="11">
        <f t="shared" si="9"/>
        <v>0</v>
      </c>
      <c r="AX104" s="5">
        <f t="shared" si="10"/>
        <v>0</v>
      </c>
    </row>
    <row r="105" spans="1:50" x14ac:dyDescent="0.25">
      <c r="A105" s="1" t="s">
        <v>122</v>
      </c>
      <c r="B105" s="1" t="s">
        <v>59</v>
      </c>
      <c r="C105" s="1" t="s">
        <v>60</v>
      </c>
      <c r="D105" s="1" t="s">
        <v>61</v>
      </c>
      <c r="E105" s="1" t="s">
        <v>99</v>
      </c>
      <c r="F105" s="1" t="s">
        <v>119</v>
      </c>
      <c r="G105" s="1" t="s">
        <v>64</v>
      </c>
      <c r="H105" s="1" t="s">
        <v>65</v>
      </c>
      <c r="I105" s="2">
        <v>640</v>
      </c>
      <c r="J105" s="2">
        <v>0.46</v>
      </c>
      <c r="K105" s="2">
        <f>SUM(N105,P105,R105,T105,X105,Z105,AB105,AD105,AG105,AI105,AK105,V105,AY105,BA105,BC105,BE105)</f>
        <v>0</v>
      </c>
      <c r="L105" s="2">
        <f>SUM(M105,AF105,AM105,AO105,AQ105,AS105,AT105)</f>
        <v>0.46000000834465032</v>
      </c>
      <c r="AN105" s="5" t="str">
        <f t="shared" si="6"/>
        <v/>
      </c>
      <c r="AP105" s="5" t="str">
        <f t="shared" si="7"/>
        <v/>
      </c>
      <c r="AR105" s="5" t="str">
        <f t="shared" si="8"/>
        <v/>
      </c>
      <c r="AT105" s="2">
        <v>0.46000000834465032</v>
      </c>
      <c r="AU105" s="5">
        <f>SUM(O105,Q105,S105,U105,Y105,AA105,AC105,AE105,AH105,AJ105,AL105,W105,AZ105,BB105,BD105,BF105)</f>
        <v>0</v>
      </c>
      <c r="AV105" s="5">
        <f t="shared" si="11"/>
        <v>0</v>
      </c>
      <c r="AW105" s="11">
        <f t="shared" si="9"/>
        <v>0</v>
      </c>
      <c r="AX105" s="5">
        <f t="shared" si="10"/>
        <v>0</v>
      </c>
    </row>
    <row r="106" spans="1:50" x14ac:dyDescent="0.25">
      <c r="A106" s="1" t="s">
        <v>122</v>
      </c>
      <c r="B106" s="1" t="s">
        <v>59</v>
      </c>
      <c r="C106" s="1" t="s">
        <v>60</v>
      </c>
      <c r="D106" s="1" t="s">
        <v>61</v>
      </c>
      <c r="E106" s="1" t="s">
        <v>101</v>
      </c>
      <c r="F106" s="1" t="s">
        <v>119</v>
      </c>
      <c r="G106" s="1" t="s">
        <v>64</v>
      </c>
      <c r="H106" s="1" t="s">
        <v>65</v>
      </c>
      <c r="I106" s="2">
        <v>640</v>
      </c>
      <c r="J106" s="2">
        <v>0.75</v>
      </c>
      <c r="K106" s="2">
        <f>SUM(N106,P106,R106,T106,X106,Z106,AB106,AD106,AG106,AI106,AK106,V106,AY106,BA106,BC106,BE106)</f>
        <v>0</v>
      </c>
      <c r="L106" s="2">
        <f>SUM(M106,AF106,AM106,AO106,AQ106,AS106,AT106)</f>
        <v>0.75</v>
      </c>
      <c r="AN106" s="5" t="str">
        <f t="shared" si="6"/>
        <v/>
      </c>
      <c r="AP106" s="5" t="str">
        <f t="shared" si="7"/>
        <v/>
      </c>
      <c r="AR106" s="5" t="str">
        <f t="shared" si="8"/>
        <v/>
      </c>
      <c r="AT106" s="2">
        <v>0.75</v>
      </c>
      <c r="AU106" s="5">
        <f>SUM(O106,Q106,S106,U106,Y106,AA106,AC106,AE106,AH106,AJ106,AL106,W106,AZ106,BB106,BD106,BF106)</f>
        <v>0</v>
      </c>
      <c r="AV106" s="5">
        <f t="shared" si="11"/>
        <v>0</v>
      </c>
      <c r="AW106" s="11">
        <f t="shared" si="9"/>
        <v>0</v>
      </c>
      <c r="AX106" s="5">
        <f t="shared" si="10"/>
        <v>0</v>
      </c>
    </row>
    <row r="107" spans="1:50" x14ac:dyDescent="0.25">
      <c r="A107" s="1" t="s">
        <v>122</v>
      </c>
      <c r="B107" s="1" t="s">
        <v>59</v>
      </c>
      <c r="C107" s="1" t="s">
        <v>60</v>
      </c>
      <c r="D107" s="1" t="s">
        <v>61</v>
      </c>
      <c r="E107" s="1" t="s">
        <v>79</v>
      </c>
      <c r="F107" s="1" t="s">
        <v>119</v>
      </c>
      <c r="G107" s="1" t="s">
        <v>64</v>
      </c>
      <c r="H107" s="1" t="s">
        <v>65</v>
      </c>
      <c r="I107" s="2">
        <v>640</v>
      </c>
      <c r="J107" s="2">
        <v>0.98</v>
      </c>
      <c r="K107" s="2">
        <f>SUM(N107,P107,R107,T107,X107,Z107,AB107,AD107,AG107,AI107,AK107,V107,AY107,BA107,BC107,BE107)</f>
        <v>0</v>
      </c>
      <c r="L107" s="2">
        <f>SUM(M107,AF107,AM107,AO107,AQ107,AS107,AT107)</f>
        <v>0.98000001907348633</v>
      </c>
      <c r="AN107" s="5" t="str">
        <f t="shared" si="6"/>
        <v/>
      </c>
      <c r="AP107" s="5" t="str">
        <f t="shared" si="7"/>
        <v/>
      </c>
      <c r="AR107" s="5" t="str">
        <f t="shared" si="8"/>
        <v/>
      </c>
      <c r="AT107" s="2">
        <v>0.98000001907348633</v>
      </c>
      <c r="AU107" s="5">
        <f>SUM(O107,Q107,S107,U107,Y107,AA107,AC107,AE107,AH107,AJ107,AL107,W107,AZ107,BB107,BD107,BF107)</f>
        <v>0</v>
      </c>
      <c r="AV107" s="5">
        <f t="shared" si="11"/>
        <v>0</v>
      </c>
      <c r="AW107" s="11">
        <f t="shared" si="9"/>
        <v>0</v>
      </c>
      <c r="AX107" s="5">
        <f t="shared" si="10"/>
        <v>0</v>
      </c>
    </row>
    <row r="108" spans="1:50" x14ac:dyDescent="0.25">
      <c r="A108" s="1" t="s">
        <v>122</v>
      </c>
      <c r="B108" s="1" t="s">
        <v>59</v>
      </c>
      <c r="C108" s="1" t="s">
        <v>60</v>
      </c>
      <c r="D108" s="1" t="s">
        <v>61</v>
      </c>
      <c r="E108" s="1" t="s">
        <v>95</v>
      </c>
      <c r="F108" s="1" t="s">
        <v>123</v>
      </c>
      <c r="G108" s="1" t="s">
        <v>64</v>
      </c>
      <c r="H108" s="1" t="s">
        <v>65</v>
      </c>
      <c r="I108" s="2">
        <v>640</v>
      </c>
      <c r="J108" s="2">
        <v>39.200000000000003</v>
      </c>
      <c r="K108" s="2">
        <f>SUM(N108,P108,R108,T108,X108,Z108,AB108,AD108,AG108,AI108,AK108,V108,AY108,BA108,BC108,BE108)</f>
        <v>0</v>
      </c>
      <c r="L108" s="2">
        <f>SUM(M108,AF108,AM108,AO108,AQ108,AS108,AT108)</f>
        <v>39.189999431371689</v>
      </c>
      <c r="AN108" s="5" t="str">
        <f t="shared" si="6"/>
        <v/>
      </c>
      <c r="AP108" s="5" t="str">
        <f t="shared" si="7"/>
        <v/>
      </c>
      <c r="AQ108" s="2">
        <v>0.47999998927116388</v>
      </c>
      <c r="AR108" s="5">
        <f t="shared" si="8"/>
        <v>0.47999998927116388</v>
      </c>
      <c r="AS108" s="2">
        <v>1.070000052452087</v>
      </c>
      <c r="AT108" s="2">
        <v>37.639999389648438</v>
      </c>
      <c r="AU108" s="5">
        <f>SUM(O108,Q108,S108,U108,Y108,AA108,AC108,AE108,AH108,AJ108,AL108,W108,AZ108,BB108,BD108,BF108)</f>
        <v>0</v>
      </c>
      <c r="AV108" s="5">
        <f t="shared" si="11"/>
        <v>0</v>
      </c>
      <c r="AW108" s="11">
        <f t="shared" si="9"/>
        <v>0</v>
      </c>
      <c r="AX108" s="5">
        <f t="shared" si="10"/>
        <v>0</v>
      </c>
    </row>
    <row r="109" spans="1:50" x14ac:dyDescent="0.25">
      <c r="A109" s="1" t="s">
        <v>122</v>
      </c>
      <c r="B109" s="1" t="s">
        <v>59</v>
      </c>
      <c r="C109" s="1" t="s">
        <v>60</v>
      </c>
      <c r="D109" s="1" t="s">
        <v>61</v>
      </c>
      <c r="E109" s="1" t="s">
        <v>97</v>
      </c>
      <c r="F109" s="1" t="s">
        <v>123</v>
      </c>
      <c r="G109" s="1" t="s">
        <v>64</v>
      </c>
      <c r="H109" s="1" t="s">
        <v>65</v>
      </c>
      <c r="I109" s="2">
        <v>640</v>
      </c>
      <c r="J109" s="2">
        <v>38.909999999999997</v>
      </c>
      <c r="K109" s="2">
        <f>SUM(N109,P109,R109,T109,X109,Z109,AB109,AD109,AG109,AI109,AK109,V109,AY109,BA109,BC109,BE109)</f>
        <v>0</v>
      </c>
      <c r="L109" s="2">
        <f>SUM(M109,AF109,AM109,AO109,AQ109,AS109,AT109)</f>
        <v>38.91000118851661</v>
      </c>
      <c r="AN109" s="5" t="str">
        <f t="shared" si="6"/>
        <v/>
      </c>
      <c r="AP109" s="5" t="str">
        <f t="shared" si="7"/>
        <v/>
      </c>
      <c r="AQ109" s="2">
        <v>0.47999998927116388</v>
      </c>
      <c r="AR109" s="5">
        <f t="shared" si="8"/>
        <v>0.47999998927116388</v>
      </c>
      <c r="AS109" s="2">
        <v>0.70999997854232788</v>
      </c>
      <c r="AT109" s="2">
        <v>37.720001220703118</v>
      </c>
      <c r="AU109" s="5">
        <f>SUM(O109,Q109,S109,U109,Y109,AA109,AC109,AE109,AH109,AJ109,AL109,W109,AZ109,BB109,BD109,BF109)</f>
        <v>0</v>
      </c>
      <c r="AV109" s="5">
        <f t="shared" si="11"/>
        <v>0</v>
      </c>
      <c r="AW109" s="11">
        <f t="shared" si="9"/>
        <v>0</v>
      </c>
      <c r="AX109" s="5">
        <f t="shared" si="10"/>
        <v>0</v>
      </c>
    </row>
    <row r="110" spans="1:50" x14ac:dyDescent="0.25">
      <c r="A110" s="1" t="s">
        <v>122</v>
      </c>
      <c r="B110" s="1" t="s">
        <v>59</v>
      </c>
      <c r="C110" s="1" t="s">
        <v>60</v>
      </c>
      <c r="D110" s="1" t="s">
        <v>61</v>
      </c>
      <c r="E110" s="1" t="s">
        <v>98</v>
      </c>
      <c r="F110" s="1" t="s">
        <v>123</v>
      </c>
      <c r="G110" s="1" t="s">
        <v>64</v>
      </c>
      <c r="H110" s="1" t="s">
        <v>65</v>
      </c>
      <c r="I110" s="2">
        <v>640</v>
      </c>
      <c r="J110" s="2">
        <v>39.700000000000003</v>
      </c>
      <c r="K110" s="2">
        <f>SUM(N110,P110,R110,T110,X110,Z110,AB110,AD110,AG110,AI110,AK110,V110,AY110,BA110,BC110,BE110)</f>
        <v>0</v>
      </c>
      <c r="L110" s="2">
        <f>SUM(M110,AF110,AM110,AO110,AQ110,AS110,AT110)</f>
        <v>39.700000762939453</v>
      </c>
      <c r="AN110" s="5" t="str">
        <f t="shared" si="6"/>
        <v/>
      </c>
      <c r="AP110" s="5" t="str">
        <f t="shared" si="7"/>
        <v/>
      </c>
      <c r="AR110" s="5" t="str">
        <f t="shared" si="8"/>
        <v/>
      </c>
      <c r="AT110" s="2">
        <v>39.700000762939453</v>
      </c>
      <c r="AU110" s="5">
        <f>SUM(O110,Q110,S110,U110,Y110,AA110,AC110,AE110,AH110,AJ110,AL110,W110,AZ110,BB110,BD110,BF110)</f>
        <v>0</v>
      </c>
      <c r="AV110" s="5">
        <f t="shared" si="11"/>
        <v>0</v>
      </c>
      <c r="AW110" s="11">
        <f t="shared" si="9"/>
        <v>0</v>
      </c>
      <c r="AX110" s="5">
        <f t="shared" si="10"/>
        <v>0</v>
      </c>
    </row>
    <row r="111" spans="1:50" x14ac:dyDescent="0.25">
      <c r="A111" s="1" t="s">
        <v>122</v>
      </c>
      <c r="B111" s="1" t="s">
        <v>59</v>
      </c>
      <c r="C111" s="1" t="s">
        <v>60</v>
      </c>
      <c r="D111" s="1" t="s">
        <v>61</v>
      </c>
      <c r="E111" s="1" t="s">
        <v>99</v>
      </c>
      <c r="F111" s="1" t="s">
        <v>123</v>
      </c>
      <c r="G111" s="1" t="s">
        <v>64</v>
      </c>
      <c r="H111" s="1" t="s">
        <v>65</v>
      </c>
      <c r="I111" s="2">
        <v>640</v>
      </c>
      <c r="J111" s="2">
        <v>39.74</v>
      </c>
      <c r="K111" s="2">
        <f>SUM(N111,P111,R111,T111,X111,Z111,AB111,AD111,AG111,AI111,AK111,V111,AY111,BA111,BC111,BE111)</f>
        <v>0</v>
      </c>
      <c r="L111" s="2">
        <f>SUM(M111,AF111,AM111,AO111,AQ111,AS111,AT111)</f>
        <v>39.740001678466797</v>
      </c>
      <c r="AN111" s="5" t="str">
        <f t="shared" si="6"/>
        <v/>
      </c>
      <c r="AP111" s="5" t="str">
        <f t="shared" si="7"/>
        <v/>
      </c>
      <c r="AR111" s="5" t="str">
        <f t="shared" si="8"/>
        <v/>
      </c>
      <c r="AT111" s="2">
        <v>39.740001678466797</v>
      </c>
      <c r="AU111" s="5">
        <f>SUM(O111,Q111,S111,U111,Y111,AA111,AC111,AE111,AH111,AJ111,AL111,W111,AZ111,BB111,BD111,BF111)</f>
        <v>0</v>
      </c>
      <c r="AV111" s="5">
        <f t="shared" si="11"/>
        <v>0</v>
      </c>
      <c r="AW111" s="11">
        <f t="shared" si="9"/>
        <v>0</v>
      </c>
      <c r="AX111" s="5">
        <f t="shared" si="10"/>
        <v>0</v>
      </c>
    </row>
    <row r="112" spans="1:50" x14ac:dyDescent="0.25">
      <c r="A112" s="1" t="s">
        <v>122</v>
      </c>
      <c r="B112" s="1" t="s">
        <v>59</v>
      </c>
      <c r="C112" s="1" t="s">
        <v>60</v>
      </c>
      <c r="D112" s="1" t="s">
        <v>61</v>
      </c>
      <c r="E112" s="1" t="s">
        <v>100</v>
      </c>
      <c r="F112" s="1" t="s">
        <v>123</v>
      </c>
      <c r="G112" s="1" t="s">
        <v>64</v>
      </c>
      <c r="H112" s="1" t="s">
        <v>65</v>
      </c>
      <c r="I112" s="2">
        <v>640</v>
      </c>
      <c r="J112" s="2">
        <v>38.630000000000003</v>
      </c>
      <c r="K112" s="2">
        <f>SUM(N112,P112,R112,T112,X112,Z112,AB112,AD112,AG112,AI112,AK112,V112,AY112,BA112,BC112,BE112)</f>
        <v>0</v>
      </c>
      <c r="L112" s="2">
        <f>SUM(M112,AF112,AM112,AO112,AQ112,AS112,AT112)</f>
        <v>38.620001226663582</v>
      </c>
      <c r="AN112" s="5" t="str">
        <f t="shared" si="6"/>
        <v/>
      </c>
      <c r="AP112" s="5" t="str">
        <f t="shared" si="7"/>
        <v/>
      </c>
      <c r="AQ112" s="2">
        <v>0.47999998927116388</v>
      </c>
      <c r="AR112" s="5">
        <f t="shared" si="8"/>
        <v>0.47999998927116388</v>
      </c>
      <c r="AS112" s="2">
        <v>0.67000001668930054</v>
      </c>
      <c r="AT112" s="2">
        <v>37.470001220703118</v>
      </c>
      <c r="AU112" s="5">
        <f>SUM(O112,Q112,S112,U112,Y112,AA112,AC112,AE112,AH112,AJ112,AL112,W112,AZ112,BB112,BD112,BF112)</f>
        <v>0</v>
      </c>
      <c r="AV112" s="5">
        <f t="shared" si="11"/>
        <v>0</v>
      </c>
      <c r="AW112" s="11">
        <f t="shared" si="9"/>
        <v>0</v>
      </c>
      <c r="AX112" s="5">
        <f t="shared" si="10"/>
        <v>0</v>
      </c>
    </row>
    <row r="113" spans="1:50" x14ac:dyDescent="0.25">
      <c r="A113" s="1" t="s">
        <v>122</v>
      </c>
      <c r="B113" s="1" t="s">
        <v>59</v>
      </c>
      <c r="C113" s="1" t="s">
        <v>60</v>
      </c>
      <c r="D113" s="1" t="s">
        <v>61</v>
      </c>
      <c r="E113" s="1" t="s">
        <v>106</v>
      </c>
      <c r="F113" s="1" t="s">
        <v>123</v>
      </c>
      <c r="G113" s="1" t="s">
        <v>64</v>
      </c>
      <c r="H113" s="1" t="s">
        <v>65</v>
      </c>
      <c r="I113" s="2">
        <v>640</v>
      </c>
      <c r="J113" s="2">
        <v>38.340000000000003</v>
      </c>
      <c r="K113" s="2">
        <f>SUM(N113,P113,R113,T113,X113,Z113,AB113,AD113,AG113,AI113,AK113,V113,AY113,BA113,BC113,BE113)</f>
        <v>0</v>
      </c>
      <c r="L113" s="2">
        <f>SUM(M113,AF113,AM113,AO113,AQ113,AS113,AT113)</f>
        <v>38.339999824762344</v>
      </c>
      <c r="AN113" s="5" t="str">
        <f t="shared" si="6"/>
        <v/>
      </c>
      <c r="AP113" s="5" t="str">
        <f t="shared" si="7"/>
        <v/>
      </c>
      <c r="AQ113" s="2">
        <v>0.47999998927116388</v>
      </c>
      <c r="AR113" s="5">
        <f t="shared" si="8"/>
        <v>0.47999998927116388</v>
      </c>
      <c r="AS113" s="2">
        <v>0.44999998807907099</v>
      </c>
      <c r="AT113" s="2">
        <v>37.409999847412109</v>
      </c>
      <c r="AU113" s="5">
        <f>SUM(O113,Q113,S113,U113,Y113,AA113,AC113,AE113,AH113,AJ113,AL113,W113,AZ113,BB113,BD113,BF113)</f>
        <v>0</v>
      </c>
      <c r="AV113" s="5">
        <f t="shared" si="11"/>
        <v>0</v>
      </c>
      <c r="AW113" s="11">
        <f t="shared" si="9"/>
        <v>0</v>
      </c>
      <c r="AX113" s="5">
        <f t="shared" si="10"/>
        <v>0</v>
      </c>
    </row>
    <row r="114" spans="1:50" x14ac:dyDescent="0.25">
      <c r="A114" s="1" t="s">
        <v>122</v>
      </c>
      <c r="B114" s="1" t="s">
        <v>59</v>
      </c>
      <c r="C114" s="1" t="s">
        <v>60</v>
      </c>
      <c r="D114" s="1" t="s">
        <v>61</v>
      </c>
      <c r="E114" s="1" t="s">
        <v>67</v>
      </c>
      <c r="F114" s="1" t="s">
        <v>123</v>
      </c>
      <c r="G114" s="1" t="s">
        <v>64</v>
      </c>
      <c r="H114" s="1" t="s">
        <v>65</v>
      </c>
      <c r="I114" s="2">
        <v>640</v>
      </c>
      <c r="J114" s="2">
        <v>39.630000000000003</v>
      </c>
      <c r="K114" s="2">
        <f>SUM(N114,P114,R114,T114,X114,Z114,AB114,AD114,AG114,AI114,AK114,V114,AY114,BA114,BC114,BE114)</f>
        <v>0</v>
      </c>
      <c r="L114" s="2">
        <f>SUM(M114,AF114,AM114,AO114,AQ114,AS114,AT114)</f>
        <v>39.630001068115227</v>
      </c>
      <c r="AN114" s="5" t="str">
        <f t="shared" si="6"/>
        <v/>
      </c>
      <c r="AP114" s="5" t="str">
        <f t="shared" si="7"/>
        <v/>
      </c>
      <c r="AR114" s="5" t="str">
        <f t="shared" si="8"/>
        <v/>
      </c>
      <c r="AT114" s="2">
        <v>39.630001068115227</v>
      </c>
      <c r="AU114" s="5">
        <f>SUM(O114,Q114,S114,U114,Y114,AA114,AC114,AE114,AH114,AJ114,AL114,W114,AZ114,BB114,BD114,BF114)</f>
        <v>0</v>
      </c>
      <c r="AV114" s="5">
        <f t="shared" si="11"/>
        <v>0</v>
      </c>
      <c r="AW114" s="11">
        <f t="shared" si="9"/>
        <v>0</v>
      </c>
      <c r="AX114" s="5">
        <f t="shared" si="10"/>
        <v>0</v>
      </c>
    </row>
    <row r="115" spans="1:50" x14ac:dyDescent="0.25">
      <c r="A115" s="1" t="s">
        <v>122</v>
      </c>
      <c r="B115" s="1" t="s">
        <v>59</v>
      </c>
      <c r="C115" s="1" t="s">
        <v>60</v>
      </c>
      <c r="D115" s="1" t="s">
        <v>61</v>
      </c>
      <c r="E115" s="1" t="s">
        <v>89</v>
      </c>
      <c r="F115" s="1" t="s">
        <v>123</v>
      </c>
      <c r="G115" s="1" t="s">
        <v>64</v>
      </c>
      <c r="H115" s="1" t="s">
        <v>65</v>
      </c>
      <c r="I115" s="2">
        <v>640</v>
      </c>
      <c r="J115" s="2">
        <v>39.67</v>
      </c>
      <c r="K115" s="2">
        <f>SUM(N115,P115,R115,T115,X115,Z115,AB115,AD115,AG115,AI115,AK115,V115,AY115,BA115,BC115,BE115)</f>
        <v>0</v>
      </c>
      <c r="L115" s="2">
        <f>SUM(M115,AF115,AM115,AO115,AQ115,AS115,AT115)</f>
        <v>39.669998168945313</v>
      </c>
      <c r="AN115" s="5" t="str">
        <f t="shared" si="6"/>
        <v/>
      </c>
      <c r="AP115" s="5" t="str">
        <f t="shared" si="7"/>
        <v/>
      </c>
      <c r="AR115" s="5" t="str">
        <f t="shared" si="8"/>
        <v/>
      </c>
      <c r="AT115" s="2">
        <v>39.669998168945313</v>
      </c>
      <c r="AU115" s="5">
        <f>SUM(O115,Q115,S115,U115,Y115,AA115,AC115,AE115,AH115,AJ115,AL115,W115,AZ115,BB115,BD115,BF115)</f>
        <v>0</v>
      </c>
      <c r="AV115" s="5">
        <f t="shared" si="11"/>
        <v>0</v>
      </c>
      <c r="AW115" s="11">
        <f t="shared" si="9"/>
        <v>0</v>
      </c>
      <c r="AX115" s="5">
        <f t="shared" si="10"/>
        <v>0</v>
      </c>
    </row>
    <row r="116" spans="1:50" x14ac:dyDescent="0.25">
      <c r="A116" s="1" t="s">
        <v>122</v>
      </c>
      <c r="B116" s="1" t="s">
        <v>59</v>
      </c>
      <c r="C116" s="1" t="s">
        <v>60</v>
      </c>
      <c r="D116" s="1" t="s">
        <v>61</v>
      </c>
      <c r="E116" s="1" t="s">
        <v>73</v>
      </c>
      <c r="F116" s="1" t="s">
        <v>123</v>
      </c>
      <c r="G116" s="1" t="s">
        <v>64</v>
      </c>
      <c r="H116" s="1" t="s">
        <v>65</v>
      </c>
      <c r="I116" s="2">
        <v>640</v>
      </c>
      <c r="J116" s="2">
        <v>39.880000000000003</v>
      </c>
      <c r="K116" s="2">
        <f>SUM(N116,P116,R116,T116,X116,Z116,AB116,AD116,AG116,AI116,AK116,V116,AY116,BA116,BC116,BE116)</f>
        <v>0</v>
      </c>
      <c r="L116" s="2">
        <f>SUM(M116,AF116,AM116,AO116,AQ116,AS116,AT116)</f>
        <v>39.880001068115227</v>
      </c>
      <c r="AN116" s="5" t="str">
        <f t="shared" si="6"/>
        <v/>
      </c>
      <c r="AP116" s="5" t="str">
        <f t="shared" si="7"/>
        <v/>
      </c>
      <c r="AR116" s="5" t="str">
        <f t="shared" si="8"/>
        <v/>
      </c>
      <c r="AT116" s="2">
        <v>39.880001068115227</v>
      </c>
      <c r="AU116" s="5">
        <f>SUM(O116,Q116,S116,U116,Y116,AA116,AC116,AE116,AH116,AJ116,AL116,W116,AZ116,BB116,BD116,BF116)</f>
        <v>0</v>
      </c>
      <c r="AV116" s="5">
        <f t="shared" si="11"/>
        <v>0</v>
      </c>
      <c r="AW116" s="11">
        <f t="shared" si="9"/>
        <v>0</v>
      </c>
      <c r="AX116" s="5">
        <f t="shared" si="10"/>
        <v>0</v>
      </c>
    </row>
    <row r="117" spans="1:50" x14ac:dyDescent="0.25">
      <c r="A117" s="1" t="s">
        <v>122</v>
      </c>
      <c r="B117" s="1" t="s">
        <v>59</v>
      </c>
      <c r="C117" s="1" t="s">
        <v>60</v>
      </c>
      <c r="D117" s="1" t="s">
        <v>61</v>
      </c>
      <c r="E117" s="1" t="s">
        <v>74</v>
      </c>
      <c r="F117" s="1" t="s">
        <v>123</v>
      </c>
      <c r="G117" s="1" t="s">
        <v>64</v>
      </c>
      <c r="H117" s="1" t="s">
        <v>65</v>
      </c>
      <c r="I117" s="2">
        <v>640</v>
      </c>
      <c r="J117" s="2">
        <v>39.85</v>
      </c>
      <c r="K117" s="2">
        <f>SUM(N117,P117,R117,T117,X117,Z117,AB117,AD117,AG117,AI117,AK117,V117,AY117,BA117,BC117,BE117)</f>
        <v>0</v>
      </c>
      <c r="L117" s="2">
        <f>SUM(M117,AF117,AM117,AO117,AQ117,AS117,AT117)</f>
        <v>39.849998474121087</v>
      </c>
      <c r="AN117" s="5" t="str">
        <f t="shared" si="6"/>
        <v/>
      </c>
      <c r="AP117" s="5" t="str">
        <f t="shared" si="7"/>
        <v/>
      </c>
      <c r="AR117" s="5" t="str">
        <f t="shared" si="8"/>
        <v/>
      </c>
      <c r="AT117" s="2">
        <v>39.849998474121087</v>
      </c>
      <c r="AU117" s="5">
        <f>SUM(O117,Q117,S117,U117,Y117,AA117,AC117,AE117,AH117,AJ117,AL117,W117,AZ117,BB117,BD117,BF117)</f>
        <v>0</v>
      </c>
      <c r="AV117" s="5">
        <f t="shared" si="11"/>
        <v>0</v>
      </c>
      <c r="AW117" s="11">
        <f t="shared" si="9"/>
        <v>0</v>
      </c>
      <c r="AX117" s="5">
        <f t="shared" si="10"/>
        <v>0</v>
      </c>
    </row>
    <row r="118" spans="1:50" x14ac:dyDescent="0.25">
      <c r="A118" s="1" t="s">
        <v>122</v>
      </c>
      <c r="B118" s="1" t="s">
        <v>59</v>
      </c>
      <c r="C118" s="1" t="s">
        <v>60</v>
      </c>
      <c r="D118" s="1" t="s">
        <v>61</v>
      </c>
      <c r="E118" s="1" t="s">
        <v>62</v>
      </c>
      <c r="F118" s="1" t="s">
        <v>123</v>
      </c>
      <c r="G118" s="1" t="s">
        <v>64</v>
      </c>
      <c r="H118" s="1" t="s">
        <v>65</v>
      </c>
      <c r="I118" s="2">
        <v>640</v>
      </c>
      <c r="J118" s="2">
        <v>38.119999999999997</v>
      </c>
      <c r="K118" s="2">
        <f>SUM(N118,P118,R118,T118,X118,Z118,AB118,AD118,AG118,AI118,AK118,V118,AY118,BA118,BC118,BE118)</f>
        <v>0</v>
      </c>
      <c r="L118" s="2">
        <f>SUM(M118,AF118,AM118,AO118,AQ118,AS118,AT118)</f>
        <v>36.180000305175781</v>
      </c>
      <c r="AN118" s="5" t="str">
        <f t="shared" si="6"/>
        <v/>
      </c>
      <c r="AP118" s="5" t="str">
        <f t="shared" si="7"/>
        <v/>
      </c>
      <c r="AR118" s="5" t="str">
        <f t="shared" si="8"/>
        <v/>
      </c>
      <c r="AT118" s="2">
        <v>36.180000305175781</v>
      </c>
      <c r="AU118" s="5">
        <f>SUM(O118,Q118,S118,U118,Y118,AA118,AC118,AE118,AH118,AJ118,AL118,W118,AZ118,BB118,BD118,BF118)</f>
        <v>0</v>
      </c>
      <c r="AV118" s="5">
        <f t="shared" si="11"/>
        <v>0</v>
      </c>
      <c r="AW118" s="11">
        <f t="shared" si="9"/>
        <v>0</v>
      </c>
      <c r="AX118" s="5">
        <f t="shared" si="10"/>
        <v>0</v>
      </c>
    </row>
    <row r="119" spans="1:50" x14ac:dyDescent="0.25">
      <c r="A119" s="1" t="s">
        <v>122</v>
      </c>
      <c r="B119" s="1" t="s">
        <v>59</v>
      </c>
      <c r="C119" s="1" t="s">
        <v>60</v>
      </c>
      <c r="D119" s="1" t="s">
        <v>61</v>
      </c>
      <c r="E119" s="1" t="s">
        <v>77</v>
      </c>
      <c r="F119" s="1" t="s">
        <v>123</v>
      </c>
      <c r="G119" s="1" t="s">
        <v>64</v>
      </c>
      <c r="H119" s="1" t="s">
        <v>65</v>
      </c>
      <c r="I119" s="2">
        <v>640</v>
      </c>
      <c r="J119" s="2">
        <v>38.04</v>
      </c>
      <c r="K119" s="2">
        <f>SUM(N119,P119,R119,T119,X119,Z119,AB119,AD119,AG119,AI119,AK119,V119,AY119,BA119,BC119,BE119)</f>
        <v>0</v>
      </c>
      <c r="L119" s="2">
        <f>SUM(M119,AF119,AM119,AO119,AQ119,AS119,AT119)</f>
        <v>36.970001220703118</v>
      </c>
      <c r="AN119" s="5" t="str">
        <f t="shared" si="6"/>
        <v/>
      </c>
      <c r="AP119" s="5" t="str">
        <f t="shared" si="7"/>
        <v/>
      </c>
      <c r="AR119" s="5" t="str">
        <f t="shared" si="8"/>
        <v/>
      </c>
      <c r="AT119" s="2">
        <v>36.970001220703118</v>
      </c>
      <c r="AU119" s="5">
        <f>SUM(O119,Q119,S119,U119,Y119,AA119,AC119,AE119,AH119,AJ119,AL119,W119,AZ119,BB119,BD119,BF119)</f>
        <v>0</v>
      </c>
      <c r="AV119" s="5">
        <f t="shared" si="11"/>
        <v>0</v>
      </c>
      <c r="AW119" s="11">
        <f t="shared" si="9"/>
        <v>0</v>
      </c>
      <c r="AX119" s="5">
        <f t="shared" si="10"/>
        <v>0</v>
      </c>
    </row>
    <row r="120" spans="1:50" x14ac:dyDescent="0.25">
      <c r="A120" s="1" t="s">
        <v>122</v>
      </c>
      <c r="B120" s="1" t="s">
        <v>59</v>
      </c>
      <c r="C120" s="1" t="s">
        <v>60</v>
      </c>
      <c r="D120" s="1" t="s">
        <v>61</v>
      </c>
      <c r="E120" s="1" t="s">
        <v>101</v>
      </c>
      <c r="F120" s="1" t="s">
        <v>123</v>
      </c>
      <c r="G120" s="1" t="s">
        <v>64</v>
      </c>
      <c r="H120" s="1" t="s">
        <v>65</v>
      </c>
      <c r="I120" s="2">
        <v>640</v>
      </c>
      <c r="J120" s="2">
        <v>39.950000000000003</v>
      </c>
      <c r="K120" s="2">
        <f>SUM(N120,P120,R120,T120,X120,Z120,AB120,AD120,AG120,AI120,AK120,V120,AY120,BA120,BC120,BE120)</f>
        <v>0</v>
      </c>
      <c r="L120" s="2">
        <f>SUM(M120,AF120,AM120,AO120,AQ120,AS120,AT120)</f>
        <v>39.950000762939453</v>
      </c>
      <c r="AN120" s="5" t="str">
        <f t="shared" si="6"/>
        <v/>
      </c>
      <c r="AP120" s="5" t="str">
        <f t="shared" si="7"/>
        <v/>
      </c>
      <c r="AR120" s="5" t="str">
        <f t="shared" si="8"/>
        <v/>
      </c>
      <c r="AT120" s="2">
        <v>39.950000762939453</v>
      </c>
      <c r="AU120" s="5">
        <f>SUM(O120,Q120,S120,U120,Y120,AA120,AC120,AE120,AH120,AJ120,AL120,W120,AZ120,BB120,BD120,BF120)</f>
        <v>0</v>
      </c>
      <c r="AV120" s="5">
        <f t="shared" si="11"/>
        <v>0</v>
      </c>
      <c r="AW120" s="11">
        <f t="shared" si="9"/>
        <v>0</v>
      </c>
      <c r="AX120" s="5">
        <f t="shared" si="10"/>
        <v>0</v>
      </c>
    </row>
    <row r="121" spans="1:50" x14ac:dyDescent="0.25">
      <c r="A121" s="1" t="s">
        <v>122</v>
      </c>
      <c r="B121" s="1" t="s">
        <v>59</v>
      </c>
      <c r="C121" s="1" t="s">
        <v>60</v>
      </c>
      <c r="D121" s="1" t="s">
        <v>61</v>
      </c>
      <c r="E121" s="1" t="s">
        <v>75</v>
      </c>
      <c r="F121" s="1" t="s">
        <v>123</v>
      </c>
      <c r="G121" s="1" t="s">
        <v>64</v>
      </c>
      <c r="H121" s="1" t="s">
        <v>65</v>
      </c>
      <c r="I121" s="2">
        <v>640</v>
      </c>
      <c r="J121" s="2">
        <v>39.92</v>
      </c>
      <c r="K121" s="2">
        <f>SUM(N121,P121,R121,T121,X121,Z121,AB121,AD121,AG121,AI121,AK121,V121,AY121,BA121,BC121,BE121)</f>
        <v>0</v>
      </c>
      <c r="L121" s="2">
        <f>SUM(M121,AF121,AM121,AO121,AQ121,AS121,AT121)</f>
        <v>39.919998168945313</v>
      </c>
      <c r="AN121" s="5" t="str">
        <f t="shared" si="6"/>
        <v/>
      </c>
      <c r="AP121" s="5" t="str">
        <f t="shared" si="7"/>
        <v/>
      </c>
      <c r="AR121" s="5" t="str">
        <f t="shared" si="8"/>
        <v/>
      </c>
      <c r="AT121" s="2">
        <v>39.919998168945313</v>
      </c>
      <c r="AU121" s="5">
        <f>SUM(O121,Q121,S121,U121,Y121,AA121,AC121,AE121,AH121,AJ121,AL121,W121,AZ121,BB121,BD121,BF121)</f>
        <v>0</v>
      </c>
      <c r="AV121" s="5">
        <f t="shared" si="11"/>
        <v>0</v>
      </c>
      <c r="AW121" s="11">
        <f t="shared" si="9"/>
        <v>0</v>
      </c>
      <c r="AX121" s="5">
        <f t="shared" si="10"/>
        <v>0</v>
      </c>
    </row>
    <row r="122" spans="1:50" x14ac:dyDescent="0.25">
      <c r="A122" s="1" t="s">
        <v>122</v>
      </c>
      <c r="B122" s="1" t="s">
        <v>59</v>
      </c>
      <c r="C122" s="1" t="s">
        <v>60</v>
      </c>
      <c r="D122" s="1" t="s">
        <v>61</v>
      </c>
      <c r="E122" s="1" t="s">
        <v>78</v>
      </c>
      <c r="F122" s="1" t="s">
        <v>123</v>
      </c>
      <c r="G122" s="1" t="s">
        <v>64</v>
      </c>
      <c r="H122" s="1" t="s">
        <v>65</v>
      </c>
      <c r="I122" s="2">
        <v>640</v>
      </c>
      <c r="J122" s="2">
        <v>37.96</v>
      </c>
      <c r="K122" s="2">
        <f>SUM(N122,P122,R122,T122,X122,Z122,AB122,AD122,AG122,AI122,AK122,V122,AY122,BA122,BC122,BE122)</f>
        <v>0</v>
      </c>
      <c r="L122" s="2">
        <f>SUM(M122,AF122,AM122,AO122,AQ122,AS122,AT122)</f>
        <v>29.319999694824219</v>
      </c>
      <c r="AN122" s="5" t="str">
        <f t="shared" si="6"/>
        <v/>
      </c>
      <c r="AP122" s="5" t="str">
        <f t="shared" si="7"/>
        <v/>
      </c>
      <c r="AR122" s="5" t="str">
        <f t="shared" si="8"/>
        <v/>
      </c>
      <c r="AT122" s="2">
        <v>29.319999694824219</v>
      </c>
      <c r="AU122" s="5">
        <f>SUM(O122,Q122,S122,U122,Y122,AA122,AC122,AE122,AH122,AJ122,AL122,W122,AZ122,BB122,BD122,BF122)</f>
        <v>0</v>
      </c>
      <c r="AV122" s="5">
        <f t="shared" si="11"/>
        <v>0</v>
      </c>
      <c r="AW122" s="11">
        <f t="shared" si="9"/>
        <v>0</v>
      </c>
      <c r="AX122" s="5">
        <f t="shared" si="10"/>
        <v>0</v>
      </c>
    </row>
    <row r="123" spans="1:50" x14ac:dyDescent="0.25">
      <c r="A123" s="1" t="s">
        <v>122</v>
      </c>
      <c r="B123" s="1" t="s">
        <v>59</v>
      </c>
      <c r="C123" s="1" t="s">
        <v>60</v>
      </c>
      <c r="D123" s="1" t="s">
        <v>61</v>
      </c>
      <c r="E123" s="1" t="s">
        <v>79</v>
      </c>
      <c r="F123" s="1" t="s">
        <v>123</v>
      </c>
      <c r="G123" s="1" t="s">
        <v>64</v>
      </c>
      <c r="H123" s="1" t="s">
        <v>65</v>
      </c>
      <c r="I123" s="2">
        <v>640</v>
      </c>
      <c r="J123" s="2">
        <v>37.880000000000003</v>
      </c>
      <c r="K123" s="2">
        <f>SUM(N123,P123,R123,T123,X123,Z123,AB123,AD123,AG123,AI123,AK123,V123,AY123,BA123,BC123,BE123)</f>
        <v>0</v>
      </c>
      <c r="L123" s="2">
        <f>SUM(M123,AF123,AM123,AO123,AQ123,AS123,AT123)</f>
        <v>24.770000457763668</v>
      </c>
      <c r="AN123" s="5" t="str">
        <f t="shared" si="6"/>
        <v/>
      </c>
      <c r="AP123" s="5" t="str">
        <f t="shared" si="7"/>
        <v/>
      </c>
      <c r="AR123" s="5" t="str">
        <f t="shared" si="8"/>
        <v/>
      </c>
      <c r="AT123" s="2">
        <v>24.770000457763668</v>
      </c>
      <c r="AU123" s="5">
        <f>SUM(O123,Q123,S123,U123,Y123,AA123,AC123,AE123,AH123,AJ123,AL123,W123,AZ123,BB123,BD123,BF123)</f>
        <v>0</v>
      </c>
      <c r="AV123" s="5">
        <f t="shared" si="11"/>
        <v>0</v>
      </c>
      <c r="AW123" s="11">
        <f t="shared" si="9"/>
        <v>0</v>
      </c>
      <c r="AX123" s="5">
        <f t="shared" si="10"/>
        <v>0</v>
      </c>
    </row>
    <row r="124" spans="1:50" x14ac:dyDescent="0.25">
      <c r="A124" s="1" t="s">
        <v>122</v>
      </c>
      <c r="B124" s="1" t="s">
        <v>59</v>
      </c>
      <c r="C124" s="1" t="s">
        <v>60</v>
      </c>
      <c r="D124" s="1" t="s">
        <v>61</v>
      </c>
      <c r="E124" s="1" t="s">
        <v>106</v>
      </c>
      <c r="F124" s="1" t="s">
        <v>124</v>
      </c>
      <c r="G124" s="1" t="s">
        <v>64</v>
      </c>
      <c r="H124" s="1" t="s">
        <v>65</v>
      </c>
      <c r="I124" s="2">
        <v>640</v>
      </c>
      <c r="J124" s="2">
        <v>4.7</v>
      </c>
      <c r="K124" s="2">
        <f>SUM(N124,P124,R124,T124,X124,Z124,AB124,AD124,AG124,AI124,AK124,V124,AY124,BA124,BC124,BE124)</f>
        <v>0</v>
      </c>
      <c r="L124" s="2">
        <f>SUM(M124,AF124,AM124,AO124,AQ124,AS124,AT124)</f>
        <v>4.7100000455975533</v>
      </c>
      <c r="AN124" s="5" t="str">
        <f t="shared" si="6"/>
        <v/>
      </c>
      <c r="AP124" s="5" t="str">
        <f t="shared" si="7"/>
        <v/>
      </c>
      <c r="AQ124" s="2">
        <v>7.0000000298023224E-2</v>
      </c>
      <c r="AR124" s="5">
        <f t="shared" si="8"/>
        <v>7.0000000298023224E-2</v>
      </c>
      <c r="AS124" s="2">
        <v>0.1800000071525574</v>
      </c>
      <c r="AT124" s="2">
        <v>4.4600000381469727</v>
      </c>
      <c r="AU124" s="5">
        <f>SUM(O124,Q124,S124,U124,Y124,AA124,AC124,AE124,AH124,AJ124,AL124,W124,AZ124,BB124,BD124,BF124)</f>
        <v>0</v>
      </c>
      <c r="AV124" s="5">
        <f t="shared" si="11"/>
        <v>0</v>
      </c>
      <c r="AW124" s="11">
        <f t="shared" si="9"/>
        <v>0</v>
      </c>
      <c r="AX124" s="5">
        <f t="shared" si="10"/>
        <v>0</v>
      </c>
    </row>
    <row r="125" spans="1:50" x14ac:dyDescent="0.25">
      <c r="A125" s="1" t="s">
        <v>122</v>
      </c>
      <c r="B125" s="1" t="s">
        <v>59</v>
      </c>
      <c r="C125" s="1" t="s">
        <v>60</v>
      </c>
      <c r="D125" s="1" t="s">
        <v>61</v>
      </c>
      <c r="E125" s="1" t="s">
        <v>67</v>
      </c>
      <c r="F125" s="1" t="s">
        <v>124</v>
      </c>
      <c r="G125" s="1" t="s">
        <v>64</v>
      </c>
      <c r="H125" s="1" t="s">
        <v>65</v>
      </c>
      <c r="I125" s="2">
        <v>640</v>
      </c>
      <c r="J125" s="2">
        <v>3.48</v>
      </c>
      <c r="K125" s="2">
        <f>SUM(N125,P125,R125,T125,X125,Z125,AB125,AD125,AG125,AI125,AK125,V125,AY125,BA125,BC125,BE125)</f>
        <v>0</v>
      </c>
      <c r="L125" s="2">
        <f>SUM(M125,AF125,AM125,AO125,AQ125,AS125,AT125)</f>
        <v>3.4800000190734859</v>
      </c>
      <c r="AN125" s="5" t="str">
        <f t="shared" si="6"/>
        <v/>
      </c>
      <c r="AP125" s="5" t="str">
        <f t="shared" si="7"/>
        <v/>
      </c>
      <c r="AR125" s="5" t="str">
        <f t="shared" si="8"/>
        <v/>
      </c>
      <c r="AT125" s="2">
        <v>3.4800000190734859</v>
      </c>
      <c r="AU125" s="5">
        <f>SUM(O125,Q125,S125,U125,Y125,AA125,AC125,AE125,AH125,AJ125,AL125,W125,AZ125,BB125,BD125,BF125)</f>
        <v>0</v>
      </c>
      <c r="AV125" s="5">
        <f t="shared" si="11"/>
        <v>0</v>
      </c>
      <c r="AW125" s="11">
        <f t="shared" si="9"/>
        <v>0</v>
      </c>
      <c r="AX125" s="5">
        <f t="shared" si="10"/>
        <v>0</v>
      </c>
    </row>
    <row r="126" spans="1:50" x14ac:dyDescent="0.25">
      <c r="A126" s="1" t="s">
        <v>122</v>
      </c>
      <c r="B126" s="1" t="s">
        <v>59</v>
      </c>
      <c r="C126" s="1" t="s">
        <v>60</v>
      </c>
      <c r="D126" s="1" t="s">
        <v>61</v>
      </c>
      <c r="E126" s="1" t="s">
        <v>74</v>
      </c>
      <c r="F126" s="1" t="s">
        <v>124</v>
      </c>
      <c r="G126" s="1" t="s">
        <v>64</v>
      </c>
      <c r="H126" s="1" t="s">
        <v>65</v>
      </c>
      <c r="I126" s="2">
        <v>640</v>
      </c>
      <c r="J126" s="2">
        <v>2.2200000000000002</v>
      </c>
      <c r="K126" s="2">
        <f>SUM(N126,P126,R126,T126,X126,Z126,AB126,AD126,AG126,AI126,AK126,V126,AY126,BA126,BC126,BE126)</f>
        <v>0</v>
      </c>
      <c r="L126" s="2">
        <f>SUM(M126,AF126,AM126,AO126,AQ126,AS126,AT126)</f>
        <v>2.220000028610229</v>
      </c>
      <c r="AN126" s="5" t="str">
        <f t="shared" si="6"/>
        <v/>
      </c>
      <c r="AP126" s="5" t="str">
        <f t="shared" si="7"/>
        <v/>
      </c>
      <c r="AR126" s="5" t="str">
        <f t="shared" si="8"/>
        <v/>
      </c>
      <c r="AT126" s="2">
        <v>2.220000028610229</v>
      </c>
      <c r="AU126" s="5">
        <f>SUM(O126,Q126,S126,U126,Y126,AA126,AC126,AE126,AH126,AJ126,AL126,W126,AZ126,BB126,BD126,BF126)</f>
        <v>0</v>
      </c>
      <c r="AV126" s="5">
        <f t="shared" si="11"/>
        <v>0</v>
      </c>
      <c r="AW126" s="11">
        <f t="shared" si="9"/>
        <v>0</v>
      </c>
      <c r="AX126" s="5">
        <f t="shared" si="10"/>
        <v>0</v>
      </c>
    </row>
    <row r="127" spans="1:50" x14ac:dyDescent="0.25">
      <c r="A127" s="1" t="s">
        <v>122</v>
      </c>
      <c r="B127" s="1" t="s">
        <v>59</v>
      </c>
      <c r="C127" s="1" t="s">
        <v>60</v>
      </c>
      <c r="D127" s="1" t="s">
        <v>61</v>
      </c>
      <c r="E127" s="1" t="s">
        <v>62</v>
      </c>
      <c r="F127" s="1" t="s">
        <v>124</v>
      </c>
      <c r="G127" s="1" t="s">
        <v>64</v>
      </c>
      <c r="H127" s="1" t="s">
        <v>65</v>
      </c>
      <c r="I127" s="2">
        <v>640</v>
      </c>
      <c r="J127" s="2">
        <v>0.94</v>
      </c>
      <c r="K127" s="2">
        <f>SUM(N127,P127,R127,T127,X127,Z127,AB127,AD127,AG127,AI127,AK127,V127,AY127,BA127,BC127,BE127)</f>
        <v>0</v>
      </c>
      <c r="L127" s="2">
        <f>SUM(M127,AF127,AM127,AO127,AQ127,AS127,AT127)</f>
        <v>0.75</v>
      </c>
      <c r="AN127" s="5" t="str">
        <f t="shared" si="6"/>
        <v/>
      </c>
      <c r="AP127" s="5" t="str">
        <f t="shared" si="7"/>
        <v/>
      </c>
      <c r="AR127" s="5" t="str">
        <f t="shared" si="8"/>
        <v/>
      </c>
      <c r="AT127" s="2">
        <v>0.75</v>
      </c>
      <c r="AU127" s="5">
        <f>SUM(O127,Q127,S127,U127,Y127,AA127,AC127,AE127,AH127,AJ127,AL127,W127,AZ127,BB127,BD127,BF127)</f>
        <v>0</v>
      </c>
      <c r="AV127" s="5">
        <f t="shared" si="11"/>
        <v>0</v>
      </c>
      <c r="AW127" s="11">
        <f t="shared" si="9"/>
        <v>0</v>
      </c>
      <c r="AX127" s="5">
        <f t="shared" si="10"/>
        <v>0</v>
      </c>
    </row>
    <row r="128" spans="1:50" x14ac:dyDescent="0.25">
      <c r="A128" s="1" t="s">
        <v>125</v>
      </c>
      <c r="B128" s="1" t="s">
        <v>59</v>
      </c>
      <c r="C128" s="1" t="s">
        <v>60</v>
      </c>
      <c r="D128" s="1" t="s">
        <v>61</v>
      </c>
      <c r="E128" s="1" t="s">
        <v>95</v>
      </c>
      <c r="F128" s="1" t="s">
        <v>124</v>
      </c>
      <c r="G128" s="1" t="s">
        <v>64</v>
      </c>
      <c r="H128" s="1" t="s">
        <v>65</v>
      </c>
      <c r="I128" s="2">
        <v>640</v>
      </c>
      <c r="J128" s="2">
        <v>40.29</v>
      </c>
      <c r="K128" s="2">
        <f>SUM(N128,P128,R128,T128,X128,Z128,AB128,AD128,AG128,AI128,AK128,V128,AY128,BA128,BC128,BE128)</f>
        <v>0</v>
      </c>
      <c r="L128" s="2">
        <f>SUM(M128,AF128,AM128,AO128,AQ128,AS128,AT128)</f>
        <v>40.000000894069665</v>
      </c>
      <c r="AN128" s="5" t="str">
        <f t="shared" si="6"/>
        <v/>
      </c>
      <c r="AP128" s="5" t="str">
        <f t="shared" si="7"/>
        <v/>
      </c>
      <c r="AQ128" s="2">
        <v>0.51999998092651367</v>
      </c>
      <c r="AR128" s="5">
        <f t="shared" si="8"/>
        <v>0.51999998092651367</v>
      </c>
      <c r="AS128" s="2">
        <v>0.68999999761581421</v>
      </c>
      <c r="AT128" s="2">
        <v>38.790000915527337</v>
      </c>
      <c r="AU128" s="5">
        <f>SUM(O128,Q128,S128,U128,Y128,AA128,AC128,AE128,AH128,AJ128,AL128,W128,AZ128,BB128,BD128,BF128)</f>
        <v>0</v>
      </c>
      <c r="AV128" s="5">
        <f t="shared" si="11"/>
        <v>0</v>
      </c>
      <c r="AW128" s="11">
        <f t="shared" si="9"/>
        <v>0</v>
      </c>
      <c r="AX128" s="5">
        <f t="shared" si="10"/>
        <v>0</v>
      </c>
    </row>
    <row r="129" spans="1:50" x14ac:dyDescent="0.25">
      <c r="A129" s="1" t="s">
        <v>125</v>
      </c>
      <c r="B129" s="1" t="s">
        <v>59</v>
      </c>
      <c r="C129" s="1" t="s">
        <v>60</v>
      </c>
      <c r="D129" s="1" t="s">
        <v>61</v>
      </c>
      <c r="E129" s="1" t="s">
        <v>97</v>
      </c>
      <c r="F129" s="1" t="s">
        <v>124</v>
      </c>
      <c r="G129" s="1" t="s">
        <v>64</v>
      </c>
      <c r="H129" s="1" t="s">
        <v>65</v>
      </c>
      <c r="I129" s="2">
        <v>640</v>
      </c>
      <c r="J129" s="2">
        <v>40.590000000000003</v>
      </c>
      <c r="K129" s="2">
        <f>SUM(N129,P129,R129,T129,X129,Z129,AB129,AD129,AG129,AI129,AK129,V129,AY129,BA129,BC129,BE129)</f>
        <v>0</v>
      </c>
      <c r="L129" s="2">
        <f>SUM(M129,AF129,AM129,AO129,AQ129,AS129,AT129)</f>
        <v>39.999998629093163</v>
      </c>
      <c r="AN129" s="5" t="str">
        <f t="shared" si="6"/>
        <v/>
      </c>
      <c r="AP129" s="5" t="str">
        <f t="shared" si="7"/>
        <v/>
      </c>
      <c r="AQ129" s="2">
        <v>0.50999999046325684</v>
      </c>
      <c r="AR129" s="5">
        <f t="shared" si="8"/>
        <v>0.50999999046325684</v>
      </c>
      <c r="AS129" s="2">
        <v>0.55000001192092896</v>
      </c>
      <c r="AT129" s="2">
        <v>38.939998626708977</v>
      </c>
      <c r="AU129" s="5">
        <f>SUM(O129,Q129,S129,U129,Y129,AA129,AC129,AE129,AH129,AJ129,AL129,W129,AZ129,BB129,BD129,BF129)</f>
        <v>0</v>
      </c>
      <c r="AV129" s="5">
        <f t="shared" si="11"/>
        <v>0</v>
      </c>
      <c r="AW129" s="11">
        <f t="shared" si="9"/>
        <v>0</v>
      </c>
      <c r="AX129" s="5">
        <f t="shared" si="10"/>
        <v>0</v>
      </c>
    </row>
    <row r="130" spans="1:50" x14ac:dyDescent="0.25">
      <c r="A130" s="1" t="s">
        <v>125</v>
      </c>
      <c r="B130" s="1" t="s">
        <v>59</v>
      </c>
      <c r="C130" s="1" t="s">
        <v>60</v>
      </c>
      <c r="D130" s="1" t="s">
        <v>61</v>
      </c>
      <c r="E130" s="1" t="s">
        <v>98</v>
      </c>
      <c r="F130" s="1" t="s">
        <v>124</v>
      </c>
      <c r="G130" s="1" t="s">
        <v>64</v>
      </c>
      <c r="H130" s="1" t="s">
        <v>65</v>
      </c>
      <c r="I130" s="2">
        <v>640</v>
      </c>
      <c r="J130" s="2">
        <v>41.17</v>
      </c>
      <c r="K130" s="2">
        <f>SUM(N130,P130,R130,T130,X130,Z130,AB130,AD130,AG130,AI130,AK130,V130,AY130,BA130,BC130,BE130)</f>
        <v>0</v>
      </c>
      <c r="L130" s="2">
        <f>SUM(M130,AF130,AM130,AO130,AQ130,AS130,AT130)</f>
        <v>40</v>
      </c>
      <c r="AN130" s="5" t="str">
        <f t="shared" si="6"/>
        <v/>
      </c>
      <c r="AP130" s="5" t="str">
        <f t="shared" si="7"/>
        <v/>
      </c>
      <c r="AR130" s="5" t="str">
        <f t="shared" si="8"/>
        <v/>
      </c>
      <c r="AT130" s="2">
        <v>40</v>
      </c>
      <c r="AU130" s="5">
        <f>SUM(O130,Q130,S130,U130,Y130,AA130,AC130,AE130,AH130,AJ130,AL130,W130,AZ130,BB130,BD130,BF130)</f>
        <v>0</v>
      </c>
      <c r="AV130" s="5">
        <f t="shared" si="11"/>
        <v>0</v>
      </c>
      <c r="AW130" s="11">
        <f t="shared" si="9"/>
        <v>0</v>
      </c>
      <c r="AX130" s="5">
        <f t="shared" si="10"/>
        <v>0</v>
      </c>
    </row>
    <row r="131" spans="1:50" x14ac:dyDescent="0.25">
      <c r="A131" s="1" t="s">
        <v>125</v>
      </c>
      <c r="B131" s="1" t="s">
        <v>59</v>
      </c>
      <c r="C131" s="1" t="s">
        <v>60</v>
      </c>
      <c r="D131" s="1" t="s">
        <v>61</v>
      </c>
      <c r="E131" s="1" t="s">
        <v>99</v>
      </c>
      <c r="F131" s="1" t="s">
        <v>124</v>
      </c>
      <c r="G131" s="1" t="s">
        <v>64</v>
      </c>
      <c r="H131" s="1" t="s">
        <v>65</v>
      </c>
      <c r="I131" s="2">
        <v>640</v>
      </c>
      <c r="J131" s="2">
        <v>40.74</v>
      </c>
      <c r="K131" s="2">
        <f>SUM(N131,P131,R131,T131,X131,Z131,AB131,AD131,AG131,AI131,AK131,V131,AY131,BA131,BC131,BE131)</f>
        <v>0</v>
      </c>
      <c r="L131" s="2">
        <f>SUM(M131,AF131,AM131,AO131,AQ131,AS131,AT131)</f>
        <v>40</v>
      </c>
      <c r="AN131" s="5" t="str">
        <f t="shared" ref="AN131:AN194" si="12">IF(AM131&gt;0,AM131*$AN$1,"")</f>
        <v/>
      </c>
      <c r="AP131" s="5" t="str">
        <f t="shared" ref="AP131:AP194" si="13">IF(AO131&gt;0,AO131*$AP$1,"")</f>
        <v/>
      </c>
      <c r="AR131" s="5" t="str">
        <f t="shared" ref="AR131:AR194" si="14">IF(AQ131&gt;0,AQ131*$AR$1,"")</f>
        <v/>
      </c>
      <c r="AT131" s="2">
        <v>40</v>
      </c>
      <c r="AU131" s="5">
        <f>SUM(O131,Q131,S131,U131,Y131,AA131,AC131,AE131,AH131,AJ131,AL131,W131,AZ131,BB131,BD131,BF131)</f>
        <v>0</v>
      </c>
      <c r="AV131" s="5">
        <f t="shared" si="11"/>
        <v>0</v>
      </c>
      <c r="AW131" s="11">
        <f t="shared" ref="AW131:AW194" si="15">(AU131/$AU$307)*100</f>
        <v>0</v>
      </c>
      <c r="AX131" s="5">
        <f t="shared" ref="AX131:AX194" si="16">(AW131/100)*$AX$1</f>
        <v>0</v>
      </c>
    </row>
    <row r="132" spans="1:50" x14ac:dyDescent="0.25">
      <c r="A132" s="1" t="s">
        <v>125</v>
      </c>
      <c r="B132" s="1" t="s">
        <v>59</v>
      </c>
      <c r="C132" s="1" t="s">
        <v>60</v>
      </c>
      <c r="D132" s="1" t="s">
        <v>61</v>
      </c>
      <c r="E132" s="1" t="s">
        <v>100</v>
      </c>
      <c r="F132" s="1" t="s">
        <v>124</v>
      </c>
      <c r="G132" s="1" t="s">
        <v>64</v>
      </c>
      <c r="H132" s="1" t="s">
        <v>65</v>
      </c>
      <c r="I132" s="2">
        <v>640</v>
      </c>
      <c r="J132" s="2">
        <v>38.71</v>
      </c>
      <c r="K132" s="2">
        <f>SUM(N132,P132,R132,T132,X132,Z132,AB132,AD132,AG132,AI132,AK132,V132,AY132,BA132,BC132,BE132)</f>
        <v>0</v>
      </c>
      <c r="L132" s="2">
        <f>SUM(M132,AF132,AM132,AO132,AQ132,AS132,AT132)</f>
        <v>38.709999084472663</v>
      </c>
      <c r="AN132" s="5" t="str">
        <f t="shared" si="12"/>
        <v/>
      </c>
      <c r="AP132" s="5" t="str">
        <f t="shared" si="13"/>
        <v/>
      </c>
      <c r="AQ132" s="2">
        <v>0.49000000953674322</v>
      </c>
      <c r="AR132" s="5">
        <f t="shared" si="14"/>
        <v>0.49000000953674322</v>
      </c>
      <c r="AS132" s="2">
        <v>0.50999999046325684</v>
      </c>
      <c r="AT132" s="2">
        <v>37.709999084472663</v>
      </c>
      <c r="AU132" s="5">
        <f>SUM(O132,Q132,S132,U132,Y132,AA132,AC132,AE132,AH132,AJ132,AL132,W132,AZ132,BB132,BD132,BF132)</f>
        <v>0</v>
      </c>
      <c r="AV132" s="5">
        <f t="shared" ref="AV132:AV195" si="17">$AU$307*(AW132/100)</f>
        <v>0</v>
      </c>
      <c r="AW132" s="11">
        <f t="shared" si="15"/>
        <v>0</v>
      </c>
      <c r="AX132" s="5">
        <f t="shared" si="16"/>
        <v>0</v>
      </c>
    </row>
    <row r="133" spans="1:50" x14ac:dyDescent="0.25">
      <c r="A133" s="1" t="s">
        <v>125</v>
      </c>
      <c r="B133" s="1" t="s">
        <v>59</v>
      </c>
      <c r="C133" s="1" t="s">
        <v>60</v>
      </c>
      <c r="D133" s="1" t="s">
        <v>61</v>
      </c>
      <c r="E133" s="1" t="s">
        <v>106</v>
      </c>
      <c r="F133" s="1" t="s">
        <v>124</v>
      </c>
      <c r="G133" s="1" t="s">
        <v>64</v>
      </c>
      <c r="H133" s="1" t="s">
        <v>65</v>
      </c>
      <c r="I133" s="2">
        <v>640</v>
      </c>
      <c r="J133" s="2">
        <v>34.57</v>
      </c>
      <c r="K133" s="2">
        <f>SUM(N133,P133,R133,T133,X133,Z133,AB133,AD133,AG133,AI133,AK133,V133,AY133,BA133,BC133,BE133)</f>
        <v>0</v>
      </c>
      <c r="L133" s="2">
        <f>SUM(M133,AF133,AM133,AO133,AQ133,AS133,AT133)</f>
        <v>34.570001333951957</v>
      </c>
      <c r="AN133" s="5" t="str">
        <f t="shared" si="12"/>
        <v/>
      </c>
      <c r="AP133" s="5" t="str">
        <f t="shared" si="13"/>
        <v/>
      </c>
      <c r="AQ133" s="2">
        <v>0.41999998688697809</v>
      </c>
      <c r="AR133" s="5">
        <f t="shared" si="14"/>
        <v>0.41999998688697809</v>
      </c>
      <c r="AS133" s="2">
        <v>0.8399999737739563</v>
      </c>
      <c r="AT133" s="2">
        <v>33.310001373291023</v>
      </c>
      <c r="AU133" s="5">
        <f>SUM(O133,Q133,S133,U133,Y133,AA133,AC133,AE133,AH133,AJ133,AL133,W133,AZ133,BB133,BD133,BF133)</f>
        <v>0</v>
      </c>
      <c r="AV133" s="5">
        <f t="shared" si="17"/>
        <v>0</v>
      </c>
      <c r="AW133" s="11">
        <f t="shared" si="15"/>
        <v>0</v>
      </c>
      <c r="AX133" s="5">
        <f t="shared" si="16"/>
        <v>0</v>
      </c>
    </row>
    <row r="134" spans="1:50" x14ac:dyDescent="0.25">
      <c r="A134" s="1" t="s">
        <v>125</v>
      </c>
      <c r="B134" s="1" t="s">
        <v>59</v>
      </c>
      <c r="C134" s="1" t="s">
        <v>60</v>
      </c>
      <c r="D134" s="1" t="s">
        <v>61</v>
      </c>
      <c r="E134" s="1" t="s">
        <v>67</v>
      </c>
      <c r="F134" s="1" t="s">
        <v>124</v>
      </c>
      <c r="G134" s="1" t="s">
        <v>64</v>
      </c>
      <c r="H134" s="1" t="s">
        <v>65</v>
      </c>
      <c r="I134" s="2">
        <v>640</v>
      </c>
      <c r="J134" s="2">
        <v>36.35</v>
      </c>
      <c r="K134" s="2">
        <f>SUM(N134,P134,R134,T134,X134,Z134,AB134,AD134,AG134,AI134,AK134,V134,AY134,BA134,BC134,BE134)</f>
        <v>0</v>
      </c>
      <c r="L134" s="2">
        <f>SUM(M134,AF134,AM134,AO134,AQ134,AS134,AT134)</f>
        <v>36.349998474121087</v>
      </c>
      <c r="AN134" s="5" t="str">
        <f t="shared" si="12"/>
        <v/>
      </c>
      <c r="AP134" s="5" t="str">
        <f t="shared" si="13"/>
        <v/>
      </c>
      <c r="AR134" s="5" t="str">
        <f t="shared" si="14"/>
        <v/>
      </c>
      <c r="AT134" s="2">
        <v>36.349998474121087</v>
      </c>
      <c r="AU134" s="5">
        <f>SUM(O134,Q134,S134,U134,Y134,AA134,AC134,AE134,AH134,AJ134,AL134,W134,AZ134,BB134,BD134,BF134)</f>
        <v>0</v>
      </c>
      <c r="AV134" s="5">
        <f t="shared" si="17"/>
        <v>0</v>
      </c>
      <c r="AW134" s="11">
        <f t="shared" si="15"/>
        <v>0</v>
      </c>
      <c r="AX134" s="5">
        <f t="shared" si="16"/>
        <v>0</v>
      </c>
    </row>
    <row r="135" spans="1:50" x14ac:dyDescent="0.25">
      <c r="A135" s="1" t="s">
        <v>125</v>
      </c>
      <c r="B135" s="1" t="s">
        <v>59</v>
      </c>
      <c r="C135" s="1" t="s">
        <v>60</v>
      </c>
      <c r="D135" s="1" t="s">
        <v>61</v>
      </c>
      <c r="E135" s="1" t="s">
        <v>89</v>
      </c>
      <c r="F135" s="1" t="s">
        <v>124</v>
      </c>
      <c r="G135" s="1" t="s">
        <v>64</v>
      </c>
      <c r="H135" s="1" t="s">
        <v>65</v>
      </c>
      <c r="I135" s="2">
        <v>640</v>
      </c>
      <c r="J135" s="2">
        <v>39.729999999999997</v>
      </c>
      <c r="K135" s="2">
        <f>SUM(N135,P135,R135,T135,X135,Z135,AB135,AD135,AG135,AI135,AK135,V135,AY135,BA135,BC135,BE135)</f>
        <v>0</v>
      </c>
      <c r="L135" s="2">
        <f>SUM(M135,AF135,AM135,AO135,AQ135,AS135,AT135)</f>
        <v>39.729999542236328</v>
      </c>
      <c r="AN135" s="5" t="str">
        <f t="shared" si="12"/>
        <v/>
      </c>
      <c r="AP135" s="5" t="str">
        <f t="shared" si="13"/>
        <v/>
      </c>
      <c r="AR135" s="5" t="str">
        <f t="shared" si="14"/>
        <v/>
      </c>
      <c r="AT135" s="2">
        <v>39.729999542236328</v>
      </c>
      <c r="AU135" s="5">
        <f>SUM(O135,Q135,S135,U135,Y135,AA135,AC135,AE135,AH135,AJ135,AL135,W135,AZ135,BB135,BD135,BF135)</f>
        <v>0</v>
      </c>
      <c r="AV135" s="5">
        <f t="shared" si="17"/>
        <v>0</v>
      </c>
      <c r="AW135" s="11">
        <f t="shared" si="15"/>
        <v>0</v>
      </c>
      <c r="AX135" s="5">
        <f t="shared" si="16"/>
        <v>0</v>
      </c>
    </row>
    <row r="136" spans="1:50" x14ac:dyDescent="0.25">
      <c r="A136" s="1" t="s">
        <v>125</v>
      </c>
      <c r="B136" s="1" t="s">
        <v>59</v>
      </c>
      <c r="C136" s="1" t="s">
        <v>60</v>
      </c>
      <c r="D136" s="1" t="s">
        <v>61</v>
      </c>
      <c r="E136" s="1" t="s">
        <v>73</v>
      </c>
      <c r="F136" s="1" t="s">
        <v>124</v>
      </c>
      <c r="G136" s="1" t="s">
        <v>64</v>
      </c>
      <c r="H136" s="1" t="s">
        <v>65</v>
      </c>
      <c r="I136" s="2">
        <v>640</v>
      </c>
      <c r="J136" s="2">
        <v>39.630000000000003</v>
      </c>
      <c r="K136" s="2">
        <f>SUM(N136,P136,R136,T136,X136,Z136,AB136,AD136,AG136,AI136,AK136,V136,AY136,BA136,BC136,BE136)</f>
        <v>0</v>
      </c>
      <c r="L136" s="2">
        <f>SUM(M136,AF136,AM136,AO136,AQ136,AS136,AT136)</f>
        <v>39.630001068115227</v>
      </c>
      <c r="AN136" s="5" t="str">
        <f t="shared" si="12"/>
        <v/>
      </c>
      <c r="AP136" s="5" t="str">
        <f t="shared" si="13"/>
        <v/>
      </c>
      <c r="AR136" s="5" t="str">
        <f t="shared" si="14"/>
        <v/>
      </c>
      <c r="AT136" s="2">
        <v>39.630001068115227</v>
      </c>
      <c r="AU136" s="5">
        <f>SUM(O136,Q136,S136,U136,Y136,AA136,AC136,AE136,AH136,AJ136,AL136,W136,AZ136,BB136,BD136,BF136)</f>
        <v>0</v>
      </c>
      <c r="AV136" s="5">
        <f t="shared" si="17"/>
        <v>0</v>
      </c>
      <c r="AW136" s="11">
        <f t="shared" si="15"/>
        <v>0</v>
      </c>
      <c r="AX136" s="5">
        <f t="shared" si="16"/>
        <v>0</v>
      </c>
    </row>
    <row r="137" spans="1:50" x14ac:dyDescent="0.25">
      <c r="A137" s="1" t="s">
        <v>125</v>
      </c>
      <c r="B137" s="1" t="s">
        <v>59</v>
      </c>
      <c r="C137" s="1" t="s">
        <v>60</v>
      </c>
      <c r="D137" s="1" t="s">
        <v>61</v>
      </c>
      <c r="E137" s="1" t="s">
        <v>74</v>
      </c>
      <c r="F137" s="1" t="s">
        <v>124</v>
      </c>
      <c r="G137" s="1" t="s">
        <v>64</v>
      </c>
      <c r="H137" s="1" t="s">
        <v>65</v>
      </c>
      <c r="I137" s="2">
        <v>640</v>
      </c>
      <c r="J137" s="2">
        <v>37.67</v>
      </c>
      <c r="K137" s="2">
        <f>SUM(N137,P137,R137,T137,X137,Z137,AB137,AD137,AG137,AI137,AK137,V137,AY137,BA137,BC137,BE137)</f>
        <v>0</v>
      </c>
      <c r="L137" s="2">
        <f>SUM(M137,AF137,AM137,AO137,AQ137,AS137,AT137)</f>
        <v>37.669998168945313</v>
      </c>
      <c r="AN137" s="5" t="str">
        <f t="shared" si="12"/>
        <v/>
      </c>
      <c r="AP137" s="5" t="str">
        <f t="shared" si="13"/>
        <v/>
      </c>
      <c r="AR137" s="5" t="str">
        <f t="shared" si="14"/>
        <v/>
      </c>
      <c r="AT137" s="2">
        <v>37.669998168945313</v>
      </c>
      <c r="AU137" s="5">
        <f>SUM(O137,Q137,S137,U137,Y137,AA137,AC137,AE137,AH137,AJ137,AL137,W137,AZ137,BB137,BD137,BF137)</f>
        <v>0</v>
      </c>
      <c r="AV137" s="5">
        <f t="shared" si="17"/>
        <v>0</v>
      </c>
      <c r="AW137" s="11">
        <f t="shared" si="15"/>
        <v>0</v>
      </c>
      <c r="AX137" s="5">
        <f t="shared" si="16"/>
        <v>0</v>
      </c>
    </row>
    <row r="138" spans="1:50" x14ac:dyDescent="0.25">
      <c r="A138" s="1" t="s">
        <v>125</v>
      </c>
      <c r="B138" s="1" t="s">
        <v>59</v>
      </c>
      <c r="C138" s="1" t="s">
        <v>60</v>
      </c>
      <c r="D138" s="1" t="s">
        <v>61</v>
      </c>
      <c r="E138" s="1" t="s">
        <v>62</v>
      </c>
      <c r="F138" s="1" t="s">
        <v>124</v>
      </c>
      <c r="G138" s="1" t="s">
        <v>64</v>
      </c>
      <c r="H138" s="1" t="s">
        <v>65</v>
      </c>
      <c r="I138" s="2">
        <v>640</v>
      </c>
      <c r="J138" s="2">
        <v>37.01</v>
      </c>
      <c r="K138" s="2">
        <f>SUM(N138,P138,R138,T138,X138,Z138,AB138,AD138,AG138,AI138,AK138,V138,AY138,BA138,BC138,BE138)</f>
        <v>0</v>
      </c>
      <c r="L138" s="2">
        <f>SUM(M138,AF138,AM138,AO138,AQ138,AS138,AT138)</f>
        <v>31.79999923706055</v>
      </c>
      <c r="AN138" s="5" t="str">
        <f t="shared" si="12"/>
        <v/>
      </c>
      <c r="AP138" s="5" t="str">
        <f t="shared" si="13"/>
        <v/>
      </c>
      <c r="AR138" s="5" t="str">
        <f t="shared" si="14"/>
        <v/>
      </c>
      <c r="AT138" s="2">
        <v>31.79999923706055</v>
      </c>
      <c r="AU138" s="5">
        <f>SUM(O138,Q138,S138,U138,Y138,AA138,AC138,AE138,AH138,AJ138,AL138,W138,AZ138,BB138,BD138,BF138)</f>
        <v>0</v>
      </c>
      <c r="AV138" s="5">
        <f t="shared" si="17"/>
        <v>0</v>
      </c>
      <c r="AW138" s="11">
        <f t="shared" si="15"/>
        <v>0</v>
      </c>
      <c r="AX138" s="5">
        <f t="shared" si="16"/>
        <v>0</v>
      </c>
    </row>
    <row r="139" spans="1:50" x14ac:dyDescent="0.25">
      <c r="A139" s="1" t="s">
        <v>125</v>
      </c>
      <c r="B139" s="1" t="s">
        <v>59</v>
      </c>
      <c r="C139" s="1" t="s">
        <v>60</v>
      </c>
      <c r="D139" s="1" t="s">
        <v>61</v>
      </c>
      <c r="E139" s="1" t="s">
        <v>77</v>
      </c>
      <c r="F139" s="1" t="s">
        <v>124</v>
      </c>
      <c r="G139" s="1" t="s">
        <v>64</v>
      </c>
      <c r="H139" s="1" t="s">
        <v>65</v>
      </c>
      <c r="I139" s="2">
        <v>640</v>
      </c>
      <c r="J139" s="2">
        <v>38.22</v>
      </c>
      <c r="K139" s="2">
        <f>SUM(N139,P139,R139,T139,X139,Z139,AB139,AD139,AG139,AI139,AK139,V139,AY139,BA139,BC139,BE139)</f>
        <v>0</v>
      </c>
      <c r="L139" s="2">
        <f>SUM(M139,AF139,AM139,AO139,AQ139,AS139,AT139)</f>
        <v>33.900001525878913</v>
      </c>
      <c r="AN139" s="5" t="str">
        <f t="shared" si="12"/>
        <v/>
      </c>
      <c r="AP139" s="5" t="str">
        <f t="shared" si="13"/>
        <v/>
      </c>
      <c r="AR139" s="5" t="str">
        <f t="shared" si="14"/>
        <v/>
      </c>
      <c r="AT139" s="2">
        <v>33.900001525878913</v>
      </c>
      <c r="AU139" s="5">
        <f>SUM(O139,Q139,S139,U139,Y139,AA139,AC139,AE139,AH139,AJ139,AL139,W139,AZ139,BB139,BD139,BF139)</f>
        <v>0</v>
      </c>
      <c r="AV139" s="5">
        <f t="shared" si="17"/>
        <v>0</v>
      </c>
      <c r="AW139" s="11">
        <f t="shared" si="15"/>
        <v>0</v>
      </c>
      <c r="AX139" s="5">
        <f t="shared" si="16"/>
        <v>0</v>
      </c>
    </row>
    <row r="140" spans="1:50" x14ac:dyDescent="0.25">
      <c r="A140" s="1" t="s">
        <v>125</v>
      </c>
      <c r="B140" s="1" t="s">
        <v>59</v>
      </c>
      <c r="C140" s="1" t="s">
        <v>60</v>
      </c>
      <c r="D140" s="1" t="s">
        <v>61</v>
      </c>
      <c r="E140" s="1" t="s">
        <v>101</v>
      </c>
      <c r="F140" s="1" t="s">
        <v>124</v>
      </c>
      <c r="G140" s="1" t="s">
        <v>64</v>
      </c>
      <c r="H140" s="1" t="s">
        <v>65</v>
      </c>
      <c r="I140" s="2">
        <v>640</v>
      </c>
      <c r="J140" s="2">
        <v>40.11</v>
      </c>
      <c r="K140" s="2">
        <f>SUM(N140,P140,R140,T140,X140,Z140,AB140,AD140,AG140,AI140,AK140,V140,AY140,BA140,BC140,BE140)</f>
        <v>0</v>
      </c>
      <c r="L140" s="2">
        <f>SUM(M140,AF140,AM140,AO140,AQ140,AS140,AT140)</f>
        <v>40</v>
      </c>
      <c r="AN140" s="5" t="str">
        <f t="shared" si="12"/>
        <v/>
      </c>
      <c r="AP140" s="5" t="str">
        <f t="shared" si="13"/>
        <v/>
      </c>
      <c r="AR140" s="5" t="str">
        <f t="shared" si="14"/>
        <v/>
      </c>
      <c r="AT140" s="2">
        <v>40</v>
      </c>
      <c r="AU140" s="5">
        <f>SUM(O140,Q140,S140,U140,Y140,AA140,AC140,AE140,AH140,AJ140,AL140,W140,AZ140,BB140,BD140,BF140)</f>
        <v>0</v>
      </c>
      <c r="AV140" s="5">
        <f t="shared" si="17"/>
        <v>0</v>
      </c>
      <c r="AW140" s="11">
        <f t="shared" si="15"/>
        <v>0</v>
      </c>
      <c r="AX140" s="5">
        <f t="shared" si="16"/>
        <v>0</v>
      </c>
    </row>
    <row r="141" spans="1:50" x14ac:dyDescent="0.25">
      <c r="A141" s="1" t="s">
        <v>125</v>
      </c>
      <c r="B141" s="1" t="s">
        <v>59</v>
      </c>
      <c r="C141" s="1" t="s">
        <v>60</v>
      </c>
      <c r="D141" s="1" t="s">
        <v>61</v>
      </c>
      <c r="E141" s="1" t="s">
        <v>75</v>
      </c>
      <c r="F141" s="1" t="s">
        <v>124</v>
      </c>
      <c r="G141" s="1" t="s">
        <v>64</v>
      </c>
      <c r="H141" s="1" t="s">
        <v>65</v>
      </c>
      <c r="I141" s="2">
        <v>640</v>
      </c>
      <c r="J141" s="2">
        <v>40.380000000000003</v>
      </c>
      <c r="K141" s="2">
        <f>SUM(N141,P141,R141,T141,X141,Z141,AB141,AD141,AG141,AI141,AK141,V141,AY141,BA141,BC141,BE141)</f>
        <v>0</v>
      </c>
      <c r="L141" s="2">
        <f>SUM(M141,AF141,AM141,AO141,AQ141,AS141,AT141)</f>
        <v>40</v>
      </c>
      <c r="AN141" s="5" t="str">
        <f t="shared" si="12"/>
        <v/>
      </c>
      <c r="AP141" s="5" t="str">
        <f t="shared" si="13"/>
        <v/>
      </c>
      <c r="AR141" s="5" t="str">
        <f t="shared" si="14"/>
        <v/>
      </c>
      <c r="AT141" s="2">
        <v>40</v>
      </c>
      <c r="AU141" s="5">
        <f>SUM(O141,Q141,S141,U141,Y141,AA141,AC141,AE141,AH141,AJ141,AL141,W141,AZ141,BB141,BD141,BF141)</f>
        <v>0</v>
      </c>
      <c r="AV141" s="5">
        <f t="shared" si="17"/>
        <v>0</v>
      </c>
      <c r="AW141" s="11">
        <f t="shared" si="15"/>
        <v>0</v>
      </c>
      <c r="AX141" s="5">
        <f t="shared" si="16"/>
        <v>0</v>
      </c>
    </row>
    <row r="142" spans="1:50" x14ac:dyDescent="0.25">
      <c r="A142" s="1" t="s">
        <v>125</v>
      </c>
      <c r="B142" s="1" t="s">
        <v>59</v>
      </c>
      <c r="C142" s="1" t="s">
        <v>60</v>
      </c>
      <c r="D142" s="1" t="s">
        <v>61</v>
      </c>
      <c r="E142" s="1" t="s">
        <v>78</v>
      </c>
      <c r="F142" s="1" t="s">
        <v>124</v>
      </c>
      <c r="G142" s="1" t="s">
        <v>64</v>
      </c>
      <c r="H142" s="1" t="s">
        <v>65</v>
      </c>
      <c r="I142" s="2">
        <v>640</v>
      </c>
      <c r="J142" s="2">
        <v>38.82</v>
      </c>
      <c r="K142" s="2">
        <f>SUM(N142,P142,R142,T142,X142,Z142,AB142,AD142,AG142,AI142,AK142,V142,AY142,BA142,BC142,BE142)</f>
        <v>0</v>
      </c>
      <c r="L142" s="2">
        <f>SUM(M142,AF142,AM142,AO142,AQ142,AS142,AT142)</f>
        <v>31.04999923706055</v>
      </c>
      <c r="AN142" s="5" t="str">
        <f t="shared" si="12"/>
        <v/>
      </c>
      <c r="AP142" s="5" t="str">
        <f t="shared" si="13"/>
        <v/>
      </c>
      <c r="AR142" s="5" t="str">
        <f t="shared" si="14"/>
        <v/>
      </c>
      <c r="AT142" s="2">
        <v>31.04999923706055</v>
      </c>
      <c r="AU142" s="5">
        <f>SUM(O142,Q142,S142,U142,Y142,AA142,AC142,AE142,AH142,AJ142,AL142,W142,AZ142,BB142,BD142,BF142)</f>
        <v>0</v>
      </c>
      <c r="AV142" s="5">
        <f t="shared" si="17"/>
        <v>0</v>
      </c>
      <c r="AW142" s="11">
        <f t="shared" si="15"/>
        <v>0</v>
      </c>
      <c r="AX142" s="5">
        <f t="shared" si="16"/>
        <v>0</v>
      </c>
    </row>
    <row r="143" spans="1:50" x14ac:dyDescent="0.25">
      <c r="A143" s="1" t="s">
        <v>125</v>
      </c>
      <c r="B143" s="1" t="s">
        <v>59</v>
      </c>
      <c r="C143" s="1" t="s">
        <v>60</v>
      </c>
      <c r="D143" s="1" t="s">
        <v>61</v>
      </c>
      <c r="E143" s="1" t="s">
        <v>79</v>
      </c>
      <c r="F143" s="1" t="s">
        <v>124</v>
      </c>
      <c r="G143" s="1" t="s">
        <v>64</v>
      </c>
      <c r="H143" s="1" t="s">
        <v>65</v>
      </c>
      <c r="I143" s="2">
        <v>640</v>
      </c>
      <c r="J143" s="2">
        <v>39.090000000000003</v>
      </c>
      <c r="K143" s="2">
        <f>SUM(N143,P143,R143,T143,X143,Z143,AB143,AD143,AG143,AI143,AK143,V143,AY143,BA143,BC143,BE143)</f>
        <v>0</v>
      </c>
      <c r="L143" s="2">
        <f>SUM(M143,AF143,AM143,AO143,AQ143,AS143,AT143)</f>
        <v>39.090000152587891</v>
      </c>
      <c r="AN143" s="5" t="str">
        <f t="shared" si="12"/>
        <v/>
      </c>
      <c r="AP143" s="5" t="str">
        <f t="shared" si="13"/>
        <v/>
      </c>
      <c r="AR143" s="5" t="str">
        <f t="shared" si="14"/>
        <v/>
      </c>
      <c r="AT143" s="2">
        <v>39.090000152587891</v>
      </c>
      <c r="AU143" s="5">
        <f>SUM(O143,Q143,S143,U143,Y143,AA143,AC143,AE143,AH143,AJ143,AL143,W143,AZ143,BB143,BD143,BF143)</f>
        <v>0</v>
      </c>
      <c r="AV143" s="5">
        <f t="shared" si="17"/>
        <v>0</v>
      </c>
      <c r="AW143" s="11">
        <f t="shared" si="15"/>
        <v>0</v>
      </c>
      <c r="AX143" s="5">
        <f t="shared" si="16"/>
        <v>0</v>
      </c>
    </row>
    <row r="144" spans="1:50" x14ac:dyDescent="0.25">
      <c r="A144" s="1" t="s">
        <v>125</v>
      </c>
      <c r="B144" s="1" t="s">
        <v>59</v>
      </c>
      <c r="C144" s="1" t="s">
        <v>60</v>
      </c>
      <c r="D144" s="1" t="s">
        <v>61</v>
      </c>
      <c r="E144" s="1" t="s">
        <v>106</v>
      </c>
      <c r="F144" s="1" t="s">
        <v>126</v>
      </c>
      <c r="G144" s="1" t="s">
        <v>64</v>
      </c>
      <c r="H144" s="1" t="s">
        <v>65</v>
      </c>
      <c r="I144" s="2">
        <v>640</v>
      </c>
      <c r="J144" s="2">
        <v>3.06</v>
      </c>
      <c r="K144" s="2">
        <f>SUM(N144,P144,R144,T144,X144,Z144,AB144,AD144,AG144,AI144,AK144,V144,AY144,BA144,BC144,BE144)</f>
        <v>0</v>
      </c>
      <c r="L144" s="2">
        <f>SUM(M144,AF144,AM144,AO144,AQ144,AS144,AT144)</f>
        <v>3.0600000284612174</v>
      </c>
      <c r="AN144" s="5" t="str">
        <f t="shared" si="12"/>
        <v/>
      </c>
      <c r="AP144" s="5" t="str">
        <f t="shared" si="13"/>
        <v/>
      </c>
      <c r="AQ144" s="2">
        <v>3.9999999105930328E-2</v>
      </c>
      <c r="AR144" s="5">
        <f t="shared" si="14"/>
        <v>3.9999999105930328E-2</v>
      </c>
      <c r="AS144" s="2">
        <v>5.000000074505806E-2</v>
      </c>
      <c r="AT144" s="2">
        <v>2.970000028610229</v>
      </c>
      <c r="AU144" s="5">
        <f>SUM(O144,Q144,S144,U144,Y144,AA144,AC144,AE144,AH144,AJ144,AL144,W144,AZ144,BB144,BD144,BF144)</f>
        <v>0</v>
      </c>
      <c r="AV144" s="5">
        <f t="shared" si="17"/>
        <v>0</v>
      </c>
      <c r="AW144" s="11">
        <f t="shared" si="15"/>
        <v>0</v>
      </c>
      <c r="AX144" s="5">
        <f t="shared" si="16"/>
        <v>0</v>
      </c>
    </row>
    <row r="145" spans="1:50" x14ac:dyDescent="0.25">
      <c r="A145" s="1" t="s">
        <v>125</v>
      </c>
      <c r="B145" s="1" t="s">
        <v>59</v>
      </c>
      <c r="C145" s="1" t="s">
        <v>60</v>
      </c>
      <c r="D145" s="1" t="s">
        <v>61</v>
      </c>
      <c r="E145" s="1" t="s">
        <v>67</v>
      </c>
      <c r="F145" s="1" t="s">
        <v>126</v>
      </c>
      <c r="G145" s="1" t="s">
        <v>64</v>
      </c>
      <c r="H145" s="1" t="s">
        <v>65</v>
      </c>
      <c r="I145" s="2">
        <v>640</v>
      </c>
      <c r="J145" s="2">
        <v>2.67</v>
      </c>
      <c r="K145" s="2">
        <f>SUM(N145,P145,R145,T145,X145,Z145,AB145,AD145,AG145,AI145,AK145,V145,AY145,BA145,BC145,BE145)</f>
        <v>0</v>
      </c>
      <c r="L145" s="2">
        <f>SUM(M145,AF145,AM145,AO145,AQ145,AS145,AT145)</f>
        <v>2.6700000762939449</v>
      </c>
      <c r="AN145" s="5" t="str">
        <f t="shared" si="12"/>
        <v/>
      </c>
      <c r="AP145" s="5" t="str">
        <f t="shared" si="13"/>
        <v/>
      </c>
      <c r="AR145" s="5" t="str">
        <f t="shared" si="14"/>
        <v/>
      </c>
      <c r="AT145" s="2">
        <v>2.6700000762939449</v>
      </c>
      <c r="AU145" s="5">
        <f>SUM(O145,Q145,S145,U145,Y145,AA145,AC145,AE145,AH145,AJ145,AL145,W145,AZ145,BB145,BD145,BF145)</f>
        <v>0</v>
      </c>
      <c r="AV145" s="5">
        <f t="shared" si="17"/>
        <v>0</v>
      </c>
      <c r="AW145" s="11">
        <f t="shared" si="15"/>
        <v>0</v>
      </c>
      <c r="AX145" s="5">
        <f t="shared" si="16"/>
        <v>0</v>
      </c>
    </row>
    <row r="146" spans="1:50" x14ac:dyDescent="0.25">
      <c r="A146" s="1" t="s">
        <v>125</v>
      </c>
      <c r="B146" s="1" t="s">
        <v>59</v>
      </c>
      <c r="C146" s="1" t="s">
        <v>60</v>
      </c>
      <c r="D146" s="1" t="s">
        <v>61</v>
      </c>
      <c r="E146" s="1" t="s">
        <v>74</v>
      </c>
      <c r="F146" s="1" t="s">
        <v>126</v>
      </c>
      <c r="G146" s="1" t="s">
        <v>64</v>
      </c>
      <c r="H146" s="1" t="s">
        <v>65</v>
      </c>
      <c r="I146" s="2">
        <v>640</v>
      </c>
      <c r="J146" s="2">
        <v>2.19</v>
      </c>
      <c r="K146" s="2">
        <f>SUM(N146,P146,R146,T146,X146,Z146,AB146,AD146,AG146,AI146,AK146,V146,AY146,BA146,BC146,BE146)</f>
        <v>0</v>
      </c>
      <c r="L146" s="2">
        <f>SUM(M146,AF146,AM146,AO146,AQ146,AS146,AT146)</f>
        <v>2.190000057220459</v>
      </c>
      <c r="AN146" s="5" t="str">
        <f t="shared" si="12"/>
        <v/>
      </c>
      <c r="AP146" s="5" t="str">
        <f t="shared" si="13"/>
        <v/>
      </c>
      <c r="AR146" s="5" t="str">
        <f t="shared" si="14"/>
        <v/>
      </c>
      <c r="AT146" s="2">
        <v>2.190000057220459</v>
      </c>
      <c r="AU146" s="5">
        <f>SUM(O146,Q146,S146,U146,Y146,AA146,AC146,AE146,AH146,AJ146,AL146,W146,AZ146,BB146,BD146,BF146)</f>
        <v>0</v>
      </c>
      <c r="AV146" s="5">
        <f t="shared" si="17"/>
        <v>0</v>
      </c>
      <c r="AW146" s="11">
        <f t="shared" si="15"/>
        <v>0</v>
      </c>
      <c r="AX146" s="5">
        <f t="shared" si="16"/>
        <v>0</v>
      </c>
    </row>
    <row r="147" spans="1:50" x14ac:dyDescent="0.25">
      <c r="A147" s="1" t="s">
        <v>125</v>
      </c>
      <c r="B147" s="1" t="s">
        <v>59</v>
      </c>
      <c r="C147" s="1" t="s">
        <v>60</v>
      </c>
      <c r="D147" s="1" t="s">
        <v>61</v>
      </c>
      <c r="E147" s="1" t="s">
        <v>62</v>
      </c>
      <c r="F147" s="1" t="s">
        <v>126</v>
      </c>
      <c r="G147" s="1" t="s">
        <v>64</v>
      </c>
      <c r="H147" s="1" t="s">
        <v>65</v>
      </c>
      <c r="I147" s="2">
        <v>640</v>
      </c>
      <c r="J147" s="2">
        <v>1.69</v>
      </c>
      <c r="K147" s="2">
        <f>SUM(N147,P147,R147,T147,X147,Z147,AB147,AD147,AG147,AI147,AK147,V147,AY147,BA147,BC147,BE147)</f>
        <v>0</v>
      </c>
      <c r="L147" s="2">
        <f>SUM(M147,AF147,AM147,AO147,AQ147,AS147,AT147)</f>
        <v>1.690000057220459</v>
      </c>
      <c r="AN147" s="5" t="str">
        <f t="shared" si="12"/>
        <v/>
      </c>
      <c r="AP147" s="5" t="str">
        <f t="shared" si="13"/>
        <v/>
      </c>
      <c r="AR147" s="5" t="str">
        <f t="shared" si="14"/>
        <v/>
      </c>
      <c r="AT147" s="2">
        <v>1.690000057220459</v>
      </c>
      <c r="AU147" s="5">
        <f>SUM(O147,Q147,S147,U147,Y147,AA147,AC147,AE147,AH147,AJ147,AL147,W147,AZ147,BB147,BD147,BF147)</f>
        <v>0</v>
      </c>
      <c r="AV147" s="5">
        <f t="shared" si="17"/>
        <v>0</v>
      </c>
      <c r="AW147" s="11">
        <f t="shared" si="15"/>
        <v>0</v>
      </c>
      <c r="AX147" s="5">
        <f t="shared" si="16"/>
        <v>0</v>
      </c>
    </row>
    <row r="148" spans="1:50" x14ac:dyDescent="0.25">
      <c r="A148" s="1" t="s">
        <v>127</v>
      </c>
      <c r="B148" s="1" t="s">
        <v>59</v>
      </c>
      <c r="C148" s="1" t="s">
        <v>60</v>
      </c>
      <c r="D148" s="1" t="s">
        <v>61</v>
      </c>
      <c r="E148" s="1" t="s">
        <v>62</v>
      </c>
      <c r="F148" s="1" t="s">
        <v>96</v>
      </c>
      <c r="G148" s="1" t="s">
        <v>64</v>
      </c>
      <c r="H148" s="1" t="s">
        <v>128</v>
      </c>
      <c r="I148" s="2">
        <v>600</v>
      </c>
      <c r="J148" s="2">
        <v>0.39</v>
      </c>
      <c r="K148" s="2">
        <f>SUM(N148,P148,R148,T148,X148,Z148,AB148,AD148,AG148,AI148,AK148,V148,AY148,BA148,BC148,BE148)</f>
        <v>0</v>
      </c>
      <c r="L148" s="2">
        <f>SUM(M148,AF148,AM148,AO148,AQ148,AS148,AT148)</f>
        <v>0.17000000178813929</v>
      </c>
      <c r="AN148" s="5" t="str">
        <f t="shared" si="12"/>
        <v/>
      </c>
      <c r="AP148" s="5" t="str">
        <f t="shared" si="13"/>
        <v/>
      </c>
      <c r="AR148" s="5" t="str">
        <f t="shared" si="14"/>
        <v/>
      </c>
      <c r="AT148" s="2">
        <v>0.17000000178813929</v>
      </c>
      <c r="AU148" s="5">
        <f>SUM(O148,Q148,S148,U148,Y148,AA148,AC148,AE148,AH148,AJ148,AL148,W148,AZ148,BB148,BD148,BF148)</f>
        <v>0</v>
      </c>
      <c r="AV148" s="5">
        <f t="shared" si="17"/>
        <v>0</v>
      </c>
      <c r="AW148" s="11">
        <f t="shared" si="15"/>
        <v>0</v>
      </c>
      <c r="AX148" s="5">
        <f t="shared" si="16"/>
        <v>0</v>
      </c>
    </row>
    <row r="149" spans="1:50" x14ac:dyDescent="0.25">
      <c r="A149" s="1" t="s">
        <v>127</v>
      </c>
      <c r="B149" s="1" t="s">
        <v>59</v>
      </c>
      <c r="C149" s="1" t="s">
        <v>60</v>
      </c>
      <c r="D149" s="1" t="s">
        <v>61</v>
      </c>
      <c r="E149" s="1" t="s">
        <v>97</v>
      </c>
      <c r="F149" s="1" t="s">
        <v>126</v>
      </c>
      <c r="G149" s="1" t="s">
        <v>64</v>
      </c>
      <c r="H149" s="1" t="s">
        <v>65</v>
      </c>
      <c r="I149" s="2">
        <v>600</v>
      </c>
      <c r="J149" s="2">
        <v>39.33</v>
      </c>
      <c r="K149" s="2">
        <f>SUM(N149,P149,R149,T149,X149,Z149,AB149,AD149,AG149,AI149,AK149,V149,AY149,BA149,BC149,BE149)</f>
        <v>0</v>
      </c>
      <c r="L149" s="2">
        <f>SUM(M149,AF149,AM149,AO149,AQ149,AS149,AT149)</f>
        <v>19.679999388754371</v>
      </c>
      <c r="AN149" s="5" t="str">
        <f t="shared" si="12"/>
        <v/>
      </c>
      <c r="AP149" s="5" t="str">
        <f t="shared" si="13"/>
        <v/>
      </c>
      <c r="AQ149" s="2">
        <v>1.9999999552965161E-2</v>
      </c>
      <c r="AR149" s="5">
        <f t="shared" si="14"/>
        <v>1.9999999552965161E-2</v>
      </c>
      <c r="AS149" s="2">
        <v>1.9999999552965161E-2</v>
      </c>
      <c r="AT149" s="2">
        <v>19.639999389648441</v>
      </c>
      <c r="AU149" s="5">
        <f>SUM(O149,Q149,S149,U149,Y149,AA149,AC149,AE149,AH149,AJ149,AL149,W149,AZ149,BB149,BD149,BF149)</f>
        <v>0</v>
      </c>
      <c r="AV149" s="5">
        <f t="shared" si="17"/>
        <v>0</v>
      </c>
      <c r="AW149" s="11">
        <f t="shared" si="15"/>
        <v>0</v>
      </c>
      <c r="AX149" s="5">
        <f t="shared" si="16"/>
        <v>0</v>
      </c>
    </row>
    <row r="150" spans="1:50" x14ac:dyDescent="0.25">
      <c r="A150" s="1" t="s">
        <v>127</v>
      </c>
      <c r="B150" s="1" t="s">
        <v>59</v>
      </c>
      <c r="C150" s="1" t="s">
        <v>60</v>
      </c>
      <c r="D150" s="1" t="s">
        <v>61</v>
      </c>
      <c r="E150" s="1" t="s">
        <v>98</v>
      </c>
      <c r="F150" s="1" t="s">
        <v>126</v>
      </c>
      <c r="G150" s="1" t="s">
        <v>64</v>
      </c>
      <c r="H150" s="1" t="s">
        <v>65</v>
      </c>
      <c r="I150" s="2">
        <v>600</v>
      </c>
      <c r="J150" s="2">
        <v>41.29</v>
      </c>
      <c r="K150" s="2">
        <f>SUM(N150,P150,R150,T150,X150,Z150,AB150,AD150,AG150,AI150,AK150,V150,AY150,BA150,BC150,BE150)</f>
        <v>0</v>
      </c>
      <c r="L150" s="2">
        <f>SUM(M150,AF150,AM150,AO150,AQ150,AS150,AT150)</f>
        <v>26.430000305175781</v>
      </c>
      <c r="AN150" s="5" t="str">
        <f t="shared" si="12"/>
        <v/>
      </c>
      <c r="AP150" s="5" t="str">
        <f t="shared" si="13"/>
        <v/>
      </c>
      <c r="AR150" s="5" t="str">
        <f t="shared" si="14"/>
        <v/>
      </c>
      <c r="AT150" s="2">
        <v>26.430000305175781</v>
      </c>
      <c r="AU150" s="5">
        <f>SUM(O150,Q150,S150,U150,Y150,AA150,AC150,AE150,AH150,AJ150,AL150,W150,AZ150,BB150,BD150,BF150)</f>
        <v>0</v>
      </c>
      <c r="AV150" s="5">
        <f t="shared" si="17"/>
        <v>0</v>
      </c>
      <c r="AW150" s="11">
        <f t="shared" si="15"/>
        <v>0</v>
      </c>
      <c r="AX150" s="5">
        <f t="shared" si="16"/>
        <v>0</v>
      </c>
    </row>
    <row r="151" spans="1:50" x14ac:dyDescent="0.25">
      <c r="A151" s="1" t="s">
        <v>127</v>
      </c>
      <c r="B151" s="1" t="s">
        <v>59</v>
      </c>
      <c r="C151" s="1" t="s">
        <v>60</v>
      </c>
      <c r="D151" s="1" t="s">
        <v>61</v>
      </c>
      <c r="E151" s="1" t="s">
        <v>100</v>
      </c>
      <c r="F151" s="1" t="s">
        <v>126</v>
      </c>
      <c r="G151" s="1" t="s">
        <v>64</v>
      </c>
      <c r="H151" s="1" t="s">
        <v>65</v>
      </c>
      <c r="I151" s="2">
        <v>600</v>
      </c>
      <c r="J151" s="2">
        <v>36.58</v>
      </c>
      <c r="K151" s="2">
        <f>SUM(N151,P151,R151,T151,X151,Z151,AB151,AD151,AG151,AI151,AK151,V151,AY151,BA151,BC151,BE151)</f>
        <v>0</v>
      </c>
      <c r="L151" s="2">
        <f>SUM(M151,AF151,AM151,AO151,AQ151,AS151,AT151)</f>
        <v>36.579999536275864</v>
      </c>
      <c r="AN151" s="5" t="str">
        <f t="shared" si="12"/>
        <v/>
      </c>
      <c r="AP151" s="5" t="str">
        <f t="shared" si="13"/>
        <v/>
      </c>
      <c r="AQ151" s="2">
        <v>0.4699999988079071</v>
      </c>
      <c r="AR151" s="5">
        <f t="shared" si="14"/>
        <v>0.4699999988079071</v>
      </c>
      <c r="AS151" s="2">
        <v>1.129999995231628</v>
      </c>
      <c r="AT151" s="2">
        <v>34.979999542236328</v>
      </c>
      <c r="AU151" s="5">
        <f>SUM(O151,Q151,S151,U151,Y151,AA151,AC151,AE151,AH151,AJ151,AL151,W151,AZ151,BB151,BD151,BF151)</f>
        <v>0</v>
      </c>
      <c r="AV151" s="5">
        <f t="shared" si="17"/>
        <v>0</v>
      </c>
      <c r="AW151" s="11">
        <f t="shared" si="15"/>
        <v>0</v>
      </c>
      <c r="AX151" s="5">
        <f t="shared" si="16"/>
        <v>0</v>
      </c>
    </row>
    <row r="152" spans="1:50" x14ac:dyDescent="0.25">
      <c r="A152" s="1" t="s">
        <v>127</v>
      </c>
      <c r="B152" s="1" t="s">
        <v>59</v>
      </c>
      <c r="C152" s="1" t="s">
        <v>60</v>
      </c>
      <c r="D152" s="1" t="s">
        <v>61</v>
      </c>
      <c r="E152" s="1" t="s">
        <v>106</v>
      </c>
      <c r="F152" s="1" t="s">
        <v>126</v>
      </c>
      <c r="G152" s="1" t="s">
        <v>64</v>
      </c>
      <c r="H152" s="1" t="s">
        <v>65</v>
      </c>
      <c r="I152" s="2">
        <v>600</v>
      </c>
      <c r="J152" s="2">
        <v>33.54</v>
      </c>
      <c r="K152" s="2">
        <f>SUM(N152,P152,R152,T152,X152,Z152,AB152,AD152,AG152,AI152,AK152,V152,AY152,BA152,BC152,BE152)</f>
        <v>0</v>
      </c>
      <c r="L152" s="2">
        <f>SUM(M152,AF152,AM152,AO152,AQ152,AS152,AT152)</f>
        <v>33.540001511573799</v>
      </c>
      <c r="AN152" s="5" t="str">
        <f t="shared" si="12"/>
        <v/>
      </c>
      <c r="AP152" s="5" t="str">
        <f t="shared" si="13"/>
        <v/>
      </c>
      <c r="AQ152" s="2">
        <v>0.43000000715255737</v>
      </c>
      <c r="AR152" s="5">
        <f t="shared" si="14"/>
        <v>0.43000000715255737</v>
      </c>
      <c r="AS152" s="2">
        <v>0.70999997854232788</v>
      </c>
      <c r="AT152" s="2">
        <v>32.400001525878913</v>
      </c>
      <c r="AU152" s="5">
        <f>SUM(O152,Q152,S152,U152,Y152,AA152,AC152,AE152,AH152,AJ152,AL152,W152,AZ152,BB152,BD152,BF152)</f>
        <v>0</v>
      </c>
      <c r="AV152" s="5">
        <f t="shared" si="17"/>
        <v>0</v>
      </c>
      <c r="AW152" s="11">
        <f t="shared" si="15"/>
        <v>0</v>
      </c>
      <c r="AX152" s="5">
        <f t="shared" si="16"/>
        <v>0</v>
      </c>
    </row>
    <row r="153" spans="1:50" x14ac:dyDescent="0.25">
      <c r="A153" s="1" t="s">
        <v>127</v>
      </c>
      <c r="B153" s="1" t="s">
        <v>59</v>
      </c>
      <c r="C153" s="1" t="s">
        <v>60</v>
      </c>
      <c r="D153" s="1" t="s">
        <v>61</v>
      </c>
      <c r="E153" s="1" t="s">
        <v>67</v>
      </c>
      <c r="F153" s="1" t="s">
        <v>126</v>
      </c>
      <c r="G153" s="1" t="s">
        <v>64</v>
      </c>
      <c r="H153" s="1" t="s">
        <v>65</v>
      </c>
      <c r="I153" s="2">
        <v>600</v>
      </c>
      <c r="J153" s="2">
        <v>35.24</v>
      </c>
      <c r="K153" s="2">
        <f>SUM(N153,P153,R153,T153,X153,Z153,AB153,AD153,AG153,AI153,AK153,V153,AY153,BA153,BC153,BE153)</f>
        <v>0</v>
      </c>
      <c r="L153" s="2">
        <f>SUM(M153,AF153,AM153,AO153,AQ153,AS153,AT153)</f>
        <v>35.240001678466797</v>
      </c>
      <c r="AN153" s="5" t="str">
        <f t="shared" si="12"/>
        <v/>
      </c>
      <c r="AP153" s="5" t="str">
        <f t="shared" si="13"/>
        <v/>
      </c>
      <c r="AR153" s="5" t="str">
        <f t="shared" si="14"/>
        <v/>
      </c>
      <c r="AT153" s="2">
        <v>35.240001678466797</v>
      </c>
      <c r="AU153" s="5">
        <f>SUM(O153,Q153,S153,U153,Y153,AA153,AC153,AE153,AH153,AJ153,AL153,W153,AZ153,BB153,BD153,BF153)</f>
        <v>0</v>
      </c>
      <c r="AV153" s="5">
        <f t="shared" si="17"/>
        <v>0</v>
      </c>
      <c r="AW153" s="11">
        <f t="shared" si="15"/>
        <v>0</v>
      </c>
      <c r="AX153" s="5">
        <f t="shared" si="16"/>
        <v>0</v>
      </c>
    </row>
    <row r="154" spans="1:50" x14ac:dyDescent="0.25">
      <c r="A154" s="1" t="s">
        <v>127</v>
      </c>
      <c r="B154" s="1" t="s">
        <v>59</v>
      </c>
      <c r="C154" s="1" t="s">
        <v>60</v>
      </c>
      <c r="D154" s="1" t="s">
        <v>61</v>
      </c>
      <c r="E154" s="1" t="s">
        <v>89</v>
      </c>
      <c r="F154" s="1" t="s">
        <v>126</v>
      </c>
      <c r="G154" s="1" t="s">
        <v>64</v>
      </c>
      <c r="H154" s="1" t="s">
        <v>65</v>
      </c>
      <c r="I154" s="2">
        <v>600</v>
      </c>
      <c r="J154" s="2">
        <v>37.5</v>
      </c>
      <c r="K154" s="2">
        <f>SUM(N154,P154,R154,T154,X154,Z154,AB154,AD154,AG154,AI154,AK154,V154,AY154,BA154,BC154,BE154)</f>
        <v>0</v>
      </c>
      <c r="L154" s="2">
        <f>SUM(M154,AF154,AM154,AO154,AQ154,AS154,AT154)</f>
        <v>37.5</v>
      </c>
      <c r="AN154" s="5" t="str">
        <f t="shared" si="12"/>
        <v/>
      </c>
      <c r="AP154" s="5" t="str">
        <f t="shared" si="13"/>
        <v/>
      </c>
      <c r="AR154" s="5" t="str">
        <f t="shared" si="14"/>
        <v/>
      </c>
      <c r="AT154" s="2">
        <v>37.5</v>
      </c>
      <c r="AU154" s="5">
        <f>SUM(O154,Q154,S154,U154,Y154,AA154,AC154,AE154,AH154,AJ154,AL154,W154,AZ154,BB154,BD154,BF154)</f>
        <v>0</v>
      </c>
      <c r="AV154" s="5">
        <f t="shared" si="17"/>
        <v>0</v>
      </c>
      <c r="AW154" s="11">
        <f t="shared" si="15"/>
        <v>0</v>
      </c>
      <c r="AX154" s="5">
        <f t="shared" si="16"/>
        <v>0</v>
      </c>
    </row>
    <row r="155" spans="1:50" x14ac:dyDescent="0.25">
      <c r="A155" s="1" t="s">
        <v>127</v>
      </c>
      <c r="B155" s="1" t="s">
        <v>59</v>
      </c>
      <c r="C155" s="1" t="s">
        <v>60</v>
      </c>
      <c r="D155" s="1" t="s">
        <v>61</v>
      </c>
      <c r="E155" s="1" t="s">
        <v>73</v>
      </c>
      <c r="F155" s="1" t="s">
        <v>126</v>
      </c>
      <c r="G155" s="1" t="s">
        <v>64</v>
      </c>
      <c r="H155" s="1" t="s">
        <v>65</v>
      </c>
      <c r="I155" s="2">
        <v>600</v>
      </c>
      <c r="J155" s="2">
        <v>38.89</v>
      </c>
      <c r="K155" s="2">
        <f>SUM(N155,P155,R155,T155,X155,Z155,AB155,AD155,AG155,AI155,AK155,V155,AY155,BA155,BC155,BE155)</f>
        <v>0</v>
      </c>
      <c r="L155" s="2">
        <f>SUM(M155,AF155,AM155,AO155,AQ155,AS155,AT155)</f>
        <v>38.889999389648438</v>
      </c>
      <c r="AN155" s="5" t="str">
        <f t="shared" si="12"/>
        <v/>
      </c>
      <c r="AP155" s="5" t="str">
        <f t="shared" si="13"/>
        <v/>
      </c>
      <c r="AR155" s="5" t="str">
        <f t="shared" si="14"/>
        <v/>
      </c>
      <c r="AT155" s="2">
        <v>38.889999389648438</v>
      </c>
      <c r="AU155" s="5">
        <f>SUM(O155,Q155,S155,U155,Y155,AA155,AC155,AE155,AH155,AJ155,AL155,W155,AZ155,BB155,BD155,BF155)</f>
        <v>0</v>
      </c>
      <c r="AV155" s="5">
        <f t="shared" si="17"/>
        <v>0</v>
      </c>
      <c r="AW155" s="11">
        <f t="shared" si="15"/>
        <v>0</v>
      </c>
      <c r="AX155" s="5">
        <f t="shared" si="16"/>
        <v>0</v>
      </c>
    </row>
    <row r="156" spans="1:50" x14ac:dyDescent="0.25">
      <c r="A156" s="1" t="s">
        <v>127</v>
      </c>
      <c r="B156" s="1" t="s">
        <v>59</v>
      </c>
      <c r="C156" s="1" t="s">
        <v>60</v>
      </c>
      <c r="D156" s="1" t="s">
        <v>61</v>
      </c>
      <c r="E156" s="1" t="s">
        <v>74</v>
      </c>
      <c r="F156" s="1" t="s">
        <v>126</v>
      </c>
      <c r="G156" s="1" t="s">
        <v>64</v>
      </c>
      <c r="H156" s="1" t="s">
        <v>65</v>
      </c>
      <c r="I156" s="2">
        <v>600</v>
      </c>
      <c r="J156" s="2">
        <v>36.6</v>
      </c>
      <c r="K156" s="2">
        <f>SUM(N156,P156,R156,T156,X156,Z156,AB156,AD156,AG156,AI156,AK156,V156,AY156,BA156,BC156,BE156)</f>
        <v>0</v>
      </c>
      <c r="L156" s="2">
        <f>SUM(M156,AF156,AM156,AO156,AQ156,AS156,AT156)</f>
        <v>36.599998474121087</v>
      </c>
      <c r="AN156" s="5" t="str">
        <f t="shared" si="12"/>
        <v/>
      </c>
      <c r="AP156" s="5" t="str">
        <f t="shared" si="13"/>
        <v/>
      </c>
      <c r="AR156" s="5" t="str">
        <f t="shared" si="14"/>
        <v/>
      </c>
      <c r="AT156" s="2">
        <v>36.599998474121087</v>
      </c>
      <c r="AU156" s="5">
        <f>SUM(O156,Q156,S156,U156,Y156,AA156,AC156,AE156,AH156,AJ156,AL156,W156,AZ156,BB156,BD156,BF156)</f>
        <v>0</v>
      </c>
      <c r="AV156" s="5">
        <f t="shared" si="17"/>
        <v>0</v>
      </c>
      <c r="AW156" s="11">
        <f t="shared" si="15"/>
        <v>0</v>
      </c>
      <c r="AX156" s="5">
        <f t="shared" si="16"/>
        <v>0</v>
      </c>
    </row>
    <row r="157" spans="1:50" x14ac:dyDescent="0.25">
      <c r="A157" s="1" t="s">
        <v>127</v>
      </c>
      <c r="B157" s="1" t="s">
        <v>59</v>
      </c>
      <c r="C157" s="1" t="s">
        <v>60</v>
      </c>
      <c r="D157" s="1" t="s">
        <v>61</v>
      </c>
      <c r="E157" s="1" t="s">
        <v>62</v>
      </c>
      <c r="F157" s="1" t="s">
        <v>126</v>
      </c>
      <c r="G157" s="1" t="s">
        <v>64</v>
      </c>
      <c r="H157" s="1" t="s">
        <v>65</v>
      </c>
      <c r="I157" s="2">
        <v>600</v>
      </c>
      <c r="J157" s="2">
        <v>37.520000000000003</v>
      </c>
      <c r="K157" s="2">
        <f>SUM(N157,P157,R157,T157,X157,Z157,AB157,AD157,AG157,AI157,AK157,V157,AY157,BA157,BC157,BE157)</f>
        <v>0</v>
      </c>
      <c r="L157" s="2">
        <f>SUM(M157,AF157,AM157,AO157,AQ157,AS157,AT157)</f>
        <v>37.520000457763672</v>
      </c>
      <c r="AN157" s="5" t="str">
        <f t="shared" si="12"/>
        <v/>
      </c>
      <c r="AP157" s="5" t="str">
        <f t="shared" si="13"/>
        <v/>
      </c>
      <c r="AR157" s="5" t="str">
        <f t="shared" si="14"/>
        <v/>
      </c>
      <c r="AT157" s="2">
        <v>37.520000457763672</v>
      </c>
      <c r="AU157" s="5">
        <f>SUM(O157,Q157,S157,U157,Y157,AA157,AC157,AE157,AH157,AJ157,AL157,W157,AZ157,BB157,BD157,BF157)</f>
        <v>0</v>
      </c>
      <c r="AV157" s="5">
        <f t="shared" si="17"/>
        <v>0</v>
      </c>
      <c r="AW157" s="11">
        <f t="shared" si="15"/>
        <v>0</v>
      </c>
      <c r="AX157" s="5">
        <f t="shared" si="16"/>
        <v>0</v>
      </c>
    </row>
    <row r="158" spans="1:50" x14ac:dyDescent="0.25">
      <c r="A158" s="1" t="s">
        <v>127</v>
      </c>
      <c r="B158" s="1" t="s">
        <v>59</v>
      </c>
      <c r="C158" s="1" t="s">
        <v>60</v>
      </c>
      <c r="D158" s="1" t="s">
        <v>61</v>
      </c>
      <c r="E158" s="1" t="s">
        <v>77</v>
      </c>
      <c r="F158" s="1" t="s">
        <v>126</v>
      </c>
      <c r="G158" s="1" t="s">
        <v>64</v>
      </c>
      <c r="H158" s="1" t="s">
        <v>65</v>
      </c>
      <c r="I158" s="2">
        <v>600</v>
      </c>
      <c r="J158" s="2">
        <v>39.299999999999997</v>
      </c>
      <c r="K158" s="2">
        <f>SUM(N158,P158,R158,T158,X158,Z158,AB158,AD158,AG158,AI158,AK158,V158,AY158,BA158,BC158,BE158)</f>
        <v>0</v>
      </c>
      <c r="L158" s="2">
        <f>SUM(M158,AF158,AM158,AO158,AQ158,AS158,AT158)</f>
        <v>39.299999237060547</v>
      </c>
      <c r="AN158" s="5" t="str">
        <f t="shared" si="12"/>
        <v/>
      </c>
      <c r="AP158" s="5" t="str">
        <f t="shared" si="13"/>
        <v/>
      </c>
      <c r="AR158" s="5" t="str">
        <f t="shared" si="14"/>
        <v/>
      </c>
      <c r="AT158" s="2">
        <v>39.299999237060547</v>
      </c>
      <c r="AU158" s="5">
        <f>SUM(O158,Q158,S158,U158,Y158,AA158,AC158,AE158,AH158,AJ158,AL158,W158,AZ158,BB158,BD158,BF158)</f>
        <v>0</v>
      </c>
      <c r="AV158" s="5">
        <f t="shared" si="17"/>
        <v>0</v>
      </c>
      <c r="AW158" s="11">
        <f t="shared" si="15"/>
        <v>0</v>
      </c>
      <c r="AX158" s="5">
        <f t="shared" si="16"/>
        <v>0</v>
      </c>
    </row>
    <row r="159" spans="1:50" x14ac:dyDescent="0.25">
      <c r="A159" s="1" t="s">
        <v>127</v>
      </c>
      <c r="B159" s="1" t="s">
        <v>59</v>
      </c>
      <c r="C159" s="1" t="s">
        <v>60</v>
      </c>
      <c r="D159" s="1" t="s">
        <v>61</v>
      </c>
      <c r="E159" s="1" t="s">
        <v>75</v>
      </c>
      <c r="F159" s="1" t="s">
        <v>126</v>
      </c>
      <c r="G159" s="1" t="s">
        <v>64</v>
      </c>
      <c r="H159" s="1" t="s">
        <v>65</v>
      </c>
      <c r="I159" s="2">
        <v>600</v>
      </c>
      <c r="J159" s="2">
        <v>41.26</v>
      </c>
      <c r="K159" s="2">
        <f>SUM(N159,P159,R159,T159,X159,Z159,AB159,AD159,AG159,AI159,AK159,V159,AY159,BA159,BC159,BE159)</f>
        <v>0</v>
      </c>
      <c r="L159" s="2">
        <f>SUM(M159,AF159,AM159,AO159,AQ159,AS159,AT159)</f>
        <v>34.189998626708977</v>
      </c>
      <c r="AN159" s="5" t="str">
        <f t="shared" si="12"/>
        <v/>
      </c>
      <c r="AP159" s="5" t="str">
        <f t="shared" si="13"/>
        <v/>
      </c>
      <c r="AR159" s="5" t="str">
        <f t="shared" si="14"/>
        <v/>
      </c>
      <c r="AT159" s="2">
        <v>34.189998626708977</v>
      </c>
      <c r="AU159" s="5">
        <f>SUM(O159,Q159,S159,U159,Y159,AA159,AC159,AE159,AH159,AJ159,AL159,W159,AZ159,BB159,BD159,BF159)</f>
        <v>0</v>
      </c>
      <c r="AV159" s="5">
        <f t="shared" si="17"/>
        <v>0</v>
      </c>
      <c r="AW159" s="11">
        <f t="shared" si="15"/>
        <v>0</v>
      </c>
      <c r="AX159" s="5">
        <f t="shared" si="16"/>
        <v>0</v>
      </c>
    </row>
    <row r="160" spans="1:50" x14ac:dyDescent="0.25">
      <c r="A160" s="1" t="s">
        <v>127</v>
      </c>
      <c r="B160" s="1" t="s">
        <v>59</v>
      </c>
      <c r="C160" s="1" t="s">
        <v>60</v>
      </c>
      <c r="D160" s="1" t="s">
        <v>61</v>
      </c>
      <c r="E160" s="1" t="s">
        <v>78</v>
      </c>
      <c r="F160" s="1" t="s">
        <v>126</v>
      </c>
      <c r="G160" s="1" t="s">
        <v>64</v>
      </c>
      <c r="H160" s="1" t="s">
        <v>65</v>
      </c>
      <c r="I160" s="2">
        <v>600</v>
      </c>
      <c r="J160" s="2">
        <v>40.15</v>
      </c>
      <c r="K160" s="2">
        <f>SUM(N160,P160,R160,T160,X160,Z160,AB160,AD160,AG160,AI160,AK160,V160,AY160,BA160,BC160,BE160)</f>
        <v>0</v>
      </c>
      <c r="L160" s="2">
        <f>SUM(M160,AF160,AM160,AO160,AQ160,AS160,AT160)</f>
        <v>39.299999237060547</v>
      </c>
      <c r="AN160" s="5" t="str">
        <f t="shared" si="12"/>
        <v/>
      </c>
      <c r="AP160" s="5" t="str">
        <f t="shared" si="13"/>
        <v/>
      </c>
      <c r="AR160" s="5" t="str">
        <f t="shared" si="14"/>
        <v/>
      </c>
      <c r="AT160" s="2">
        <v>39.299999237060547</v>
      </c>
      <c r="AU160" s="5">
        <f>SUM(O160,Q160,S160,U160,Y160,AA160,AC160,AE160,AH160,AJ160,AL160,W160,AZ160,BB160,BD160,BF160)</f>
        <v>0</v>
      </c>
      <c r="AV160" s="5">
        <f t="shared" si="17"/>
        <v>0</v>
      </c>
      <c r="AW160" s="11">
        <f t="shared" si="15"/>
        <v>0</v>
      </c>
      <c r="AX160" s="5">
        <f t="shared" si="16"/>
        <v>0</v>
      </c>
    </row>
    <row r="161" spans="1:50" x14ac:dyDescent="0.25">
      <c r="A161" s="1" t="s">
        <v>127</v>
      </c>
      <c r="B161" s="1" t="s">
        <v>59</v>
      </c>
      <c r="C161" s="1" t="s">
        <v>60</v>
      </c>
      <c r="D161" s="1" t="s">
        <v>61</v>
      </c>
      <c r="E161" s="1" t="s">
        <v>79</v>
      </c>
      <c r="F161" s="1" t="s">
        <v>126</v>
      </c>
      <c r="G161" s="1" t="s">
        <v>64</v>
      </c>
      <c r="H161" s="1" t="s">
        <v>65</v>
      </c>
      <c r="I161" s="2">
        <v>600</v>
      </c>
      <c r="J161" s="2">
        <v>40.25</v>
      </c>
      <c r="K161" s="2">
        <f>SUM(N161,P161,R161,T161,X161,Z161,AB161,AD161,AG161,AI161,AK161,V161,AY161,BA161,BC161,BE161)</f>
        <v>0</v>
      </c>
      <c r="L161" s="2">
        <f>SUM(M161,AF161,AM161,AO161,AQ161,AS161,AT161)</f>
        <v>26.020000457763668</v>
      </c>
      <c r="AN161" s="5" t="str">
        <f t="shared" si="12"/>
        <v/>
      </c>
      <c r="AP161" s="5" t="str">
        <f t="shared" si="13"/>
        <v/>
      </c>
      <c r="AR161" s="5" t="str">
        <f t="shared" si="14"/>
        <v/>
      </c>
      <c r="AT161" s="2">
        <v>26.020000457763668</v>
      </c>
      <c r="AU161" s="5">
        <f>SUM(O161,Q161,S161,U161,Y161,AA161,AC161,AE161,AH161,AJ161,AL161,W161,AZ161,BB161,BD161,BF161)</f>
        <v>0</v>
      </c>
      <c r="AV161" s="5">
        <f t="shared" si="17"/>
        <v>0</v>
      </c>
      <c r="AW161" s="11">
        <f t="shared" si="15"/>
        <v>0</v>
      </c>
      <c r="AX161" s="5">
        <f t="shared" si="16"/>
        <v>0</v>
      </c>
    </row>
    <row r="162" spans="1:50" x14ac:dyDescent="0.25">
      <c r="A162" s="1" t="s">
        <v>129</v>
      </c>
      <c r="B162" s="1" t="s">
        <v>59</v>
      </c>
      <c r="C162" s="1" t="s">
        <v>60</v>
      </c>
      <c r="D162" s="1" t="s">
        <v>61</v>
      </c>
      <c r="E162" s="1" t="s">
        <v>106</v>
      </c>
      <c r="F162" s="1" t="s">
        <v>130</v>
      </c>
      <c r="G162" s="1" t="s">
        <v>64</v>
      </c>
      <c r="H162" s="1" t="s">
        <v>128</v>
      </c>
      <c r="I162" s="2">
        <v>640</v>
      </c>
      <c r="J162" s="2">
        <v>0.27</v>
      </c>
      <c r="K162" s="2">
        <f>SUM(N162,P162,R162,T162,X162,Z162,AB162,AD162,AG162,AI162,AK162,V162,AY162,BA162,BC162,BE162)</f>
        <v>0</v>
      </c>
      <c r="L162" s="2">
        <f>SUM(M162,AF162,AM162,AO162,AQ162,AS162,AT162)</f>
        <v>0.27000001072883612</v>
      </c>
      <c r="AN162" s="5" t="str">
        <f t="shared" si="12"/>
        <v/>
      </c>
      <c r="AP162" s="5" t="str">
        <f t="shared" si="13"/>
        <v/>
      </c>
      <c r="AR162" s="5" t="str">
        <f t="shared" si="14"/>
        <v/>
      </c>
      <c r="AT162" s="2">
        <v>0.27000001072883612</v>
      </c>
      <c r="AU162" s="5">
        <f>SUM(O162,Q162,S162,U162,Y162,AA162,AC162,AE162,AH162,AJ162,AL162,W162,AZ162,BB162,BD162,BF162)</f>
        <v>0</v>
      </c>
      <c r="AV162" s="5">
        <f t="shared" si="17"/>
        <v>0</v>
      </c>
      <c r="AW162" s="11">
        <f t="shared" si="15"/>
        <v>0</v>
      </c>
      <c r="AX162" s="5">
        <f t="shared" si="16"/>
        <v>0</v>
      </c>
    </row>
    <row r="163" spans="1:50" x14ac:dyDescent="0.25">
      <c r="A163" s="1" t="s">
        <v>129</v>
      </c>
      <c r="B163" s="1" t="s">
        <v>59</v>
      </c>
      <c r="C163" s="1" t="s">
        <v>60</v>
      </c>
      <c r="D163" s="1" t="s">
        <v>61</v>
      </c>
      <c r="E163" s="1" t="s">
        <v>62</v>
      </c>
      <c r="F163" s="1" t="s">
        <v>126</v>
      </c>
      <c r="G163" s="1" t="s">
        <v>64</v>
      </c>
      <c r="H163" s="1" t="s">
        <v>65</v>
      </c>
      <c r="I163" s="2">
        <v>640</v>
      </c>
      <c r="J163" s="2">
        <v>0.21</v>
      </c>
      <c r="K163" s="2">
        <f>SUM(N163,P163,R163,T163,X163,Z163,AB163,AD163,AG163,AI163,AK163,V163,AY163,BA163,BC163,BE163)</f>
        <v>0</v>
      </c>
      <c r="L163" s="2">
        <f>SUM(M163,AF163,AM163,AO163,AQ163,AS163,AT163)</f>
        <v>0.2099999934434891</v>
      </c>
      <c r="AN163" s="5" t="str">
        <f t="shared" si="12"/>
        <v/>
      </c>
      <c r="AP163" s="5" t="str">
        <f t="shared" si="13"/>
        <v/>
      </c>
      <c r="AR163" s="5" t="str">
        <f t="shared" si="14"/>
        <v/>
      </c>
      <c r="AT163" s="2">
        <v>0.2099999934434891</v>
      </c>
      <c r="AU163" s="5">
        <f>SUM(O163,Q163,S163,U163,Y163,AA163,AC163,AE163,AH163,AJ163,AL163,W163,AZ163,BB163,BD163,BF163)</f>
        <v>0</v>
      </c>
      <c r="AV163" s="5">
        <f t="shared" si="17"/>
        <v>0</v>
      </c>
      <c r="AW163" s="11">
        <f t="shared" si="15"/>
        <v>0</v>
      </c>
      <c r="AX163" s="5">
        <f t="shared" si="16"/>
        <v>0</v>
      </c>
    </row>
    <row r="164" spans="1:50" x14ac:dyDescent="0.25">
      <c r="A164" s="1" t="s">
        <v>129</v>
      </c>
      <c r="B164" s="1" t="s">
        <v>59</v>
      </c>
      <c r="C164" s="1" t="s">
        <v>60</v>
      </c>
      <c r="D164" s="1" t="s">
        <v>61</v>
      </c>
      <c r="E164" s="1" t="s">
        <v>77</v>
      </c>
      <c r="F164" s="1" t="s">
        <v>126</v>
      </c>
      <c r="G164" s="1" t="s">
        <v>64</v>
      </c>
      <c r="H164" s="1" t="s">
        <v>65</v>
      </c>
      <c r="I164" s="2">
        <v>640</v>
      </c>
      <c r="J164" s="2">
        <v>0.23</v>
      </c>
      <c r="K164" s="2">
        <f>SUM(N164,P164,R164,T164,X164,Z164,AB164,AD164,AG164,AI164,AK164,V164,AY164,BA164,BC164,BE164)</f>
        <v>0</v>
      </c>
      <c r="L164" s="2">
        <f>SUM(M164,AF164,AM164,AO164,AQ164,AS164,AT164)</f>
        <v>0.23000000417232511</v>
      </c>
      <c r="AN164" s="5" t="str">
        <f t="shared" si="12"/>
        <v/>
      </c>
      <c r="AP164" s="5" t="str">
        <f t="shared" si="13"/>
        <v/>
      </c>
      <c r="AR164" s="5" t="str">
        <f t="shared" si="14"/>
        <v/>
      </c>
      <c r="AT164" s="2">
        <v>0.23000000417232511</v>
      </c>
      <c r="AU164" s="5">
        <f>SUM(O164,Q164,S164,U164,Y164,AA164,AC164,AE164,AH164,AJ164,AL164,W164,AZ164,BB164,BD164,BF164)</f>
        <v>0</v>
      </c>
      <c r="AV164" s="5">
        <f t="shared" si="17"/>
        <v>0</v>
      </c>
      <c r="AW164" s="11">
        <f t="shared" si="15"/>
        <v>0</v>
      </c>
      <c r="AX164" s="5">
        <f t="shared" si="16"/>
        <v>0</v>
      </c>
    </row>
    <row r="165" spans="1:50" x14ac:dyDescent="0.25">
      <c r="A165" s="1" t="s">
        <v>129</v>
      </c>
      <c r="B165" s="1" t="s">
        <v>59</v>
      </c>
      <c r="C165" s="1" t="s">
        <v>60</v>
      </c>
      <c r="D165" s="1" t="s">
        <v>61</v>
      </c>
      <c r="E165" s="1" t="s">
        <v>78</v>
      </c>
      <c r="F165" s="1" t="s">
        <v>126</v>
      </c>
      <c r="G165" s="1" t="s">
        <v>64</v>
      </c>
      <c r="H165" s="1" t="s">
        <v>65</v>
      </c>
      <c r="I165" s="2">
        <v>640</v>
      </c>
      <c r="J165" s="2">
        <v>0.24</v>
      </c>
      <c r="K165" s="2">
        <f>SUM(N165,P165,R165,T165,X165,Z165,AB165,AD165,AG165,AI165,AK165,V165,AY165,BA165,BC165,BE165)</f>
        <v>0</v>
      </c>
      <c r="L165" s="2">
        <f>SUM(M165,AF165,AM165,AO165,AQ165,AS165,AT165)</f>
        <v>0.239999994635582</v>
      </c>
      <c r="AN165" s="5" t="str">
        <f t="shared" si="12"/>
        <v/>
      </c>
      <c r="AP165" s="5" t="str">
        <f t="shared" si="13"/>
        <v/>
      </c>
      <c r="AR165" s="5" t="str">
        <f t="shared" si="14"/>
        <v/>
      </c>
      <c r="AT165" s="2">
        <v>0.239999994635582</v>
      </c>
      <c r="AU165" s="5">
        <f>SUM(O165,Q165,S165,U165,Y165,AA165,AC165,AE165,AH165,AJ165,AL165,W165,AZ165,BB165,BD165,BF165)</f>
        <v>0</v>
      </c>
      <c r="AV165" s="5">
        <f t="shared" si="17"/>
        <v>0</v>
      </c>
      <c r="AW165" s="11">
        <f t="shared" si="15"/>
        <v>0</v>
      </c>
      <c r="AX165" s="5">
        <f t="shared" si="16"/>
        <v>0</v>
      </c>
    </row>
    <row r="166" spans="1:50" x14ac:dyDescent="0.25">
      <c r="A166" s="1" t="s">
        <v>129</v>
      </c>
      <c r="B166" s="1" t="s">
        <v>59</v>
      </c>
      <c r="C166" s="1" t="s">
        <v>60</v>
      </c>
      <c r="D166" s="1" t="s">
        <v>61</v>
      </c>
      <c r="E166" s="1" t="s">
        <v>79</v>
      </c>
      <c r="F166" s="1" t="s">
        <v>126</v>
      </c>
      <c r="G166" s="1" t="s">
        <v>64</v>
      </c>
      <c r="H166" s="1" t="s">
        <v>65</v>
      </c>
      <c r="I166" s="2">
        <v>640</v>
      </c>
      <c r="J166" s="2">
        <v>0.24</v>
      </c>
      <c r="K166" s="2">
        <f>SUM(N166,P166,R166,T166,X166,Z166,AB166,AD166,AG166,AI166,AK166,V166,AY166,BA166,BC166,BE166)</f>
        <v>0</v>
      </c>
      <c r="L166" s="2">
        <f>SUM(M166,AF166,AM166,AO166,AQ166,AS166,AT166)</f>
        <v>0.239999994635582</v>
      </c>
      <c r="AN166" s="5" t="str">
        <f t="shared" si="12"/>
        <v/>
      </c>
      <c r="AP166" s="5" t="str">
        <f t="shared" si="13"/>
        <v/>
      </c>
      <c r="AR166" s="5" t="str">
        <f t="shared" si="14"/>
        <v/>
      </c>
      <c r="AT166" s="2">
        <v>0.239999994635582</v>
      </c>
      <c r="AU166" s="5">
        <f>SUM(O166,Q166,S166,U166,Y166,AA166,AC166,AE166,AH166,AJ166,AL166,W166,AZ166,BB166,BD166,BF166)</f>
        <v>0</v>
      </c>
      <c r="AV166" s="5">
        <f t="shared" si="17"/>
        <v>0</v>
      </c>
      <c r="AW166" s="11">
        <f t="shared" si="15"/>
        <v>0</v>
      </c>
      <c r="AX166" s="5">
        <f t="shared" si="16"/>
        <v>0</v>
      </c>
    </row>
    <row r="167" spans="1:50" x14ac:dyDescent="0.25">
      <c r="A167" s="1" t="s">
        <v>129</v>
      </c>
      <c r="B167" s="1" t="s">
        <v>59</v>
      </c>
      <c r="C167" s="1" t="s">
        <v>60</v>
      </c>
      <c r="D167" s="1" t="s">
        <v>61</v>
      </c>
      <c r="E167" s="1" t="s">
        <v>95</v>
      </c>
      <c r="F167" s="1" t="s">
        <v>131</v>
      </c>
      <c r="G167" s="1" t="s">
        <v>64</v>
      </c>
      <c r="H167" s="1" t="s">
        <v>65</v>
      </c>
      <c r="I167" s="2">
        <v>640</v>
      </c>
      <c r="J167" s="2">
        <v>40.21</v>
      </c>
      <c r="K167" s="2">
        <f>SUM(N167,P167,R167,T167,X167,Z167,AB167,AD167,AG167,AI167,AK167,V167,AY167,BA167,BC167,BE167)</f>
        <v>0</v>
      </c>
      <c r="L167" s="2">
        <f>SUM(M167,AF167,AM167,AO167,AQ167,AS167,AT167)</f>
        <v>40</v>
      </c>
      <c r="AN167" s="5" t="str">
        <f t="shared" si="12"/>
        <v/>
      </c>
      <c r="AP167" s="5" t="str">
        <f t="shared" si="13"/>
        <v/>
      </c>
      <c r="AR167" s="5" t="str">
        <f t="shared" si="14"/>
        <v/>
      </c>
      <c r="AT167" s="2">
        <v>40</v>
      </c>
      <c r="AU167" s="5">
        <f>SUM(O167,Q167,S167,U167,Y167,AA167,AC167,AE167,AH167,AJ167,AL167,W167,AZ167,BB167,BD167,BF167)</f>
        <v>0</v>
      </c>
      <c r="AV167" s="5">
        <f t="shared" si="17"/>
        <v>0</v>
      </c>
      <c r="AW167" s="11">
        <f t="shared" si="15"/>
        <v>0</v>
      </c>
      <c r="AX167" s="5">
        <f t="shared" si="16"/>
        <v>0</v>
      </c>
    </row>
    <row r="168" spans="1:50" x14ac:dyDescent="0.25">
      <c r="A168" s="1" t="s">
        <v>129</v>
      </c>
      <c r="B168" s="1" t="s">
        <v>59</v>
      </c>
      <c r="C168" s="1" t="s">
        <v>60</v>
      </c>
      <c r="D168" s="1" t="s">
        <v>61</v>
      </c>
      <c r="E168" s="1" t="s">
        <v>97</v>
      </c>
      <c r="F168" s="1" t="s">
        <v>131</v>
      </c>
      <c r="G168" s="1" t="s">
        <v>64</v>
      </c>
      <c r="H168" s="1" t="s">
        <v>65</v>
      </c>
      <c r="I168" s="2">
        <v>640</v>
      </c>
      <c r="J168" s="2">
        <v>40.18</v>
      </c>
      <c r="K168" s="2">
        <f>SUM(N168,P168,R168,T168,X168,Z168,AB168,AD168,AG168,AI168,AK168,V168,AY168,BA168,BC168,BE168)</f>
        <v>0</v>
      </c>
      <c r="L168" s="2">
        <f>SUM(M168,AF168,AM168,AO168,AQ168,AS168,AT168)</f>
        <v>40</v>
      </c>
      <c r="AN168" s="5" t="str">
        <f t="shared" si="12"/>
        <v/>
      </c>
      <c r="AP168" s="5" t="str">
        <f t="shared" si="13"/>
        <v/>
      </c>
      <c r="AR168" s="5" t="str">
        <f t="shared" si="14"/>
        <v/>
      </c>
      <c r="AT168" s="2">
        <v>40</v>
      </c>
      <c r="AU168" s="5">
        <f>SUM(O168,Q168,S168,U168,Y168,AA168,AC168,AE168,AH168,AJ168,AL168,W168,AZ168,BB168,BD168,BF168)</f>
        <v>0</v>
      </c>
      <c r="AV168" s="5">
        <f t="shared" si="17"/>
        <v>0</v>
      </c>
      <c r="AW168" s="11">
        <f t="shared" si="15"/>
        <v>0</v>
      </c>
      <c r="AX168" s="5">
        <f t="shared" si="16"/>
        <v>0</v>
      </c>
    </row>
    <row r="169" spans="1:50" x14ac:dyDescent="0.25">
      <c r="A169" s="1" t="s">
        <v>129</v>
      </c>
      <c r="B169" s="1" t="s">
        <v>59</v>
      </c>
      <c r="C169" s="1" t="s">
        <v>60</v>
      </c>
      <c r="D169" s="1" t="s">
        <v>61</v>
      </c>
      <c r="E169" s="1" t="s">
        <v>98</v>
      </c>
      <c r="F169" s="1" t="s">
        <v>131</v>
      </c>
      <c r="G169" s="1" t="s">
        <v>64</v>
      </c>
      <c r="H169" s="1" t="s">
        <v>65</v>
      </c>
      <c r="I169" s="2">
        <v>640</v>
      </c>
      <c r="J169" s="2">
        <v>40.270000000000003</v>
      </c>
      <c r="K169" s="2">
        <f>SUM(N169,P169,R169,T169,X169,Z169,AB169,AD169,AG169,AI169,AK169,V169,AY169,BA169,BC169,BE169)</f>
        <v>0</v>
      </c>
      <c r="L169" s="2">
        <f>SUM(M169,AF169,AM169,AO169,AQ169,AS169,AT169)</f>
        <v>39.740001678466797</v>
      </c>
      <c r="AN169" s="5" t="str">
        <f t="shared" si="12"/>
        <v/>
      </c>
      <c r="AP169" s="5" t="str">
        <f t="shared" si="13"/>
        <v/>
      </c>
      <c r="AR169" s="5" t="str">
        <f t="shared" si="14"/>
        <v/>
      </c>
      <c r="AT169" s="2">
        <v>39.740001678466797</v>
      </c>
      <c r="AU169" s="5">
        <f>SUM(O169,Q169,S169,U169,Y169,AA169,AC169,AE169,AH169,AJ169,AL169,W169,AZ169,BB169,BD169,BF169)</f>
        <v>0</v>
      </c>
      <c r="AV169" s="5">
        <f t="shared" si="17"/>
        <v>0</v>
      </c>
      <c r="AW169" s="11">
        <f t="shared" si="15"/>
        <v>0</v>
      </c>
      <c r="AX169" s="5">
        <f t="shared" si="16"/>
        <v>0</v>
      </c>
    </row>
    <row r="170" spans="1:50" x14ac:dyDescent="0.25">
      <c r="A170" s="1" t="s">
        <v>129</v>
      </c>
      <c r="B170" s="1" t="s">
        <v>59</v>
      </c>
      <c r="C170" s="1" t="s">
        <v>60</v>
      </c>
      <c r="D170" s="1" t="s">
        <v>61</v>
      </c>
      <c r="E170" s="1" t="s">
        <v>99</v>
      </c>
      <c r="F170" s="1" t="s">
        <v>131</v>
      </c>
      <c r="G170" s="1" t="s">
        <v>64</v>
      </c>
      <c r="H170" s="1" t="s">
        <v>65</v>
      </c>
      <c r="I170" s="2">
        <v>640</v>
      </c>
      <c r="J170" s="2">
        <v>40.19</v>
      </c>
      <c r="K170" s="2">
        <f>SUM(N170,P170,R170,T170,X170,Z170,AB170,AD170,AG170,AI170,AK170,V170,AY170,BA170,BC170,BE170)</f>
        <v>0</v>
      </c>
      <c r="L170" s="2">
        <f>SUM(M170,AF170,AM170,AO170,AQ170,AS170,AT170)</f>
        <v>39.840000152587891</v>
      </c>
      <c r="AN170" s="5" t="str">
        <f t="shared" si="12"/>
        <v/>
      </c>
      <c r="AP170" s="5" t="str">
        <f t="shared" si="13"/>
        <v/>
      </c>
      <c r="AR170" s="5" t="str">
        <f t="shared" si="14"/>
        <v/>
      </c>
      <c r="AT170" s="2">
        <v>39.840000152587891</v>
      </c>
      <c r="AU170" s="5">
        <f>SUM(O170,Q170,S170,U170,Y170,AA170,AC170,AE170,AH170,AJ170,AL170,W170,AZ170,BB170,BD170,BF170)</f>
        <v>0</v>
      </c>
      <c r="AV170" s="5">
        <f t="shared" si="17"/>
        <v>0</v>
      </c>
      <c r="AW170" s="11">
        <f t="shared" si="15"/>
        <v>0</v>
      </c>
      <c r="AX170" s="5">
        <f t="shared" si="16"/>
        <v>0</v>
      </c>
    </row>
    <row r="171" spans="1:50" x14ac:dyDescent="0.25">
      <c r="A171" s="1" t="s">
        <v>129</v>
      </c>
      <c r="B171" s="1" t="s">
        <v>59</v>
      </c>
      <c r="C171" s="1" t="s">
        <v>60</v>
      </c>
      <c r="D171" s="1" t="s">
        <v>61</v>
      </c>
      <c r="E171" s="1" t="s">
        <v>100</v>
      </c>
      <c r="F171" s="1" t="s">
        <v>131</v>
      </c>
      <c r="G171" s="1" t="s">
        <v>64</v>
      </c>
      <c r="H171" s="1" t="s">
        <v>65</v>
      </c>
      <c r="I171" s="2">
        <v>640</v>
      </c>
      <c r="J171" s="2">
        <v>40.119999999999997</v>
      </c>
      <c r="K171" s="2">
        <f>SUM(N171,P171,R171,T171,X171,Z171,AB171,AD171,AG171,AI171,AK171,V171,AY171,BA171,BC171,BE171)</f>
        <v>0</v>
      </c>
      <c r="L171" s="2">
        <f>SUM(M171,AF171,AM171,AO171,AQ171,AS171,AT171)</f>
        <v>40</v>
      </c>
      <c r="AN171" s="5" t="str">
        <f t="shared" si="12"/>
        <v/>
      </c>
      <c r="AP171" s="5" t="str">
        <f t="shared" si="13"/>
        <v/>
      </c>
      <c r="AR171" s="5" t="str">
        <f t="shared" si="14"/>
        <v/>
      </c>
      <c r="AT171" s="2">
        <v>40</v>
      </c>
      <c r="AU171" s="5">
        <f>SUM(O171,Q171,S171,U171,Y171,AA171,AC171,AE171,AH171,AJ171,AL171,W171,AZ171,BB171,BD171,BF171)</f>
        <v>0</v>
      </c>
      <c r="AV171" s="5">
        <f t="shared" si="17"/>
        <v>0</v>
      </c>
      <c r="AW171" s="11">
        <f t="shared" si="15"/>
        <v>0</v>
      </c>
      <c r="AX171" s="5">
        <f t="shared" si="16"/>
        <v>0</v>
      </c>
    </row>
    <row r="172" spans="1:50" x14ac:dyDescent="0.25">
      <c r="A172" s="1" t="s">
        <v>129</v>
      </c>
      <c r="B172" s="1" t="s">
        <v>59</v>
      </c>
      <c r="C172" s="1" t="s">
        <v>60</v>
      </c>
      <c r="D172" s="1" t="s">
        <v>61</v>
      </c>
      <c r="E172" s="1" t="s">
        <v>106</v>
      </c>
      <c r="F172" s="1" t="s">
        <v>131</v>
      </c>
      <c r="G172" s="1" t="s">
        <v>64</v>
      </c>
      <c r="H172" s="1" t="s">
        <v>65</v>
      </c>
      <c r="I172" s="2">
        <v>640</v>
      </c>
      <c r="J172" s="2">
        <v>38.68</v>
      </c>
      <c r="K172" s="2">
        <f>SUM(N172,P172,R172,T172,X172,Z172,AB172,AD172,AG172,AI172,AK172,V172,AY172,BA172,BC172,BE172)</f>
        <v>0</v>
      </c>
      <c r="L172" s="2">
        <f>SUM(M172,AF172,AM172,AO172,AQ172,AS172,AT172)</f>
        <v>38.680000305175781</v>
      </c>
      <c r="AN172" s="5" t="str">
        <f t="shared" si="12"/>
        <v/>
      </c>
      <c r="AP172" s="5" t="str">
        <f t="shared" si="13"/>
        <v/>
      </c>
      <c r="AR172" s="5" t="str">
        <f t="shared" si="14"/>
        <v/>
      </c>
      <c r="AT172" s="2">
        <v>38.680000305175781</v>
      </c>
      <c r="AU172" s="5">
        <f>SUM(O172,Q172,S172,U172,Y172,AA172,AC172,AE172,AH172,AJ172,AL172,W172,AZ172,BB172,BD172,BF172)</f>
        <v>0</v>
      </c>
      <c r="AV172" s="5">
        <f t="shared" si="17"/>
        <v>0</v>
      </c>
      <c r="AW172" s="11">
        <f t="shared" si="15"/>
        <v>0</v>
      </c>
      <c r="AX172" s="5">
        <f t="shared" si="16"/>
        <v>0</v>
      </c>
    </row>
    <row r="173" spans="1:50" x14ac:dyDescent="0.25">
      <c r="A173" s="1" t="s">
        <v>129</v>
      </c>
      <c r="B173" s="1" t="s">
        <v>59</v>
      </c>
      <c r="C173" s="1" t="s">
        <v>60</v>
      </c>
      <c r="D173" s="1" t="s">
        <v>61</v>
      </c>
      <c r="E173" s="1" t="s">
        <v>67</v>
      </c>
      <c r="F173" s="1" t="s">
        <v>131</v>
      </c>
      <c r="G173" s="1" t="s">
        <v>64</v>
      </c>
      <c r="H173" s="1" t="s">
        <v>65</v>
      </c>
      <c r="I173" s="2">
        <v>640</v>
      </c>
      <c r="J173" s="2">
        <v>38.81</v>
      </c>
      <c r="K173" s="2">
        <f>SUM(N173,P173,R173,T173,X173,Z173,AB173,AD173,AG173,AI173,AK173,V173,AY173,BA173,BC173,BE173)</f>
        <v>0</v>
      </c>
      <c r="L173" s="2">
        <f>SUM(M173,AF173,AM173,AO173,AQ173,AS173,AT173)</f>
        <v>27.35000038146973</v>
      </c>
      <c r="AN173" s="5" t="str">
        <f t="shared" si="12"/>
        <v/>
      </c>
      <c r="AP173" s="5" t="str">
        <f t="shared" si="13"/>
        <v/>
      </c>
      <c r="AR173" s="5" t="str">
        <f t="shared" si="14"/>
        <v/>
      </c>
      <c r="AT173" s="2">
        <v>27.35000038146973</v>
      </c>
      <c r="AU173" s="5">
        <f>SUM(O173,Q173,S173,U173,Y173,AA173,AC173,AE173,AH173,AJ173,AL173,W173,AZ173,BB173,BD173,BF173)</f>
        <v>0</v>
      </c>
      <c r="AV173" s="5">
        <f t="shared" si="17"/>
        <v>0</v>
      </c>
      <c r="AW173" s="11">
        <f t="shared" si="15"/>
        <v>0</v>
      </c>
      <c r="AX173" s="5">
        <f t="shared" si="16"/>
        <v>0</v>
      </c>
    </row>
    <row r="174" spans="1:50" x14ac:dyDescent="0.25">
      <c r="A174" s="1" t="s">
        <v>129</v>
      </c>
      <c r="B174" s="1" t="s">
        <v>59</v>
      </c>
      <c r="C174" s="1" t="s">
        <v>60</v>
      </c>
      <c r="D174" s="1" t="s">
        <v>61</v>
      </c>
      <c r="E174" s="1" t="s">
        <v>89</v>
      </c>
      <c r="F174" s="1" t="s">
        <v>131</v>
      </c>
      <c r="G174" s="1" t="s">
        <v>64</v>
      </c>
      <c r="H174" s="1" t="s">
        <v>65</v>
      </c>
      <c r="I174" s="2">
        <v>640</v>
      </c>
      <c r="J174" s="2">
        <v>40.15</v>
      </c>
      <c r="K174" s="2">
        <f>SUM(N174,P174,R174,T174,X174,Z174,AB174,AD174,AG174,AI174,AK174,V174,AY174,BA174,BC174,BE174)</f>
        <v>0</v>
      </c>
      <c r="L174" s="2">
        <f>SUM(M174,AF174,AM174,AO174,AQ174,AS174,AT174)</f>
        <v>39.479999542236328</v>
      </c>
      <c r="AN174" s="5" t="str">
        <f t="shared" si="12"/>
        <v/>
      </c>
      <c r="AP174" s="5" t="str">
        <f t="shared" si="13"/>
        <v/>
      </c>
      <c r="AR174" s="5" t="str">
        <f t="shared" si="14"/>
        <v/>
      </c>
      <c r="AT174" s="2">
        <v>39.479999542236328</v>
      </c>
      <c r="AU174" s="5">
        <f>SUM(O174,Q174,S174,U174,Y174,AA174,AC174,AE174,AH174,AJ174,AL174,W174,AZ174,BB174,BD174,BF174)</f>
        <v>0</v>
      </c>
      <c r="AV174" s="5">
        <f t="shared" si="17"/>
        <v>0</v>
      </c>
      <c r="AW174" s="11">
        <f t="shared" si="15"/>
        <v>0</v>
      </c>
      <c r="AX174" s="5">
        <f t="shared" si="16"/>
        <v>0</v>
      </c>
    </row>
    <row r="175" spans="1:50" x14ac:dyDescent="0.25">
      <c r="A175" s="1" t="s">
        <v>132</v>
      </c>
      <c r="B175" s="1" t="s">
        <v>59</v>
      </c>
      <c r="C175" s="1" t="s">
        <v>60</v>
      </c>
      <c r="D175" s="1" t="s">
        <v>61</v>
      </c>
      <c r="E175" s="1" t="s">
        <v>62</v>
      </c>
      <c r="F175" s="1" t="s">
        <v>124</v>
      </c>
      <c r="G175" s="1" t="s">
        <v>64</v>
      </c>
      <c r="H175" s="1" t="s">
        <v>65</v>
      </c>
      <c r="I175" s="2">
        <v>640</v>
      </c>
      <c r="J175" s="2">
        <v>2.0499999999999998</v>
      </c>
      <c r="K175" s="2">
        <f>SUM(N175,P175,R175,T175,X175,Z175,AB175,AD175,AG175,AI175,AK175,V175,AY175,BA175,BC175,BE175)</f>
        <v>0</v>
      </c>
      <c r="L175" s="2">
        <f>SUM(M175,AF175,AM175,AO175,AQ175,AS175,AT175)</f>
        <v>0.56999999284744263</v>
      </c>
      <c r="AN175" s="5" t="str">
        <f t="shared" si="12"/>
        <v/>
      </c>
      <c r="AP175" s="5" t="str">
        <f t="shared" si="13"/>
        <v/>
      </c>
      <c r="AR175" s="5" t="str">
        <f t="shared" si="14"/>
        <v/>
      </c>
      <c r="AT175" s="2">
        <v>0.56999999284744263</v>
      </c>
      <c r="AU175" s="5">
        <f>SUM(O175,Q175,S175,U175,Y175,AA175,AC175,AE175,AH175,AJ175,AL175,W175,AZ175,BB175,BD175,BF175)</f>
        <v>0</v>
      </c>
      <c r="AV175" s="5">
        <f t="shared" si="17"/>
        <v>0</v>
      </c>
      <c r="AW175" s="11">
        <f t="shared" si="15"/>
        <v>0</v>
      </c>
      <c r="AX175" s="5">
        <f t="shared" si="16"/>
        <v>0</v>
      </c>
    </row>
    <row r="176" spans="1:50" x14ac:dyDescent="0.25">
      <c r="A176" s="1" t="s">
        <v>132</v>
      </c>
      <c r="B176" s="1" t="s">
        <v>59</v>
      </c>
      <c r="C176" s="1" t="s">
        <v>60</v>
      </c>
      <c r="D176" s="1" t="s">
        <v>61</v>
      </c>
      <c r="E176" s="1" t="s">
        <v>77</v>
      </c>
      <c r="F176" s="1" t="s">
        <v>124</v>
      </c>
      <c r="G176" s="1" t="s">
        <v>64</v>
      </c>
      <c r="H176" s="1" t="s">
        <v>65</v>
      </c>
      <c r="I176" s="2">
        <v>640</v>
      </c>
      <c r="J176" s="2">
        <v>1.55</v>
      </c>
      <c r="K176" s="2">
        <f>SUM(N176,P176,R176,T176,X176,Z176,AB176,AD176,AG176,AI176,AK176,V176,AY176,BA176,BC176,BE176)</f>
        <v>0</v>
      </c>
      <c r="L176" s="2">
        <f>SUM(M176,AF176,AM176,AO176,AQ176,AS176,AT176)</f>
        <v>1.2300000190734861</v>
      </c>
      <c r="AN176" s="5" t="str">
        <f t="shared" si="12"/>
        <v/>
      </c>
      <c r="AP176" s="5" t="str">
        <f t="shared" si="13"/>
        <v/>
      </c>
      <c r="AR176" s="5" t="str">
        <f t="shared" si="14"/>
        <v/>
      </c>
      <c r="AT176" s="2">
        <v>1.2300000190734861</v>
      </c>
      <c r="AU176" s="5">
        <f>SUM(O176,Q176,S176,U176,Y176,AA176,AC176,AE176,AH176,AJ176,AL176,W176,AZ176,BB176,BD176,BF176)</f>
        <v>0</v>
      </c>
      <c r="AV176" s="5">
        <f t="shared" si="17"/>
        <v>0</v>
      </c>
      <c r="AW176" s="11">
        <f t="shared" si="15"/>
        <v>0</v>
      </c>
      <c r="AX176" s="5">
        <f t="shared" si="16"/>
        <v>0</v>
      </c>
    </row>
    <row r="177" spans="1:50" x14ac:dyDescent="0.25">
      <c r="A177" s="1" t="s">
        <v>132</v>
      </c>
      <c r="B177" s="1" t="s">
        <v>59</v>
      </c>
      <c r="C177" s="1" t="s">
        <v>60</v>
      </c>
      <c r="D177" s="1" t="s">
        <v>61</v>
      </c>
      <c r="E177" s="1" t="s">
        <v>78</v>
      </c>
      <c r="F177" s="1" t="s">
        <v>124</v>
      </c>
      <c r="G177" s="1" t="s">
        <v>64</v>
      </c>
      <c r="H177" s="1" t="s">
        <v>65</v>
      </c>
      <c r="I177" s="2">
        <v>640</v>
      </c>
      <c r="J177" s="2">
        <v>1.02</v>
      </c>
      <c r="K177" s="2">
        <f>SUM(N177,P177,R177,T177,X177,Z177,AB177,AD177,AG177,AI177,AK177,V177,AY177,BA177,BC177,BE177)</f>
        <v>0</v>
      </c>
      <c r="L177" s="2">
        <f>SUM(M177,AF177,AM177,AO177,AQ177,AS177,AT177)</f>
        <v>0.2199999988079071</v>
      </c>
      <c r="AN177" s="5" t="str">
        <f t="shared" si="12"/>
        <v/>
      </c>
      <c r="AP177" s="5" t="str">
        <f t="shared" si="13"/>
        <v/>
      </c>
      <c r="AR177" s="5" t="str">
        <f t="shared" si="14"/>
        <v/>
      </c>
      <c r="AT177" s="2">
        <v>0.2199999988079071</v>
      </c>
      <c r="AU177" s="5">
        <f>SUM(O177,Q177,S177,U177,Y177,AA177,AC177,AE177,AH177,AJ177,AL177,W177,AZ177,BB177,BD177,BF177)</f>
        <v>0</v>
      </c>
      <c r="AV177" s="5">
        <f t="shared" si="17"/>
        <v>0</v>
      </c>
      <c r="AW177" s="11">
        <f t="shared" si="15"/>
        <v>0</v>
      </c>
      <c r="AX177" s="5">
        <f t="shared" si="16"/>
        <v>0</v>
      </c>
    </row>
    <row r="178" spans="1:50" x14ac:dyDescent="0.25">
      <c r="A178" s="1" t="s">
        <v>132</v>
      </c>
      <c r="B178" s="1" t="s">
        <v>59</v>
      </c>
      <c r="C178" s="1" t="s">
        <v>60</v>
      </c>
      <c r="D178" s="1" t="s">
        <v>61</v>
      </c>
      <c r="E178" s="1" t="s">
        <v>79</v>
      </c>
      <c r="F178" s="1" t="s">
        <v>124</v>
      </c>
      <c r="G178" s="1" t="s">
        <v>64</v>
      </c>
      <c r="H178" s="1" t="s">
        <v>65</v>
      </c>
      <c r="I178" s="2">
        <v>640</v>
      </c>
      <c r="J178" s="2">
        <v>0.48</v>
      </c>
      <c r="K178" s="2">
        <f>SUM(N178,P178,R178,T178,X178,Z178,AB178,AD178,AG178,AI178,AK178,V178,AY178,BA178,BC178,BE178)</f>
        <v>0</v>
      </c>
      <c r="L178" s="2">
        <f>SUM(M178,AF178,AM178,AO178,AQ178,AS178,AT178)</f>
        <v>0.47999998927116388</v>
      </c>
      <c r="AN178" s="5" t="str">
        <f t="shared" si="12"/>
        <v/>
      </c>
      <c r="AP178" s="5" t="str">
        <f t="shared" si="13"/>
        <v/>
      </c>
      <c r="AR178" s="5" t="str">
        <f t="shared" si="14"/>
        <v/>
      </c>
      <c r="AT178" s="2">
        <v>0.47999998927116388</v>
      </c>
      <c r="AU178" s="5">
        <f>SUM(O178,Q178,S178,U178,Y178,AA178,AC178,AE178,AH178,AJ178,AL178,W178,AZ178,BB178,BD178,BF178)</f>
        <v>0</v>
      </c>
      <c r="AV178" s="5">
        <f t="shared" si="17"/>
        <v>0</v>
      </c>
      <c r="AW178" s="11">
        <f t="shared" si="15"/>
        <v>0</v>
      </c>
      <c r="AX178" s="5">
        <f t="shared" si="16"/>
        <v>0</v>
      </c>
    </row>
    <row r="179" spans="1:50" x14ac:dyDescent="0.25">
      <c r="A179" s="1" t="s">
        <v>132</v>
      </c>
      <c r="B179" s="1" t="s">
        <v>59</v>
      </c>
      <c r="C179" s="1" t="s">
        <v>60</v>
      </c>
      <c r="D179" s="1" t="s">
        <v>61</v>
      </c>
      <c r="E179" s="1" t="s">
        <v>106</v>
      </c>
      <c r="F179" s="1" t="s">
        <v>131</v>
      </c>
      <c r="G179" s="1" t="s">
        <v>64</v>
      </c>
      <c r="H179" s="1" t="s">
        <v>65</v>
      </c>
      <c r="I179" s="2">
        <v>640</v>
      </c>
      <c r="J179" s="2">
        <v>1.42</v>
      </c>
      <c r="K179" s="2">
        <f>SUM(N179,P179,R179,T179,X179,Z179,AB179,AD179,AG179,AI179,AK179,V179,AY179,BA179,BC179,BE179)</f>
        <v>0</v>
      </c>
      <c r="L179" s="2">
        <f>SUM(M179,AF179,AM179,AO179,AQ179,AS179,AT179)</f>
        <v>1.419999957084656</v>
      </c>
      <c r="AN179" s="5" t="str">
        <f t="shared" si="12"/>
        <v/>
      </c>
      <c r="AP179" s="5" t="str">
        <f t="shared" si="13"/>
        <v/>
      </c>
      <c r="AR179" s="5" t="str">
        <f t="shared" si="14"/>
        <v/>
      </c>
      <c r="AT179" s="2">
        <v>1.419999957084656</v>
      </c>
      <c r="AU179" s="5">
        <f>SUM(O179,Q179,S179,U179,Y179,AA179,AC179,AE179,AH179,AJ179,AL179,W179,AZ179,BB179,BD179,BF179)</f>
        <v>0</v>
      </c>
      <c r="AV179" s="5">
        <f t="shared" si="17"/>
        <v>0</v>
      </c>
      <c r="AW179" s="11">
        <f t="shared" si="15"/>
        <v>0</v>
      </c>
      <c r="AX179" s="5">
        <f t="shared" si="16"/>
        <v>0</v>
      </c>
    </row>
    <row r="180" spans="1:50" x14ac:dyDescent="0.25">
      <c r="A180" s="1" t="s">
        <v>132</v>
      </c>
      <c r="B180" s="1" t="s">
        <v>59</v>
      </c>
      <c r="C180" s="1" t="s">
        <v>60</v>
      </c>
      <c r="D180" s="1" t="s">
        <v>61</v>
      </c>
      <c r="E180" s="1" t="s">
        <v>67</v>
      </c>
      <c r="F180" s="1" t="s">
        <v>131</v>
      </c>
      <c r="G180" s="1" t="s">
        <v>64</v>
      </c>
      <c r="H180" s="1" t="s">
        <v>65</v>
      </c>
      <c r="I180" s="2">
        <v>640</v>
      </c>
      <c r="J180" s="2">
        <v>1.3</v>
      </c>
      <c r="K180" s="2">
        <f>SUM(N180,P180,R180,T180,X180,Z180,AB180,AD180,AG180,AI180,AK180,V180,AY180,BA180,BC180,BE180)</f>
        <v>0</v>
      </c>
      <c r="L180" s="2">
        <f>SUM(M180,AF180,AM180,AO180,AQ180,AS180,AT180)</f>
        <v>0.61000001430511475</v>
      </c>
      <c r="AN180" s="5" t="str">
        <f t="shared" si="12"/>
        <v/>
      </c>
      <c r="AP180" s="5" t="str">
        <f t="shared" si="13"/>
        <v/>
      </c>
      <c r="AR180" s="5" t="str">
        <f t="shared" si="14"/>
        <v/>
      </c>
      <c r="AT180" s="2">
        <v>0.61000001430511475</v>
      </c>
      <c r="AU180" s="5">
        <f>SUM(O180,Q180,S180,U180,Y180,AA180,AC180,AE180,AH180,AJ180,AL180,W180,AZ180,BB180,BD180,BF180)</f>
        <v>0</v>
      </c>
      <c r="AV180" s="5">
        <f t="shared" si="17"/>
        <v>0</v>
      </c>
      <c r="AW180" s="11">
        <f t="shared" si="15"/>
        <v>0</v>
      </c>
      <c r="AX180" s="5">
        <f t="shared" si="16"/>
        <v>0</v>
      </c>
    </row>
    <row r="181" spans="1:50" x14ac:dyDescent="0.25">
      <c r="A181" s="1" t="s">
        <v>132</v>
      </c>
      <c r="B181" s="1" t="s">
        <v>59</v>
      </c>
      <c r="C181" s="1" t="s">
        <v>60</v>
      </c>
      <c r="D181" s="1" t="s">
        <v>61</v>
      </c>
      <c r="E181" s="1" t="s">
        <v>95</v>
      </c>
      <c r="F181" s="1" t="s">
        <v>133</v>
      </c>
      <c r="G181" s="1" t="s">
        <v>64</v>
      </c>
      <c r="H181" s="1" t="s">
        <v>65</v>
      </c>
      <c r="I181" s="2">
        <v>640</v>
      </c>
      <c r="J181" s="2">
        <v>39.47</v>
      </c>
      <c r="K181" s="2">
        <f>SUM(N181,P181,R181,T181,X181,Z181,AB181,AD181,AG181,AI181,AK181,V181,AY181,BA181,BC181,BE181)</f>
        <v>0</v>
      </c>
      <c r="L181" s="2">
        <f>SUM(M181,AF181,AM181,AO181,AQ181,AS181,AT181)</f>
        <v>32.459999084472663</v>
      </c>
      <c r="AN181" s="5" t="str">
        <f t="shared" si="12"/>
        <v/>
      </c>
      <c r="AP181" s="5" t="str">
        <f t="shared" si="13"/>
        <v/>
      </c>
      <c r="AR181" s="5" t="str">
        <f t="shared" si="14"/>
        <v/>
      </c>
      <c r="AT181" s="2">
        <v>32.459999084472663</v>
      </c>
      <c r="AU181" s="5">
        <f>SUM(O181,Q181,S181,U181,Y181,AA181,AC181,AE181,AH181,AJ181,AL181,W181,AZ181,BB181,BD181,BF181)</f>
        <v>0</v>
      </c>
      <c r="AV181" s="5">
        <f t="shared" si="17"/>
        <v>0</v>
      </c>
      <c r="AW181" s="11">
        <f t="shared" si="15"/>
        <v>0</v>
      </c>
      <c r="AX181" s="5">
        <f t="shared" si="16"/>
        <v>0</v>
      </c>
    </row>
    <row r="182" spans="1:50" x14ac:dyDescent="0.25">
      <c r="A182" s="1" t="s">
        <v>132</v>
      </c>
      <c r="B182" s="1" t="s">
        <v>59</v>
      </c>
      <c r="C182" s="1" t="s">
        <v>60</v>
      </c>
      <c r="D182" s="1" t="s">
        <v>61</v>
      </c>
      <c r="E182" s="1" t="s">
        <v>97</v>
      </c>
      <c r="F182" s="1" t="s">
        <v>133</v>
      </c>
      <c r="G182" s="1" t="s">
        <v>64</v>
      </c>
      <c r="H182" s="1" t="s">
        <v>65</v>
      </c>
      <c r="I182" s="2">
        <v>640</v>
      </c>
      <c r="J182" s="2">
        <v>39.36</v>
      </c>
      <c r="K182" s="2">
        <f>SUM(N182,P182,R182,T182,X182,Z182,AB182,AD182,AG182,AI182,AK182,V182,AY182,BA182,BC182,BE182)</f>
        <v>0</v>
      </c>
      <c r="L182" s="2">
        <f>SUM(M182,AF182,AM182,AO182,AQ182,AS182,AT182)</f>
        <v>1.5900000333786011</v>
      </c>
      <c r="AN182" s="5" t="str">
        <f t="shared" si="12"/>
        <v/>
      </c>
      <c r="AP182" s="5" t="str">
        <f t="shared" si="13"/>
        <v/>
      </c>
      <c r="AR182" s="5" t="str">
        <f t="shared" si="14"/>
        <v/>
      </c>
      <c r="AT182" s="2">
        <v>1.5900000333786011</v>
      </c>
      <c r="AU182" s="5">
        <f>SUM(O182,Q182,S182,U182,Y182,AA182,AC182,AE182,AH182,AJ182,AL182,W182,AZ182,BB182,BD182,BF182)</f>
        <v>0</v>
      </c>
      <c r="AV182" s="5">
        <f t="shared" si="17"/>
        <v>0</v>
      </c>
      <c r="AW182" s="11">
        <f t="shared" si="15"/>
        <v>0</v>
      </c>
      <c r="AX182" s="5">
        <f t="shared" si="16"/>
        <v>0</v>
      </c>
    </row>
    <row r="183" spans="1:50" x14ac:dyDescent="0.25">
      <c r="A183" s="1" t="s">
        <v>132</v>
      </c>
      <c r="B183" s="1" t="s">
        <v>59</v>
      </c>
      <c r="C183" s="1" t="s">
        <v>60</v>
      </c>
      <c r="D183" s="1" t="s">
        <v>61</v>
      </c>
      <c r="E183" s="1" t="s">
        <v>99</v>
      </c>
      <c r="F183" s="1" t="s">
        <v>133</v>
      </c>
      <c r="G183" s="1" t="s">
        <v>64</v>
      </c>
      <c r="H183" s="1" t="s">
        <v>65</v>
      </c>
      <c r="I183" s="2">
        <v>640</v>
      </c>
      <c r="J183" s="2">
        <v>39.46</v>
      </c>
      <c r="K183" s="2">
        <f>SUM(N183,P183,R183,T183,X183,Z183,AB183,AD183,AG183,AI183,AK183,V183,AY183,BA183,BC183,BE183)</f>
        <v>0</v>
      </c>
      <c r="L183" s="2">
        <f>SUM(M183,AF183,AM183,AO183,AQ183,AS183,AT183)</f>
        <v>4.4699997901916504</v>
      </c>
      <c r="AN183" s="5" t="str">
        <f t="shared" si="12"/>
        <v/>
      </c>
      <c r="AP183" s="5" t="str">
        <f t="shared" si="13"/>
        <v/>
      </c>
      <c r="AR183" s="5" t="str">
        <f t="shared" si="14"/>
        <v/>
      </c>
      <c r="AT183" s="2">
        <v>4.4699997901916504</v>
      </c>
      <c r="AU183" s="5">
        <f>SUM(O183,Q183,S183,U183,Y183,AA183,AC183,AE183,AH183,AJ183,AL183,W183,AZ183,BB183,BD183,BF183)</f>
        <v>0</v>
      </c>
      <c r="AV183" s="5">
        <f t="shared" si="17"/>
        <v>0</v>
      </c>
      <c r="AW183" s="11">
        <f t="shared" si="15"/>
        <v>0</v>
      </c>
      <c r="AX183" s="5">
        <f t="shared" si="16"/>
        <v>0</v>
      </c>
    </row>
    <row r="184" spans="1:50" x14ac:dyDescent="0.25">
      <c r="A184" s="1" t="s">
        <v>132</v>
      </c>
      <c r="B184" s="1" t="s">
        <v>59</v>
      </c>
      <c r="C184" s="1" t="s">
        <v>60</v>
      </c>
      <c r="D184" s="1" t="s">
        <v>61</v>
      </c>
      <c r="E184" s="1" t="s">
        <v>100</v>
      </c>
      <c r="F184" s="1" t="s">
        <v>133</v>
      </c>
      <c r="G184" s="1" t="s">
        <v>64</v>
      </c>
      <c r="H184" s="1" t="s">
        <v>65</v>
      </c>
      <c r="I184" s="2">
        <v>640</v>
      </c>
      <c r="J184" s="2">
        <v>39.25</v>
      </c>
      <c r="K184" s="2">
        <f>SUM(N184,P184,R184,T184,X184,Z184,AB184,AD184,AG184,AI184,AK184,V184,AY184,BA184,BC184,BE184)</f>
        <v>0</v>
      </c>
      <c r="L184" s="2">
        <f>SUM(M184,AF184,AM184,AO184,AQ184,AS184,AT184)</f>
        <v>8.9200000762939453</v>
      </c>
      <c r="AN184" s="5" t="str">
        <f t="shared" si="12"/>
        <v/>
      </c>
      <c r="AP184" s="5" t="str">
        <f t="shared" si="13"/>
        <v/>
      </c>
      <c r="AR184" s="5" t="str">
        <f t="shared" si="14"/>
        <v/>
      </c>
      <c r="AT184" s="2">
        <v>8.9200000762939453</v>
      </c>
      <c r="AU184" s="5">
        <f>SUM(O184,Q184,S184,U184,Y184,AA184,AC184,AE184,AH184,AJ184,AL184,W184,AZ184,BB184,BD184,BF184)</f>
        <v>0</v>
      </c>
      <c r="AV184" s="5">
        <f t="shared" si="17"/>
        <v>0</v>
      </c>
      <c r="AW184" s="11">
        <f t="shared" si="15"/>
        <v>0</v>
      </c>
      <c r="AX184" s="5">
        <f t="shared" si="16"/>
        <v>0</v>
      </c>
    </row>
    <row r="185" spans="1:50" x14ac:dyDescent="0.25">
      <c r="A185" s="1" t="s">
        <v>132</v>
      </c>
      <c r="B185" s="1" t="s">
        <v>59</v>
      </c>
      <c r="C185" s="1" t="s">
        <v>60</v>
      </c>
      <c r="D185" s="1" t="s">
        <v>61</v>
      </c>
      <c r="E185" s="1" t="s">
        <v>106</v>
      </c>
      <c r="F185" s="1" t="s">
        <v>133</v>
      </c>
      <c r="G185" s="1" t="s">
        <v>64</v>
      </c>
      <c r="H185" s="1" t="s">
        <v>65</v>
      </c>
      <c r="I185" s="2">
        <v>640</v>
      </c>
      <c r="J185" s="2">
        <v>38.86</v>
      </c>
      <c r="K185" s="2">
        <f>SUM(N185,P185,R185,T185,X185,Z185,AB185,AD185,AG185,AI185,AK185,V185,AY185,BA185,BC185,BE185)</f>
        <v>0</v>
      </c>
      <c r="L185" s="2">
        <f>SUM(M185,AF185,AM185,AO185,AQ185,AS185,AT185)</f>
        <v>1.8999999761581421</v>
      </c>
      <c r="AN185" s="5" t="str">
        <f t="shared" si="12"/>
        <v/>
      </c>
      <c r="AP185" s="5" t="str">
        <f t="shared" si="13"/>
        <v/>
      </c>
      <c r="AR185" s="5" t="str">
        <f t="shared" si="14"/>
        <v/>
      </c>
      <c r="AT185" s="2">
        <v>1.8999999761581421</v>
      </c>
      <c r="AU185" s="5">
        <f>SUM(O185,Q185,S185,U185,Y185,AA185,AC185,AE185,AH185,AJ185,AL185,W185,AZ185,BB185,BD185,BF185)</f>
        <v>0</v>
      </c>
      <c r="AV185" s="5">
        <f t="shared" si="17"/>
        <v>0</v>
      </c>
      <c r="AW185" s="11">
        <f t="shared" si="15"/>
        <v>0</v>
      </c>
      <c r="AX185" s="5">
        <f t="shared" si="16"/>
        <v>0</v>
      </c>
    </row>
    <row r="186" spans="1:50" x14ac:dyDescent="0.25">
      <c r="A186" s="1" t="s">
        <v>134</v>
      </c>
      <c r="B186" s="1" t="s">
        <v>59</v>
      </c>
      <c r="C186" s="1" t="s">
        <v>60</v>
      </c>
      <c r="D186" s="1" t="s">
        <v>61</v>
      </c>
      <c r="E186" s="1" t="s">
        <v>77</v>
      </c>
      <c r="F186" s="1" t="s">
        <v>123</v>
      </c>
      <c r="G186" s="1" t="s">
        <v>64</v>
      </c>
      <c r="H186" s="1" t="s">
        <v>65</v>
      </c>
      <c r="I186" s="2">
        <v>200</v>
      </c>
      <c r="J186" s="2">
        <v>2.0499999999999998</v>
      </c>
      <c r="K186" s="2">
        <f>SUM(N186,P186,R186,T186,X186,Z186,AB186,AD186,AG186,AI186,AK186,V186,AY186,BA186,BC186,BE186)</f>
        <v>0</v>
      </c>
      <c r="L186" s="2">
        <f>SUM(M186,AF186,AM186,AO186,AQ186,AS186,AT186)</f>
        <v>1.559999942779541</v>
      </c>
      <c r="AN186" s="5" t="str">
        <f t="shared" si="12"/>
        <v/>
      </c>
      <c r="AP186" s="5" t="str">
        <f t="shared" si="13"/>
        <v/>
      </c>
      <c r="AR186" s="5" t="str">
        <f t="shared" si="14"/>
        <v/>
      </c>
      <c r="AT186" s="2">
        <v>1.559999942779541</v>
      </c>
      <c r="AU186" s="5">
        <f>SUM(O186,Q186,S186,U186,Y186,AA186,AC186,AE186,AH186,AJ186,AL186,W186,AZ186,BB186,BD186,BF186)</f>
        <v>0</v>
      </c>
      <c r="AV186" s="5">
        <f t="shared" si="17"/>
        <v>0</v>
      </c>
      <c r="AW186" s="11">
        <f t="shared" si="15"/>
        <v>0</v>
      </c>
      <c r="AX186" s="5">
        <f t="shared" si="16"/>
        <v>0</v>
      </c>
    </row>
    <row r="187" spans="1:50" x14ac:dyDescent="0.25">
      <c r="A187" s="1" t="s">
        <v>134</v>
      </c>
      <c r="B187" s="1" t="s">
        <v>59</v>
      </c>
      <c r="C187" s="1" t="s">
        <v>60</v>
      </c>
      <c r="D187" s="1" t="s">
        <v>61</v>
      </c>
      <c r="E187" s="1" t="s">
        <v>100</v>
      </c>
      <c r="F187" s="1" t="s">
        <v>135</v>
      </c>
      <c r="G187" s="1" t="s">
        <v>64</v>
      </c>
      <c r="H187" s="1" t="s">
        <v>65</v>
      </c>
      <c r="I187" s="2">
        <v>200</v>
      </c>
      <c r="J187" s="2">
        <v>37.65</v>
      </c>
      <c r="K187" s="2">
        <f>SUM(N187,P187,R187,T187,X187,Z187,AB187,AD187,AG187,AI187,AK187,V187,AY187,BA187,BC187,BE187)</f>
        <v>0</v>
      </c>
      <c r="L187" s="2">
        <f>SUM(M187,AF187,AM187,AO187,AQ187,AS187,AT187)</f>
        <v>11.409999847412109</v>
      </c>
      <c r="AN187" s="5" t="str">
        <f t="shared" si="12"/>
        <v/>
      </c>
      <c r="AP187" s="5" t="str">
        <f t="shared" si="13"/>
        <v/>
      </c>
      <c r="AR187" s="5" t="str">
        <f t="shared" si="14"/>
        <v/>
      </c>
      <c r="AT187" s="2">
        <v>11.409999847412109</v>
      </c>
      <c r="AU187" s="5">
        <f>SUM(O187,Q187,S187,U187,Y187,AA187,AC187,AE187,AH187,AJ187,AL187,W187,AZ187,BB187,BD187,BF187)</f>
        <v>0</v>
      </c>
      <c r="AV187" s="5">
        <f t="shared" si="17"/>
        <v>0</v>
      </c>
      <c r="AW187" s="11">
        <f t="shared" si="15"/>
        <v>0</v>
      </c>
      <c r="AX187" s="5">
        <f t="shared" si="16"/>
        <v>0</v>
      </c>
    </row>
    <row r="188" spans="1:50" x14ac:dyDescent="0.25">
      <c r="A188" s="1" t="s">
        <v>136</v>
      </c>
      <c r="B188" s="1" t="s">
        <v>137</v>
      </c>
      <c r="C188" s="1" t="s">
        <v>138</v>
      </c>
      <c r="D188" s="1" t="s">
        <v>139</v>
      </c>
      <c r="E188" s="1" t="s">
        <v>79</v>
      </c>
      <c r="F188" s="1" t="s">
        <v>119</v>
      </c>
      <c r="G188" s="1" t="s">
        <v>64</v>
      </c>
      <c r="H188" s="1" t="s">
        <v>65</v>
      </c>
      <c r="I188" s="2">
        <v>120</v>
      </c>
      <c r="J188" s="2">
        <v>0.05</v>
      </c>
      <c r="K188" s="2">
        <f>SUM(N188,P188,R188,T188,X188,Z188,AB188,AD188,AG188,AI188,AK188,V188,AY188,BA188,BC188,BE188)</f>
        <v>0</v>
      </c>
      <c r="L188" s="2">
        <f>SUM(M188,AF188,AM188,AO188,AQ188,AS188,AT188)</f>
        <v>5.000000074505806E-2</v>
      </c>
      <c r="AN188" s="5" t="str">
        <f t="shared" si="12"/>
        <v/>
      </c>
      <c r="AP188" s="5" t="str">
        <f t="shared" si="13"/>
        <v/>
      </c>
      <c r="AR188" s="5" t="str">
        <f t="shared" si="14"/>
        <v/>
      </c>
      <c r="AT188" s="2">
        <v>5.000000074505806E-2</v>
      </c>
      <c r="AU188" s="5">
        <f>SUM(O188,Q188,S188,U188,Y188,AA188,AC188,AE188,AH188,AJ188,AL188,W188,AZ188,BB188,BD188,BF188)</f>
        <v>0</v>
      </c>
      <c r="AV188" s="5">
        <f t="shared" si="17"/>
        <v>0</v>
      </c>
      <c r="AW188" s="11">
        <f t="shared" si="15"/>
        <v>0</v>
      </c>
      <c r="AX188" s="5">
        <f t="shared" si="16"/>
        <v>0</v>
      </c>
    </row>
    <row r="189" spans="1:50" x14ac:dyDescent="0.25">
      <c r="A189" s="1" t="s">
        <v>136</v>
      </c>
      <c r="B189" s="1" t="s">
        <v>137</v>
      </c>
      <c r="C189" s="1" t="s">
        <v>138</v>
      </c>
      <c r="D189" s="1" t="s">
        <v>139</v>
      </c>
      <c r="E189" s="1" t="s">
        <v>62</v>
      </c>
      <c r="F189" s="1" t="s">
        <v>123</v>
      </c>
      <c r="G189" s="1" t="s">
        <v>64</v>
      </c>
      <c r="H189" s="1" t="s">
        <v>65</v>
      </c>
      <c r="I189" s="2">
        <v>120</v>
      </c>
      <c r="J189" s="2">
        <v>1.9</v>
      </c>
      <c r="K189" s="2">
        <f>SUM(N189,P189,R189,T189,X189,Z189,AB189,AD189,AG189,AI189,AK189,V189,AY189,BA189,BC189,BE189)</f>
        <v>0</v>
      </c>
      <c r="L189" s="2">
        <f>SUM(M189,AF189,AM189,AO189,AQ189,AS189,AT189)</f>
        <v>1.450000047683716</v>
      </c>
      <c r="AN189" s="5" t="str">
        <f t="shared" si="12"/>
        <v/>
      </c>
      <c r="AP189" s="5" t="str">
        <f t="shared" si="13"/>
        <v/>
      </c>
      <c r="AR189" s="5" t="str">
        <f t="shared" si="14"/>
        <v/>
      </c>
      <c r="AT189" s="2">
        <v>1.450000047683716</v>
      </c>
      <c r="AU189" s="5">
        <f>SUM(O189,Q189,S189,U189,Y189,AA189,AC189,AE189,AH189,AJ189,AL189,W189,AZ189,BB189,BD189,BF189)</f>
        <v>0</v>
      </c>
      <c r="AV189" s="5">
        <f t="shared" si="17"/>
        <v>0</v>
      </c>
      <c r="AW189" s="11">
        <f t="shared" si="15"/>
        <v>0</v>
      </c>
      <c r="AX189" s="5">
        <f t="shared" si="16"/>
        <v>0</v>
      </c>
    </row>
    <row r="190" spans="1:50" x14ac:dyDescent="0.25">
      <c r="A190" s="1" t="s">
        <v>136</v>
      </c>
      <c r="B190" s="1" t="s">
        <v>137</v>
      </c>
      <c r="C190" s="1" t="s">
        <v>138</v>
      </c>
      <c r="D190" s="1" t="s">
        <v>139</v>
      </c>
      <c r="E190" s="1" t="s">
        <v>106</v>
      </c>
      <c r="F190" s="1" t="s">
        <v>135</v>
      </c>
      <c r="G190" s="1" t="s">
        <v>64</v>
      </c>
      <c r="H190" s="1" t="s">
        <v>65</v>
      </c>
      <c r="I190" s="2">
        <v>120</v>
      </c>
      <c r="J190" s="2">
        <v>38.28</v>
      </c>
      <c r="K190" s="2">
        <f>SUM(N190,P190,R190,T190,X190,Z190,AB190,AD190,AG190,AI190,AK190,V190,AY190,BA190,BC190,BE190)</f>
        <v>0</v>
      </c>
      <c r="L190" s="2">
        <f>SUM(M190,AF190,AM190,AO190,AQ190,AS190,AT190)</f>
        <v>15.539999961853029</v>
      </c>
      <c r="AN190" s="5" t="str">
        <f t="shared" si="12"/>
        <v/>
      </c>
      <c r="AP190" s="5" t="str">
        <f t="shared" si="13"/>
        <v/>
      </c>
      <c r="AR190" s="5" t="str">
        <f t="shared" si="14"/>
        <v/>
      </c>
      <c r="AT190" s="2">
        <v>15.539999961853029</v>
      </c>
      <c r="AU190" s="5">
        <f>SUM(O190,Q190,S190,U190,Y190,AA190,AC190,AE190,AH190,AJ190,AL190,W190,AZ190,BB190,BD190,BF190)</f>
        <v>0</v>
      </c>
      <c r="AV190" s="5">
        <f t="shared" si="17"/>
        <v>0</v>
      </c>
      <c r="AW190" s="11">
        <f t="shared" si="15"/>
        <v>0</v>
      </c>
      <c r="AX190" s="5">
        <f t="shared" si="16"/>
        <v>0</v>
      </c>
    </row>
    <row r="191" spans="1:50" x14ac:dyDescent="0.25">
      <c r="A191" s="1" t="s">
        <v>136</v>
      </c>
      <c r="B191" s="1" t="s">
        <v>137</v>
      </c>
      <c r="C191" s="1" t="s">
        <v>138</v>
      </c>
      <c r="D191" s="1" t="s">
        <v>139</v>
      </c>
      <c r="E191" s="1" t="s">
        <v>67</v>
      </c>
      <c r="F191" s="1" t="s">
        <v>135</v>
      </c>
      <c r="G191" s="1" t="s">
        <v>64</v>
      </c>
      <c r="H191" s="1" t="s">
        <v>65</v>
      </c>
      <c r="I191" s="2">
        <v>120</v>
      </c>
      <c r="J191" s="2">
        <v>38.409999999999997</v>
      </c>
      <c r="K191" s="2">
        <f>SUM(N191,P191,R191,T191,X191,Z191,AB191,AD191,AG191,AI191,AK191,V191,AY191,BA191,BC191,BE191)</f>
        <v>0</v>
      </c>
      <c r="L191" s="2">
        <f>SUM(M191,AF191,AM191,AO191,AQ191,AS191,AT191)</f>
        <v>18.620000839233398</v>
      </c>
      <c r="AN191" s="5" t="str">
        <f t="shared" si="12"/>
        <v/>
      </c>
      <c r="AP191" s="5" t="str">
        <f t="shared" si="13"/>
        <v/>
      </c>
      <c r="AR191" s="5" t="str">
        <f t="shared" si="14"/>
        <v/>
      </c>
      <c r="AT191" s="2">
        <v>18.620000839233398</v>
      </c>
      <c r="AU191" s="5">
        <f>SUM(O191,Q191,S191,U191,Y191,AA191,AC191,AE191,AH191,AJ191,AL191,W191,AZ191,BB191,BD191,BF191)</f>
        <v>0</v>
      </c>
      <c r="AV191" s="5">
        <f t="shared" si="17"/>
        <v>0</v>
      </c>
      <c r="AW191" s="11">
        <f t="shared" si="15"/>
        <v>0</v>
      </c>
      <c r="AX191" s="5">
        <f t="shared" si="16"/>
        <v>0</v>
      </c>
    </row>
    <row r="192" spans="1:50" x14ac:dyDescent="0.25">
      <c r="A192" s="1" t="s">
        <v>136</v>
      </c>
      <c r="B192" s="1" t="s">
        <v>137</v>
      </c>
      <c r="C192" s="1" t="s">
        <v>138</v>
      </c>
      <c r="D192" s="1" t="s">
        <v>139</v>
      </c>
      <c r="E192" s="1" t="s">
        <v>95</v>
      </c>
      <c r="F192" s="1" t="s">
        <v>121</v>
      </c>
      <c r="G192" s="1" t="s">
        <v>64</v>
      </c>
      <c r="H192" s="1" t="s">
        <v>65</v>
      </c>
      <c r="I192" s="2">
        <v>120</v>
      </c>
      <c r="J192" s="2">
        <v>1.0900000000000001</v>
      </c>
      <c r="K192" s="2">
        <f>SUM(N192,P192,R192,T192,X192,Z192,AB192,AD192,AG192,AI192,AK192,V192,AY192,BA192,BC192,BE192)</f>
        <v>0</v>
      </c>
      <c r="L192" s="2">
        <f>SUM(M192,AF192,AM192,AO192,AQ192,AS192,AT192)</f>
        <v>0.94999998807907104</v>
      </c>
      <c r="AN192" s="5" t="str">
        <f t="shared" si="12"/>
        <v/>
      </c>
      <c r="AP192" s="5" t="str">
        <f t="shared" si="13"/>
        <v/>
      </c>
      <c r="AR192" s="5" t="str">
        <f t="shared" si="14"/>
        <v/>
      </c>
      <c r="AT192" s="2">
        <v>0.94999998807907104</v>
      </c>
      <c r="AU192" s="5">
        <f>SUM(O192,Q192,S192,U192,Y192,AA192,AC192,AE192,AH192,AJ192,AL192,W192,AZ192,BB192,BD192,BF192)</f>
        <v>0</v>
      </c>
      <c r="AV192" s="5">
        <f t="shared" si="17"/>
        <v>0</v>
      </c>
      <c r="AW192" s="11">
        <f t="shared" si="15"/>
        <v>0</v>
      </c>
      <c r="AX192" s="5">
        <f t="shared" si="16"/>
        <v>0</v>
      </c>
    </row>
    <row r="193" spans="1:50" x14ac:dyDescent="0.25">
      <c r="A193" s="1" t="s">
        <v>136</v>
      </c>
      <c r="B193" s="1" t="s">
        <v>137</v>
      </c>
      <c r="C193" s="1" t="s">
        <v>138</v>
      </c>
      <c r="D193" s="1" t="s">
        <v>139</v>
      </c>
      <c r="E193" s="1" t="s">
        <v>99</v>
      </c>
      <c r="F193" s="1" t="s">
        <v>121</v>
      </c>
      <c r="G193" s="1" t="s">
        <v>64</v>
      </c>
      <c r="H193" s="1" t="s">
        <v>65</v>
      </c>
      <c r="I193" s="2">
        <v>120</v>
      </c>
      <c r="J193" s="2">
        <v>0.96</v>
      </c>
      <c r="K193" s="2">
        <f>SUM(N193,P193,R193,T193,X193,Z193,AB193,AD193,AG193,AI193,AK193,V193,AY193,BA193,BC193,BE193)</f>
        <v>0</v>
      </c>
      <c r="L193" s="2">
        <f>SUM(M193,AF193,AM193,AO193,AQ193,AS193,AT193)</f>
        <v>0.95999997854232788</v>
      </c>
      <c r="AN193" s="5" t="str">
        <f t="shared" si="12"/>
        <v/>
      </c>
      <c r="AP193" s="5" t="str">
        <f t="shared" si="13"/>
        <v/>
      </c>
      <c r="AR193" s="5" t="str">
        <f t="shared" si="14"/>
        <v/>
      </c>
      <c r="AT193" s="2">
        <v>0.95999997854232788</v>
      </c>
      <c r="AU193" s="5">
        <f>SUM(O193,Q193,S193,U193,Y193,AA193,AC193,AE193,AH193,AJ193,AL193,W193,AZ193,BB193,BD193,BF193)</f>
        <v>0</v>
      </c>
      <c r="AV193" s="5">
        <f t="shared" si="17"/>
        <v>0</v>
      </c>
      <c r="AW193" s="11">
        <f t="shared" si="15"/>
        <v>0</v>
      </c>
      <c r="AX193" s="5">
        <f t="shared" si="16"/>
        <v>0</v>
      </c>
    </row>
    <row r="194" spans="1:50" x14ac:dyDescent="0.25">
      <c r="A194" s="1" t="s">
        <v>140</v>
      </c>
      <c r="B194" s="1" t="s">
        <v>141</v>
      </c>
      <c r="C194" s="1" t="s">
        <v>142</v>
      </c>
      <c r="D194" s="1" t="s">
        <v>143</v>
      </c>
      <c r="E194" s="1" t="s">
        <v>67</v>
      </c>
      <c r="F194" s="1" t="s">
        <v>135</v>
      </c>
      <c r="G194" s="1" t="s">
        <v>64</v>
      </c>
      <c r="H194" s="1" t="s">
        <v>65</v>
      </c>
      <c r="I194" s="2">
        <v>80</v>
      </c>
      <c r="J194" s="2">
        <v>0.63</v>
      </c>
      <c r="K194" s="2">
        <f>SUM(N194,P194,R194,T194,X194,Z194,AB194,AD194,AG194,AI194,AK194,V194,AY194,BA194,BC194,BE194)</f>
        <v>0.12999999523162839</v>
      </c>
      <c r="L194" s="2">
        <f>SUM(M194,AF194,AM194,AO194,AQ194,AS194,AT194)</f>
        <v>5.000000074505806E-2</v>
      </c>
      <c r="V194" s="12">
        <v>0.12999999523162839</v>
      </c>
      <c r="W194" s="5">
        <v>6.5081247612833977</v>
      </c>
      <c r="AN194" s="5" t="str">
        <f t="shared" si="12"/>
        <v/>
      </c>
      <c r="AP194" s="5" t="str">
        <f t="shared" si="13"/>
        <v/>
      </c>
      <c r="AR194" s="5" t="str">
        <f t="shared" si="14"/>
        <v/>
      </c>
      <c r="AT194" s="2">
        <v>5.000000074505806E-2</v>
      </c>
      <c r="AU194" s="5">
        <f>SUM(O194,Q194,S194,U194,Y194,AA194,AC194,AE194,AH194,AJ194,AL194,W194,AZ194,BB194,BD194,BF194)</f>
        <v>6.5081247612833977</v>
      </c>
      <c r="AV194" s="5">
        <f t="shared" si="17"/>
        <v>6.5081247612833977</v>
      </c>
      <c r="AW194" s="11">
        <f t="shared" si="15"/>
        <v>1.4259213537091892E-2</v>
      </c>
      <c r="AX194" s="5">
        <f t="shared" si="16"/>
        <v>14.25921353709189</v>
      </c>
    </row>
    <row r="195" spans="1:50" x14ac:dyDescent="0.25">
      <c r="A195" s="1" t="s">
        <v>144</v>
      </c>
      <c r="B195" s="1" t="s">
        <v>59</v>
      </c>
      <c r="C195" s="1" t="s">
        <v>60</v>
      </c>
      <c r="D195" s="1" t="s">
        <v>61</v>
      </c>
      <c r="E195" s="1" t="s">
        <v>78</v>
      </c>
      <c r="F195" s="1" t="s">
        <v>119</v>
      </c>
      <c r="G195" s="1" t="s">
        <v>64</v>
      </c>
      <c r="H195" s="1" t="s">
        <v>65</v>
      </c>
      <c r="I195" s="2">
        <v>640</v>
      </c>
      <c r="J195" s="2">
        <v>0.56999999999999995</v>
      </c>
      <c r="K195" s="2">
        <f>SUM(N195,P195,R195,T195,X195,Z195,AB195,AD195,AG195,AI195,AK195,V195,AY195,BA195,BC195,BE195)</f>
        <v>0</v>
      </c>
      <c r="L195" s="2">
        <f>SUM(M195,AF195,AM195,AO195,AQ195,AS195,AT195)</f>
        <v>0.56999999284744263</v>
      </c>
      <c r="AN195" s="5" t="str">
        <f t="shared" ref="AN195:AN254" si="18">IF(AM195&gt;0,AM195*$AN$1,"")</f>
        <v/>
      </c>
      <c r="AP195" s="5" t="str">
        <f t="shared" ref="AP195:AP254" si="19">IF(AO195&gt;0,AO195*$AP$1,"")</f>
        <v/>
      </c>
      <c r="AR195" s="5" t="str">
        <f t="shared" ref="AR195:AR254" si="20">IF(AQ195&gt;0,AQ195*$AR$1,"")</f>
        <v/>
      </c>
      <c r="AT195" s="2">
        <v>0.56999999284744263</v>
      </c>
      <c r="AU195" s="5">
        <f>SUM(O195,Q195,S195,U195,Y195,AA195,AC195,AE195,AH195,AJ195,AL195,W195,AZ195,BB195,BD195,BF195)</f>
        <v>0</v>
      </c>
      <c r="AV195" s="5">
        <f t="shared" si="17"/>
        <v>0</v>
      </c>
      <c r="AW195" s="11">
        <f t="shared" ref="AW195:AW258" si="21">(AU195/$AU$307)*100</f>
        <v>0</v>
      </c>
      <c r="AX195" s="5">
        <f t="shared" ref="AX195:AX226" si="22">(AW195/100)*$AX$1</f>
        <v>0</v>
      </c>
    </row>
    <row r="196" spans="1:50" x14ac:dyDescent="0.25">
      <c r="A196" s="1" t="s">
        <v>144</v>
      </c>
      <c r="B196" s="1" t="s">
        <v>59</v>
      </c>
      <c r="C196" s="1" t="s">
        <v>60</v>
      </c>
      <c r="D196" s="1" t="s">
        <v>61</v>
      </c>
      <c r="E196" s="1" t="s">
        <v>79</v>
      </c>
      <c r="F196" s="1" t="s">
        <v>119</v>
      </c>
      <c r="G196" s="1" t="s">
        <v>64</v>
      </c>
      <c r="H196" s="1" t="s">
        <v>65</v>
      </c>
      <c r="I196" s="2">
        <v>640</v>
      </c>
      <c r="J196" s="2">
        <v>1.4</v>
      </c>
      <c r="K196" s="2">
        <f>SUM(N196,P196,R196,T196,X196,Z196,AB196,AD196,AG196,AI196,AK196,V196,AY196,BA196,BC196,BE196)</f>
        <v>0</v>
      </c>
      <c r="L196" s="2">
        <f>SUM(M196,AF196,AM196,AO196,AQ196,AS196,AT196)</f>
        <v>1.3999999761581421</v>
      </c>
      <c r="AN196" s="5" t="str">
        <f t="shared" si="18"/>
        <v/>
      </c>
      <c r="AP196" s="5" t="str">
        <f t="shared" si="19"/>
        <v/>
      </c>
      <c r="AR196" s="5" t="str">
        <f t="shared" si="20"/>
        <v/>
      </c>
      <c r="AT196" s="2">
        <v>1.3999999761581421</v>
      </c>
      <c r="AU196" s="5">
        <f>SUM(O196,Q196,S196,U196,Y196,AA196,AC196,AE196,AH196,AJ196,AL196,W196,AZ196,BB196,BD196,BF196)</f>
        <v>0</v>
      </c>
      <c r="AV196" s="5">
        <f t="shared" ref="AV196:AV259" si="23">$AU$307*(AW196/100)</f>
        <v>0</v>
      </c>
      <c r="AW196" s="11">
        <f t="shared" si="21"/>
        <v>0</v>
      </c>
      <c r="AX196" s="5">
        <f t="shared" si="22"/>
        <v>0</v>
      </c>
    </row>
    <row r="197" spans="1:50" x14ac:dyDescent="0.25">
      <c r="A197" s="1" t="s">
        <v>144</v>
      </c>
      <c r="B197" s="1" t="s">
        <v>59</v>
      </c>
      <c r="C197" s="1" t="s">
        <v>60</v>
      </c>
      <c r="D197" s="1" t="s">
        <v>61</v>
      </c>
      <c r="E197" s="1" t="s">
        <v>95</v>
      </c>
      <c r="F197" s="1" t="s">
        <v>121</v>
      </c>
      <c r="G197" s="1" t="s">
        <v>64</v>
      </c>
      <c r="H197" s="1" t="s">
        <v>65</v>
      </c>
      <c r="I197" s="2">
        <v>640</v>
      </c>
      <c r="J197" s="2">
        <v>38.36</v>
      </c>
      <c r="K197" s="2">
        <f>SUM(N197,P197,R197,T197,X197,Z197,AB197,AD197,AG197,AI197,AK197,V197,AY197,BA197,BC197,BE197)</f>
        <v>0</v>
      </c>
      <c r="L197" s="2">
        <f>SUM(M197,AF197,AM197,AO197,AQ197,AS197,AT197)</f>
        <v>38.049999237060547</v>
      </c>
      <c r="AN197" s="5" t="str">
        <f t="shared" si="18"/>
        <v/>
      </c>
      <c r="AP197" s="5" t="str">
        <f t="shared" si="19"/>
        <v/>
      </c>
      <c r="AR197" s="5" t="str">
        <f t="shared" si="20"/>
        <v/>
      </c>
      <c r="AT197" s="2">
        <v>38.049999237060547</v>
      </c>
      <c r="AU197" s="5">
        <f>SUM(O197,Q197,S197,U197,Y197,AA197,AC197,AE197,AH197,AJ197,AL197,W197,AZ197,BB197,BD197,BF197)</f>
        <v>0</v>
      </c>
      <c r="AV197" s="5">
        <f t="shared" si="23"/>
        <v>0</v>
      </c>
      <c r="AW197" s="11">
        <f t="shared" si="21"/>
        <v>0</v>
      </c>
      <c r="AX197" s="5">
        <f t="shared" si="22"/>
        <v>0</v>
      </c>
    </row>
    <row r="198" spans="1:50" x14ac:dyDescent="0.25">
      <c r="A198" s="1" t="s">
        <v>144</v>
      </c>
      <c r="B198" s="1" t="s">
        <v>59</v>
      </c>
      <c r="C198" s="1" t="s">
        <v>60</v>
      </c>
      <c r="D198" s="1" t="s">
        <v>61</v>
      </c>
      <c r="E198" s="1" t="s">
        <v>97</v>
      </c>
      <c r="F198" s="1" t="s">
        <v>121</v>
      </c>
      <c r="G198" s="1" t="s">
        <v>64</v>
      </c>
      <c r="H198" s="1" t="s">
        <v>65</v>
      </c>
      <c r="I198" s="2">
        <v>640</v>
      </c>
      <c r="J198" s="2">
        <v>39.57</v>
      </c>
      <c r="K198" s="2">
        <f>SUM(N198,P198,R198,T198,X198,Z198,AB198,AD198,AG198,AI198,AK198,V198,AY198,BA198,BC198,BE198)</f>
        <v>0</v>
      </c>
      <c r="L198" s="2">
        <f>SUM(M198,AF198,AM198,AO198,AQ198,AS198,AT198)</f>
        <v>39.569999694824219</v>
      </c>
      <c r="AN198" s="5" t="str">
        <f t="shared" si="18"/>
        <v/>
      </c>
      <c r="AP198" s="5" t="str">
        <f t="shared" si="19"/>
        <v/>
      </c>
      <c r="AR198" s="5" t="str">
        <f t="shared" si="20"/>
        <v/>
      </c>
      <c r="AT198" s="2">
        <v>39.569999694824219</v>
      </c>
      <c r="AU198" s="5">
        <f>SUM(O198,Q198,S198,U198,Y198,AA198,AC198,AE198,AH198,AJ198,AL198,W198,AZ198,BB198,BD198,BF198)</f>
        <v>0</v>
      </c>
      <c r="AV198" s="5">
        <f t="shared" si="23"/>
        <v>0</v>
      </c>
      <c r="AW198" s="11">
        <f t="shared" si="21"/>
        <v>0</v>
      </c>
      <c r="AX198" s="5">
        <f t="shared" si="22"/>
        <v>0</v>
      </c>
    </row>
    <row r="199" spans="1:50" x14ac:dyDescent="0.25">
      <c r="A199" s="1" t="s">
        <v>144</v>
      </c>
      <c r="B199" s="1" t="s">
        <v>59</v>
      </c>
      <c r="C199" s="1" t="s">
        <v>60</v>
      </c>
      <c r="D199" s="1" t="s">
        <v>61</v>
      </c>
      <c r="E199" s="1" t="s">
        <v>98</v>
      </c>
      <c r="F199" s="1" t="s">
        <v>121</v>
      </c>
      <c r="G199" s="1" t="s">
        <v>64</v>
      </c>
      <c r="H199" s="1" t="s">
        <v>65</v>
      </c>
      <c r="I199" s="2">
        <v>640</v>
      </c>
      <c r="J199" s="2">
        <v>39.590000000000003</v>
      </c>
      <c r="K199" s="2">
        <f>SUM(N199,P199,R199,T199,X199,Z199,AB199,AD199,AG199,AI199,AK199,V199,AY199,BA199,BC199,BE199)</f>
        <v>0</v>
      </c>
      <c r="L199" s="2">
        <f>SUM(M199,AF199,AM199,AO199,AQ199,AS199,AT199)</f>
        <v>39.580001831054688</v>
      </c>
      <c r="AN199" s="5" t="str">
        <f t="shared" si="18"/>
        <v/>
      </c>
      <c r="AP199" s="5" t="str">
        <f t="shared" si="19"/>
        <v/>
      </c>
      <c r="AR199" s="5" t="str">
        <f t="shared" si="20"/>
        <v/>
      </c>
      <c r="AT199" s="2">
        <v>39.580001831054688</v>
      </c>
      <c r="AU199" s="5">
        <f>SUM(O199,Q199,S199,U199,Y199,AA199,AC199,AE199,AH199,AJ199,AL199,W199,AZ199,BB199,BD199,BF199)</f>
        <v>0</v>
      </c>
      <c r="AV199" s="5">
        <f t="shared" si="23"/>
        <v>0</v>
      </c>
      <c r="AW199" s="11">
        <f t="shared" si="21"/>
        <v>0</v>
      </c>
      <c r="AX199" s="5">
        <f t="shared" si="22"/>
        <v>0</v>
      </c>
    </row>
    <row r="200" spans="1:50" x14ac:dyDescent="0.25">
      <c r="A200" s="1" t="s">
        <v>144</v>
      </c>
      <c r="B200" s="1" t="s">
        <v>59</v>
      </c>
      <c r="C200" s="1" t="s">
        <v>60</v>
      </c>
      <c r="D200" s="1" t="s">
        <v>61</v>
      </c>
      <c r="E200" s="1" t="s">
        <v>99</v>
      </c>
      <c r="F200" s="1" t="s">
        <v>121</v>
      </c>
      <c r="G200" s="1" t="s">
        <v>64</v>
      </c>
      <c r="H200" s="1" t="s">
        <v>65</v>
      </c>
      <c r="I200" s="2">
        <v>640</v>
      </c>
      <c r="J200" s="2">
        <v>38.479999999999997</v>
      </c>
      <c r="K200" s="2">
        <f>SUM(N200,P200,R200,T200,X200,Z200,AB200,AD200,AG200,AI200,AK200,V200,AY200,BA200,BC200,BE200)</f>
        <v>0</v>
      </c>
      <c r="L200" s="2">
        <f>SUM(M200,AF200,AM200,AO200,AQ200,AS200,AT200)</f>
        <v>38.340000152587891</v>
      </c>
      <c r="AN200" s="5" t="str">
        <f t="shared" si="18"/>
        <v/>
      </c>
      <c r="AP200" s="5" t="str">
        <f t="shared" si="19"/>
        <v/>
      </c>
      <c r="AR200" s="5" t="str">
        <f t="shared" si="20"/>
        <v/>
      </c>
      <c r="AT200" s="2">
        <v>38.340000152587891</v>
      </c>
      <c r="AU200" s="5">
        <f>SUM(O200,Q200,S200,U200,Y200,AA200,AC200,AE200,AH200,AJ200,AL200,W200,AZ200,BB200,BD200,BF200)</f>
        <v>0</v>
      </c>
      <c r="AV200" s="5">
        <f t="shared" si="23"/>
        <v>0</v>
      </c>
      <c r="AW200" s="11">
        <f t="shared" si="21"/>
        <v>0</v>
      </c>
      <c r="AX200" s="5">
        <f t="shared" si="22"/>
        <v>0</v>
      </c>
    </row>
    <row r="201" spans="1:50" x14ac:dyDescent="0.25">
      <c r="A201" s="1" t="s">
        <v>144</v>
      </c>
      <c r="B201" s="1" t="s">
        <v>59</v>
      </c>
      <c r="C201" s="1" t="s">
        <v>60</v>
      </c>
      <c r="D201" s="1" t="s">
        <v>61</v>
      </c>
      <c r="E201" s="1" t="s">
        <v>100</v>
      </c>
      <c r="F201" s="1" t="s">
        <v>121</v>
      </c>
      <c r="G201" s="1" t="s">
        <v>64</v>
      </c>
      <c r="H201" s="1" t="s">
        <v>65</v>
      </c>
      <c r="I201" s="2">
        <v>640</v>
      </c>
      <c r="J201" s="2">
        <v>39.369999999999997</v>
      </c>
      <c r="K201" s="2">
        <f>SUM(N201,P201,R201,T201,X201,Z201,AB201,AD201,AG201,AI201,AK201,V201,AY201,BA201,BC201,BE201)</f>
        <v>0</v>
      </c>
      <c r="L201" s="2">
        <f>SUM(M201,AF201,AM201,AO201,AQ201,AS201,AT201)</f>
        <v>39.369998931884773</v>
      </c>
      <c r="AN201" s="5" t="str">
        <f t="shared" si="18"/>
        <v/>
      </c>
      <c r="AP201" s="5" t="str">
        <f t="shared" si="19"/>
        <v/>
      </c>
      <c r="AR201" s="5" t="str">
        <f t="shared" si="20"/>
        <v/>
      </c>
      <c r="AT201" s="2">
        <v>39.369998931884773</v>
      </c>
      <c r="AU201" s="5">
        <f>SUM(O201,Q201,S201,U201,Y201,AA201,AC201,AE201,AH201,AJ201,AL201,W201,AZ201,BB201,BD201,BF201)</f>
        <v>0</v>
      </c>
      <c r="AV201" s="5">
        <f t="shared" si="23"/>
        <v>0</v>
      </c>
      <c r="AW201" s="11">
        <f t="shared" si="21"/>
        <v>0</v>
      </c>
      <c r="AX201" s="5">
        <f t="shared" si="22"/>
        <v>0</v>
      </c>
    </row>
    <row r="202" spans="1:50" x14ac:dyDescent="0.25">
      <c r="A202" s="1" t="s">
        <v>144</v>
      </c>
      <c r="B202" s="1" t="s">
        <v>59</v>
      </c>
      <c r="C202" s="1" t="s">
        <v>60</v>
      </c>
      <c r="D202" s="1" t="s">
        <v>61</v>
      </c>
      <c r="E202" s="1" t="s">
        <v>106</v>
      </c>
      <c r="F202" s="1" t="s">
        <v>121</v>
      </c>
      <c r="G202" s="1" t="s">
        <v>64</v>
      </c>
      <c r="H202" s="1" t="s">
        <v>65</v>
      </c>
      <c r="I202" s="2">
        <v>640</v>
      </c>
      <c r="J202" s="2">
        <v>38.61</v>
      </c>
      <c r="K202" s="2">
        <f>SUM(N202,P202,R202,T202,X202,Z202,AB202,AD202,AG202,AI202,AK202,V202,AY202,BA202,BC202,BE202)</f>
        <v>0</v>
      </c>
      <c r="L202" s="2">
        <f>SUM(M202,AF202,AM202,AO202,AQ202,AS202,AT202)</f>
        <v>34.369998931884773</v>
      </c>
      <c r="AN202" s="5" t="str">
        <f t="shared" si="18"/>
        <v/>
      </c>
      <c r="AP202" s="5" t="str">
        <f t="shared" si="19"/>
        <v/>
      </c>
      <c r="AR202" s="5" t="str">
        <f t="shared" si="20"/>
        <v/>
      </c>
      <c r="AT202" s="2">
        <v>34.369998931884773</v>
      </c>
      <c r="AU202" s="5">
        <f>SUM(O202,Q202,S202,U202,Y202,AA202,AC202,AE202,AH202,AJ202,AL202,W202,AZ202,BB202,BD202,BF202)</f>
        <v>0</v>
      </c>
      <c r="AV202" s="5">
        <f t="shared" si="23"/>
        <v>0</v>
      </c>
      <c r="AW202" s="11">
        <f t="shared" si="21"/>
        <v>0</v>
      </c>
      <c r="AX202" s="5">
        <f t="shared" si="22"/>
        <v>0</v>
      </c>
    </row>
    <row r="203" spans="1:50" x14ac:dyDescent="0.25">
      <c r="A203" s="1" t="s">
        <v>144</v>
      </c>
      <c r="B203" s="1" t="s">
        <v>59</v>
      </c>
      <c r="C203" s="1" t="s">
        <v>60</v>
      </c>
      <c r="D203" s="1" t="s">
        <v>61</v>
      </c>
      <c r="E203" s="1" t="s">
        <v>67</v>
      </c>
      <c r="F203" s="1" t="s">
        <v>121</v>
      </c>
      <c r="G203" s="1" t="s">
        <v>64</v>
      </c>
      <c r="H203" s="1" t="s">
        <v>65</v>
      </c>
      <c r="I203" s="2">
        <v>640</v>
      </c>
      <c r="J203" s="2">
        <v>39.85</v>
      </c>
      <c r="K203" s="2">
        <f>SUM(N203,P203,R203,T203,X203,Z203,AB203,AD203,AG203,AI203,AK203,V203,AY203,BA203,BC203,BE203)</f>
        <v>0</v>
      </c>
      <c r="L203" s="2">
        <f>SUM(M203,AF203,AM203,AO203,AQ203,AS203,AT203)</f>
        <v>8.3199996948242188</v>
      </c>
      <c r="AN203" s="5" t="str">
        <f t="shared" si="18"/>
        <v/>
      </c>
      <c r="AP203" s="5" t="str">
        <f t="shared" si="19"/>
        <v/>
      </c>
      <c r="AR203" s="5" t="str">
        <f t="shared" si="20"/>
        <v/>
      </c>
      <c r="AT203" s="2">
        <v>8.3199996948242188</v>
      </c>
      <c r="AU203" s="5">
        <f>SUM(O203,Q203,S203,U203,Y203,AA203,AC203,AE203,AH203,AJ203,AL203,W203,AZ203,BB203,BD203,BF203)</f>
        <v>0</v>
      </c>
      <c r="AV203" s="5">
        <f t="shared" si="23"/>
        <v>0</v>
      </c>
      <c r="AW203" s="11">
        <f t="shared" si="21"/>
        <v>0</v>
      </c>
      <c r="AX203" s="5">
        <f t="shared" si="22"/>
        <v>0</v>
      </c>
    </row>
    <row r="204" spans="1:50" x14ac:dyDescent="0.25">
      <c r="A204" s="1" t="s">
        <v>144</v>
      </c>
      <c r="B204" s="1" t="s">
        <v>59</v>
      </c>
      <c r="C204" s="1" t="s">
        <v>60</v>
      </c>
      <c r="D204" s="1" t="s">
        <v>61</v>
      </c>
      <c r="E204" s="1" t="s">
        <v>89</v>
      </c>
      <c r="F204" s="1" t="s">
        <v>121</v>
      </c>
      <c r="G204" s="1" t="s">
        <v>64</v>
      </c>
      <c r="H204" s="1" t="s">
        <v>65</v>
      </c>
      <c r="I204" s="2">
        <v>640</v>
      </c>
      <c r="J204" s="2">
        <v>39.72</v>
      </c>
      <c r="K204" s="2">
        <f>SUM(N204,P204,R204,T204,X204,Z204,AB204,AD204,AG204,AI204,AK204,V204,AY204,BA204,BC204,BE204)</f>
        <v>0</v>
      </c>
      <c r="L204" s="2">
        <f>SUM(M204,AF204,AM204,AO204,AQ204,AS204,AT204)</f>
        <v>39.720001220703118</v>
      </c>
      <c r="AN204" s="5" t="str">
        <f t="shared" si="18"/>
        <v/>
      </c>
      <c r="AP204" s="5" t="str">
        <f t="shared" si="19"/>
        <v/>
      </c>
      <c r="AR204" s="5" t="str">
        <f t="shared" si="20"/>
        <v/>
      </c>
      <c r="AT204" s="2">
        <v>39.720001220703118</v>
      </c>
      <c r="AU204" s="5">
        <f>SUM(O204,Q204,S204,U204,Y204,AA204,AC204,AE204,AH204,AJ204,AL204,W204,AZ204,BB204,BD204,BF204)</f>
        <v>0</v>
      </c>
      <c r="AV204" s="5">
        <f t="shared" si="23"/>
        <v>0</v>
      </c>
      <c r="AW204" s="11">
        <f t="shared" si="21"/>
        <v>0</v>
      </c>
      <c r="AX204" s="5">
        <f t="shared" si="22"/>
        <v>0</v>
      </c>
    </row>
    <row r="205" spans="1:50" x14ac:dyDescent="0.25">
      <c r="A205" s="1" t="s">
        <v>144</v>
      </c>
      <c r="B205" s="1" t="s">
        <v>59</v>
      </c>
      <c r="C205" s="1" t="s">
        <v>60</v>
      </c>
      <c r="D205" s="1" t="s">
        <v>61</v>
      </c>
      <c r="E205" s="1" t="s">
        <v>73</v>
      </c>
      <c r="F205" s="1" t="s">
        <v>121</v>
      </c>
      <c r="G205" s="1" t="s">
        <v>64</v>
      </c>
      <c r="H205" s="1" t="s">
        <v>65</v>
      </c>
      <c r="I205" s="2">
        <v>640</v>
      </c>
      <c r="J205" s="2">
        <v>39.729999999999997</v>
      </c>
      <c r="K205" s="2">
        <f>SUM(N205,P205,R205,T205,X205,Z205,AB205,AD205,AG205,AI205,AK205,V205,AY205,BA205,BC205,BE205)</f>
        <v>0</v>
      </c>
      <c r="L205" s="2">
        <f>SUM(M205,AF205,AM205,AO205,AQ205,AS205,AT205)</f>
        <v>0.54000002145767212</v>
      </c>
      <c r="AN205" s="5" t="str">
        <f t="shared" si="18"/>
        <v/>
      </c>
      <c r="AP205" s="5" t="str">
        <f t="shared" si="19"/>
        <v/>
      </c>
      <c r="AR205" s="5" t="str">
        <f t="shared" si="20"/>
        <v/>
      </c>
      <c r="AT205" s="2">
        <v>0.54000002145767212</v>
      </c>
      <c r="AU205" s="5">
        <f>SUM(O205,Q205,S205,U205,Y205,AA205,AC205,AE205,AH205,AJ205,AL205,W205,AZ205,BB205,BD205,BF205)</f>
        <v>0</v>
      </c>
      <c r="AV205" s="5">
        <f t="shared" si="23"/>
        <v>0</v>
      </c>
      <c r="AW205" s="11">
        <f t="shared" si="21"/>
        <v>0</v>
      </c>
      <c r="AX205" s="5">
        <f t="shared" si="22"/>
        <v>0</v>
      </c>
    </row>
    <row r="206" spans="1:50" x14ac:dyDescent="0.25">
      <c r="A206" s="1" t="s">
        <v>144</v>
      </c>
      <c r="B206" s="1" t="s">
        <v>59</v>
      </c>
      <c r="C206" s="1" t="s">
        <v>60</v>
      </c>
      <c r="D206" s="1" t="s">
        <v>61</v>
      </c>
      <c r="E206" s="1" t="s">
        <v>74</v>
      </c>
      <c r="F206" s="1" t="s">
        <v>121</v>
      </c>
      <c r="G206" s="1" t="s">
        <v>64</v>
      </c>
      <c r="H206" s="1" t="s">
        <v>65</v>
      </c>
      <c r="I206" s="2">
        <v>640</v>
      </c>
      <c r="J206" s="2">
        <v>39.86</v>
      </c>
      <c r="K206" s="2">
        <f>SUM(N206,P206,R206,T206,X206,Z206,AB206,AD206,AG206,AI206,AK206,V206,AY206,BA206,BC206,BE206)</f>
        <v>0</v>
      </c>
      <c r="L206" s="2">
        <f>SUM(M206,AF206,AM206,AO206,AQ206,AS206,AT206)</f>
        <v>5.000000074505806E-2</v>
      </c>
      <c r="AN206" s="5" t="str">
        <f t="shared" si="18"/>
        <v/>
      </c>
      <c r="AP206" s="5" t="str">
        <f t="shared" si="19"/>
        <v/>
      </c>
      <c r="AR206" s="5" t="str">
        <f t="shared" si="20"/>
        <v/>
      </c>
      <c r="AT206" s="2">
        <v>5.000000074505806E-2</v>
      </c>
      <c r="AU206" s="5">
        <f>SUM(O206,Q206,S206,U206,Y206,AA206,AC206,AE206,AH206,AJ206,AL206,W206,AZ206,BB206,BD206,BF206)</f>
        <v>0</v>
      </c>
      <c r="AV206" s="5">
        <f t="shared" si="23"/>
        <v>0</v>
      </c>
      <c r="AW206" s="11">
        <f t="shared" si="21"/>
        <v>0</v>
      </c>
      <c r="AX206" s="5">
        <f t="shared" si="22"/>
        <v>0</v>
      </c>
    </row>
    <row r="207" spans="1:50" x14ac:dyDescent="0.25">
      <c r="A207" s="1" t="s">
        <v>144</v>
      </c>
      <c r="B207" s="1" t="s">
        <v>59</v>
      </c>
      <c r="C207" s="1" t="s">
        <v>60</v>
      </c>
      <c r="D207" s="1" t="s">
        <v>61</v>
      </c>
      <c r="E207" s="1" t="s">
        <v>75</v>
      </c>
      <c r="F207" s="1" t="s">
        <v>121</v>
      </c>
      <c r="G207" s="1" t="s">
        <v>64</v>
      </c>
      <c r="H207" s="1" t="s">
        <v>65</v>
      </c>
      <c r="I207" s="2">
        <v>640</v>
      </c>
      <c r="J207" s="2">
        <v>39.6</v>
      </c>
      <c r="K207" s="2">
        <f>SUM(N207,P207,R207,T207,X207,Z207,AB207,AD207,AG207,AI207,AK207,V207,AY207,BA207,BC207,BE207)</f>
        <v>0</v>
      </c>
      <c r="L207" s="2">
        <f>SUM(M207,AF207,AM207,AO207,AQ207,AS207,AT207)</f>
        <v>0.14000000059604639</v>
      </c>
      <c r="AN207" s="5" t="str">
        <f t="shared" si="18"/>
        <v/>
      </c>
      <c r="AP207" s="5" t="str">
        <f t="shared" si="19"/>
        <v/>
      </c>
      <c r="AR207" s="5" t="str">
        <f t="shared" si="20"/>
        <v/>
      </c>
      <c r="AT207" s="2">
        <v>0.14000000059604639</v>
      </c>
      <c r="AU207" s="5">
        <f>SUM(O207,Q207,S207,U207,Y207,AA207,AC207,AE207,AH207,AJ207,AL207,W207,AZ207,BB207,BD207,BF207)</f>
        <v>0</v>
      </c>
      <c r="AV207" s="5">
        <f t="shared" si="23"/>
        <v>0</v>
      </c>
      <c r="AW207" s="11">
        <f t="shared" si="21"/>
        <v>0</v>
      </c>
      <c r="AX207" s="5">
        <f t="shared" si="22"/>
        <v>0</v>
      </c>
    </row>
    <row r="208" spans="1:50" x14ac:dyDescent="0.25">
      <c r="A208" s="1" t="s">
        <v>144</v>
      </c>
      <c r="B208" s="1" t="s">
        <v>59</v>
      </c>
      <c r="C208" s="1" t="s">
        <v>60</v>
      </c>
      <c r="D208" s="1" t="s">
        <v>61</v>
      </c>
      <c r="E208" s="1" t="s">
        <v>95</v>
      </c>
      <c r="F208" s="1" t="s">
        <v>113</v>
      </c>
      <c r="G208" s="1" t="s">
        <v>64</v>
      </c>
      <c r="H208" s="1" t="s">
        <v>65</v>
      </c>
      <c r="I208" s="2">
        <v>640</v>
      </c>
      <c r="J208" s="2">
        <v>0.94</v>
      </c>
      <c r="K208" s="2">
        <f>SUM(N208,P208,R208,T208,X208,Z208,AB208,AD208,AG208,AI208,AK208,V208,AY208,BA208,BC208,BE208)</f>
        <v>0</v>
      </c>
      <c r="L208" s="2">
        <f>SUM(M208,AF208,AM208,AO208,AQ208,AS208,AT208)</f>
        <v>0.56999999999999995</v>
      </c>
      <c r="AN208" s="5" t="str">
        <f t="shared" si="18"/>
        <v/>
      </c>
      <c r="AP208" s="5" t="str">
        <f t="shared" si="19"/>
        <v/>
      </c>
      <c r="AR208" s="5" t="str">
        <f t="shared" si="20"/>
        <v/>
      </c>
      <c r="AT208" s="2">
        <v>0.56999999999999995</v>
      </c>
      <c r="AU208" s="5">
        <f>SUM(O208,Q208,S208,U208,Y208,AA208,AC208,AE208,AH208,AJ208,AL208,W208,AZ208,BB208,BD208,BF208)</f>
        <v>0</v>
      </c>
      <c r="AV208" s="5">
        <f t="shared" si="23"/>
        <v>0</v>
      </c>
      <c r="AW208" s="11">
        <f t="shared" si="21"/>
        <v>0</v>
      </c>
      <c r="AX208" s="5">
        <f t="shared" si="22"/>
        <v>0</v>
      </c>
    </row>
    <row r="209" spans="1:50" x14ac:dyDescent="0.25">
      <c r="A209" s="1" t="s">
        <v>145</v>
      </c>
      <c r="B209" s="1" t="s">
        <v>115</v>
      </c>
      <c r="C209" s="1" t="s">
        <v>116</v>
      </c>
      <c r="D209" s="1" t="s">
        <v>117</v>
      </c>
      <c r="E209" s="1" t="s">
        <v>95</v>
      </c>
      <c r="F209" s="1" t="s">
        <v>113</v>
      </c>
      <c r="G209" s="1" t="s">
        <v>64</v>
      </c>
      <c r="H209" s="1" t="s">
        <v>65</v>
      </c>
      <c r="I209" s="2">
        <v>200</v>
      </c>
      <c r="J209" s="2">
        <v>37.43</v>
      </c>
      <c r="K209" s="2">
        <f>SUM(N209,P209,R209,T209,X209,Z209,AB209,AD209,AG209,AI209,AK209,V209,AY209,BA209,BC209,BE209)</f>
        <v>0</v>
      </c>
      <c r="L209" s="2">
        <f>SUM(M209,AF209,AM209,AO209,AQ209,AS209,AT209)</f>
        <v>13.05000019073486</v>
      </c>
      <c r="AN209" s="5" t="str">
        <f t="shared" si="18"/>
        <v/>
      </c>
      <c r="AP209" s="5" t="str">
        <f t="shared" si="19"/>
        <v/>
      </c>
      <c r="AR209" s="5" t="str">
        <f t="shared" si="20"/>
        <v/>
      </c>
      <c r="AT209" s="2">
        <v>13.05000019073486</v>
      </c>
      <c r="AU209" s="5">
        <f>SUM(O209,Q209,S209,U209,Y209,AA209,AC209,AE209,AH209,AJ209,AL209,W209,AZ209,BB209,BD209,BF209)</f>
        <v>0</v>
      </c>
      <c r="AV209" s="5">
        <f t="shared" si="23"/>
        <v>0</v>
      </c>
      <c r="AW209" s="11">
        <f t="shared" si="21"/>
        <v>0</v>
      </c>
      <c r="AX209" s="5">
        <f t="shared" si="22"/>
        <v>0</v>
      </c>
    </row>
    <row r="210" spans="1:50" x14ac:dyDescent="0.25">
      <c r="A210" s="1" t="s">
        <v>145</v>
      </c>
      <c r="B210" s="1" t="s">
        <v>115</v>
      </c>
      <c r="C210" s="1" t="s">
        <v>116</v>
      </c>
      <c r="D210" s="1" t="s">
        <v>117</v>
      </c>
      <c r="E210" s="1" t="s">
        <v>97</v>
      </c>
      <c r="F210" s="1" t="s">
        <v>113</v>
      </c>
      <c r="G210" s="1" t="s">
        <v>64</v>
      </c>
      <c r="H210" s="1" t="s">
        <v>65</v>
      </c>
      <c r="I210" s="2">
        <v>200</v>
      </c>
      <c r="J210" s="2">
        <v>38.630000000000003</v>
      </c>
      <c r="K210" s="2">
        <f>SUM(N210,P210,R210,T210,X210,Z210,AB210,AD210,AG210,AI210,AK210,V210,AY210,BA210,BC210,BE210)</f>
        <v>0</v>
      </c>
      <c r="L210" s="2">
        <f>SUM(M210,AF210,AM210,AO210,AQ210,AS210,AT210)</f>
        <v>0.56000000238418579</v>
      </c>
      <c r="AN210" s="5" t="str">
        <f t="shared" si="18"/>
        <v/>
      </c>
      <c r="AP210" s="5" t="str">
        <f t="shared" si="19"/>
        <v/>
      </c>
      <c r="AR210" s="5" t="str">
        <f t="shared" si="20"/>
        <v/>
      </c>
      <c r="AT210" s="2">
        <v>0.56000000238418579</v>
      </c>
      <c r="AU210" s="5">
        <f>SUM(O210,Q210,S210,U210,Y210,AA210,AC210,AE210,AH210,AJ210,AL210,W210,AZ210,BB210,BD210,BF210)</f>
        <v>0</v>
      </c>
      <c r="AV210" s="5">
        <f t="shared" si="23"/>
        <v>0</v>
      </c>
      <c r="AW210" s="11">
        <f t="shared" si="21"/>
        <v>0</v>
      </c>
      <c r="AX210" s="5">
        <f t="shared" si="22"/>
        <v>0</v>
      </c>
    </row>
    <row r="211" spans="1:50" x14ac:dyDescent="0.25">
      <c r="A211" s="1" t="s">
        <v>146</v>
      </c>
      <c r="B211" s="1" t="s">
        <v>59</v>
      </c>
      <c r="C211" s="1" t="s">
        <v>60</v>
      </c>
      <c r="D211" s="1" t="s">
        <v>61</v>
      </c>
      <c r="E211" s="1" t="s">
        <v>106</v>
      </c>
      <c r="F211" s="1" t="s">
        <v>130</v>
      </c>
      <c r="G211" s="1" t="s">
        <v>64</v>
      </c>
      <c r="H211" s="1" t="s">
        <v>65</v>
      </c>
      <c r="I211" s="2">
        <v>320</v>
      </c>
      <c r="J211" s="2">
        <v>35.86</v>
      </c>
      <c r="K211" s="2">
        <f>SUM(N211,P211,R211,T211,X211,Z211,AB211,AD211,AG211,AI211,AK211,V211,AY211,BA211,BC211,BE211)</f>
        <v>0</v>
      </c>
      <c r="L211" s="2">
        <f>SUM(M211,AF211,AM211,AO211,AQ211,AS211,AT211)</f>
        <v>4.7199997901916504</v>
      </c>
      <c r="AN211" s="5" t="str">
        <f t="shared" si="18"/>
        <v/>
      </c>
      <c r="AP211" s="5" t="str">
        <f t="shared" si="19"/>
        <v/>
      </c>
      <c r="AR211" s="5" t="str">
        <f t="shared" si="20"/>
        <v/>
      </c>
      <c r="AT211" s="2">
        <v>4.7199997901916504</v>
      </c>
      <c r="AU211" s="5">
        <f>SUM(O211,Q211,S211,U211,Y211,AA211,AC211,AE211,AH211,AJ211,AL211,W211,AZ211,BB211,BD211,BF211)</f>
        <v>0</v>
      </c>
      <c r="AV211" s="5">
        <f t="shared" si="23"/>
        <v>0</v>
      </c>
      <c r="AW211" s="11">
        <f t="shared" si="21"/>
        <v>0</v>
      </c>
      <c r="AX211" s="5">
        <f t="shared" si="22"/>
        <v>0</v>
      </c>
    </row>
    <row r="212" spans="1:50" x14ac:dyDescent="0.25">
      <c r="A212" s="1" t="s">
        <v>147</v>
      </c>
      <c r="B212" s="1" t="s">
        <v>59</v>
      </c>
      <c r="C212" s="1" t="s">
        <v>60</v>
      </c>
      <c r="D212" s="1" t="s">
        <v>61</v>
      </c>
      <c r="E212" s="1" t="s">
        <v>62</v>
      </c>
      <c r="F212" s="1" t="s">
        <v>96</v>
      </c>
      <c r="G212" s="1" t="s">
        <v>64</v>
      </c>
      <c r="H212" s="1" t="s">
        <v>128</v>
      </c>
      <c r="I212" s="2">
        <v>160</v>
      </c>
      <c r="J212" s="2">
        <v>47.92</v>
      </c>
      <c r="K212" s="2">
        <f>SUM(N212,P212,R212,T212,X212,Z212,AB212,AD212,AG212,AI212,AK212,V212,AY212,BA212,BC212,BE212)</f>
        <v>0</v>
      </c>
      <c r="L212" s="2">
        <f>SUM(M212,AF212,AM212,AO212,AQ212,AS212,AT212)</f>
        <v>14.89</v>
      </c>
      <c r="AN212" s="5" t="str">
        <f t="shared" si="18"/>
        <v/>
      </c>
      <c r="AP212" s="5" t="str">
        <f t="shared" si="19"/>
        <v/>
      </c>
      <c r="AR212" s="5" t="str">
        <f t="shared" si="20"/>
        <v/>
      </c>
      <c r="AT212" s="2">
        <v>14.89</v>
      </c>
      <c r="AU212" s="5">
        <f>SUM(O212,Q212,S212,U212,Y212,AA212,AC212,AE212,AH212,AJ212,AL212,W212,AZ212,BB212,BD212,BF212)</f>
        <v>0</v>
      </c>
      <c r="AV212" s="5">
        <f t="shared" si="23"/>
        <v>0</v>
      </c>
      <c r="AW212" s="11">
        <f t="shared" si="21"/>
        <v>0</v>
      </c>
      <c r="AX212" s="5">
        <f t="shared" si="22"/>
        <v>0</v>
      </c>
    </row>
    <row r="213" spans="1:50" x14ac:dyDescent="0.25">
      <c r="A213" s="1" t="s">
        <v>147</v>
      </c>
      <c r="B213" s="1" t="s">
        <v>59</v>
      </c>
      <c r="C213" s="1" t="s">
        <v>60</v>
      </c>
      <c r="D213" s="1" t="s">
        <v>61</v>
      </c>
      <c r="E213" s="1" t="s">
        <v>77</v>
      </c>
      <c r="F213" s="1" t="s">
        <v>96</v>
      </c>
      <c r="G213" s="1" t="s">
        <v>64</v>
      </c>
      <c r="H213" s="1" t="s">
        <v>128</v>
      </c>
      <c r="I213" s="2">
        <v>160</v>
      </c>
      <c r="J213" s="2">
        <v>39.200000000000003</v>
      </c>
      <c r="K213" s="2">
        <f>SUM(N213,P213,R213,T213,X213,Z213,AB213,AD213,AG213,AI213,AK213,V213,AY213,BA213,BC213,BE213)</f>
        <v>0</v>
      </c>
      <c r="L213" s="2">
        <f>SUM(M213,AF213,AM213,AO213,AQ213,AS213,AT213)</f>
        <v>14.87</v>
      </c>
      <c r="AN213" s="5" t="str">
        <f t="shared" si="18"/>
        <v/>
      </c>
      <c r="AP213" s="5" t="str">
        <f t="shared" si="19"/>
        <v/>
      </c>
      <c r="AR213" s="5" t="str">
        <f t="shared" si="20"/>
        <v/>
      </c>
      <c r="AT213" s="2">
        <v>14.87</v>
      </c>
      <c r="AU213" s="5">
        <f>SUM(O213,Q213,S213,U213,Y213,AA213,AC213,AE213,AH213,AJ213,AL213,W213,AZ213,BB213,BD213,BF213)</f>
        <v>0</v>
      </c>
      <c r="AV213" s="5">
        <f t="shared" si="23"/>
        <v>0</v>
      </c>
      <c r="AW213" s="11">
        <f t="shared" si="21"/>
        <v>0</v>
      </c>
      <c r="AX213" s="5">
        <f t="shared" si="22"/>
        <v>0</v>
      </c>
    </row>
    <row r="214" spans="1:50" x14ac:dyDescent="0.25">
      <c r="A214" s="1" t="s">
        <v>148</v>
      </c>
      <c r="B214" s="1" t="s">
        <v>59</v>
      </c>
      <c r="C214" s="1" t="s">
        <v>60</v>
      </c>
      <c r="D214" s="1" t="s">
        <v>61</v>
      </c>
      <c r="E214" s="1" t="s">
        <v>62</v>
      </c>
      <c r="F214" s="1" t="s">
        <v>96</v>
      </c>
      <c r="G214" s="1" t="s">
        <v>64</v>
      </c>
      <c r="H214" s="1" t="s">
        <v>128</v>
      </c>
      <c r="I214" s="2">
        <v>674.3</v>
      </c>
      <c r="J214" s="2">
        <v>0.28000000000000003</v>
      </c>
      <c r="K214" s="2">
        <f>SUM(N214,P214,R214,T214,X214,Z214,AB214,AD214,AG214,AI214,AK214,V214,AY214,BA214,BC214,BE214)</f>
        <v>0</v>
      </c>
      <c r="L214" s="2">
        <f>SUM(M214,AF214,AM214,AO214,AQ214,AS214,AT214)</f>
        <v>0.2800000011920929</v>
      </c>
      <c r="AN214" s="5" t="str">
        <f t="shared" si="18"/>
        <v/>
      </c>
      <c r="AP214" s="5" t="str">
        <f t="shared" si="19"/>
        <v/>
      </c>
      <c r="AR214" s="5" t="str">
        <f t="shared" si="20"/>
        <v/>
      </c>
      <c r="AT214" s="2">
        <v>0.2800000011920929</v>
      </c>
      <c r="AU214" s="5">
        <f>SUM(O214,Q214,S214,U214,Y214,AA214,AC214,AE214,AH214,AJ214,AL214,W214,AZ214,BB214,BD214,BF214)</f>
        <v>0</v>
      </c>
      <c r="AV214" s="5">
        <f t="shared" si="23"/>
        <v>0</v>
      </c>
      <c r="AW214" s="11">
        <f t="shared" si="21"/>
        <v>0</v>
      </c>
      <c r="AX214" s="5">
        <f t="shared" si="22"/>
        <v>0</v>
      </c>
    </row>
    <row r="215" spans="1:50" x14ac:dyDescent="0.25">
      <c r="A215" s="1" t="s">
        <v>148</v>
      </c>
      <c r="B215" s="1" t="s">
        <v>59</v>
      </c>
      <c r="C215" s="1" t="s">
        <v>60</v>
      </c>
      <c r="D215" s="1" t="s">
        <v>61</v>
      </c>
      <c r="E215" s="1" t="s">
        <v>77</v>
      </c>
      <c r="F215" s="1" t="s">
        <v>96</v>
      </c>
      <c r="G215" s="1" t="s">
        <v>64</v>
      </c>
      <c r="H215" s="1" t="s">
        <v>128</v>
      </c>
      <c r="I215" s="2">
        <v>674.3</v>
      </c>
      <c r="J215" s="2">
        <v>0.23</v>
      </c>
      <c r="K215" s="2">
        <f>SUM(N215,P215,R215,T215,X215,Z215,AB215,AD215,AG215,AI215,AK215,V215,AY215,BA215,BC215,BE215)</f>
        <v>0</v>
      </c>
      <c r="L215" s="2">
        <f>SUM(M215,AF215,AM215,AO215,AQ215,AS215,AT215)</f>
        <v>0.23000000417232511</v>
      </c>
      <c r="AN215" s="5" t="str">
        <f t="shared" si="18"/>
        <v/>
      </c>
      <c r="AP215" s="5" t="str">
        <f t="shared" si="19"/>
        <v/>
      </c>
      <c r="AR215" s="5" t="str">
        <f t="shared" si="20"/>
        <v/>
      </c>
      <c r="AT215" s="2">
        <v>0.23000000417232511</v>
      </c>
      <c r="AU215" s="5">
        <f>SUM(O215,Q215,S215,U215,Y215,AA215,AC215,AE215,AH215,AJ215,AL215,W215,AZ215,BB215,BD215,BF215)</f>
        <v>0</v>
      </c>
      <c r="AV215" s="5">
        <f t="shared" si="23"/>
        <v>0</v>
      </c>
      <c r="AW215" s="11">
        <f t="shared" si="21"/>
        <v>0</v>
      </c>
      <c r="AX215" s="5">
        <f t="shared" si="22"/>
        <v>0</v>
      </c>
    </row>
    <row r="216" spans="1:50" x14ac:dyDescent="0.25">
      <c r="A216" s="1" t="s">
        <v>148</v>
      </c>
      <c r="B216" s="1" t="s">
        <v>59</v>
      </c>
      <c r="C216" s="1" t="s">
        <v>60</v>
      </c>
      <c r="D216" s="1" t="s">
        <v>61</v>
      </c>
      <c r="E216" s="1" t="s">
        <v>106</v>
      </c>
      <c r="F216" s="1" t="s">
        <v>130</v>
      </c>
      <c r="G216" s="1" t="s">
        <v>64</v>
      </c>
      <c r="H216" s="1" t="s">
        <v>128</v>
      </c>
      <c r="I216" s="2">
        <v>674.3</v>
      </c>
      <c r="J216" s="2">
        <v>48.87</v>
      </c>
      <c r="K216" s="2">
        <f>SUM(N216,P216,R216,T216,X216,Z216,AB216,AD216,AG216,AI216,AK216,V216,AY216,BA216,BC216,BE216)</f>
        <v>0</v>
      </c>
      <c r="L216" s="2">
        <f>SUM(M216,AF216,AM216,AO216,AQ216,AS216,AT216)</f>
        <v>48.869998931884773</v>
      </c>
      <c r="AN216" s="5" t="str">
        <f t="shared" si="18"/>
        <v/>
      </c>
      <c r="AP216" s="5" t="str">
        <f t="shared" si="19"/>
        <v/>
      </c>
      <c r="AR216" s="5" t="str">
        <f t="shared" si="20"/>
        <v/>
      </c>
      <c r="AT216" s="2">
        <v>48.869998931884773</v>
      </c>
      <c r="AU216" s="5">
        <f>SUM(O216,Q216,S216,U216,Y216,AA216,AC216,AE216,AH216,AJ216,AL216,W216,AZ216,BB216,BD216,BF216)</f>
        <v>0</v>
      </c>
      <c r="AV216" s="5">
        <f t="shared" si="23"/>
        <v>0</v>
      </c>
      <c r="AW216" s="11">
        <f t="shared" si="21"/>
        <v>0</v>
      </c>
      <c r="AX216" s="5">
        <f t="shared" si="22"/>
        <v>0</v>
      </c>
    </row>
    <row r="217" spans="1:50" x14ac:dyDescent="0.25">
      <c r="A217" s="1" t="s">
        <v>148</v>
      </c>
      <c r="B217" s="1" t="s">
        <v>59</v>
      </c>
      <c r="C217" s="1" t="s">
        <v>60</v>
      </c>
      <c r="D217" s="1" t="s">
        <v>61</v>
      </c>
      <c r="E217" s="1" t="s">
        <v>67</v>
      </c>
      <c r="F217" s="1" t="s">
        <v>130</v>
      </c>
      <c r="G217" s="1" t="s">
        <v>64</v>
      </c>
      <c r="H217" s="1" t="s">
        <v>128</v>
      </c>
      <c r="I217" s="2">
        <v>674.3</v>
      </c>
      <c r="J217" s="2">
        <v>47.23</v>
      </c>
      <c r="K217" s="2">
        <f>SUM(N217,P217,R217,T217,X217,Z217,AB217,AD217,AG217,AI217,AK217,V217,AY217,BA217,BC217,BE217)</f>
        <v>0</v>
      </c>
      <c r="L217" s="2">
        <f>SUM(M217,AF217,AM217,AO217,AQ217,AS217,AT217)</f>
        <v>47.229999542236328</v>
      </c>
      <c r="AN217" s="5" t="str">
        <f t="shared" si="18"/>
        <v/>
      </c>
      <c r="AP217" s="5" t="str">
        <f t="shared" si="19"/>
        <v/>
      </c>
      <c r="AR217" s="5" t="str">
        <f t="shared" si="20"/>
        <v/>
      </c>
      <c r="AT217" s="2">
        <v>47.229999542236328</v>
      </c>
      <c r="AU217" s="5">
        <f>SUM(O217,Q217,S217,U217,Y217,AA217,AC217,AE217,AH217,AJ217,AL217,W217,AZ217,BB217,BD217,BF217)</f>
        <v>0</v>
      </c>
      <c r="AV217" s="5">
        <f t="shared" si="23"/>
        <v>0</v>
      </c>
      <c r="AW217" s="11">
        <f t="shared" si="21"/>
        <v>0</v>
      </c>
      <c r="AX217" s="5">
        <f t="shared" si="22"/>
        <v>0</v>
      </c>
    </row>
    <row r="218" spans="1:50" x14ac:dyDescent="0.25">
      <c r="A218" s="1" t="s">
        <v>148</v>
      </c>
      <c r="B218" s="1" t="s">
        <v>59</v>
      </c>
      <c r="C218" s="1" t="s">
        <v>60</v>
      </c>
      <c r="D218" s="1" t="s">
        <v>61</v>
      </c>
      <c r="E218" s="1" t="s">
        <v>97</v>
      </c>
      <c r="F218" s="1" t="s">
        <v>130</v>
      </c>
      <c r="G218" s="1" t="s">
        <v>64</v>
      </c>
      <c r="H218" s="1" t="s">
        <v>128</v>
      </c>
      <c r="I218" s="2">
        <v>674.3</v>
      </c>
      <c r="J218" s="2">
        <v>38.42</v>
      </c>
      <c r="K218" s="2">
        <f>SUM(N218,P218,R218,T218,X218,Z218,AB218,AD218,AG218,AI218,AK218,V218,AY218,BA218,BC218,BE218)</f>
        <v>0</v>
      </c>
      <c r="L218" s="2">
        <f>SUM(M218,AF218,AM218,AO218,AQ218,AS218,AT218)</f>
        <v>0.44999998807907099</v>
      </c>
      <c r="AN218" s="5" t="str">
        <f t="shared" si="18"/>
        <v/>
      </c>
      <c r="AP218" s="5" t="str">
        <f t="shared" si="19"/>
        <v/>
      </c>
      <c r="AR218" s="5" t="str">
        <f t="shared" si="20"/>
        <v/>
      </c>
      <c r="AT218" s="2">
        <v>0.44999998807907099</v>
      </c>
      <c r="AU218" s="5">
        <f>SUM(O218,Q218,S218,U218,Y218,AA218,AC218,AE218,AH218,AJ218,AL218,W218,AZ218,BB218,BD218,BF218)</f>
        <v>0</v>
      </c>
      <c r="AV218" s="5">
        <f t="shared" si="23"/>
        <v>0</v>
      </c>
      <c r="AW218" s="11">
        <f t="shared" si="21"/>
        <v>0</v>
      </c>
      <c r="AX218" s="5">
        <f t="shared" si="22"/>
        <v>0</v>
      </c>
    </row>
    <row r="219" spans="1:50" x14ac:dyDescent="0.25">
      <c r="A219" s="1" t="s">
        <v>148</v>
      </c>
      <c r="B219" s="1" t="s">
        <v>59</v>
      </c>
      <c r="C219" s="1" t="s">
        <v>60</v>
      </c>
      <c r="D219" s="1" t="s">
        <v>61</v>
      </c>
      <c r="E219" s="1" t="s">
        <v>98</v>
      </c>
      <c r="F219" s="1" t="s">
        <v>130</v>
      </c>
      <c r="G219" s="1" t="s">
        <v>64</v>
      </c>
      <c r="H219" s="1" t="s">
        <v>128</v>
      </c>
      <c r="I219" s="2">
        <v>674.3</v>
      </c>
      <c r="J219" s="2">
        <v>38.19</v>
      </c>
      <c r="K219" s="2">
        <f>SUM(N219,P219,R219,T219,X219,Z219,AB219,AD219,AG219,AI219,AK219,V219,AY219,BA219,BC219,BE219)</f>
        <v>0</v>
      </c>
      <c r="L219" s="2">
        <f>SUM(M219,AF219,AM219,AO219,AQ219,AS219,AT219)</f>
        <v>0.67000001668930054</v>
      </c>
      <c r="AN219" s="5" t="str">
        <f t="shared" si="18"/>
        <v/>
      </c>
      <c r="AP219" s="5" t="str">
        <f t="shared" si="19"/>
        <v/>
      </c>
      <c r="AR219" s="5" t="str">
        <f t="shared" si="20"/>
        <v/>
      </c>
      <c r="AT219" s="2">
        <v>0.67000001668930054</v>
      </c>
      <c r="AU219" s="5">
        <f>SUM(O219,Q219,S219,U219,Y219,AA219,AC219,AE219,AH219,AJ219,AL219,W219,AZ219,BB219,BD219,BF219)</f>
        <v>0</v>
      </c>
      <c r="AV219" s="5">
        <f t="shared" si="23"/>
        <v>0</v>
      </c>
      <c r="AW219" s="11">
        <f t="shared" si="21"/>
        <v>0</v>
      </c>
      <c r="AX219" s="5">
        <f t="shared" si="22"/>
        <v>0</v>
      </c>
    </row>
    <row r="220" spans="1:50" x14ac:dyDescent="0.25">
      <c r="A220" s="1" t="s">
        <v>148</v>
      </c>
      <c r="B220" s="1" t="s">
        <v>59</v>
      </c>
      <c r="C220" s="1" t="s">
        <v>60</v>
      </c>
      <c r="D220" s="1" t="s">
        <v>61</v>
      </c>
      <c r="E220" s="1" t="s">
        <v>100</v>
      </c>
      <c r="F220" s="1" t="s">
        <v>130</v>
      </c>
      <c r="G220" s="1" t="s">
        <v>64</v>
      </c>
      <c r="H220" s="1" t="s">
        <v>128</v>
      </c>
      <c r="I220" s="2">
        <v>674.3</v>
      </c>
      <c r="J220" s="2">
        <v>40.24</v>
      </c>
      <c r="K220" s="2">
        <f>SUM(N220,P220,R220,T220,X220,Z220,AB220,AD220,AG220,AI220,AK220,V220,AY220,BA220,BC220,BE220)</f>
        <v>0</v>
      </c>
      <c r="L220" s="2">
        <f>SUM(M220,AF220,AM220,AO220,AQ220,AS220,AT220)</f>
        <v>40</v>
      </c>
      <c r="AN220" s="5" t="str">
        <f t="shared" si="18"/>
        <v/>
      </c>
      <c r="AP220" s="5" t="str">
        <f t="shared" si="19"/>
        <v/>
      </c>
      <c r="AR220" s="5" t="str">
        <f t="shared" si="20"/>
        <v/>
      </c>
      <c r="AT220" s="2">
        <v>40</v>
      </c>
      <c r="AU220" s="5">
        <f>SUM(O220,Q220,S220,U220,Y220,AA220,AC220,AE220,AH220,AJ220,AL220,W220,AZ220,BB220,BD220,BF220)</f>
        <v>0</v>
      </c>
      <c r="AV220" s="5">
        <f t="shared" si="23"/>
        <v>0</v>
      </c>
      <c r="AW220" s="11">
        <f t="shared" si="21"/>
        <v>0</v>
      </c>
      <c r="AX220" s="5">
        <f t="shared" si="22"/>
        <v>0</v>
      </c>
    </row>
    <row r="221" spans="1:50" x14ac:dyDescent="0.25">
      <c r="A221" s="1" t="s">
        <v>148</v>
      </c>
      <c r="B221" s="1" t="s">
        <v>59</v>
      </c>
      <c r="C221" s="1" t="s">
        <v>60</v>
      </c>
      <c r="D221" s="1" t="s">
        <v>61</v>
      </c>
      <c r="E221" s="1" t="s">
        <v>89</v>
      </c>
      <c r="F221" s="1" t="s">
        <v>130</v>
      </c>
      <c r="G221" s="1" t="s">
        <v>64</v>
      </c>
      <c r="H221" s="1" t="s">
        <v>128</v>
      </c>
      <c r="I221" s="2">
        <v>674.3</v>
      </c>
      <c r="J221" s="2">
        <v>39.520000000000003</v>
      </c>
      <c r="K221" s="2">
        <f>SUM(N221,P221,R221,T221,X221,Z221,AB221,AD221,AG221,AI221,AK221,V221,AY221,BA221,BC221,BE221)</f>
        <v>0</v>
      </c>
      <c r="L221" s="2">
        <f>SUM(M221,AF221,AM221,AO221,AQ221,AS221,AT221)</f>
        <v>39.520000457763672</v>
      </c>
      <c r="AN221" s="5" t="str">
        <f t="shared" si="18"/>
        <v/>
      </c>
      <c r="AP221" s="5" t="str">
        <f t="shared" si="19"/>
        <v/>
      </c>
      <c r="AR221" s="5" t="str">
        <f t="shared" si="20"/>
        <v/>
      </c>
      <c r="AT221" s="2">
        <v>39.520000457763672</v>
      </c>
      <c r="AU221" s="5">
        <f>SUM(O221,Q221,S221,U221,Y221,AA221,AC221,AE221,AH221,AJ221,AL221,W221,AZ221,BB221,BD221,BF221)</f>
        <v>0</v>
      </c>
      <c r="AV221" s="5">
        <f t="shared" si="23"/>
        <v>0</v>
      </c>
      <c r="AW221" s="11">
        <f t="shared" si="21"/>
        <v>0</v>
      </c>
      <c r="AX221" s="5">
        <f t="shared" si="22"/>
        <v>0</v>
      </c>
    </row>
    <row r="222" spans="1:50" x14ac:dyDescent="0.25">
      <c r="A222" s="1" t="s">
        <v>148</v>
      </c>
      <c r="B222" s="1" t="s">
        <v>59</v>
      </c>
      <c r="C222" s="1" t="s">
        <v>60</v>
      </c>
      <c r="D222" s="1" t="s">
        <v>61</v>
      </c>
      <c r="E222" s="1" t="s">
        <v>99</v>
      </c>
      <c r="F222" s="1" t="s">
        <v>131</v>
      </c>
      <c r="G222" s="1" t="s">
        <v>64</v>
      </c>
      <c r="H222" s="1" t="s">
        <v>65</v>
      </c>
      <c r="I222" s="2">
        <v>674.3</v>
      </c>
      <c r="J222" s="2">
        <v>0.09</v>
      </c>
      <c r="K222" s="2">
        <f>SUM(N222,P222,R222,T222,X222,Z222,AB222,AD222,AG222,AI222,AK222,V222,AY222,BA222,BC222,BE222)</f>
        <v>0</v>
      </c>
      <c r="L222" s="2">
        <f>SUM(M222,AF222,AM222,AO222,AQ222,AS222,AT222)</f>
        <v>9.0000003576278687E-2</v>
      </c>
      <c r="AN222" s="5" t="str">
        <f t="shared" si="18"/>
        <v/>
      </c>
      <c r="AP222" s="5" t="str">
        <f t="shared" si="19"/>
        <v/>
      </c>
      <c r="AR222" s="5" t="str">
        <f t="shared" si="20"/>
        <v/>
      </c>
      <c r="AT222" s="2">
        <v>9.0000003576278687E-2</v>
      </c>
      <c r="AU222" s="5">
        <f>SUM(O222,Q222,S222,U222,Y222,AA222,AC222,AE222,AH222,AJ222,AL222,W222,AZ222,BB222,BD222,BF222)</f>
        <v>0</v>
      </c>
      <c r="AV222" s="5">
        <f t="shared" si="23"/>
        <v>0</v>
      </c>
      <c r="AW222" s="11">
        <f t="shared" si="21"/>
        <v>0</v>
      </c>
      <c r="AX222" s="5">
        <f t="shared" si="22"/>
        <v>0</v>
      </c>
    </row>
    <row r="223" spans="1:50" x14ac:dyDescent="0.25">
      <c r="A223" s="1" t="s">
        <v>149</v>
      </c>
      <c r="B223" s="1" t="s">
        <v>150</v>
      </c>
      <c r="C223" s="1" t="s">
        <v>151</v>
      </c>
      <c r="D223" s="1" t="s">
        <v>152</v>
      </c>
      <c r="E223" s="1" t="s">
        <v>95</v>
      </c>
      <c r="F223" s="1" t="s">
        <v>153</v>
      </c>
      <c r="G223" s="1" t="s">
        <v>64</v>
      </c>
      <c r="H223" s="1" t="s">
        <v>154</v>
      </c>
      <c r="I223" s="2">
        <v>91.74</v>
      </c>
      <c r="J223" s="2">
        <v>38.83</v>
      </c>
      <c r="K223" s="2">
        <f>SUM(N223,P223,R223,T223,X223,Z223,AB223,AD223,AG223,AI223,AK223,V223,AY223,BA223,BC223,BE223)</f>
        <v>1.6800000369548798</v>
      </c>
      <c r="L223" s="2">
        <f>SUM(M223,AF223,AM223,AO223,AQ223,AS223,AT223)</f>
        <v>13.10000038146973</v>
      </c>
      <c r="P223" s="6">
        <v>1.5900000333786011</v>
      </c>
      <c r="Q223" s="5">
        <v>225.581254735589</v>
      </c>
      <c r="R223" s="7">
        <v>9.0000003576278687E-2</v>
      </c>
      <c r="S223" s="5">
        <v>10.012500397861</v>
      </c>
      <c r="AN223" s="5" t="str">
        <f t="shared" si="18"/>
        <v/>
      </c>
      <c r="AP223" s="5" t="str">
        <f t="shared" si="19"/>
        <v/>
      </c>
      <c r="AR223" s="5" t="str">
        <f t="shared" si="20"/>
        <v/>
      </c>
      <c r="AT223" s="2">
        <v>13.10000038146973</v>
      </c>
      <c r="AU223" s="5">
        <f>SUM(O223,Q223,S223,U223,Y223,AA223,AC223,AE223,AH223,AJ223,AL223,W223,AZ223,BB223,BD223,BF223)</f>
        <v>235.59375513345</v>
      </c>
      <c r="AV223" s="5">
        <f t="shared" si="23"/>
        <v>235.59375513344997</v>
      </c>
      <c r="AW223" s="11">
        <f t="shared" si="21"/>
        <v>0.51618273860360575</v>
      </c>
      <c r="AX223" s="5">
        <f t="shared" si="22"/>
        <v>516.18273860360569</v>
      </c>
    </row>
    <row r="224" spans="1:50" x14ac:dyDescent="0.25">
      <c r="A224" s="1" t="s">
        <v>149</v>
      </c>
      <c r="B224" s="1" t="s">
        <v>150</v>
      </c>
      <c r="C224" s="1" t="s">
        <v>151</v>
      </c>
      <c r="D224" s="1" t="s">
        <v>152</v>
      </c>
      <c r="E224" s="1" t="s">
        <v>97</v>
      </c>
      <c r="F224" s="1" t="s">
        <v>153</v>
      </c>
      <c r="G224" s="1" t="s">
        <v>64</v>
      </c>
      <c r="H224" s="1" t="s">
        <v>154</v>
      </c>
      <c r="I224" s="2">
        <v>91.74</v>
      </c>
      <c r="J224" s="2">
        <v>38.68</v>
      </c>
      <c r="K224" s="2">
        <f>SUM(N224,P224,R224,T224,X224,Z224,AB224,AD224,AG224,AI224,AK224,V224,AY224,BA224,BC224,BE224)</f>
        <v>33.109999254345894</v>
      </c>
      <c r="L224" s="2">
        <f>SUM(M224,AF224,AM224,AO224,AQ224,AS224,AT224)</f>
        <v>5.5100002288818359</v>
      </c>
      <c r="N224" s="4">
        <v>4.570000171661377</v>
      </c>
      <c r="O224" s="5">
        <v>939.70628529787064</v>
      </c>
      <c r="P224" s="6">
        <v>28.45999908447266</v>
      </c>
      <c r="Q224" s="5">
        <v>4037.7623701095581</v>
      </c>
      <c r="R224" s="7">
        <v>7.9999998211860657E-2</v>
      </c>
      <c r="S224" s="5">
        <v>8.8999998010694981</v>
      </c>
      <c r="AN224" s="5" t="str">
        <f t="shared" si="18"/>
        <v/>
      </c>
      <c r="AP224" s="5" t="str">
        <f t="shared" si="19"/>
        <v/>
      </c>
      <c r="AR224" s="5" t="str">
        <f t="shared" si="20"/>
        <v/>
      </c>
      <c r="AT224" s="2">
        <v>5.5100002288818359</v>
      </c>
      <c r="AU224" s="5">
        <f>SUM(O224,Q224,S224,U224,Y224,AA224,AC224,AE224,AH224,AJ224,AL224,W224,AZ224,BB224,BD224,BF224)</f>
        <v>4986.3686552084982</v>
      </c>
      <c r="AV224" s="5">
        <f t="shared" si="23"/>
        <v>4986.3686552084982</v>
      </c>
      <c r="AW224" s="11">
        <f t="shared" si="21"/>
        <v>10.925066441912907</v>
      </c>
      <c r="AX224" s="5">
        <f t="shared" si="22"/>
        <v>10925.066441912908</v>
      </c>
    </row>
    <row r="225" spans="1:50" x14ac:dyDescent="0.25">
      <c r="A225" s="1" t="s">
        <v>149</v>
      </c>
      <c r="B225" s="1" t="s">
        <v>150</v>
      </c>
      <c r="C225" s="1" t="s">
        <v>151</v>
      </c>
      <c r="D225" s="1" t="s">
        <v>152</v>
      </c>
      <c r="E225" s="1" t="s">
        <v>100</v>
      </c>
      <c r="F225" s="1" t="s">
        <v>153</v>
      </c>
      <c r="G225" s="1" t="s">
        <v>64</v>
      </c>
      <c r="H225" s="1" t="s">
        <v>154</v>
      </c>
      <c r="I225" s="2">
        <v>91.74</v>
      </c>
      <c r="J225" s="2">
        <v>0.21</v>
      </c>
      <c r="K225" s="2">
        <f>SUM(N225,P225,R225,T225,X225,Z225,AB225,AD225,AG225,AI225,AK225,V225,AY225,BA225,BC225,BE225)</f>
        <v>0.12999999895691874</v>
      </c>
      <c r="L225" s="2">
        <f>SUM(M225,AF225,AM225,AO225,AQ225,AS225,AT225)</f>
        <v>9.0000003576278687E-2</v>
      </c>
      <c r="N225" s="4">
        <v>1.9999999552965161E-2</v>
      </c>
      <c r="O225" s="5">
        <v>4.1124999080784619</v>
      </c>
      <c r="P225" s="6">
        <v>0.10999999940395359</v>
      </c>
      <c r="Q225" s="5">
        <v>15.60624991543591</v>
      </c>
      <c r="AN225" s="5" t="str">
        <f t="shared" si="18"/>
        <v/>
      </c>
      <c r="AP225" s="5" t="str">
        <f t="shared" si="19"/>
        <v/>
      </c>
      <c r="AR225" s="5" t="str">
        <f t="shared" si="20"/>
        <v/>
      </c>
      <c r="AT225" s="2">
        <v>9.0000003576278687E-2</v>
      </c>
      <c r="AU225" s="5">
        <f>SUM(O225,Q225,S225,U225,Y225,AA225,AC225,AE225,AH225,AJ225,AL225,W225,AZ225,BB225,BD225,BF225)</f>
        <v>19.718749823514372</v>
      </c>
      <c r="AV225" s="5">
        <f t="shared" si="23"/>
        <v>19.718749823514372</v>
      </c>
      <c r="AW225" s="11">
        <f t="shared" si="21"/>
        <v>4.320351479594825E-2</v>
      </c>
      <c r="AX225" s="5">
        <f t="shared" si="22"/>
        <v>43.203514795948252</v>
      </c>
    </row>
    <row r="226" spans="1:50" x14ac:dyDescent="0.25">
      <c r="A226" s="1" t="s">
        <v>149</v>
      </c>
      <c r="B226" s="1" t="s">
        <v>150</v>
      </c>
      <c r="C226" s="1" t="s">
        <v>151</v>
      </c>
      <c r="D226" s="1" t="s">
        <v>152</v>
      </c>
      <c r="E226" s="1" t="s">
        <v>98</v>
      </c>
      <c r="F226" s="1" t="s">
        <v>153</v>
      </c>
      <c r="G226" s="1" t="s">
        <v>64</v>
      </c>
      <c r="H226" s="1" t="s">
        <v>154</v>
      </c>
      <c r="I226" s="2">
        <v>91.74</v>
      </c>
      <c r="J226" s="2">
        <v>5.36</v>
      </c>
      <c r="K226" s="2">
        <f>SUM(N226,P226,R226,T226,X226,Z226,AB226,AD226,AG226,AI226,AK226,V226,AY226,BA226,BC226,BE226)</f>
        <v>3.4699999392032623</v>
      </c>
      <c r="L226" s="2">
        <f>SUM(M226,AF226,AM226,AO226,AQ226,AS226,AT226)</f>
        <v>1.8800000399351124</v>
      </c>
      <c r="N226" s="4">
        <v>3.309999942779541</v>
      </c>
      <c r="O226" s="5">
        <v>680.61873823404312</v>
      </c>
      <c r="P226" s="6">
        <v>0.15999999642372131</v>
      </c>
      <c r="Q226" s="5">
        <v>22.699999492615461</v>
      </c>
      <c r="AN226" s="5" t="str">
        <f t="shared" si="18"/>
        <v/>
      </c>
      <c r="AP226" s="5" t="str">
        <f t="shared" si="19"/>
        <v/>
      </c>
      <c r="AQ226" s="2">
        <v>9.0000003576278687E-2</v>
      </c>
      <c r="AR226" s="5">
        <f t="shared" si="20"/>
        <v>9.0000003576278687E-2</v>
      </c>
      <c r="AS226" s="2">
        <v>7.9999998211860657E-2</v>
      </c>
      <c r="AT226" s="2">
        <v>1.7100000381469731</v>
      </c>
      <c r="AU226" s="5">
        <f>SUM(O226,Q226,S226,U226,Y226,AA226,AC226,AE226,AH226,AJ226,AL226,W226,AZ226,BB226,BD226,BF226)</f>
        <v>703.31873772665858</v>
      </c>
      <c r="AV226" s="5">
        <f t="shared" si="23"/>
        <v>703.3187377266587</v>
      </c>
      <c r="AW226" s="11">
        <f t="shared" si="21"/>
        <v>1.5409618643980458</v>
      </c>
      <c r="AX226" s="5">
        <f t="shared" si="22"/>
        <v>1540.9618643980459</v>
      </c>
    </row>
    <row r="227" spans="1:50" x14ac:dyDescent="0.25">
      <c r="A227" s="1" t="s">
        <v>149</v>
      </c>
      <c r="B227" s="1" t="s">
        <v>150</v>
      </c>
      <c r="C227" s="1" t="s">
        <v>151</v>
      </c>
      <c r="D227" s="1" t="s">
        <v>152</v>
      </c>
      <c r="E227" s="1" t="s">
        <v>99</v>
      </c>
      <c r="F227" s="1" t="s">
        <v>153</v>
      </c>
      <c r="G227" s="1" t="s">
        <v>64</v>
      </c>
      <c r="H227" s="1" t="s">
        <v>154</v>
      </c>
      <c r="I227" s="2">
        <v>91.74</v>
      </c>
      <c r="J227" s="2">
        <v>5.63</v>
      </c>
      <c r="K227" s="2">
        <f>SUM(N227,P227,R227,T227,X227,Z227,AB227,AD227,AG227,AI227,AK227,V227,AY227,BA227,BC227,BE227)</f>
        <v>3.700000107288361</v>
      </c>
      <c r="L227" s="2">
        <f>SUM(M227,AF227,AM227,AO227,AQ227,AS227,AT227)</f>
        <v>1.25</v>
      </c>
      <c r="N227" s="4">
        <v>0.80000001192092896</v>
      </c>
      <c r="O227" s="5">
        <v>164.50000245124099</v>
      </c>
      <c r="P227" s="6">
        <v>2.9000000953674321</v>
      </c>
      <c r="Q227" s="5">
        <v>411.43751353025442</v>
      </c>
      <c r="AN227" s="5" t="str">
        <f t="shared" si="18"/>
        <v/>
      </c>
      <c r="AP227" s="5" t="str">
        <f t="shared" si="19"/>
        <v/>
      </c>
      <c r="AR227" s="5" t="str">
        <f t="shared" si="20"/>
        <v/>
      </c>
      <c r="AT227" s="2">
        <v>1.25</v>
      </c>
      <c r="AU227" s="5">
        <f>SUM(O227,Q227,S227,U227,Y227,AA227,AC227,AE227,AH227,AJ227,AL227,W227,AZ227,BB227,BD227,BF227)</f>
        <v>575.93751598149538</v>
      </c>
      <c r="AV227" s="5">
        <f t="shared" si="23"/>
        <v>575.93751598149538</v>
      </c>
      <c r="AW227" s="11">
        <f t="shared" si="21"/>
        <v>1.2618713263239492</v>
      </c>
      <c r="AX227" s="5">
        <f t="shared" ref="AX227:AX254" si="24">(AW227/100)*$AX$1</f>
        <v>1261.871326323949</v>
      </c>
    </row>
    <row r="228" spans="1:50" x14ac:dyDescent="0.25">
      <c r="A228" s="1" t="s">
        <v>149</v>
      </c>
      <c r="B228" s="1" t="s">
        <v>150</v>
      </c>
      <c r="C228" s="1" t="s">
        <v>151</v>
      </c>
      <c r="D228" s="1" t="s">
        <v>152</v>
      </c>
      <c r="E228" s="1" t="s">
        <v>89</v>
      </c>
      <c r="F228" s="1" t="s">
        <v>153</v>
      </c>
      <c r="G228" s="1" t="s">
        <v>64</v>
      </c>
      <c r="H228" s="1" t="s">
        <v>154</v>
      </c>
      <c r="I228" s="2">
        <v>91.74</v>
      </c>
      <c r="J228" s="2">
        <v>0.03</v>
      </c>
      <c r="K228" s="2">
        <f>SUM(N228,P228,R228,T228,X228,Z228,AB228,AD228,AG228,AI228,AK228,V228,AY228,BA228,BC228,BE228)</f>
        <v>0</v>
      </c>
      <c r="L228" s="2">
        <f>SUM(M228,AF228,AM228,AO228,AQ228,AS228,AT228)</f>
        <v>2.999999932944775E-2</v>
      </c>
      <c r="AN228" s="5" t="str">
        <f t="shared" si="18"/>
        <v/>
      </c>
      <c r="AP228" s="5" t="str">
        <f t="shared" si="19"/>
        <v/>
      </c>
      <c r="AR228" s="5" t="str">
        <f t="shared" si="20"/>
        <v/>
      </c>
      <c r="AS228" s="2">
        <v>2.999999932944775E-2</v>
      </c>
      <c r="AU228" s="5">
        <f>SUM(O228,Q228,S228,U228,Y228,AA228,AC228,AE228,AH228,AJ228,AL228,W228,AZ228,BB228,BD228,BF228)</f>
        <v>0</v>
      </c>
      <c r="AV228" s="5">
        <f t="shared" si="23"/>
        <v>0</v>
      </c>
      <c r="AW228" s="11">
        <f t="shared" si="21"/>
        <v>0</v>
      </c>
      <c r="AX228" s="5">
        <f t="shared" si="24"/>
        <v>0</v>
      </c>
    </row>
    <row r="229" spans="1:50" x14ac:dyDescent="0.25">
      <c r="A229" s="1" t="s">
        <v>149</v>
      </c>
      <c r="B229" s="1" t="s">
        <v>150</v>
      </c>
      <c r="C229" s="1" t="s">
        <v>151</v>
      </c>
      <c r="D229" s="1" t="s">
        <v>152</v>
      </c>
      <c r="E229" s="1" t="s">
        <v>78</v>
      </c>
      <c r="F229" s="1" t="s">
        <v>155</v>
      </c>
      <c r="G229" s="1" t="s">
        <v>156</v>
      </c>
      <c r="H229" s="1" t="s">
        <v>154</v>
      </c>
      <c r="I229" s="2">
        <v>91.74</v>
      </c>
      <c r="J229" s="2">
        <v>0.53</v>
      </c>
      <c r="K229" s="2">
        <f>SUM(N229,P229,R229,T229,X229,Z229,AB229,AD229,AG229,AI229,AK229,V229,AY229,BA229,BC229,BE229)</f>
        <v>0.45999998785555357</v>
      </c>
      <c r="L229" s="2">
        <f>SUM(M229,AF229,AM229,AO229,AQ229,AS229,AT229)</f>
        <v>0</v>
      </c>
      <c r="P229" s="6">
        <v>0.44999998807907099</v>
      </c>
      <c r="Q229" s="5">
        <v>63.843748308718197</v>
      </c>
      <c r="R229" s="7">
        <v>9.9999997764825821E-3</v>
      </c>
      <c r="S229" s="5">
        <v>1.112499975133687</v>
      </c>
      <c r="AN229" s="5" t="str">
        <f t="shared" si="18"/>
        <v/>
      </c>
      <c r="AP229" s="5" t="str">
        <f t="shared" si="19"/>
        <v/>
      </c>
      <c r="AR229" s="5" t="str">
        <f t="shared" si="20"/>
        <v/>
      </c>
      <c r="AU229" s="5">
        <f>SUM(O229,Q229,S229,U229,Y229,AA229,AC229,AE229,AH229,AJ229,AL229,W229,AZ229,BB229,BD229,BF229)</f>
        <v>64.956248283851878</v>
      </c>
      <c r="AV229" s="5">
        <f t="shared" si="23"/>
        <v>64.956248283851878</v>
      </c>
      <c r="AW229" s="11">
        <f t="shared" si="21"/>
        <v>0.14231826352774951</v>
      </c>
      <c r="AX229" s="5">
        <f t="shared" si="24"/>
        <v>142.31826352774951</v>
      </c>
    </row>
    <row r="230" spans="1:50" x14ac:dyDescent="0.25">
      <c r="A230" s="1" t="s">
        <v>149</v>
      </c>
      <c r="B230" s="1" t="s">
        <v>150</v>
      </c>
      <c r="C230" s="1" t="s">
        <v>151</v>
      </c>
      <c r="D230" s="1" t="s">
        <v>152</v>
      </c>
      <c r="E230" s="1" t="s">
        <v>79</v>
      </c>
      <c r="F230" s="1" t="s">
        <v>155</v>
      </c>
      <c r="G230" s="1" t="s">
        <v>156</v>
      </c>
      <c r="H230" s="1" t="s">
        <v>154</v>
      </c>
      <c r="I230" s="2">
        <v>91.74</v>
      </c>
      <c r="J230" s="2">
        <v>0.19</v>
      </c>
      <c r="K230" s="2">
        <f>SUM(N230,P230,R230,T230,X230,Z230,AB230,AD230,AG230,AI230,AK230,V230,AY230,BA230,BC230,BE230)</f>
        <v>9.9999997764825821E-3</v>
      </c>
      <c r="L230" s="2">
        <f>SUM(M230,AF230,AM230,AO230,AQ230,AS230,AT230)</f>
        <v>9.9999997764825821E-3</v>
      </c>
      <c r="R230" s="7">
        <v>9.9999997764825821E-3</v>
      </c>
      <c r="S230" s="5">
        <v>1.112499975133687</v>
      </c>
      <c r="AN230" s="5" t="str">
        <f t="shared" si="18"/>
        <v/>
      </c>
      <c r="AP230" s="5" t="str">
        <f t="shared" si="19"/>
        <v/>
      </c>
      <c r="AR230" s="5" t="str">
        <f t="shared" si="20"/>
        <v/>
      </c>
      <c r="AT230" s="2">
        <v>9.9999997764825821E-3</v>
      </c>
      <c r="AU230" s="5">
        <f>SUM(O230,Q230,S230,U230,Y230,AA230,AC230,AE230,AH230,AJ230,AL230,W230,AZ230,BB230,BD230,BF230)</f>
        <v>1.112499975133687</v>
      </c>
      <c r="AV230" s="5">
        <f t="shared" si="23"/>
        <v>1.1124999751336873</v>
      </c>
      <c r="AW230" s="11">
        <f t="shared" si="21"/>
        <v>2.4374724344270893E-3</v>
      </c>
      <c r="AX230" s="5">
        <f t="shared" si="24"/>
        <v>2.4374724344270895</v>
      </c>
    </row>
    <row r="231" spans="1:50" x14ac:dyDescent="0.25">
      <c r="A231" s="1" t="s">
        <v>157</v>
      </c>
      <c r="B231" s="1" t="s">
        <v>158</v>
      </c>
      <c r="C231" s="1" t="s">
        <v>159</v>
      </c>
      <c r="D231" s="1" t="s">
        <v>160</v>
      </c>
      <c r="E231" s="1" t="s">
        <v>98</v>
      </c>
      <c r="F231" s="1" t="s">
        <v>153</v>
      </c>
      <c r="G231" s="1" t="s">
        <v>64</v>
      </c>
      <c r="H231" s="1" t="s">
        <v>154</v>
      </c>
      <c r="I231" s="2">
        <v>68.260000000000005</v>
      </c>
      <c r="J231" s="2">
        <v>33.950000000000003</v>
      </c>
      <c r="K231" s="2">
        <f>SUM(N231,P231,R231,T231,X231,Z231,AB231,AD231,AG231,AI231,AK231,V231,AY231,BA231,BC231,BE231)</f>
        <v>7.9999998211860657E-2</v>
      </c>
      <c r="L231" s="2">
        <f>SUM(M231,AF231,AM231,AO231,AQ231,AS231,AT231)</f>
        <v>33.870000958442688</v>
      </c>
      <c r="N231" s="4">
        <v>7.9999998211860657E-2</v>
      </c>
      <c r="O231" s="5">
        <v>16.449999632313851</v>
      </c>
      <c r="AN231" s="5" t="str">
        <f t="shared" si="18"/>
        <v/>
      </c>
      <c r="AP231" s="5" t="str">
        <f t="shared" si="19"/>
        <v/>
      </c>
      <c r="AQ231" s="2">
        <v>1.120000004768372</v>
      </c>
      <c r="AR231" s="5">
        <f t="shared" si="20"/>
        <v>1.120000004768372</v>
      </c>
      <c r="AS231" s="2">
        <v>1.7100000381469731</v>
      </c>
      <c r="AT231" s="2">
        <v>31.04000091552734</v>
      </c>
      <c r="AU231" s="5">
        <f>SUM(O231,Q231,S231,U231,Y231,AA231,AC231,AE231,AH231,AJ231,AL231,W231,AZ231,BB231,BD231,BF231)</f>
        <v>16.449999632313851</v>
      </c>
      <c r="AV231" s="5">
        <f t="shared" si="23"/>
        <v>16.449999632313851</v>
      </c>
      <c r="AW231" s="11">
        <f t="shared" si="21"/>
        <v>3.6041727232652254E-2</v>
      </c>
      <c r="AX231" s="5">
        <f t="shared" si="24"/>
        <v>36.041727232652249</v>
      </c>
    </row>
    <row r="232" spans="1:50" x14ac:dyDescent="0.25">
      <c r="A232" s="1" t="s">
        <v>157</v>
      </c>
      <c r="B232" s="1" t="s">
        <v>158</v>
      </c>
      <c r="C232" s="1" t="s">
        <v>159</v>
      </c>
      <c r="D232" s="1" t="s">
        <v>160</v>
      </c>
      <c r="E232" s="1" t="s">
        <v>99</v>
      </c>
      <c r="F232" s="1" t="s">
        <v>153</v>
      </c>
      <c r="G232" s="1" t="s">
        <v>64</v>
      </c>
      <c r="H232" s="1" t="s">
        <v>154</v>
      </c>
      <c r="I232" s="2">
        <v>68.260000000000005</v>
      </c>
      <c r="J232" s="2">
        <v>33.76</v>
      </c>
      <c r="K232" s="2">
        <f>SUM(N232,P232,R232,T232,X232,Z232,AB232,AD232,AG232,AI232,AK232,V232,AY232,BA232,BC232,BE232)</f>
        <v>7.9999998211860657E-2</v>
      </c>
      <c r="L232" s="2">
        <f>SUM(M232,AF232,AM232,AO232,AQ232,AS232,AT232)</f>
        <v>28.53999999165535</v>
      </c>
      <c r="N232" s="4">
        <v>3.9999999105930328E-2</v>
      </c>
      <c r="O232" s="5">
        <v>8.2249998161569238</v>
      </c>
      <c r="P232" s="6">
        <v>3.9999999105930328E-2</v>
      </c>
      <c r="Q232" s="5">
        <v>5.6749998731538653</v>
      </c>
      <c r="AN232" s="5" t="str">
        <f t="shared" si="18"/>
        <v/>
      </c>
      <c r="AP232" s="5" t="str">
        <f t="shared" si="19"/>
        <v/>
      </c>
      <c r="AQ232" s="2">
        <v>0.41999998688697809</v>
      </c>
      <c r="AR232" s="5">
        <f t="shared" si="20"/>
        <v>0.41999998688697809</v>
      </c>
      <c r="AS232" s="2">
        <v>0.62000000476837158</v>
      </c>
      <c r="AT232" s="2">
        <v>27.5</v>
      </c>
      <c r="AU232" s="5">
        <f>SUM(O232,Q232,S232,U232,Y232,AA232,AC232,AE232,AH232,AJ232,AL232,W232,AZ232,BB232,BD232,BF232)</f>
        <v>13.899999689310789</v>
      </c>
      <c r="AV232" s="5">
        <f t="shared" si="23"/>
        <v>13.899999689310789</v>
      </c>
      <c r="AW232" s="11">
        <f t="shared" si="21"/>
        <v>3.0454711764976668E-2</v>
      </c>
      <c r="AX232" s="5">
        <f t="shared" si="24"/>
        <v>30.454711764976668</v>
      </c>
    </row>
    <row r="233" spans="1:50" x14ac:dyDescent="0.25">
      <c r="A233" s="1" t="s">
        <v>157</v>
      </c>
      <c r="B233" s="1" t="s">
        <v>158</v>
      </c>
      <c r="C233" s="1" t="s">
        <v>159</v>
      </c>
      <c r="D233" s="1" t="s">
        <v>160</v>
      </c>
      <c r="E233" s="1" t="s">
        <v>89</v>
      </c>
      <c r="F233" s="1" t="s">
        <v>153</v>
      </c>
      <c r="G233" s="1" t="s">
        <v>64</v>
      </c>
      <c r="H233" s="1" t="s">
        <v>154</v>
      </c>
      <c r="I233" s="2">
        <v>68.260000000000005</v>
      </c>
      <c r="J233" s="2">
        <v>0.25</v>
      </c>
      <c r="K233" s="2">
        <f>SUM(N233,P233,R233,T233,X233,Z233,AB233,AD233,AG233,AI233,AK233,V233,AY233,BA233,BC233,BE233)</f>
        <v>9.9999997764825821E-3</v>
      </c>
      <c r="L233" s="2">
        <f>SUM(M233,AF233,AM233,AO233,AQ233,AS233,AT233)</f>
        <v>0.23000000417232511</v>
      </c>
      <c r="N233" s="4">
        <v>9.9999997764825821E-3</v>
      </c>
      <c r="O233" s="5">
        <v>2.0562499540392309</v>
      </c>
      <c r="AN233" s="5" t="str">
        <f t="shared" si="18"/>
        <v/>
      </c>
      <c r="AP233" s="5" t="str">
        <f t="shared" si="19"/>
        <v/>
      </c>
      <c r="AR233" s="5" t="str">
        <f t="shared" si="20"/>
        <v/>
      </c>
      <c r="AT233" s="2">
        <v>0.23000000417232511</v>
      </c>
      <c r="AU233" s="5">
        <f>SUM(O233,Q233,S233,U233,Y233,AA233,AC233,AE233,AH233,AJ233,AL233,W233,AZ233,BB233,BD233,BF233)</f>
        <v>2.0562499540392309</v>
      </c>
      <c r="AV233" s="5">
        <f t="shared" si="23"/>
        <v>2.0562499540392309</v>
      </c>
      <c r="AW233" s="11">
        <f t="shared" si="21"/>
        <v>4.5052159040815309E-3</v>
      </c>
      <c r="AX233" s="5">
        <f t="shared" si="24"/>
        <v>4.5052159040815312</v>
      </c>
    </row>
    <row r="234" spans="1:50" x14ac:dyDescent="0.25">
      <c r="A234" s="1" t="s">
        <v>161</v>
      </c>
      <c r="B234" s="1" t="s">
        <v>162</v>
      </c>
      <c r="C234" s="1" t="s">
        <v>163</v>
      </c>
      <c r="D234" s="1" t="s">
        <v>164</v>
      </c>
      <c r="E234" s="1" t="s">
        <v>100</v>
      </c>
      <c r="F234" s="1" t="s">
        <v>153</v>
      </c>
      <c r="G234" s="1" t="s">
        <v>64</v>
      </c>
      <c r="H234" s="1" t="s">
        <v>154</v>
      </c>
      <c r="I234" s="2">
        <v>44.4</v>
      </c>
      <c r="J234" s="2">
        <v>33.18</v>
      </c>
      <c r="K234" s="2">
        <f>SUM(N234,P234,R234,T234,X234,Z234,AB234,AD234,AG234,AI234,AK234,V234,AY234,BA234,BC234,BE234)</f>
        <v>27.56000030040741</v>
      </c>
      <c r="L234" s="2">
        <f>SUM(M234,AF234,AM234,AO234,AQ234,AS234,AT234)</f>
        <v>4.7200001180171967</v>
      </c>
      <c r="N234" s="4">
        <v>12.930000305175779</v>
      </c>
      <c r="O234" s="5">
        <v>2658.7312499999998</v>
      </c>
      <c r="P234" s="6">
        <v>14.5</v>
      </c>
      <c r="Q234" s="5">
        <v>2057.1875</v>
      </c>
      <c r="R234" s="7">
        <v>0.12999999523162839</v>
      </c>
      <c r="S234" s="5">
        <v>14.4625</v>
      </c>
      <c r="AN234" s="5" t="str">
        <f t="shared" si="18"/>
        <v/>
      </c>
      <c r="AO234" s="3">
        <v>0.52999997138977051</v>
      </c>
      <c r="AP234" s="5">
        <f t="shared" si="19"/>
        <v>684.22996306419373</v>
      </c>
      <c r="AQ234" s="2">
        <v>0.2199999988079071</v>
      </c>
      <c r="AR234" s="5">
        <f t="shared" si="20"/>
        <v>0.2199999988079071</v>
      </c>
      <c r="AS234" s="2">
        <v>1.5900000333786011</v>
      </c>
      <c r="AT234" s="2">
        <v>2.380000114440918</v>
      </c>
      <c r="AU234" s="5">
        <f>SUM(O234,Q234,S234,U234,Y234,AA234,AC234,AE234,AH234,AJ234,AL234,W234,AZ234,BB234,BD234,BF234)</f>
        <v>4730.3812499999995</v>
      </c>
      <c r="AV234" s="5">
        <f t="shared" si="23"/>
        <v>4730.3812499999995</v>
      </c>
      <c r="AW234" s="11">
        <f t="shared" si="21"/>
        <v>10.36420149116875</v>
      </c>
      <c r="AX234" s="5">
        <f t="shared" si="24"/>
        <v>10364.201491168749</v>
      </c>
    </row>
    <row r="235" spans="1:50" x14ac:dyDescent="0.25">
      <c r="A235" s="1" t="s">
        <v>161</v>
      </c>
      <c r="B235" s="1" t="s">
        <v>162</v>
      </c>
      <c r="C235" s="1" t="s">
        <v>163</v>
      </c>
      <c r="D235" s="1" t="s">
        <v>164</v>
      </c>
      <c r="E235" s="1" t="s">
        <v>106</v>
      </c>
      <c r="F235" s="1" t="s">
        <v>153</v>
      </c>
      <c r="G235" s="1" t="s">
        <v>64</v>
      </c>
      <c r="H235" s="1" t="s">
        <v>154</v>
      </c>
      <c r="I235" s="2">
        <v>44.4</v>
      </c>
      <c r="J235" s="2">
        <v>10.18</v>
      </c>
      <c r="K235" s="2">
        <f>SUM(N235,P235,R235,T235,X235,Z235,AB235,AD235,AG235,AI235,AK235,V235,AY235,BA235,BC235,BE235)</f>
        <v>6.230000227689743</v>
      </c>
      <c r="L235" s="2">
        <f>SUM(M235,AF235,AM235,AO235,AQ235,AS235,AT235)</f>
        <v>3.679999966174365</v>
      </c>
      <c r="N235" s="4">
        <v>4.570000171661377</v>
      </c>
      <c r="O235" s="5">
        <v>939.70625000000007</v>
      </c>
      <c r="P235" s="6">
        <v>1.320000052452087</v>
      </c>
      <c r="Q235" s="5">
        <v>187.27500000000001</v>
      </c>
      <c r="AB235" s="9">
        <v>0.34000000357627869</v>
      </c>
      <c r="AC235" s="5">
        <v>9.2564999999999991</v>
      </c>
      <c r="AM235" s="3">
        <v>1.9999999552965161E-2</v>
      </c>
      <c r="AN235" s="5">
        <f t="shared" si="18"/>
        <v>15.499999653547999</v>
      </c>
      <c r="AO235" s="3">
        <v>0.31999999284744263</v>
      </c>
      <c r="AP235" s="5">
        <f t="shared" si="19"/>
        <v>413.11999076604843</v>
      </c>
      <c r="AQ235" s="2">
        <v>0.30000001192092901</v>
      </c>
      <c r="AR235" s="5">
        <f t="shared" si="20"/>
        <v>0.30000001192092901</v>
      </c>
      <c r="AS235" s="2">
        <v>1.179999947547913</v>
      </c>
      <c r="AT235" s="2">
        <v>1.860000014305115</v>
      </c>
      <c r="AU235" s="5">
        <f>SUM(O235,Q235,S235,U235,Y235,AA235,AC235,AE235,AH235,AJ235,AL235,W235,AZ235,BB235,BD235,BF235)</f>
        <v>1136.23775</v>
      </c>
      <c r="AV235" s="5">
        <f t="shared" si="23"/>
        <v>1136.2377499999998</v>
      </c>
      <c r="AW235" s="11">
        <f t="shared" si="21"/>
        <v>2.4894815788626392</v>
      </c>
      <c r="AX235" s="5">
        <f t="shared" si="24"/>
        <v>2489.4815788626393</v>
      </c>
    </row>
    <row r="236" spans="1:50" x14ac:dyDescent="0.25">
      <c r="A236" s="1" t="s">
        <v>161</v>
      </c>
      <c r="B236" s="1" t="s">
        <v>162</v>
      </c>
      <c r="C236" s="1" t="s">
        <v>163</v>
      </c>
      <c r="D236" s="1" t="s">
        <v>164</v>
      </c>
      <c r="E236" s="1" t="s">
        <v>89</v>
      </c>
      <c r="F236" s="1" t="s">
        <v>153</v>
      </c>
      <c r="G236" s="1" t="s">
        <v>64</v>
      </c>
      <c r="H236" s="1" t="s">
        <v>154</v>
      </c>
      <c r="I236" s="2">
        <v>44.4</v>
      </c>
      <c r="J236" s="2">
        <v>0.17</v>
      </c>
      <c r="K236" s="2">
        <f>SUM(N236,P236,R236,T236,X236,Z236,AB236,AD236,AG236,AI236,AK236,V236,AY236,BA236,BC236,BE236)</f>
        <v>0</v>
      </c>
      <c r="L236" s="2">
        <f>SUM(M236,AF236,AM236,AO236,AQ236,AS236,AT236)</f>
        <v>0.1699999962002039</v>
      </c>
      <c r="AN236" s="5" t="str">
        <f t="shared" si="18"/>
        <v/>
      </c>
      <c r="AP236" s="5" t="str">
        <f t="shared" si="19"/>
        <v/>
      </c>
      <c r="AQ236" s="2">
        <v>9.9999997764825821E-3</v>
      </c>
      <c r="AR236" s="5">
        <f t="shared" si="20"/>
        <v>9.9999997764825821E-3</v>
      </c>
      <c r="AS236" s="2">
        <v>0.15999999642372131</v>
      </c>
      <c r="AU236" s="5">
        <f>SUM(O236,Q236,S236,U236,Y236,AA236,AC236,AE236,AH236,AJ236,AL236,W236,AZ236,BB236,BD236,BF236)</f>
        <v>0</v>
      </c>
      <c r="AV236" s="5">
        <f t="shared" si="23"/>
        <v>0</v>
      </c>
      <c r="AW236" s="11">
        <f t="shared" si="21"/>
        <v>0</v>
      </c>
      <c r="AX236" s="5">
        <f t="shared" si="24"/>
        <v>0</v>
      </c>
    </row>
    <row r="237" spans="1:50" x14ac:dyDescent="0.25">
      <c r="A237" s="1" t="s">
        <v>161</v>
      </c>
      <c r="B237" s="1" t="s">
        <v>162</v>
      </c>
      <c r="C237" s="1" t="s">
        <v>163</v>
      </c>
      <c r="D237" s="1" t="s">
        <v>164</v>
      </c>
      <c r="E237" s="1" t="s">
        <v>62</v>
      </c>
      <c r="F237" s="1" t="s">
        <v>155</v>
      </c>
      <c r="G237" s="1" t="s">
        <v>156</v>
      </c>
      <c r="H237" s="1" t="s">
        <v>154</v>
      </c>
      <c r="I237" s="2">
        <v>44.4</v>
      </c>
      <c r="J237" s="2">
        <v>1.2</v>
      </c>
      <c r="K237" s="2">
        <f>SUM(N237,P237,R237,T237,X237,Z237,AB237,AD237,AG237,AI237,AK237,V237,AY237,BA237,BC237,BE237)</f>
        <v>0.85999999940395355</v>
      </c>
      <c r="L237" s="2">
        <f>SUM(M237,AF237,AM237,AO237,AQ237,AS237,AT237)</f>
        <v>0.31999999284744263</v>
      </c>
      <c r="N237" s="4">
        <v>0.5</v>
      </c>
      <c r="O237" s="5">
        <v>102.8125</v>
      </c>
      <c r="P237" s="6">
        <v>0.14000000059604639</v>
      </c>
      <c r="Q237" s="5">
        <v>19.862500000000001</v>
      </c>
      <c r="AB237" s="9">
        <v>0.2199999988079071</v>
      </c>
      <c r="AC237" s="5">
        <v>5.9894999999999996</v>
      </c>
      <c r="AN237" s="5" t="str">
        <f t="shared" si="18"/>
        <v/>
      </c>
      <c r="AP237" s="5" t="str">
        <f t="shared" si="19"/>
        <v/>
      </c>
      <c r="AQ237" s="2">
        <v>7.9999998211860657E-2</v>
      </c>
      <c r="AR237" s="5">
        <f t="shared" si="20"/>
        <v>7.9999998211860657E-2</v>
      </c>
      <c r="AS237" s="2">
        <v>0.15999999642372131</v>
      </c>
      <c r="AT237" s="2">
        <v>7.9999998211860657E-2</v>
      </c>
      <c r="AU237" s="5">
        <f>SUM(O237,Q237,S237,U237,Y237,AA237,AC237,AE237,AH237,AJ237,AL237,W237,AZ237,BB237,BD237,BF237)</f>
        <v>128.6645</v>
      </c>
      <c r="AV237" s="5">
        <f t="shared" si="23"/>
        <v>128.66449999999998</v>
      </c>
      <c r="AW237" s="11">
        <f t="shared" si="21"/>
        <v>0.2819021834150221</v>
      </c>
      <c r="AX237" s="5">
        <f t="shared" si="24"/>
        <v>281.90218341502208</v>
      </c>
    </row>
    <row r="238" spans="1:50" x14ac:dyDescent="0.25">
      <c r="A238" s="1" t="s">
        <v>161</v>
      </c>
      <c r="B238" s="1" t="s">
        <v>162</v>
      </c>
      <c r="C238" s="1" t="s">
        <v>163</v>
      </c>
      <c r="D238" s="1" t="s">
        <v>164</v>
      </c>
      <c r="E238" s="1" t="s">
        <v>77</v>
      </c>
      <c r="F238" s="1" t="s">
        <v>155</v>
      </c>
      <c r="G238" s="1" t="s">
        <v>156</v>
      </c>
      <c r="H238" s="1" t="s">
        <v>154</v>
      </c>
      <c r="I238" s="2">
        <v>44.4</v>
      </c>
      <c r="J238" s="2">
        <v>0.87</v>
      </c>
      <c r="K238" s="2">
        <f>SUM(N238,P238,R238,T238,X238,Z238,AB238,AD238,AG238,AI238,AK238,V238,AY238,BA238,BC238,BE238)</f>
        <v>0.85000002384185791</v>
      </c>
      <c r="L238" s="2">
        <f>SUM(M238,AF238,AM238,AO238,AQ238,AS238,AT238)</f>
        <v>0</v>
      </c>
      <c r="P238" s="6">
        <v>0.85000002384185791</v>
      </c>
      <c r="Q238" s="5">
        <v>120.59375</v>
      </c>
      <c r="AN238" s="5" t="str">
        <f t="shared" si="18"/>
        <v/>
      </c>
      <c r="AP238" s="5" t="str">
        <f t="shared" si="19"/>
        <v/>
      </c>
      <c r="AR238" s="5" t="str">
        <f t="shared" si="20"/>
        <v/>
      </c>
      <c r="AU238" s="5">
        <f>SUM(O238,Q238,S238,U238,Y238,AA238,AC238,AE238,AH238,AJ238,AL238,W238,AZ238,BB238,BD238,BF238)</f>
        <v>120.59375</v>
      </c>
      <c r="AV238" s="5">
        <f t="shared" si="23"/>
        <v>120.59374999999999</v>
      </c>
      <c r="AW238" s="11">
        <f t="shared" si="21"/>
        <v>0.2642192790645852</v>
      </c>
      <c r="AX238" s="5">
        <f t="shared" si="24"/>
        <v>264.21927906458518</v>
      </c>
    </row>
    <row r="239" spans="1:50" x14ac:dyDescent="0.25">
      <c r="A239" s="1" t="s">
        <v>165</v>
      </c>
      <c r="B239" s="1" t="s">
        <v>162</v>
      </c>
      <c r="C239" s="1" t="s">
        <v>163</v>
      </c>
      <c r="D239" s="1" t="s">
        <v>164</v>
      </c>
      <c r="E239" s="1" t="s">
        <v>106</v>
      </c>
      <c r="F239" s="1" t="s">
        <v>153</v>
      </c>
      <c r="G239" s="1" t="s">
        <v>64</v>
      </c>
      <c r="H239" s="1" t="s">
        <v>154</v>
      </c>
      <c r="I239" s="2">
        <v>5.01</v>
      </c>
      <c r="J239" s="2">
        <v>4.3899999999999997</v>
      </c>
      <c r="K239" s="2">
        <f>SUM(N239,P239,R239,T239,X239,Z239,AB239,AD239,AG239,AI239,AK239,V239,AY239,BA239,BC239,BE239)</f>
        <v>0.69999998435378075</v>
      </c>
      <c r="L239" s="2">
        <f>SUM(M239,AF239,AM239,AO239,AQ239,AS239,AT239)</f>
        <v>2.8599999044090505</v>
      </c>
      <c r="N239" s="4">
        <v>5.9999998658895493E-2</v>
      </c>
      <c r="O239" s="5">
        <v>12.337499724235389</v>
      </c>
      <c r="AB239" s="9">
        <v>0.63999998569488525</v>
      </c>
      <c r="AC239" s="5">
        <v>17.423999610543252</v>
      </c>
      <c r="AM239" s="3">
        <v>9.9999997764825821E-3</v>
      </c>
      <c r="AN239" s="5">
        <f t="shared" si="18"/>
        <v>7.7499998267740011</v>
      </c>
      <c r="AP239" s="5" t="str">
        <f t="shared" si="19"/>
        <v/>
      </c>
      <c r="AQ239" s="2">
        <v>0.18999999761581421</v>
      </c>
      <c r="AR239" s="5">
        <f t="shared" si="20"/>
        <v>0.18999999761581421</v>
      </c>
      <c r="AS239" s="2">
        <v>0.31000000238418579</v>
      </c>
      <c r="AT239" s="2">
        <v>2.3499999046325679</v>
      </c>
      <c r="AU239" s="5">
        <f>SUM(O239,Q239,S239,U239,Y239,AA239,AC239,AE239,AH239,AJ239,AL239,W239,AZ239,BB239,BD239,BF239)</f>
        <v>29.761499334778641</v>
      </c>
      <c r="AV239" s="5">
        <f t="shared" si="23"/>
        <v>29.761499334778637</v>
      </c>
      <c r="AW239" s="11">
        <f t="shared" si="21"/>
        <v>6.5207043467147716E-2</v>
      </c>
      <c r="AX239" s="5">
        <f t="shared" si="24"/>
        <v>65.207043467147713</v>
      </c>
    </row>
    <row r="240" spans="1:50" x14ac:dyDescent="0.25">
      <c r="A240" s="1" t="s">
        <v>165</v>
      </c>
      <c r="B240" s="1" t="s">
        <v>162</v>
      </c>
      <c r="C240" s="1" t="s">
        <v>163</v>
      </c>
      <c r="D240" s="1" t="s">
        <v>164</v>
      </c>
      <c r="E240" s="1" t="s">
        <v>95</v>
      </c>
      <c r="F240" s="1" t="s">
        <v>166</v>
      </c>
      <c r="G240" s="1" t="s">
        <v>64</v>
      </c>
      <c r="H240" s="1" t="s">
        <v>154</v>
      </c>
      <c r="I240" s="2">
        <v>5.01</v>
      </c>
      <c r="J240" s="2">
        <v>0.05</v>
      </c>
      <c r="K240" s="2">
        <f>SUM(N240,P240,R240,T240,X240,Z240,AB240,AD240,AG240,AI240,AK240,V240,AY240,BA240,BC240,BE240)</f>
        <v>0</v>
      </c>
      <c r="L240" s="2">
        <f>SUM(M240,AF240,AM240,AO240,AQ240,AS240,AT240)</f>
        <v>5.000000074505806E-2</v>
      </c>
      <c r="AN240" s="5" t="str">
        <f t="shared" si="18"/>
        <v/>
      </c>
      <c r="AP240" s="5" t="str">
        <f t="shared" si="19"/>
        <v/>
      </c>
      <c r="AR240" s="5" t="str">
        <f t="shared" si="20"/>
        <v/>
      </c>
      <c r="AT240" s="2">
        <v>5.000000074505806E-2</v>
      </c>
      <c r="AU240" s="5">
        <f>SUM(O240,Q240,S240,U240,Y240,AA240,AC240,AE240,AH240,AJ240,AL240,W240,AZ240,BB240,BD240,BF240)</f>
        <v>0</v>
      </c>
      <c r="AV240" s="5">
        <f t="shared" si="23"/>
        <v>0</v>
      </c>
      <c r="AW240" s="11">
        <f t="shared" si="21"/>
        <v>0</v>
      </c>
      <c r="AX240" s="5">
        <f t="shared" si="24"/>
        <v>0</v>
      </c>
    </row>
    <row r="241" spans="1:50" x14ac:dyDescent="0.25">
      <c r="A241" s="1" t="s">
        <v>167</v>
      </c>
      <c r="B241" s="1" t="s">
        <v>206</v>
      </c>
      <c r="C241" s="1" t="s">
        <v>168</v>
      </c>
      <c r="D241" s="1" t="s">
        <v>152</v>
      </c>
      <c r="E241" s="1" t="s">
        <v>100</v>
      </c>
      <c r="F241" s="1" t="s">
        <v>153</v>
      </c>
      <c r="G241" s="1" t="s">
        <v>64</v>
      </c>
      <c r="H241" s="1" t="s">
        <v>154</v>
      </c>
      <c r="I241" s="2">
        <v>106.14</v>
      </c>
      <c r="J241" s="2">
        <v>4.67</v>
      </c>
      <c r="K241" s="2">
        <f>SUM(N241,P241,R241,T241,X241,Z241,AB241,AD241,AG241,AI241,AK241,V241,AY241,BA241,BC241,BE241)</f>
        <v>3.8900001049041748</v>
      </c>
      <c r="L241" s="2">
        <f>SUM(M241,AF241,AM241,AO241,AQ241,AS241,AT241)</f>
        <v>0.77000001072883606</v>
      </c>
      <c r="N241" s="4">
        <v>3.8900001049041748</v>
      </c>
      <c r="O241" s="5">
        <v>799.88127157092094</v>
      </c>
      <c r="AN241" s="5" t="str">
        <f t="shared" si="18"/>
        <v/>
      </c>
      <c r="AO241" s="3">
        <v>0.49000000953674322</v>
      </c>
      <c r="AP241" s="5">
        <f t="shared" si="19"/>
        <v>632.59001231193554</v>
      </c>
      <c r="AR241" s="5" t="str">
        <f t="shared" si="20"/>
        <v/>
      </c>
      <c r="AS241" s="2">
        <v>0.2800000011920929</v>
      </c>
      <c r="AU241" s="5">
        <f>SUM(O241,Q241,S241,U241,Y241,AA241,AC241,AE241,AH241,AJ241,AL241,W241,AZ241,BB241,BD241,BF241)</f>
        <v>799.88127157092094</v>
      </c>
      <c r="AV241" s="5">
        <f t="shared" si="23"/>
        <v>799.88127157092094</v>
      </c>
      <c r="AW241" s="11">
        <f t="shared" si="21"/>
        <v>1.7525290731213883</v>
      </c>
      <c r="AX241" s="5">
        <f t="shared" si="24"/>
        <v>1752.5290731213884</v>
      </c>
    </row>
    <row r="242" spans="1:50" x14ac:dyDescent="0.25">
      <c r="A242" s="1" t="s">
        <v>167</v>
      </c>
      <c r="B242" s="1" t="s">
        <v>206</v>
      </c>
      <c r="C242" s="1" t="s">
        <v>168</v>
      </c>
      <c r="D242" s="1" t="s">
        <v>152</v>
      </c>
      <c r="E242" s="1" t="s">
        <v>106</v>
      </c>
      <c r="F242" s="1" t="s">
        <v>153</v>
      </c>
      <c r="G242" s="1" t="s">
        <v>64</v>
      </c>
      <c r="H242" s="1" t="s">
        <v>154</v>
      </c>
      <c r="I242" s="2">
        <v>106.14</v>
      </c>
      <c r="J242" s="2">
        <v>21.89</v>
      </c>
      <c r="K242" s="2">
        <f>SUM(N242,P242,R242,T242,X242,Z242,AB242,AD242,AG242,AI242,AK242,V242,AY242,BA242,BC242,BE242)</f>
        <v>12.180000126361849</v>
      </c>
      <c r="L242" s="2">
        <f>SUM(M242,AF242,AM242,AO242,AQ242,AS242,AT242)</f>
        <v>1.4099999666213989</v>
      </c>
      <c r="N242" s="4">
        <v>11.63000011444092</v>
      </c>
      <c r="O242" s="5">
        <v>2391.4187735319142</v>
      </c>
      <c r="P242" s="6">
        <v>0.55000001192092896</v>
      </c>
      <c r="Q242" s="5">
        <v>78.031251691281796</v>
      </c>
      <c r="AN242" s="5" t="str">
        <f t="shared" si="18"/>
        <v/>
      </c>
      <c r="AO242" s="3">
        <v>9.0000003576278687E-2</v>
      </c>
      <c r="AP242" s="5">
        <f t="shared" si="19"/>
        <v>116.19000461697578</v>
      </c>
      <c r="AQ242" s="2">
        <v>0.2099999934434891</v>
      </c>
      <c r="AR242" s="5">
        <f t="shared" si="20"/>
        <v>0.2099999934434891</v>
      </c>
      <c r="AS242" s="2">
        <v>0.2099999934434891</v>
      </c>
      <c r="AT242" s="2">
        <v>0.89999997615814209</v>
      </c>
      <c r="AU242" s="5">
        <f>SUM(O242,Q242,S242,U242,Y242,AA242,AC242,AE242,AH242,AJ242,AL242,W242,AZ242,BB242,BD242,BF242)</f>
        <v>2469.450025223196</v>
      </c>
      <c r="AV242" s="5">
        <f t="shared" si="23"/>
        <v>2469.450025223196</v>
      </c>
      <c r="AW242" s="11">
        <f t="shared" si="21"/>
        <v>5.4105316846892526</v>
      </c>
      <c r="AX242" s="5">
        <f t="shared" si="24"/>
        <v>5410.5316846892529</v>
      </c>
    </row>
    <row r="243" spans="1:50" x14ac:dyDescent="0.25">
      <c r="A243" s="1" t="s">
        <v>167</v>
      </c>
      <c r="B243" s="1" t="s">
        <v>206</v>
      </c>
      <c r="C243" s="1" t="s">
        <v>168</v>
      </c>
      <c r="D243" s="1" t="s">
        <v>152</v>
      </c>
      <c r="E243" s="1" t="s">
        <v>67</v>
      </c>
      <c r="F243" s="1" t="s">
        <v>153</v>
      </c>
      <c r="G243" s="1" t="s">
        <v>64</v>
      </c>
      <c r="H243" s="1" t="s">
        <v>154</v>
      </c>
      <c r="I243" s="2">
        <v>106.14</v>
      </c>
      <c r="J243" s="2">
        <v>38.4</v>
      </c>
      <c r="K243" s="2">
        <f>SUM(N243,P243,R243,T243,X243,Z243,AB243,AD243,AG243,AI243,AK243,V243,AY243,BA243,BC243,BE243)</f>
        <v>9.1399999856948853</v>
      </c>
      <c r="L243" s="2">
        <f>SUM(M243,AF243,AM243,AO243,AQ243,AS243,AT243)</f>
        <v>0</v>
      </c>
      <c r="N243" s="4">
        <v>1.370000004768372</v>
      </c>
      <c r="O243" s="5">
        <v>281.70625098049641</v>
      </c>
      <c r="P243" s="6">
        <v>7.7699999809265137</v>
      </c>
      <c r="Q243" s="5">
        <v>1102.3687472939489</v>
      </c>
      <c r="AN243" s="5" t="str">
        <f t="shared" si="18"/>
        <v/>
      </c>
      <c r="AP243" s="5" t="str">
        <f t="shared" si="19"/>
        <v/>
      </c>
      <c r="AR243" s="5" t="str">
        <f t="shared" si="20"/>
        <v/>
      </c>
      <c r="AU243" s="5">
        <f>SUM(O243,Q243,S243,U243,Y243,AA243,AC243,AE243,AH243,AJ243,AL243,W243,AZ243,BB243,BD243,BF243)</f>
        <v>1384.0749982744453</v>
      </c>
      <c r="AV243" s="5">
        <f t="shared" si="23"/>
        <v>1384.0749982744453</v>
      </c>
      <c r="AW243" s="11">
        <f t="shared" si="21"/>
        <v>3.0324896457352968</v>
      </c>
      <c r="AX243" s="5">
        <f t="shared" si="24"/>
        <v>3032.489645735297</v>
      </c>
    </row>
    <row r="244" spans="1:50" x14ac:dyDescent="0.25">
      <c r="A244" s="1" t="s">
        <v>167</v>
      </c>
      <c r="B244" s="1" t="s">
        <v>206</v>
      </c>
      <c r="C244" s="1" t="s">
        <v>168</v>
      </c>
      <c r="D244" s="1" t="s">
        <v>152</v>
      </c>
      <c r="E244" s="1" t="s">
        <v>89</v>
      </c>
      <c r="F244" s="1" t="s">
        <v>153</v>
      </c>
      <c r="G244" s="1" t="s">
        <v>64</v>
      </c>
      <c r="H244" s="1" t="s">
        <v>154</v>
      </c>
      <c r="I244" s="2">
        <v>106.14</v>
      </c>
      <c r="J244" s="2">
        <v>38.9</v>
      </c>
      <c r="K244" s="2">
        <f>SUM(N244,P244,R244,T244,X244,Z244,AB244,AD244,AG244,AI244,AK244,V244,AY244,BA244,BC244,BE244)</f>
        <v>34.280000686645508</v>
      </c>
      <c r="L244" s="2">
        <f>SUM(M244,AF244,AM244,AO244,AQ244,AS244,AT244)</f>
        <v>1.870000004768372</v>
      </c>
      <c r="N244" s="4">
        <v>9.6800003051757813</v>
      </c>
      <c r="O244" s="5">
        <v>1990.45006275177</v>
      </c>
      <c r="P244" s="6">
        <v>24.60000038146973</v>
      </c>
      <c r="Q244" s="5">
        <v>3490.125054121017</v>
      </c>
      <c r="AN244" s="5" t="str">
        <f t="shared" si="18"/>
        <v/>
      </c>
      <c r="AO244" s="3">
        <v>0.17000000178813929</v>
      </c>
      <c r="AP244" s="5">
        <f t="shared" si="19"/>
        <v>219.47000230848781</v>
      </c>
      <c r="AR244" s="5" t="str">
        <f t="shared" si="20"/>
        <v/>
      </c>
      <c r="AS244" s="2">
        <v>7.9999998211860657E-2</v>
      </c>
      <c r="AT244" s="2">
        <v>1.620000004768372</v>
      </c>
      <c r="AU244" s="5">
        <f>SUM(O244,Q244,S244,U244,Y244,AA244,AC244,AE244,AH244,AJ244,AL244,W244,AZ244,BB244,BD244,BF244)</f>
        <v>5480.5751168727875</v>
      </c>
      <c r="AV244" s="5">
        <f t="shared" si="23"/>
        <v>5480.5751168727875</v>
      </c>
      <c r="AW244" s="11">
        <f t="shared" si="21"/>
        <v>12.007866131034426</v>
      </c>
      <c r="AX244" s="5">
        <f t="shared" si="24"/>
        <v>12007.866131034425</v>
      </c>
    </row>
    <row r="245" spans="1:50" x14ac:dyDescent="0.25">
      <c r="A245" s="1" t="s">
        <v>169</v>
      </c>
      <c r="B245" s="1" t="s">
        <v>170</v>
      </c>
      <c r="C245" s="1" t="s">
        <v>171</v>
      </c>
      <c r="D245" s="1" t="s">
        <v>172</v>
      </c>
      <c r="E245" s="1" t="s">
        <v>89</v>
      </c>
      <c r="F245" s="1" t="s">
        <v>153</v>
      </c>
      <c r="G245" s="1" t="s">
        <v>64</v>
      </c>
      <c r="H245" s="1" t="s">
        <v>154</v>
      </c>
      <c r="I245" s="2">
        <v>160</v>
      </c>
      <c r="J245" s="2">
        <v>0.79</v>
      </c>
      <c r="K245" s="2">
        <f>SUM(N245,P245,R245,T245,X245,Z245,AB245,AD245,AG245,AI245,AK245,V245,AY245,BA245,BC245,BE245)</f>
        <v>0</v>
      </c>
      <c r="L245" s="2">
        <f>SUM(M245,AF245,AM245,AO245,AQ245,AS245,AT245)</f>
        <v>0.52999997138977051</v>
      </c>
      <c r="AN245" s="5" t="str">
        <f t="shared" si="18"/>
        <v/>
      </c>
      <c r="AP245" s="5" t="str">
        <f t="shared" si="19"/>
        <v/>
      </c>
      <c r="AR245" s="5" t="str">
        <f t="shared" si="20"/>
        <v/>
      </c>
      <c r="AT245" s="2">
        <v>0.52999997138977051</v>
      </c>
      <c r="AU245" s="5">
        <f>SUM(O245,Q245,S245,U245,Y245,AA245,AC245,AE245,AH245,AJ245,AL245,W245,AZ245,BB245,BD245,BF245)</f>
        <v>0</v>
      </c>
      <c r="AV245" s="5">
        <f t="shared" si="23"/>
        <v>0</v>
      </c>
      <c r="AW245" s="11">
        <f t="shared" si="21"/>
        <v>0</v>
      </c>
      <c r="AX245" s="5">
        <f t="shared" si="24"/>
        <v>0</v>
      </c>
    </row>
    <row r="246" spans="1:50" x14ac:dyDescent="0.25">
      <c r="A246" s="1" t="s">
        <v>169</v>
      </c>
      <c r="B246" s="1" t="s">
        <v>170</v>
      </c>
      <c r="C246" s="1" t="s">
        <v>171</v>
      </c>
      <c r="D246" s="1" t="s">
        <v>172</v>
      </c>
      <c r="E246" s="1" t="s">
        <v>73</v>
      </c>
      <c r="F246" s="1" t="s">
        <v>153</v>
      </c>
      <c r="G246" s="1" t="s">
        <v>64</v>
      </c>
      <c r="H246" s="1" t="s">
        <v>154</v>
      </c>
      <c r="I246" s="2">
        <v>160</v>
      </c>
      <c r="J246" s="2">
        <v>40.07</v>
      </c>
      <c r="K246" s="2">
        <f>SUM(N246,P246,R246,T246,X246,Z246,AB246,AD246,AG246,AI246,AK246,V246,AY246,BA246,BC246,BE246)</f>
        <v>0</v>
      </c>
      <c r="L246" s="2">
        <f>SUM(M246,AF246,AM246,AO246,AQ246,AS246,AT246)</f>
        <v>15.89999961853027</v>
      </c>
      <c r="AN246" s="5" t="str">
        <f t="shared" si="18"/>
        <v/>
      </c>
      <c r="AP246" s="5" t="str">
        <f t="shared" si="19"/>
        <v/>
      </c>
      <c r="AR246" s="5" t="str">
        <f t="shared" si="20"/>
        <v/>
      </c>
      <c r="AT246" s="2">
        <v>15.89999961853027</v>
      </c>
      <c r="AU246" s="5">
        <f>SUM(O246,Q246,S246,U246,Y246,AA246,AC246,AE246,AH246,AJ246,AL246,W246,AZ246,BB246,BD246,BF246)</f>
        <v>0</v>
      </c>
      <c r="AV246" s="5">
        <f t="shared" si="23"/>
        <v>0</v>
      </c>
      <c r="AW246" s="11">
        <f t="shared" si="21"/>
        <v>0</v>
      </c>
      <c r="AX246" s="5">
        <f t="shared" si="24"/>
        <v>0</v>
      </c>
    </row>
    <row r="247" spans="1:50" x14ac:dyDescent="0.25">
      <c r="A247" s="1" t="s">
        <v>169</v>
      </c>
      <c r="B247" s="1" t="s">
        <v>170</v>
      </c>
      <c r="C247" s="1" t="s">
        <v>171</v>
      </c>
      <c r="D247" s="1" t="s">
        <v>172</v>
      </c>
      <c r="E247" s="1" t="s">
        <v>77</v>
      </c>
      <c r="F247" s="1" t="s">
        <v>153</v>
      </c>
      <c r="G247" s="1" t="s">
        <v>64</v>
      </c>
      <c r="H247" s="1" t="s">
        <v>154</v>
      </c>
      <c r="I247" s="2">
        <v>160</v>
      </c>
      <c r="J247" s="2">
        <v>38.200000000000003</v>
      </c>
      <c r="K247" s="2">
        <f>SUM(N247,P247,R247,T247,X247,Z247,AB247,AD247,AG247,AI247,AK247,V247,AY247,BA247,BC247,BE247)</f>
        <v>0</v>
      </c>
      <c r="L247" s="2">
        <f>SUM(M247,AF247,AM247,AO247,AQ247,AS247,AT247)</f>
        <v>7.429999828338623</v>
      </c>
      <c r="AN247" s="5" t="str">
        <f t="shared" si="18"/>
        <v/>
      </c>
      <c r="AP247" s="5" t="str">
        <f t="shared" si="19"/>
        <v/>
      </c>
      <c r="AR247" s="5" t="str">
        <f t="shared" si="20"/>
        <v/>
      </c>
      <c r="AT247" s="2">
        <v>7.429999828338623</v>
      </c>
      <c r="AU247" s="5">
        <f>SUM(O247,Q247,S247,U247,Y247,AA247,AC247,AE247,AH247,AJ247,AL247,W247,AZ247,BB247,BD247,BF247)</f>
        <v>0</v>
      </c>
      <c r="AV247" s="5">
        <f t="shared" si="23"/>
        <v>0</v>
      </c>
      <c r="AW247" s="11">
        <f t="shared" si="21"/>
        <v>0</v>
      </c>
      <c r="AX247" s="5">
        <f t="shared" si="24"/>
        <v>0</v>
      </c>
    </row>
    <row r="248" spans="1:50" x14ac:dyDescent="0.25">
      <c r="A248" s="1" t="s">
        <v>173</v>
      </c>
      <c r="B248" s="1" t="s">
        <v>158</v>
      </c>
      <c r="C248" s="1" t="s">
        <v>159</v>
      </c>
      <c r="D248" s="1" t="s">
        <v>160</v>
      </c>
      <c r="E248" s="1" t="s">
        <v>98</v>
      </c>
      <c r="F248" s="1" t="s">
        <v>153</v>
      </c>
      <c r="G248" s="1" t="s">
        <v>64</v>
      </c>
      <c r="H248" s="1" t="s">
        <v>154</v>
      </c>
      <c r="I248" s="2">
        <v>160</v>
      </c>
      <c r="J248" s="2">
        <v>0.46</v>
      </c>
      <c r="K248" s="2">
        <f>SUM(N248,P248,R248,T248,X248,Z248,AB248,AD248,AG248,AI248,AK248,V248,AY248,BA248,BC248,BE248)</f>
        <v>0</v>
      </c>
      <c r="L248" s="2">
        <f>SUM(M248,AF248,AM248,AO248,AQ248,AS248,AT248)</f>
        <v>0.46000000834465032</v>
      </c>
      <c r="AN248" s="5" t="str">
        <f t="shared" si="18"/>
        <v/>
      </c>
      <c r="AP248" s="5" t="str">
        <f t="shared" si="19"/>
        <v/>
      </c>
      <c r="AR248" s="5" t="str">
        <f t="shared" si="20"/>
        <v/>
      </c>
      <c r="AT248" s="2">
        <v>0.46000000834465032</v>
      </c>
      <c r="AU248" s="5">
        <f>SUM(O248,Q248,S248,U248,Y248,AA248,AC248,AE248,AH248,AJ248,AL248,W248,AZ248,BB248,BD248,BF248)</f>
        <v>0</v>
      </c>
      <c r="AV248" s="5">
        <f t="shared" si="23"/>
        <v>0</v>
      </c>
      <c r="AW248" s="11">
        <f t="shared" si="21"/>
        <v>0</v>
      </c>
      <c r="AX248" s="5">
        <f t="shared" si="24"/>
        <v>0</v>
      </c>
    </row>
    <row r="249" spans="1:50" x14ac:dyDescent="0.25">
      <c r="A249" s="1" t="s">
        <v>173</v>
      </c>
      <c r="B249" s="1" t="s">
        <v>158</v>
      </c>
      <c r="C249" s="1" t="s">
        <v>159</v>
      </c>
      <c r="D249" s="1" t="s">
        <v>160</v>
      </c>
      <c r="E249" s="1" t="s">
        <v>99</v>
      </c>
      <c r="F249" s="1" t="s">
        <v>153</v>
      </c>
      <c r="G249" s="1" t="s">
        <v>64</v>
      </c>
      <c r="H249" s="1" t="s">
        <v>154</v>
      </c>
      <c r="I249" s="2">
        <v>160</v>
      </c>
      <c r="J249" s="2">
        <v>0.15</v>
      </c>
      <c r="K249" s="2">
        <f>SUM(N249,P249,R249,T249,X249,Z249,AB249,AD249,AG249,AI249,AK249,V249,AY249,BA249,BC249,BE249)</f>
        <v>0</v>
      </c>
      <c r="L249" s="2">
        <f>SUM(M249,AF249,AM249,AO249,AQ249,AS249,AT249)</f>
        <v>0.14999999478459355</v>
      </c>
      <c r="AN249" s="5" t="str">
        <f t="shared" si="18"/>
        <v/>
      </c>
      <c r="AP249" s="5" t="str">
        <f t="shared" si="19"/>
        <v/>
      </c>
      <c r="AQ249" s="2">
        <v>9.9999997764825821E-3</v>
      </c>
      <c r="AR249" s="5">
        <f t="shared" si="20"/>
        <v>9.9999997764825821E-3</v>
      </c>
      <c r="AS249" s="2">
        <v>9.9999997764825821E-3</v>
      </c>
      <c r="AT249" s="2">
        <v>0.12999999523162839</v>
      </c>
      <c r="AU249" s="5">
        <f>SUM(O249,Q249,S249,U249,Y249,AA249,AC249,AE249,AH249,AJ249,AL249,W249,AZ249,BB249,BD249,BF249)</f>
        <v>0</v>
      </c>
      <c r="AV249" s="5">
        <f t="shared" si="23"/>
        <v>0</v>
      </c>
      <c r="AW249" s="11">
        <f t="shared" si="21"/>
        <v>0</v>
      </c>
      <c r="AX249" s="5">
        <f t="shared" si="24"/>
        <v>0</v>
      </c>
    </row>
    <row r="250" spans="1:50" x14ac:dyDescent="0.25">
      <c r="A250" s="1" t="s">
        <v>173</v>
      </c>
      <c r="B250" s="1" t="s">
        <v>158</v>
      </c>
      <c r="C250" s="1" t="s">
        <v>159</v>
      </c>
      <c r="D250" s="1" t="s">
        <v>160</v>
      </c>
      <c r="E250" s="1" t="s">
        <v>73</v>
      </c>
      <c r="F250" s="1" t="s">
        <v>153</v>
      </c>
      <c r="G250" s="1" t="s">
        <v>64</v>
      </c>
      <c r="H250" s="1" t="s">
        <v>154</v>
      </c>
      <c r="I250" s="2">
        <v>160</v>
      </c>
      <c r="J250" s="2">
        <v>0.35</v>
      </c>
      <c r="K250" s="2">
        <f>SUM(N250,P250,R250,T250,X250,Z250,AB250,AD250,AG250,AI250,AK250,V250,AY250,BA250,BC250,BE250)</f>
        <v>0</v>
      </c>
      <c r="L250" s="2">
        <f>SUM(M250,AF250,AM250,AO250,AQ250,AS250,AT250)</f>
        <v>0.34999999403953552</v>
      </c>
      <c r="AN250" s="5" t="str">
        <f t="shared" si="18"/>
        <v/>
      </c>
      <c r="AP250" s="5" t="str">
        <f t="shared" si="19"/>
        <v/>
      </c>
      <c r="AR250" s="5" t="str">
        <f t="shared" si="20"/>
        <v/>
      </c>
      <c r="AT250" s="2">
        <v>0.34999999403953552</v>
      </c>
      <c r="AU250" s="5">
        <f>SUM(O250,Q250,S250,U250,Y250,AA250,AC250,AE250,AH250,AJ250,AL250,W250,AZ250,BB250,BD250,BF250)</f>
        <v>0</v>
      </c>
      <c r="AV250" s="5">
        <f t="shared" si="23"/>
        <v>0</v>
      </c>
      <c r="AW250" s="11">
        <f t="shared" si="21"/>
        <v>0</v>
      </c>
      <c r="AX250" s="5">
        <f t="shared" si="24"/>
        <v>0</v>
      </c>
    </row>
    <row r="251" spans="1:50" x14ac:dyDescent="0.25">
      <c r="A251" s="1" t="s">
        <v>173</v>
      </c>
      <c r="B251" s="1" t="s">
        <v>158</v>
      </c>
      <c r="C251" s="1" t="s">
        <v>159</v>
      </c>
      <c r="D251" s="1" t="s">
        <v>160</v>
      </c>
      <c r="E251" s="1" t="s">
        <v>77</v>
      </c>
      <c r="F251" s="1" t="s">
        <v>153</v>
      </c>
      <c r="G251" s="1" t="s">
        <v>64</v>
      </c>
      <c r="H251" s="1" t="s">
        <v>154</v>
      </c>
      <c r="I251" s="2">
        <v>160</v>
      </c>
      <c r="J251" s="2">
        <v>0.4</v>
      </c>
      <c r="K251" s="2">
        <f>SUM(N251,P251,R251,T251,X251,Z251,AB251,AD251,AG251,AI251,AK251,V251,AY251,BA251,BC251,BE251)</f>
        <v>0</v>
      </c>
      <c r="L251" s="2">
        <f>SUM(M251,AF251,AM251,AO251,AQ251,AS251,AT251)</f>
        <v>0.40000000596046448</v>
      </c>
      <c r="AN251" s="5" t="str">
        <f t="shared" si="18"/>
        <v/>
      </c>
      <c r="AP251" s="5" t="str">
        <f t="shared" si="19"/>
        <v/>
      </c>
      <c r="AR251" s="5" t="str">
        <f t="shared" si="20"/>
        <v/>
      </c>
      <c r="AT251" s="2">
        <v>0.40000000596046448</v>
      </c>
      <c r="AU251" s="5">
        <f>SUM(O251,Q251,S251,U251,Y251,AA251,AC251,AE251,AH251,AJ251,AL251,W251,AZ251,BB251,BD251,BF251)</f>
        <v>0</v>
      </c>
      <c r="AV251" s="5">
        <f t="shared" si="23"/>
        <v>0</v>
      </c>
      <c r="AW251" s="11">
        <f t="shared" si="21"/>
        <v>0</v>
      </c>
      <c r="AX251" s="5">
        <f t="shared" si="24"/>
        <v>0</v>
      </c>
    </row>
    <row r="252" spans="1:50" x14ac:dyDescent="0.25">
      <c r="A252" s="1" t="s">
        <v>173</v>
      </c>
      <c r="B252" s="1" t="s">
        <v>158</v>
      </c>
      <c r="C252" s="1" t="s">
        <v>159</v>
      </c>
      <c r="D252" s="1" t="s">
        <v>160</v>
      </c>
      <c r="E252" s="1" t="s">
        <v>101</v>
      </c>
      <c r="F252" s="1" t="s">
        <v>153</v>
      </c>
      <c r="G252" s="1" t="s">
        <v>64</v>
      </c>
      <c r="H252" s="1" t="s">
        <v>154</v>
      </c>
      <c r="I252" s="2">
        <v>160</v>
      </c>
      <c r="J252" s="2">
        <v>39.78</v>
      </c>
      <c r="K252" s="2">
        <f>SUM(N252,P252,R252,T252,X252,Z252,AB252,AD252,AG252,AI252,AK252,V252,AY252,BA252,BC252,BE252)</f>
        <v>0</v>
      </c>
      <c r="L252" s="2">
        <f>SUM(M252,AF252,AM252,AO252,AQ252,AS252,AT252)</f>
        <v>36.110001087188714</v>
      </c>
      <c r="AN252" s="5" t="str">
        <f t="shared" si="18"/>
        <v/>
      </c>
      <c r="AP252" s="5" t="str">
        <f t="shared" si="19"/>
        <v/>
      </c>
      <c r="AQ252" s="2">
        <v>1.0900000333786011</v>
      </c>
      <c r="AR252" s="5">
        <f t="shared" si="20"/>
        <v>1.0900000333786011</v>
      </c>
      <c r="AS252" s="2">
        <v>1.639999985694885</v>
      </c>
      <c r="AT252" s="2">
        <v>33.380001068115227</v>
      </c>
      <c r="AU252" s="5">
        <f>SUM(O252,Q252,S252,U252,Y252,AA252,AC252,AE252,AH252,AJ252,AL252,W252,AZ252,BB252,BD252,BF252)</f>
        <v>0</v>
      </c>
      <c r="AV252" s="5">
        <f t="shared" si="23"/>
        <v>0</v>
      </c>
      <c r="AW252" s="11">
        <f t="shared" si="21"/>
        <v>0</v>
      </c>
      <c r="AX252" s="5">
        <f t="shared" si="24"/>
        <v>0</v>
      </c>
    </row>
    <row r="253" spans="1:50" x14ac:dyDescent="0.25">
      <c r="A253" s="1" t="s">
        <v>173</v>
      </c>
      <c r="B253" s="1" t="s">
        <v>158</v>
      </c>
      <c r="C253" s="1" t="s">
        <v>159</v>
      </c>
      <c r="D253" s="1" t="s">
        <v>160</v>
      </c>
      <c r="E253" s="1" t="s">
        <v>75</v>
      </c>
      <c r="F253" s="1" t="s">
        <v>153</v>
      </c>
      <c r="G253" s="1" t="s">
        <v>64</v>
      </c>
      <c r="H253" s="1" t="s">
        <v>154</v>
      </c>
      <c r="I253" s="2">
        <v>160</v>
      </c>
      <c r="J253" s="2">
        <v>40.08</v>
      </c>
      <c r="K253" s="2">
        <f>SUM(N253,P253,R253,T253,X253,Z253,AB253,AD253,AG253,AI253,AK253,V253,AY253,BA253,BC253,BE253)</f>
        <v>0</v>
      </c>
      <c r="L253" s="2">
        <f>SUM(M253,AF253,AM253,AO253,AQ253,AS253,AT253)</f>
        <v>40</v>
      </c>
      <c r="AN253" s="5" t="str">
        <f t="shared" si="18"/>
        <v/>
      </c>
      <c r="AP253" s="5" t="str">
        <f t="shared" si="19"/>
        <v/>
      </c>
      <c r="AR253" s="5" t="str">
        <f t="shared" si="20"/>
        <v/>
      </c>
      <c r="AT253" s="2">
        <v>40</v>
      </c>
      <c r="AU253" s="5">
        <f>SUM(O253,Q253,S253,U253,Y253,AA253,AC253,AE253,AH253,AJ253,AL253,W253,AZ253,BB253,BD253,BF253)</f>
        <v>0</v>
      </c>
      <c r="AV253" s="5">
        <f t="shared" si="23"/>
        <v>0</v>
      </c>
      <c r="AW253" s="11">
        <f t="shared" si="21"/>
        <v>0</v>
      </c>
      <c r="AX253" s="5">
        <f t="shared" si="24"/>
        <v>0</v>
      </c>
    </row>
    <row r="254" spans="1:50" x14ac:dyDescent="0.25">
      <c r="A254" s="1" t="s">
        <v>173</v>
      </c>
      <c r="B254" s="1" t="s">
        <v>158</v>
      </c>
      <c r="C254" s="1" t="s">
        <v>159</v>
      </c>
      <c r="D254" s="1" t="s">
        <v>160</v>
      </c>
      <c r="E254" s="1" t="s">
        <v>78</v>
      </c>
      <c r="F254" s="1" t="s">
        <v>153</v>
      </c>
      <c r="G254" s="1" t="s">
        <v>64</v>
      </c>
      <c r="H254" s="1" t="s">
        <v>154</v>
      </c>
      <c r="I254" s="2">
        <v>160</v>
      </c>
      <c r="J254" s="2">
        <v>38.9</v>
      </c>
      <c r="K254" s="2">
        <f>SUM(N254,P254,R254,T254,X254,Z254,AB254,AD254,AG254,AI254,AK254,V254,AY254,BA254,BC254,BE254)</f>
        <v>0</v>
      </c>
      <c r="L254" s="2">
        <f>SUM(M254,AF254,AM254,AO254,AQ254,AS254,AT254)</f>
        <v>38.900001525878913</v>
      </c>
      <c r="AN254" s="5" t="str">
        <f t="shared" si="18"/>
        <v/>
      </c>
      <c r="AP254" s="5" t="str">
        <f t="shared" si="19"/>
        <v/>
      </c>
      <c r="AR254" s="5" t="str">
        <f t="shared" si="20"/>
        <v/>
      </c>
      <c r="AT254" s="2">
        <v>38.900001525878913</v>
      </c>
      <c r="AU254" s="5">
        <f>SUM(O254,Q254,S254,U254,Y254,AA254,AC254,AE254,AH254,AJ254,AL254,W254,AZ254,BB254,BD254,BF254)</f>
        <v>0</v>
      </c>
      <c r="AV254" s="5">
        <f t="shared" si="23"/>
        <v>0</v>
      </c>
      <c r="AW254" s="11">
        <f t="shared" si="21"/>
        <v>0</v>
      </c>
      <c r="AX254" s="5">
        <f t="shared" si="24"/>
        <v>0</v>
      </c>
    </row>
    <row r="255" spans="1:50" x14ac:dyDescent="0.25">
      <c r="A255" s="1" t="s">
        <v>173</v>
      </c>
      <c r="B255" s="1" t="s">
        <v>158</v>
      </c>
      <c r="C255" s="1" t="s">
        <v>159</v>
      </c>
      <c r="D255" s="1" t="s">
        <v>160</v>
      </c>
      <c r="E255" s="1" t="s">
        <v>79</v>
      </c>
      <c r="F255" s="1" t="s">
        <v>153</v>
      </c>
      <c r="G255" s="1" t="s">
        <v>64</v>
      </c>
      <c r="H255" s="1" t="s">
        <v>154</v>
      </c>
      <c r="I255" s="2">
        <v>160</v>
      </c>
      <c r="J255" s="2">
        <v>38.42</v>
      </c>
      <c r="K255" s="2">
        <f>SUM(N255,P255,R255,T255,X255,Z255,AB255,AD255,AG255,AI255,AK255,V255,AY255,BA255,BC255,BE255)</f>
        <v>0</v>
      </c>
      <c r="L255" s="2">
        <f>SUM(M255,AF255,AM255,AO255,AQ255,AS255,AT255)</f>
        <v>33.920000374317176</v>
      </c>
      <c r="AN255" s="5" t="str">
        <f t="shared" ref="AN255:AN303" si="25">IF(AM255&gt;0,AM255*$AN$1,"")</f>
        <v/>
      </c>
      <c r="AP255" s="5" t="str">
        <f t="shared" ref="AP255:AP303" si="26">IF(AO255&gt;0,AO255*$AP$1,"")</f>
        <v/>
      </c>
      <c r="AQ255" s="2">
        <v>0.94999998807907104</v>
      </c>
      <c r="AR255" s="5">
        <f t="shared" ref="AR255:AR303" si="27">IF(AQ255&gt;0,AQ255*$AR$1,"")</f>
        <v>0.94999998807907104</v>
      </c>
      <c r="AS255" s="2">
        <v>1.620000004768372</v>
      </c>
      <c r="AT255" s="2">
        <v>31.35000038146973</v>
      </c>
      <c r="AU255" s="5">
        <f>SUM(O255,Q255,S255,U255,Y255,AA255,AC255,AE255,AH255,AJ255,AL255,W255,AZ255,BB255,BD255,BF255)</f>
        <v>0</v>
      </c>
      <c r="AV255" s="5">
        <f t="shared" si="23"/>
        <v>0</v>
      </c>
      <c r="AW255" s="11">
        <f t="shared" si="21"/>
        <v>0</v>
      </c>
      <c r="AX255" s="5">
        <f t="shared" ref="AX255:AX306" si="28">(AW255/100)*$AX$1</f>
        <v>0</v>
      </c>
    </row>
    <row r="256" spans="1:50" x14ac:dyDescent="0.25">
      <c r="A256" s="1" t="s">
        <v>174</v>
      </c>
      <c r="B256" s="1" t="s">
        <v>86</v>
      </c>
      <c r="C256" s="1" t="s">
        <v>87</v>
      </c>
      <c r="D256" s="1" t="s">
        <v>88</v>
      </c>
      <c r="E256" s="1" t="s">
        <v>62</v>
      </c>
      <c r="F256" s="1" t="s">
        <v>96</v>
      </c>
      <c r="G256" s="1" t="s">
        <v>64</v>
      </c>
      <c r="H256" s="1" t="s">
        <v>65</v>
      </c>
      <c r="I256" s="2">
        <v>159.76</v>
      </c>
      <c r="J256" s="2">
        <v>0.06</v>
      </c>
      <c r="K256" s="2">
        <f>SUM(N256,P256,R256,T256,X256,Z256,AB256,AD256,AG256,AI256,AK256,V256,AY256,BA256,BC256,BE256)</f>
        <v>0</v>
      </c>
      <c r="L256" s="2">
        <f>SUM(M256,AF256,AM256,AO256,AQ256,AS256,AT256)</f>
        <v>5.9999998658895493E-2</v>
      </c>
      <c r="AN256" s="5" t="str">
        <f t="shared" si="25"/>
        <v/>
      </c>
      <c r="AP256" s="5" t="str">
        <f t="shared" si="26"/>
        <v/>
      </c>
      <c r="AR256" s="5" t="str">
        <f t="shared" si="27"/>
        <v/>
      </c>
      <c r="AT256" s="2">
        <v>5.9999998658895493E-2</v>
      </c>
      <c r="AU256" s="5">
        <f>SUM(O256,Q256,S256,U256,Y256,AA256,AC256,AE256,AH256,AJ256,AL256,W256,AZ256,BB256,BD256,BF256)</f>
        <v>0</v>
      </c>
      <c r="AV256" s="5">
        <f t="shared" si="23"/>
        <v>0</v>
      </c>
      <c r="AW256" s="11">
        <f t="shared" si="21"/>
        <v>0</v>
      </c>
      <c r="AX256" s="5">
        <f t="shared" si="28"/>
        <v>0</v>
      </c>
    </row>
    <row r="257" spans="1:50" x14ac:dyDescent="0.25">
      <c r="A257" s="1" t="s">
        <v>174</v>
      </c>
      <c r="B257" s="1" t="s">
        <v>86</v>
      </c>
      <c r="C257" s="1" t="s">
        <v>87</v>
      </c>
      <c r="D257" s="1" t="s">
        <v>88</v>
      </c>
      <c r="E257" s="1" t="s">
        <v>95</v>
      </c>
      <c r="F257" s="1" t="s">
        <v>126</v>
      </c>
      <c r="G257" s="1" t="s">
        <v>64</v>
      </c>
      <c r="H257" s="1" t="s">
        <v>154</v>
      </c>
      <c r="I257" s="2">
        <v>159.76</v>
      </c>
      <c r="J257" s="2">
        <v>37.200000000000003</v>
      </c>
      <c r="K257" s="2">
        <f>SUM(N257,P257,R257,T257,X257,Z257,AB257,AD257,AG257,AI257,AK257,V257,AY257,BA257,BC257,BE257)</f>
        <v>0</v>
      </c>
      <c r="L257" s="2">
        <f>SUM(M257,AF257,AM257,AO257,AQ257,AS257,AT257)</f>
        <v>37.200000762939453</v>
      </c>
      <c r="AN257" s="5" t="str">
        <f t="shared" si="25"/>
        <v/>
      </c>
      <c r="AP257" s="5" t="str">
        <f t="shared" si="26"/>
        <v/>
      </c>
      <c r="AR257" s="5" t="str">
        <f t="shared" si="27"/>
        <v/>
      </c>
      <c r="AT257" s="2">
        <v>37.200000762939453</v>
      </c>
      <c r="AU257" s="5">
        <f>SUM(O257,Q257,S257,U257,Y257,AA257,AC257,AE257,AH257,AJ257,AL257,W257,AZ257,BB257,BD257,BF257)</f>
        <v>0</v>
      </c>
      <c r="AV257" s="5">
        <f t="shared" si="23"/>
        <v>0</v>
      </c>
      <c r="AW257" s="11">
        <f t="shared" si="21"/>
        <v>0</v>
      </c>
      <c r="AX257" s="5">
        <f t="shared" si="28"/>
        <v>0</v>
      </c>
    </row>
    <row r="258" spans="1:50" x14ac:dyDescent="0.25">
      <c r="A258" s="1" t="s">
        <v>174</v>
      </c>
      <c r="B258" s="1" t="s">
        <v>86</v>
      </c>
      <c r="C258" s="1" t="s">
        <v>87</v>
      </c>
      <c r="D258" s="1" t="s">
        <v>88</v>
      </c>
      <c r="E258" s="1" t="s">
        <v>97</v>
      </c>
      <c r="F258" s="1" t="s">
        <v>126</v>
      </c>
      <c r="G258" s="1" t="s">
        <v>64</v>
      </c>
      <c r="H258" s="1" t="s">
        <v>154</v>
      </c>
      <c r="I258" s="2">
        <v>159.76</v>
      </c>
      <c r="J258" s="2">
        <v>0.23</v>
      </c>
      <c r="K258" s="2">
        <f>SUM(N258,P258,R258,T258,X258,Z258,AB258,AD258,AG258,AI258,AK258,V258,AY258,BA258,BC258,BE258)</f>
        <v>0</v>
      </c>
      <c r="L258" s="2">
        <f>SUM(M258,AF258,AM258,AO258,AQ258,AS258,AT258)</f>
        <v>0.23000000417232511</v>
      </c>
      <c r="AN258" s="5" t="str">
        <f t="shared" si="25"/>
        <v/>
      </c>
      <c r="AP258" s="5" t="str">
        <f t="shared" si="26"/>
        <v/>
      </c>
      <c r="AR258" s="5" t="str">
        <f t="shared" si="27"/>
        <v/>
      </c>
      <c r="AT258" s="2">
        <v>0.23000000417232511</v>
      </c>
      <c r="AU258" s="5">
        <f>SUM(O258,Q258,S258,U258,Y258,AA258,AC258,AE258,AH258,AJ258,AL258,W258,AZ258,BB258,BD258,BF258)</f>
        <v>0</v>
      </c>
      <c r="AV258" s="5">
        <f t="shared" si="23"/>
        <v>0</v>
      </c>
      <c r="AW258" s="11">
        <f t="shared" si="21"/>
        <v>0</v>
      </c>
      <c r="AX258" s="5">
        <f t="shared" si="28"/>
        <v>0</v>
      </c>
    </row>
    <row r="259" spans="1:50" x14ac:dyDescent="0.25">
      <c r="A259" s="1" t="s">
        <v>174</v>
      </c>
      <c r="B259" s="1" t="s">
        <v>86</v>
      </c>
      <c r="C259" s="1" t="s">
        <v>87</v>
      </c>
      <c r="D259" s="1" t="s">
        <v>88</v>
      </c>
      <c r="E259" s="1" t="s">
        <v>99</v>
      </c>
      <c r="F259" s="1" t="s">
        <v>126</v>
      </c>
      <c r="G259" s="1" t="s">
        <v>64</v>
      </c>
      <c r="H259" s="1" t="s">
        <v>154</v>
      </c>
      <c r="I259" s="2">
        <v>159.76</v>
      </c>
      <c r="J259" s="2">
        <v>40.28</v>
      </c>
      <c r="K259" s="2">
        <f>SUM(N259,P259,R259,T259,X259,Z259,AB259,AD259,AG259,AI259,AK259,V259,AY259,BA259,BC259,BE259)</f>
        <v>0</v>
      </c>
      <c r="L259" s="2">
        <f>SUM(M259,AF259,AM259,AO259,AQ259,AS259,AT259)</f>
        <v>40</v>
      </c>
      <c r="AN259" s="5" t="str">
        <f t="shared" si="25"/>
        <v/>
      </c>
      <c r="AP259" s="5" t="str">
        <f t="shared" si="26"/>
        <v/>
      </c>
      <c r="AR259" s="5" t="str">
        <f t="shared" si="27"/>
        <v/>
      </c>
      <c r="AT259" s="2">
        <v>40</v>
      </c>
      <c r="AU259" s="5">
        <f>SUM(O259,Q259,S259,U259,Y259,AA259,AC259,AE259,AH259,AJ259,AL259,W259,AZ259,BB259,BD259,BF259)</f>
        <v>0</v>
      </c>
      <c r="AV259" s="5">
        <f t="shared" si="23"/>
        <v>0</v>
      </c>
      <c r="AW259" s="11">
        <f t="shared" ref="AW259:AW284" si="29">(AU259/$AU$307)*100</f>
        <v>0</v>
      </c>
      <c r="AX259" s="5">
        <f t="shared" si="28"/>
        <v>0</v>
      </c>
    </row>
    <row r="260" spans="1:50" x14ac:dyDescent="0.25">
      <c r="A260" s="1" t="s">
        <v>174</v>
      </c>
      <c r="B260" s="1" t="s">
        <v>86</v>
      </c>
      <c r="C260" s="1" t="s">
        <v>87</v>
      </c>
      <c r="D260" s="1" t="s">
        <v>88</v>
      </c>
      <c r="E260" s="1" t="s">
        <v>101</v>
      </c>
      <c r="F260" s="1" t="s">
        <v>126</v>
      </c>
      <c r="G260" s="1" t="s">
        <v>64</v>
      </c>
      <c r="H260" s="1" t="s">
        <v>154</v>
      </c>
      <c r="I260" s="2">
        <v>159.76</v>
      </c>
      <c r="J260" s="2">
        <v>38.97</v>
      </c>
      <c r="K260" s="2">
        <f>SUM(N260,P260,R260,T260,X260,Z260,AB260,AD260,AG260,AI260,AK260,V260,AY260,BA260,BC260,BE260)</f>
        <v>0</v>
      </c>
      <c r="L260" s="2">
        <f>SUM(M260,AF260,AM260,AO260,AQ260,AS260,AT260)</f>
        <v>38.970001220703118</v>
      </c>
      <c r="AN260" s="5" t="str">
        <f t="shared" si="25"/>
        <v/>
      </c>
      <c r="AP260" s="5" t="str">
        <f t="shared" si="26"/>
        <v/>
      </c>
      <c r="AR260" s="5" t="str">
        <f t="shared" si="27"/>
        <v/>
      </c>
      <c r="AT260" s="2">
        <v>38.970001220703118</v>
      </c>
      <c r="AU260" s="5">
        <f>SUM(O260,Q260,S260,U260,Y260,AA260,AC260,AE260,AH260,AJ260,AL260,W260,AZ260,BB260,BD260,BF260)</f>
        <v>0</v>
      </c>
      <c r="AV260" s="5">
        <f t="shared" ref="AV260:AV306" si="30">$AU$307*(AW260/100)</f>
        <v>0</v>
      </c>
      <c r="AW260" s="11">
        <f t="shared" si="29"/>
        <v>0</v>
      </c>
      <c r="AX260" s="5">
        <f t="shared" si="28"/>
        <v>0</v>
      </c>
    </row>
    <row r="261" spans="1:50" x14ac:dyDescent="0.25">
      <c r="A261" s="1" t="s">
        <v>174</v>
      </c>
      <c r="B261" s="1" t="s">
        <v>86</v>
      </c>
      <c r="C261" s="1" t="s">
        <v>87</v>
      </c>
      <c r="D261" s="1" t="s">
        <v>88</v>
      </c>
      <c r="E261" s="1" t="s">
        <v>79</v>
      </c>
      <c r="F261" s="1" t="s">
        <v>126</v>
      </c>
      <c r="G261" s="1" t="s">
        <v>64</v>
      </c>
      <c r="H261" s="1" t="s">
        <v>154</v>
      </c>
      <c r="I261" s="2">
        <v>159.76</v>
      </c>
      <c r="J261" s="2">
        <v>36.409999999999997</v>
      </c>
      <c r="K261" s="2">
        <f>SUM(N261,P261,R261,T261,X261,Z261,AB261,AD261,AG261,AI261,AK261,V261,AY261,BA261,BC261,BE261)</f>
        <v>0</v>
      </c>
      <c r="L261" s="2">
        <f>SUM(M261,AF261,AM261,AO261,AQ261,AS261,AT261)</f>
        <v>33.720001220703118</v>
      </c>
      <c r="AN261" s="5" t="str">
        <f t="shared" si="25"/>
        <v/>
      </c>
      <c r="AP261" s="5" t="str">
        <f t="shared" si="26"/>
        <v/>
      </c>
      <c r="AR261" s="5" t="str">
        <f t="shared" si="27"/>
        <v/>
      </c>
      <c r="AT261" s="2">
        <v>33.720001220703118</v>
      </c>
      <c r="AU261" s="5">
        <f>SUM(O261,Q261,S261,U261,Y261,AA261,AC261,AE261,AH261,AJ261,AL261,W261,AZ261,BB261,BD261,BF261)</f>
        <v>0</v>
      </c>
      <c r="AV261" s="5">
        <f t="shared" si="30"/>
        <v>0</v>
      </c>
      <c r="AW261" s="11">
        <f t="shared" si="29"/>
        <v>0</v>
      </c>
      <c r="AX261" s="5">
        <f t="shared" si="28"/>
        <v>0</v>
      </c>
    </row>
    <row r="262" spans="1:50" x14ac:dyDescent="0.25">
      <c r="A262" s="1" t="s">
        <v>175</v>
      </c>
      <c r="B262" s="1" t="s">
        <v>170</v>
      </c>
      <c r="C262" s="1" t="s">
        <v>171</v>
      </c>
      <c r="D262" s="1" t="s">
        <v>172</v>
      </c>
      <c r="E262" s="1" t="s">
        <v>97</v>
      </c>
      <c r="F262" s="1" t="s">
        <v>126</v>
      </c>
      <c r="G262" s="1" t="s">
        <v>64</v>
      </c>
      <c r="H262" s="1" t="s">
        <v>154</v>
      </c>
      <c r="I262" s="2">
        <v>40</v>
      </c>
      <c r="J262" s="2">
        <v>39.18</v>
      </c>
      <c r="K262" s="2">
        <f>SUM(N262,P262,R262,T262,X262,Z262,AB262,AD262,AG262,AI262,AK262,V262,AY262,BA262,BC262,BE262)</f>
        <v>17.779999732971188</v>
      </c>
      <c r="L262" s="2">
        <f>SUM(M262,AF262,AM262,AO262,AQ262,AS262,AT262)</f>
        <v>16.670000076293949</v>
      </c>
      <c r="N262" s="4">
        <v>5.7899999618530273</v>
      </c>
      <c r="O262" s="5">
        <v>1190.568742156029</v>
      </c>
      <c r="P262" s="6">
        <v>11.989999771118161</v>
      </c>
      <c r="Q262" s="5">
        <v>1701.08121752739</v>
      </c>
      <c r="AN262" s="5" t="str">
        <f t="shared" si="25"/>
        <v/>
      </c>
      <c r="AP262" s="5" t="str">
        <f t="shared" si="26"/>
        <v/>
      </c>
      <c r="AR262" s="5" t="str">
        <f t="shared" si="27"/>
        <v/>
      </c>
      <c r="AT262" s="2">
        <v>16.670000076293949</v>
      </c>
      <c r="AU262" s="5">
        <f>SUM(O262,Q262,S262,U262,Y262,AA262,AC262,AE262,AH262,AJ262,AL262,W262,AZ262,BB262,BD262,BF262)</f>
        <v>2891.6499596834192</v>
      </c>
      <c r="AV262" s="5">
        <f t="shared" si="30"/>
        <v>2891.6499596834192</v>
      </c>
      <c r="AW262" s="11">
        <f t="shared" si="29"/>
        <v>6.3355660442990613</v>
      </c>
      <c r="AX262" s="5">
        <f t="shared" si="28"/>
        <v>6335.5660442990611</v>
      </c>
    </row>
    <row r="263" spans="1:50" x14ac:dyDescent="0.25">
      <c r="A263" s="1" t="s">
        <v>175</v>
      </c>
      <c r="B263" s="1" t="s">
        <v>170</v>
      </c>
      <c r="C263" s="1" t="s">
        <v>171</v>
      </c>
      <c r="D263" s="1" t="s">
        <v>172</v>
      </c>
      <c r="E263" s="1" t="s">
        <v>100</v>
      </c>
      <c r="F263" s="1" t="s">
        <v>126</v>
      </c>
      <c r="G263" s="1" t="s">
        <v>64</v>
      </c>
      <c r="H263" s="1" t="s">
        <v>154</v>
      </c>
      <c r="I263" s="2">
        <v>40</v>
      </c>
      <c r="J263" s="2">
        <v>0.39</v>
      </c>
      <c r="K263" s="2">
        <f>SUM(N263,P263,R263,T263,X263,Z263,AB263,AD263,AG263,AI263,AK263,V263,AY263,BA263,BC263,BE263)</f>
        <v>0.27000001072883612</v>
      </c>
      <c r="L263" s="2">
        <f>SUM(M263,AF263,AM263,AO263,AQ263,AS263,AT263)</f>
        <v>2.999999932944775E-2</v>
      </c>
      <c r="P263" s="6">
        <v>0.27000001072883612</v>
      </c>
      <c r="Q263" s="5">
        <v>38.306251522153623</v>
      </c>
      <c r="AN263" s="5" t="str">
        <f t="shared" si="25"/>
        <v/>
      </c>
      <c r="AP263" s="5" t="str">
        <f t="shared" si="26"/>
        <v/>
      </c>
      <c r="AR263" s="5" t="str">
        <f t="shared" si="27"/>
        <v/>
      </c>
      <c r="AT263" s="2">
        <v>2.999999932944775E-2</v>
      </c>
      <c r="AU263" s="5">
        <f>SUM(O263,Q263,S263,U263,Y263,AA263,AC263,AE263,AH263,AJ263,AL263,W263,AZ263,BB263,BD263,BF263)</f>
        <v>38.306251522153623</v>
      </c>
      <c r="AV263" s="5">
        <f t="shared" si="30"/>
        <v>38.306251522153623</v>
      </c>
      <c r="AW263" s="11">
        <f t="shared" si="29"/>
        <v>8.3928480214356879E-2</v>
      </c>
      <c r="AX263" s="5">
        <f t="shared" si="28"/>
        <v>83.928480214356881</v>
      </c>
    </row>
    <row r="264" spans="1:50" x14ac:dyDescent="0.25">
      <c r="A264" s="1" t="s">
        <v>176</v>
      </c>
      <c r="B264" s="1" t="s">
        <v>206</v>
      </c>
      <c r="C264" s="1" t="s">
        <v>168</v>
      </c>
      <c r="D264" s="1" t="s">
        <v>152</v>
      </c>
      <c r="E264" s="1" t="s">
        <v>97</v>
      </c>
      <c r="F264" s="1" t="s">
        <v>126</v>
      </c>
      <c r="G264" s="1" t="s">
        <v>64</v>
      </c>
      <c r="H264" s="1" t="s">
        <v>154</v>
      </c>
      <c r="I264" s="2">
        <v>40</v>
      </c>
      <c r="J264" s="2">
        <v>0.51</v>
      </c>
      <c r="K264" s="2">
        <f>SUM(N264,P264,R264,T264,X264,Z264,AB264,AD264,AG264,AI264,AK264,V264,AY264,BA264,BC264,BE264)</f>
        <v>0.19000000134110445</v>
      </c>
      <c r="L264" s="2">
        <f>SUM(M264,AF264,AM264,AO264,AQ264,AS264,AT264)</f>
        <v>0.119999997317791</v>
      </c>
      <c r="N264" s="4">
        <v>1.9999999552965161E-2</v>
      </c>
      <c r="O264" s="5">
        <v>4.1124999080784619</v>
      </c>
      <c r="P264" s="6">
        <v>0.17000000178813929</v>
      </c>
      <c r="Q264" s="5">
        <v>24.118750253692269</v>
      </c>
      <c r="AN264" s="5" t="str">
        <f t="shared" si="25"/>
        <v/>
      </c>
      <c r="AP264" s="5" t="str">
        <f t="shared" si="26"/>
        <v/>
      </c>
      <c r="AR264" s="5" t="str">
        <f t="shared" si="27"/>
        <v/>
      </c>
      <c r="AT264" s="2">
        <v>0.119999997317791</v>
      </c>
      <c r="AU264" s="5">
        <f>SUM(O264,Q264,S264,U264,Y264,AA264,AC264,AE264,AH264,AJ264,AL264,W264,AZ264,BB264,BD264,BF264)</f>
        <v>28.231250161770731</v>
      </c>
      <c r="AV264" s="5">
        <f t="shared" si="30"/>
        <v>28.231250161770731</v>
      </c>
      <c r="AW264" s="11">
        <f t="shared" si="29"/>
        <v>6.1854288176916447E-2</v>
      </c>
      <c r="AX264" s="5">
        <f t="shared" si="28"/>
        <v>61.854288176916441</v>
      </c>
    </row>
    <row r="265" spans="1:50" x14ac:dyDescent="0.25">
      <c r="A265" s="1" t="s">
        <v>176</v>
      </c>
      <c r="B265" s="1" t="s">
        <v>206</v>
      </c>
      <c r="C265" s="1" t="s">
        <v>168</v>
      </c>
      <c r="D265" s="1" t="s">
        <v>152</v>
      </c>
      <c r="E265" s="1" t="s">
        <v>98</v>
      </c>
      <c r="F265" s="1" t="s">
        <v>126</v>
      </c>
      <c r="G265" s="1" t="s">
        <v>64</v>
      </c>
      <c r="H265" s="1" t="s">
        <v>154</v>
      </c>
      <c r="I265" s="2">
        <v>40</v>
      </c>
      <c r="J265" s="2">
        <v>39.520000000000003</v>
      </c>
      <c r="K265" s="2">
        <f>SUM(N265,P265,R265,T265,X265,Z265,AB265,AD265,AG265,AI265,AK265,V265,AY265,BA265,BC265,BE265)</f>
        <v>9.2300001144409176</v>
      </c>
      <c r="L265" s="2">
        <f>SUM(M265,AF265,AM265,AO265,AQ265,AS265,AT265)</f>
        <v>17.760000228881839</v>
      </c>
      <c r="N265" s="4">
        <v>0.1</v>
      </c>
      <c r="O265" s="5">
        <v>20.562500000000007</v>
      </c>
      <c r="P265" s="6">
        <v>9.130000114440918</v>
      </c>
      <c r="Q265" s="5">
        <v>1295.318766236305</v>
      </c>
      <c r="AN265" s="5" t="str">
        <f t="shared" si="25"/>
        <v/>
      </c>
      <c r="AP265" s="5" t="str">
        <f t="shared" si="26"/>
        <v/>
      </c>
      <c r="AR265" s="5" t="str">
        <f t="shared" si="27"/>
        <v/>
      </c>
      <c r="AT265" s="2">
        <v>17.760000228881839</v>
      </c>
      <c r="AU265" s="5">
        <f>SUM(O265,Q265,S265,U265,Y265,AA265,AC265,AE265,AH265,AJ265,AL265,W265,AZ265,BB265,BD265,BF265)</f>
        <v>1315.881266236305</v>
      </c>
      <c r="AV265" s="5">
        <f t="shared" si="30"/>
        <v>1315.881266236305</v>
      </c>
      <c r="AW265" s="11">
        <f t="shared" si="29"/>
        <v>2.8830780989856444</v>
      </c>
      <c r="AX265" s="5">
        <f t="shared" si="28"/>
        <v>2883.0780989856444</v>
      </c>
    </row>
    <row r="266" spans="1:50" x14ac:dyDescent="0.25">
      <c r="A266" s="1" t="s">
        <v>176</v>
      </c>
      <c r="B266" s="1" t="s">
        <v>206</v>
      </c>
      <c r="C266" s="1" t="s">
        <v>168</v>
      </c>
      <c r="D266" s="1" t="s">
        <v>152</v>
      </c>
      <c r="E266" s="1" t="s">
        <v>99</v>
      </c>
      <c r="F266" s="1" t="s">
        <v>126</v>
      </c>
      <c r="G266" s="1" t="s">
        <v>64</v>
      </c>
      <c r="H266" s="1" t="s">
        <v>154</v>
      </c>
      <c r="I266" s="2">
        <v>40</v>
      </c>
      <c r="J266" s="2">
        <v>0.1</v>
      </c>
      <c r="K266" s="2">
        <f>SUM(N266,P266,R266,T266,X266,Z266,AB266,AD266,AG266,AI266,AK266,V266,AY266,BA266,BC266,BE266)</f>
        <v>0</v>
      </c>
      <c r="L266" s="2">
        <f>SUM(M266,AF266,AM266,AO266,AQ266,AS266,AT266)</f>
        <v>0.10000000149011611</v>
      </c>
      <c r="AN266" s="5" t="str">
        <f t="shared" si="25"/>
        <v/>
      </c>
      <c r="AP266" s="5" t="str">
        <f t="shared" si="26"/>
        <v/>
      </c>
      <c r="AR266" s="5" t="str">
        <f t="shared" si="27"/>
        <v/>
      </c>
      <c r="AT266" s="2">
        <v>0.10000000149011611</v>
      </c>
      <c r="AU266" s="5">
        <f>SUM(O266,Q266,S266,U266,Y266,AA266,AC266,AE266,AH266,AJ266,AL266,W266,AZ266,BB266,BD266,BF266)</f>
        <v>0</v>
      </c>
      <c r="AV266" s="5">
        <f t="shared" si="30"/>
        <v>0</v>
      </c>
      <c r="AW266" s="11">
        <f t="shared" si="29"/>
        <v>0</v>
      </c>
      <c r="AX266" s="5">
        <f t="shared" si="28"/>
        <v>0</v>
      </c>
    </row>
    <row r="267" spans="1:50" x14ac:dyDescent="0.25">
      <c r="A267" s="1" t="s">
        <v>177</v>
      </c>
      <c r="B267" s="1" t="s">
        <v>170</v>
      </c>
      <c r="C267" s="1" t="s">
        <v>171</v>
      </c>
      <c r="D267" s="1" t="s">
        <v>172</v>
      </c>
      <c r="E267" s="1" t="s">
        <v>100</v>
      </c>
      <c r="F267" s="1" t="s">
        <v>126</v>
      </c>
      <c r="G267" s="1" t="s">
        <v>64</v>
      </c>
      <c r="H267" s="1" t="s">
        <v>154</v>
      </c>
      <c r="I267" s="2">
        <v>160</v>
      </c>
      <c r="J267" s="2">
        <v>39.979999999999997</v>
      </c>
      <c r="K267" s="2">
        <f>SUM(N267,P267,R267,T267,X267,Z267,AB267,AD267,AG267,AI267,AK267,V267,AY267,BA267,BC267,BE267)</f>
        <v>0.85000002384185791</v>
      </c>
      <c r="L267" s="2">
        <f>SUM(M267,AF267,AM267,AO267,AQ267,AS267,AT267)</f>
        <v>1.919999957084656</v>
      </c>
      <c r="P267" s="6">
        <v>0.85000002384185791</v>
      </c>
      <c r="Q267" s="5">
        <v>120.59375338256361</v>
      </c>
      <c r="AN267" s="5" t="str">
        <f t="shared" si="25"/>
        <v/>
      </c>
      <c r="AP267" s="5" t="str">
        <f t="shared" si="26"/>
        <v/>
      </c>
      <c r="AR267" s="5" t="str">
        <f t="shared" si="27"/>
        <v/>
      </c>
      <c r="AT267" s="2">
        <v>1.919999957084656</v>
      </c>
      <c r="AU267" s="5">
        <f>SUM(O267,Q267,S267,U267,Y267,AA267,AC267,AE267,AH267,AJ267,AL267,W267,AZ267,BB267,BD267,BF267)</f>
        <v>120.59375338256361</v>
      </c>
      <c r="AV267" s="5">
        <f t="shared" si="30"/>
        <v>120.59375338256361</v>
      </c>
      <c r="AW267" s="11">
        <f t="shared" si="29"/>
        <v>0.26421928647573645</v>
      </c>
      <c r="AX267" s="5">
        <f t="shared" si="28"/>
        <v>264.21928647573645</v>
      </c>
    </row>
    <row r="268" spans="1:50" x14ac:dyDescent="0.25">
      <c r="A268" s="1" t="s">
        <v>178</v>
      </c>
      <c r="B268" s="1" t="s">
        <v>206</v>
      </c>
      <c r="C268" s="1" t="s">
        <v>168</v>
      </c>
      <c r="D268" s="1" t="s">
        <v>152</v>
      </c>
      <c r="E268" s="1" t="s">
        <v>98</v>
      </c>
      <c r="F268" s="1" t="s">
        <v>126</v>
      </c>
      <c r="G268" s="1" t="s">
        <v>64</v>
      </c>
      <c r="H268" s="1" t="s">
        <v>154</v>
      </c>
      <c r="I268" s="2">
        <v>80</v>
      </c>
      <c r="J268" s="2">
        <v>0.43</v>
      </c>
      <c r="K268" s="2">
        <f>SUM(N268,P268,R268,T268,X268,Z268,AB268,AD268,AG268,AI268,AK268,V268,AY268,BA268,BC268,BE268)</f>
        <v>0.12999999523162839</v>
      </c>
      <c r="L268" s="2">
        <f>SUM(M268,AF268,AM268,AO268,AQ268,AS268,AT268)</f>
        <v>0.10999999940395359</v>
      </c>
      <c r="P268" s="6">
        <v>0.12999999523162839</v>
      </c>
      <c r="Q268" s="5">
        <v>18.443749323487278</v>
      </c>
      <c r="AN268" s="5" t="str">
        <f t="shared" si="25"/>
        <v/>
      </c>
      <c r="AP268" s="5" t="str">
        <f t="shared" si="26"/>
        <v/>
      </c>
      <c r="AR268" s="5" t="str">
        <f t="shared" si="27"/>
        <v/>
      </c>
      <c r="AT268" s="2">
        <v>0.10999999940395359</v>
      </c>
      <c r="AU268" s="5">
        <f>SUM(O268,Q268,S268,U268,Y268,AA268,AC268,AE268,AH268,AJ268,AL268,W268,AZ268,BB268,BD268,BF268)</f>
        <v>18.443749323487278</v>
      </c>
      <c r="AV268" s="5">
        <f t="shared" si="30"/>
        <v>18.443749323487275</v>
      </c>
      <c r="AW268" s="11">
        <f t="shared" si="29"/>
        <v>4.0410005904118078E-2</v>
      </c>
      <c r="AX268" s="5">
        <f t="shared" si="28"/>
        <v>40.410005904118073</v>
      </c>
    </row>
    <row r="269" spans="1:50" x14ac:dyDescent="0.25">
      <c r="A269" s="1" t="s">
        <v>178</v>
      </c>
      <c r="B269" s="1" t="s">
        <v>206</v>
      </c>
      <c r="C269" s="1" t="s">
        <v>168</v>
      </c>
      <c r="D269" s="1" t="s">
        <v>152</v>
      </c>
      <c r="E269" s="1" t="s">
        <v>101</v>
      </c>
      <c r="F269" s="1" t="s">
        <v>126</v>
      </c>
      <c r="G269" s="1" t="s">
        <v>64</v>
      </c>
      <c r="H269" s="1" t="s">
        <v>154</v>
      </c>
      <c r="I269" s="2">
        <v>80</v>
      </c>
      <c r="J269" s="2">
        <v>0.19</v>
      </c>
      <c r="K269" s="2">
        <f>SUM(N269,P269,R269,T269,X269,Z269,AB269,AD269,AG269,AI269,AK269,V269,AY269,BA269,BC269,BE269)</f>
        <v>0</v>
      </c>
      <c r="L269" s="2">
        <f>SUM(M269,AF269,AM269,AO269,AQ269,AS269,AT269)</f>
        <v>0.18999999761581421</v>
      </c>
      <c r="AN269" s="5" t="str">
        <f t="shared" si="25"/>
        <v/>
      </c>
      <c r="AP269" s="5" t="str">
        <f t="shared" si="26"/>
        <v/>
      </c>
      <c r="AR269" s="5" t="str">
        <f t="shared" si="27"/>
        <v/>
      </c>
      <c r="AT269" s="2">
        <v>0.18999999761581421</v>
      </c>
      <c r="AU269" s="5">
        <f>SUM(O269,Q269,S269,U269,Y269,AA269,AC269,AE269,AH269,AJ269,AL269,W269,AZ269,BB269,BD269,BF269)</f>
        <v>0</v>
      </c>
      <c r="AV269" s="5">
        <f t="shared" si="30"/>
        <v>0</v>
      </c>
      <c r="AW269" s="11">
        <f t="shared" si="29"/>
        <v>0</v>
      </c>
      <c r="AX269" s="5">
        <f t="shared" si="28"/>
        <v>0</v>
      </c>
    </row>
    <row r="270" spans="1:50" x14ac:dyDescent="0.25">
      <c r="A270" s="1" t="s">
        <v>178</v>
      </c>
      <c r="B270" s="1" t="s">
        <v>206</v>
      </c>
      <c r="C270" s="1" t="s">
        <v>168</v>
      </c>
      <c r="D270" s="1" t="s">
        <v>152</v>
      </c>
      <c r="E270" s="1" t="s">
        <v>75</v>
      </c>
      <c r="F270" s="1" t="s">
        <v>126</v>
      </c>
      <c r="G270" s="1" t="s">
        <v>64</v>
      </c>
      <c r="H270" s="1" t="s">
        <v>154</v>
      </c>
      <c r="I270" s="2">
        <v>80</v>
      </c>
      <c r="J270" s="2">
        <v>39.89</v>
      </c>
      <c r="K270" s="2">
        <f>SUM(N270,P270,R270,T270,X270,Z270,AB270,AD270,AG270,AI270,AK270,V270,AY270,BA270,BC270,BE270)</f>
        <v>10.010000228881839</v>
      </c>
      <c r="L270" s="2">
        <f>SUM(M270,AF270,AM270,AO270,AQ270,AS270,AT270)</f>
        <v>7.0199999809265137</v>
      </c>
      <c r="P270" s="6">
        <v>10.010000228881839</v>
      </c>
      <c r="Q270" s="5">
        <v>1420.16878247261</v>
      </c>
      <c r="AN270" s="5" t="str">
        <f t="shared" si="25"/>
        <v/>
      </c>
      <c r="AP270" s="5" t="str">
        <f t="shared" si="26"/>
        <v/>
      </c>
      <c r="AR270" s="5" t="str">
        <f t="shared" si="27"/>
        <v/>
      </c>
      <c r="AT270" s="2">
        <v>7.0199999809265137</v>
      </c>
      <c r="AU270" s="5">
        <f>SUM(O270,Q270,S270,U270,Y270,AA270,AC270,AE270,AH270,AJ270,AL270,W270,AZ270,BB270,BD270,BF270)</f>
        <v>1420.16878247261</v>
      </c>
      <c r="AV270" s="5">
        <f t="shared" si="30"/>
        <v>1420.16878247261</v>
      </c>
      <c r="AW270" s="11">
        <f t="shared" si="29"/>
        <v>3.1115706398958718</v>
      </c>
      <c r="AX270" s="5">
        <f t="shared" si="28"/>
        <v>3111.5706398958719</v>
      </c>
    </row>
    <row r="271" spans="1:50" x14ac:dyDescent="0.25">
      <c r="A271" s="1" t="s">
        <v>178</v>
      </c>
      <c r="B271" s="1" t="s">
        <v>206</v>
      </c>
      <c r="C271" s="1" t="s">
        <v>168</v>
      </c>
      <c r="D271" s="1" t="s">
        <v>152</v>
      </c>
      <c r="E271" s="1" t="s">
        <v>78</v>
      </c>
      <c r="F271" s="1" t="s">
        <v>126</v>
      </c>
      <c r="G271" s="1" t="s">
        <v>64</v>
      </c>
      <c r="H271" s="1" t="s">
        <v>154</v>
      </c>
      <c r="I271" s="2">
        <v>80</v>
      </c>
      <c r="J271" s="2">
        <v>38.270000000000003</v>
      </c>
      <c r="K271" s="2">
        <f>SUM(N271,P271,R271,T271,X271,Z271,AB271,AD271,AG271,AI271,AK271,V271,AY271,BA271,BC271,BE271)</f>
        <v>1.5300000198185442</v>
      </c>
      <c r="L271" s="2">
        <f>SUM(M271,AF271,AM271,AO271,AQ271,AS271,AT271)</f>
        <v>2.75</v>
      </c>
      <c r="N271" s="4">
        <v>5.000000074505806E-2</v>
      </c>
      <c r="O271" s="5">
        <v>10.28125015320256</v>
      </c>
      <c r="P271" s="6">
        <v>1.4800000190734861</v>
      </c>
      <c r="Q271" s="5">
        <v>209.9750027060509</v>
      </c>
      <c r="AN271" s="5" t="str">
        <f t="shared" si="25"/>
        <v/>
      </c>
      <c r="AP271" s="5" t="str">
        <f t="shared" si="26"/>
        <v/>
      </c>
      <c r="AR271" s="5" t="str">
        <f t="shared" si="27"/>
        <v/>
      </c>
      <c r="AT271" s="2">
        <v>2.75</v>
      </c>
      <c r="AU271" s="5">
        <f>SUM(O271,Q271,S271,U271,Y271,AA271,AC271,AE271,AH271,AJ271,AL271,W271,AZ271,BB271,BD271,BF271)</f>
        <v>220.25625285925346</v>
      </c>
      <c r="AV271" s="5">
        <f t="shared" si="30"/>
        <v>220.25625285925346</v>
      </c>
      <c r="AW271" s="11">
        <f t="shared" si="29"/>
        <v>0.48257847807153303</v>
      </c>
      <c r="AX271" s="5">
        <f t="shared" si="28"/>
        <v>482.57847807153303</v>
      </c>
    </row>
    <row r="272" spans="1:50" x14ac:dyDescent="0.25">
      <c r="A272" s="1" t="s">
        <v>178</v>
      </c>
      <c r="B272" s="1" t="s">
        <v>206</v>
      </c>
      <c r="C272" s="1" t="s">
        <v>168</v>
      </c>
      <c r="D272" s="1" t="s">
        <v>152</v>
      </c>
      <c r="E272" s="1" t="s">
        <v>79</v>
      </c>
      <c r="F272" s="1" t="s">
        <v>126</v>
      </c>
      <c r="G272" s="1" t="s">
        <v>64</v>
      </c>
      <c r="H272" s="1" t="s">
        <v>154</v>
      </c>
      <c r="I272" s="2">
        <v>80</v>
      </c>
      <c r="J272" s="2">
        <v>0.05</v>
      </c>
      <c r="K272" s="2">
        <f>SUM(N272,P272,R272,T272,X272,Z272,AB272,AD272,AG272,AI272,AK272,V272,AY272,BA272,BC272,BE272)</f>
        <v>0</v>
      </c>
      <c r="L272" s="2">
        <f>SUM(M272,AF272,AM272,AO272,AQ272,AS272,AT272)</f>
        <v>5.000000074505806E-2</v>
      </c>
      <c r="AN272" s="5" t="str">
        <f t="shared" si="25"/>
        <v/>
      </c>
      <c r="AP272" s="5" t="str">
        <f t="shared" si="26"/>
        <v/>
      </c>
      <c r="AR272" s="5" t="str">
        <f t="shared" si="27"/>
        <v/>
      </c>
      <c r="AT272" s="2">
        <v>5.000000074505806E-2</v>
      </c>
      <c r="AU272" s="5">
        <f>SUM(O272,Q272,S272,U272,Y272,AA272,AC272,AE272,AH272,AJ272,AL272,W272,AZ272,BB272,BD272,BF272)</f>
        <v>0</v>
      </c>
      <c r="AV272" s="5">
        <f t="shared" si="30"/>
        <v>0</v>
      </c>
      <c r="AW272" s="11">
        <f t="shared" si="29"/>
        <v>0</v>
      </c>
      <c r="AX272" s="5">
        <f t="shared" si="28"/>
        <v>0</v>
      </c>
    </row>
    <row r="273" spans="1:50" x14ac:dyDescent="0.25">
      <c r="A273" s="1" t="s">
        <v>179</v>
      </c>
      <c r="B273" s="1" t="s">
        <v>180</v>
      </c>
      <c r="C273" s="1" t="s">
        <v>181</v>
      </c>
      <c r="D273" s="1" t="s">
        <v>152</v>
      </c>
      <c r="E273" s="1" t="s">
        <v>79</v>
      </c>
      <c r="F273" s="1" t="s">
        <v>182</v>
      </c>
      <c r="G273" s="1" t="s">
        <v>156</v>
      </c>
      <c r="H273" s="1" t="s">
        <v>154</v>
      </c>
      <c r="I273" s="2">
        <v>5.5</v>
      </c>
      <c r="J273" s="2">
        <v>5.44</v>
      </c>
      <c r="K273" s="2">
        <f>SUM(N273,P273,R273,T273,X273,Z273,AB273,AD273,AG273,AI273,AK273,V273,AY273,BA273,BC273,BE273)</f>
        <v>0</v>
      </c>
      <c r="L273" s="2">
        <f>SUM(M273,AF273,AM273,AO273,AQ273,AS273,AT273)</f>
        <v>5.9999998658895493E-2</v>
      </c>
      <c r="AN273" s="5" t="str">
        <f t="shared" si="25"/>
        <v/>
      </c>
      <c r="AP273" s="5" t="str">
        <f t="shared" si="26"/>
        <v/>
      </c>
      <c r="AQ273" s="2">
        <v>2.999999932944775E-2</v>
      </c>
      <c r="AR273" s="5">
        <f t="shared" si="27"/>
        <v>2.999999932944775E-2</v>
      </c>
      <c r="AS273" s="2">
        <v>1.9999999552965161E-2</v>
      </c>
      <c r="AT273" s="2">
        <v>9.9999997764825821E-3</v>
      </c>
      <c r="AU273" s="5">
        <f>SUM(O273,Q273,S273,U273,Y273,AA273,AC273,AE273,AH273,AJ273,AL273,W273,AZ273,BB273,BD273,BF273)</f>
        <v>0</v>
      </c>
      <c r="AV273" s="5">
        <f t="shared" si="30"/>
        <v>0</v>
      </c>
      <c r="AW273" s="11">
        <f t="shared" si="29"/>
        <v>0</v>
      </c>
      <c r="AX273" s="5">
        <f t="shared" si="28"/>
        <v>0</v>
      </c>
    </row>
    <row r="274" spans="1:50" x14ac:dyDescent="0.25">
      <c r="A274" s="1" t="s">
        <v>183</v>
      </c>
      <c r="B274" s="1" t="s">
        <v>59</v>
      </c>
      <c r="C274" s="1" t="s">
        <v>60</v>
      </c>
      <c r="D274" s="1" t="s">
        <v>61</v>
      </c>
      <c r="E274" s="1" t="s">
        <v>73</v>
      </c>
      <c r="F274" s="1" t="s">
        <v>155</v>
      </c>
      <c r="G274" s="1" t="s">
        <v>156</v>
      </c>
      <c r="H274" s="1" t="s">
        <v>154</v>
      </c>
      <c r="I274" s="2">
        <v>440</v>
      </c>
      <c r="J274" s="2">
        <v>39.25</v>
      </c>
      <c r="K274" s="2">
        <f>SUM(N274,P274,R274,T274,X274,Z274,AB274,AD274,AG274,AI274,AK274,V274,AY274,BA274,BC274,BE274)</f>
        <v>0</v>
      </c>
      <c r="L274" s="2">
        <f>SUM(M274,AF274,AM274,AO274,AQ274,AS274,AT274)</f>
        <v>5.9999998658895493E-2</v>
      </c>
      <c r="AN274" s="5" t="str">
        <f t="shared" si="25"/>
        <v/>
      </c>
      <c r="AP274" s="5" t="str">
        <f t="shared" si="26"/>
        <v/>
      </c>
      <c r="AR274" s="5" t="str">
        <f t="shared" si="27"/>
        <v/>
      </c>
      <c r="AT274" s="2">
        <v>5.9999998658895493E-2</v>
      </c>
      <c r="AU274" s="5">
        <f>SUM(O274,Q274,S274,U274,Y274,AA274,AC274,AE274,AH274,AJ274,AL274,W274,AZ274,BB274,BD274,BF274)</f>
        <v>0</v>
      </c>
      <c r="AV274" s="5">
        <f t="shared" si="30"/>
        <v>0</v>
      </c>
      <c r="AW274" s="11">
        <f t="shared" si="29"/>
        <v>0</v>
      </c>
      <c r="AX274" s="5">
        <f t="shared" si="28"/>
        <v>0</v>
      </c>
    </row>
    <row r="275" spans="1:50" x14ac:dyDescent="0.25">
      <c r="A275" s="1" t="s">
        <v>184</v>
      </c>
      <c r="B275" s="1" t="s">
        <v>162</v>
      </c>
      <c r="C275" s="1" t="s">
        <v>163</v>
      </c>
      <c r="D275" s="1" t="s">
        <v>164</v>
      </c>
      <c r="E275" s="1" t="s">
        <v>79</v>
      </c>
      <c r="F275" s="1" t="s">
        <v>182</v>
      </c>
      <c r="G275" s="1" t="s">
        <v>156</v>
      </c>
      <c r="H275" s="1" t="s">
        <v>154</v>
      </c>
      <c r="I275" s="2">
        <v>80</v>
      </c>
      <c r="J275" s="2">
        <v>0.28999999999999998</v>
      </c>
      <c r="K275" s="2">
        <f>SUM(N275,P275,R275,T275,X275,Z275,AB275,AD275,AG275,AI275,AK275,V275,AY275,BA275,BC275,BE275)</f>
        <v>0</v>
      </c>
      <c r="L275" s="2">
        <f>SUM(M275,AF275,AM275,AO275,AQ275,AS275,AT275)</f>
        <v>1.9999999552965164E-2</v>
      </c>
      <c r="AN275" s="5" t="str">
        <f t="shared" si="25"/>
        <v/>
      </c>
      <c r="AP275" s="5" t="str">
        <f t="shared" si="26"/>
        <v/>
      </c>
      <c r="AQ275" s="2">
        <v>9.9999997764825821E-3</v>
      </c>
      <c r="AR275" s="5">
        <f t="shared" si="27"/>
        <v>9.9999997764825821E-3</v>
      </c>
      <c r="AS275" s="2">
        <v>9.9999997764825821E-3</v>
      </c>
      <c r="AU275" s="5">
        <f>SUM(O275,Q275,S275,U275,Y275,AA275,AC275,AE275,AH275,AJ275,AL275,W275,AZ275,BB275,BD275,BF275)</f>
        <v>0</v>
      </c>
      <c r="AV275" s="5">
        <f t="shared" si="30"/>
        <v>0</v>
      </c>
      <c r="AW275" s="11">
        <f t="shared" si="29"/>
        <v>0</v>
      </c>
      <c r="AX275" s="5">
        <f t="shared" si="28"/>
        <v>0</v>
      </c>
    </row>
    <row r="276" spans="1:50" x14ac:dyDescent="0.25">
      <c r="A276" s="1" t="s">
        <v>184</v>
      </c>
      <c r="B276" s="1" t="s">
        <v>162</v>
      </c>
      <c r="C276" s="1" t="s">
        <v>163</v>
      </c>
      <c r="D276" s="1" t="s">
        <v>164</v>
      </c>
      <c r="E276" s="1" t="s">
        <v>73</v>
      </c>
      <c r="F276" s="1" t="s">
        <v>155</v>
      </c>
      <c r="G276" s="1" t="s">
        <v>156</v>
      </c>
      <c r="H276" s="1" t="s">
        <v>154</v>
      </c>
      <c r="I276" s="2">
        <v>80</v>
      </c>
      <c r="J276" s="2">
        <v>0.75</v>
      </c>
      <c r="K276" s="2">
        <f>SUM(N276,P276,R276,T276,X276,Z276,AB276,AD276,AG276,AI276,AK276,V276,AY276,BA276,BC276,BE276)</f>
        <v>7.0000000298023224E-2</v>
      </c>
      <c r="L276" s="2">
        <f>SUM(M276,AF276,AM276,AO276,AQ276,AS276,AT276)</f>
        <v>0</v>
      </c>
      <c r="R276" s="7">
        <v>7.0000000298023224E-2</v>
      </c>
      <c r="S276" s="5">
        <v>7.7875000331550837</v>
      </c>
      <c r="AN276" s="5" t="str">
        <f t="shared" si="25"/>
        <v/>
      </c>
      <c r="AP276" s="5" t="str">
        <f t="shared" si="26"/>
        <v/>
      </c>
      <c r="AR276" s="5" t="str">
        <f t="shared" si="27"/>
        <v/>
      </c>
      <c r="AU276" s="5">
        <f>SUM(O276,Q276,S276,U276,Y276,AA276,AC276,AE276,AH276,AJ276,AL276,W276,AZ276,BB276,BD276,BF276)</f>
        <v>7.7875000331550837</v>
      </c>
      <c r="AV276" s="5">
        <f t="shared" si="30"/>
        <v>7.7875000331550837</v>
      </c>
      <c r="AW276" s="11">
        <f t="shared" si="29"/>
        <v>1.7062307495004259E-2</v>
      </c>
      <c r="AX276" s="5">
        <f t="shared" si="28"/>
        <v>17.062307495004259</v>
      </c>
    </row>
    <row r="277" spans="1:50" x14ac:dyDescent="0.25">
      <c r="A277" s="1" t="s">
        <v>184</v>
      </c>
      <c r="B277" s="1" t="s">
        <v>162</v>
      </c>
      <c r="C277" s="1" t="s">
        <v>163</v>
      </c>
      <c r="D277" s="1" t="s">
        <v>164</v>
      </c>
      <c r="E277" s="1" t="s">
        <v>62</v>
      </c>
      <c r="F277" s="1" t="s">
        <v>155</v>
      </c>
      <c r="G277" s="1" t="s">
        <v>156</v>
      </c>
      <c r="H277" s="1" t="s">
        <v>154</v>
      </c>
      <c r="I277" s="2">
        <v>80</v>
      </c>
      <c r="J277" s="2">
        <v>39.159999999999997</v>
      </c>
      <c r="K277" s="2">
        <f>SUM(N277,P277,R277,T277,X277,Z277,AB277,AD277,AG277,AI277,AK277,V277,AY277,BA277,BC277,BE277)</f>
        <v>10.770000040531158</v>
      </c>
      <c r="L277" s="2">
        <f>SUM(M277,AF277,AM277,AO277,AQ277,AS277,AT277)</f>
        <v>2.9600000903010364</v>
      </c>
      <c r="N277" s="4">
        <v>5.309999942779541</v>
      </c>
      <c r="O277" s="5">
        <v>1091.8687382340429</v>
      </c>
      <c r="P277" s="6">
        <v>5.1500000953674316</v>
      </c>
      <c r="Q277" s="5">
        <v>730.65626353025436</v>
      </c>
      <c r="AB277" s="9">
        <v>0.31000000238418579</v>
      </c>
      <c r="AC277" s="5">
        <v>8.4397500649094574</v>
      </c>
      <c r="AN277" s="5" t="str">
        <f t="shared" si="25"/>
        <v/>
      </c>
      <c r="AP277" s="5" t="str">
        <f t="shared" si="26"/>
        <v/>
      </c>
      <c r="AQ277" s="2">
        <v>0.119999997317791</v>
      </c>
      <c r="AR277" s="5">
        <f t="shared" si="27"/>
        <v>0.119999997317791</v>
      </c>
      <c r="AS277" s="2">
        <v>0.1800000071525574</v>
      </c>
      <c r="AT277" s="2">
        <v>2.660000085830688</v>
      </c>
      <c r="AU277" s="5">
        <f>SUM(O277,Q277,S277,U277,Y277,AA277,AC277,AE277,AH277,AJ277,AL277,W277,AZ277,BB277,BD277,BF277)</f>
        <v>1830.9647518292068</v>
      </c>
      <c r="AV277" s="5">
        <f t="shared" si="30"/>
        <v>1830.9647518292068</v>
      </c>
      <c r="AW277" s="11">
        <f t="shared" si="29"/>
        <v>4.0116190658386541</v>
      </c>
      <c r="AX277" s="5">
        <f t="shared" si="28"/>
        <v>4011.6190658386545</v>
      </c>
    </row>
    <row r="278" spans="1:50" x14ac:dyDescent="0.25">
      <c r="A278" s="1" t="s">
        <v>184</v>
      </c>
      <c r="B278" s="1" t="s">
        <v>162</v>
      </c>
      <c r="C278" s="1" t="s">
        <v>163</v>
      </c>
      <c r="D278" s="1" t="s">
        <v>164</v>
      </c>
      <c r="E278" s="1" t="s">
        <v>77</v>
      </c>
      <c r="F278" s="1" t="s">
        <v>155</v>
      </c>
      <c r="G278" s="1" t="s">
        <v>156</v>
      </c>
      <c r="H278" s="1" t="s">
        <v>154</v>
      </c>
      <c r="I278" s="2">
        <v>80</v>
      </c>
      <c r="J278" s="2">
        <v>39.14</v>
      </c>
      <c r="K278" s="2">
        <f>SUM(N278,P278,R278,T278,X278,Z278,AB278,AD278,AG278,AI278,AK278,V278,AY278,BA278,BC278,BE278)</f>
        <v>29.499999046325687</v>
      </c>
      <c r="L278" s="2">
        <f>SUM(M278,AF278,AM278,AO278,AQ278,AS278,AT278)</f>
        <v>0</v>
      </c>
      <c r="P278" s="6">
        <v>22.54999923706055</v>
      </c>
      <c r="Q278" s="5">
        <v>3199.2811417579651</v>
      </c>
      <c r="R278" s="7">
        <v>6.9499998092651367</v>
      </c>
      <c r="S278" s="5">
        <v>773.18747878074646</v>
      </c>
      <c r="AN278" s="5" t="str">
        <f t="shared" si="25"/>
        <v/>
      </c>
      <c r="AP278" s="5" t="str">
        <f t="shared" si="26"/>
        <v/>
      </c>
      <c r="AR278" s="5" t="str">
        <f t="shared" si="27"/>
        <v/>
      </c>
      <c r="AU278" s="5">
        <f>SUM(O278,Q278,S278,U278,Y278,AA278,AC278,AE278,AH278,AJ278,AL278,W278,AZ278,BB278,BD278,BF278)</f>
        <v>3972.4686205387115</v>
      </c>
      <c r="AV278" s="5">
        <f t="shared" si="30"/>
        <v>3972.4686205387111</v>
      </c>
      <c r="AW278" s="11">
        <f t="shared" si="29"/>
        <v>8.7036251466218246</v>
      </c>
      <c r="AX278" s="5">
        <f t="shared" si="28"/>
        <v>8703.6251466218237</v>
      </c>
    </row>
    <row r="279" spans="1:50" x14ac:dyDescent="0.25">
      <c r="A279" s="1" t="s">
        <v>185</v>
      </c>
      <c r="B279" s="1" t="s">
        <v>150</v>
      </c>
      <c r="C279" s="1" t="s">
        <v>151</v>
      </c>
      <c r="D279" s="1" t="s">
        <v>152</v>
      </c>
      <c r="E279" s="1" t="s">
        <v>77</v>
      </c>
      <c r="F279" s="1" t="s">
        <v>155</v>
      </c>
      <c r="G279" s="1" t="s">
        <v>156</v>
      </c>
      <c r="H279" s="1" t="s">
        <v>154</v>
      </c>
      <c r="I279" s="2">
        <v>68.260000000000005</v>
      </c>
      <c r="J279" s="2">
        <v>0.14000000000000001</v>
      </c>
      <c r="K279" s="2">
        <f>SUM(N279,P279,R279,T279,X279,Z279,AB279,AD279,AG279,AI279,AK279,V279,AY279,BA279,BC279,BE279)</f>
        <v>0.13999999500811097</v>
      </c>
      <c r="L279" s="2">
        <f>SUM(M279,AF279,AM279,AO279,AQ279,AS279,AT279)</f>
        <v>0</v>
      </c>
      <c r="P279" s="6">
        <v>9.9999997764825821E-3</v>
      </c>
      <c r="Q279" s="5">
        <v>1.4187499682884659</v>
      </c>
      <c r="R279" s="7">
        <v>0.12999999523162839</v>
      </c>
      <c r="S279" s="5">
        <v>14.46249946951866</v>
      </c>
      <c r="AN279" s="5" t="str">
        <f t="shared" si="25"/>
        <v/>
      </c>
      <c r="AP279" s="5" t="str">
        <f t="shared" si="26"/>
        <v/>
      </c>
      <c r="AR279" s="5" t="str">
        <f t="shared" si="27"/>
        <v/>
      </c>
      <c r="AU279" s="5">
        <f>SUM(O279,Q279,S279,U279,Y279,AA279,AC279,AE279,AH279,AJ279,AL279,W279,AZ279,BB279,BD279,BF279)</f>
        <v>15.881249437807126</v>
      </c>
      <c r="AV279" s="5">
        <f t="shared" si="30"/>
        <v>15.881249437807123</v>
      </c>
      <c r="AW279" s="11">
        <f t="shared" si="29"/>
        <v>3.4795603230700162E-2</v>
      </c>
      <c r="AX279" s="5">
        <f t="shared" si="28"/>
        <v>34.795603230700159</v>
      </c>
    </row>
    <row r="280" spans="1:50" x14ac:dyDescent="0.25">
      <c r="A280" s="1" t="s">
        <v>185</v>
      </c>
      <c r="B280" s="1" t="s">
        <v>150</v>
      </c>
      <c r="C280" s="1" t="s">
        <v>151</v>
      </c>
      <c r="D280" s="1" t="s">
        <v>152</v>
      </c>
      <c r="E280" s="1" t="s">
        <v>78</v>
      </c>
      <c r="F280" s="1" t="s">
        <v>155</v>
      </c>
      <c r="G280" s="1" t="s">
        <v>156</v>
      </c>
      <c r="H280" s="1" t="s">
        <v>154</v>
      </c>
      <c r="I280" s="2">
        <v>68.260000000000005</v>
      </c>
      <c r="J280" s="2">
        <v>34.04</v>
      </c>
      <c r="K280" s="2">
        <f>SUM(N280,P280,R280,T280,X280,Z280,AB280,AD280,AG280,AI280,AK280,V280,AY280,BA280,BC280,BE280)</f>
        <v>20.219999551773068</v>
      </c>
      <c r="L280" s="2">
        <f>SUM(M280,AF280,AM280,AO280,AQ280,AS280,AT280)</f>
        <v>0</v>
      </c>
      <c r="P280" s="6">
        <v>3.8199999332427979</v>
      </c>
      <c r="Q280" s="5">
        <v>541.96249052882195</v>
      </c>
      <c r="R280" s="7">
        <v>16.39999961853027</v>
      </c>
      <c r="S280" s="5">
        <v>1824.4999575614929</v>
      </c>
      <c r="AN280" s="5" t="str">
        <f t="shared" si="25"/>
        <v/>
      </c>
      <c r="AP280" s="5" t="str">
        <f t="shared" si="26"/>
        <v/>
      </c>
      <c r="AR280" s="5" t="str">
        <f t="shared" si="27"/>
        <v/>
      </c>
      <c r="AU280" s="5">
        <f>SUM(O280,Q280,S280,U280,Y280,AA280,AC280,AE280,AH280,AJ280,AL280,W280,AZ280,BB280,BD280,BF280)</f>
        <v>2366.4624480903149</v>
      </c>
      <c r="AV280" s="5">
        <f t="shared" si="30"/>
        <v>2366.4624480903149</v>
      </c>
      <c r="AW280" s="11">
        <f t="shared" si="29"/>
        <v>5.1848872928143992</v>
      </c>
      <c r="AX280" s="5">
        <f t="shared" si="28"/>
        <v>5184.8872928143992</v>
      </c>
    </row>
    <row r="281" spans="1:50" x14ac:dyDescent="0.25">
      <c r="A281" s="1" t="s">
        <v>185</v>
      </c>
      <c r="B281" s="1" t="s">
        <v>150</v>
      </c>
      <c r="C281" s="1" t="s">
        <v>151</v>
      </c>
      <c r="D281" s="1" t="s">
        <v>152</v>
      </c>
      <c r="E281" s="1" t="s">
        <v>79</v>
      </c>
      <c r="F281" s="1" t="s">
        <v>155</v>
      </c>
      <c r="G281" s="1" t="s">
        <v>156</v>
      </c>
      <c r="H281" s="1" t="s">
        <v>154</v>
      </c>
      <c r="I281" s="2">
        <v>68.260000000000005</v>
      </c>
      <c r="J281" s="2">
        <v>33.229999999999997</v>
      </c>
      <c r="K281" s="2">
        <f>SUM(N281,P281,R281,T281,X281,Z281,AB281,AD281,AG281,AI281,AK281,V281,AY281,BA281,BC281,BE281)</f>
        <v>1.9999999552965161E-2</v>
      </c>
      <c r="L281" s="2">
        <f>SUM(M281,AF281,AM281,AO281,AQ281,AS281,AT281)</f>
        <v>1.9999999552965161E-2</v>
      </c>
      <c r="R281" s="7">
        <v>1.9999999552965161E-2</v>
      </c>
      <c r="S281" s="5">
        <v>2.224999950267375</v>
      </c>
      <c r="AN281" s="5" t="str">
        <f t="shared" si="25"/>
        <v/>
      </c>
      <c r="AP281" s="5" t="str">
        <f t="shared" si="26"/>
        <v/>
      </c>
      <c r="AR281" s="5" t="str">
        <f t="shared" si="27"/>
        <v/>
      </c>
      <c r="AT281" s="2">
        <v>1.9999999552965161E-2</v>
      </c>
      <c r="AU281" s="5">
        <f>SUM(O281,Q281,S281,U281,Y281,AA281,AC281,AE281,AH281,AJ281,AL281,W281,AZ281,BB281,BD281,BF281)</f>
        <v>2.224999950267375</v>
      </c>
      <c r="AV281" s="5">
        <f t="shared" si="30"/>
        <v>2.224999950267375</v>
      </c>
      <c r="AW281" s="11">
        <f t="shared" si="29"/>
        <v>4.8749448688541804E-3</v>
      </c>
      <c r="AX281" s="5">
        <f t="shared" si="28"/>
        <v>4.8749448688541799</v>
      </c>
    </row>
    <row r="282" spans="1:50" x14ac:dyDescent="0.25">
      <c r="A282" s="1" t="s">
        <v>186</v>
      </c>
      <c r="B282" s="1" t="s">
        <v>162</v>
      </c>
      <c r="C282" s="1" t="s">
        <v>163</v>
      </c>
      <c r="D282" s="1" t="s">
        <v>164</v>
      </c>
      <c r="E282" s="1" t="s">
        <v>77</v>
      </c>
      <c r="F282" s="1" t="s">
        <v>155</v>
      </c>
      <c r="G282" s="1" t="s">
        <v>156</v>
      </c>
      <c r="H282" s="1" t="s">
        <v>154</v>
      </c>
      <c r="I282" s="2">
        <v>12.35</v>
      </c>
      <c r="J282" s="2">
        <v>0.02</v>
      </c>
      <c r="K282" s="2">
        <f>SUM(N282,P282,R282,T282,X282,Z282,AB282,AD282,AG282,AI282,AK282,V282,AY282,BA282,BC282,BE282)</f>
        <v>1.9999999552965161E-2</v>
      </c>
      <c r="L282" s="2">
        <f>SUM(M282,AF282,AM282,AO282,AQ282,AS282,AT282)</f>
        <v>0</v>
      </c>
      <c r="R282" s="7">
        <v>1.9999999552965161E-2</v>
      </c>
      <c r="S282" s="5">
        <v>2.224999950267375</v>
      </c>
      <c r="AN282" s="5" t="str">
        <f t="shared" si="25"/>
        <v/>
      </c>
      <c r="AP282" s="5" t="str">
        <f t="shared" si="26"/>
        <v/>
      </c>
      <c r="AR282" s="5" t="str">
        <f t="shared" si="27"/>
        <v/>
      </c>
      <c r="AU282" s="5">
        <f>SUM(O282,Q282,S282,U282,Y282,AA282,AC282,AE282,AH282,AJ282,AL282,W282,AZ282,BB282,BD282,BF282)</f>
        <v>2.224999950267375</v>
      </c>
      <c r="AV282" s="5">
        <f t="shared" si="30"/>
        <v>2.224999950267375</v>
      </c>
      <c r="AW282" s="11">
        <f t="shared" si="29"/>
        <v>4.8749448688541804E-3</v>
      </c>
      <c r="AX282" s="5">
        <f t="shared" si="28"/>
        <v>4.8749448688541799</v>
      </c>
    </row>
    <row r="283" spans="1:50" x14ac:dyDescent="0.25">
      <c r="A283" s="1" t="s">
        <v>186</v>
      </c>
      <c r="B283" s="1" t="s">
        <v>162</v>
      </c>
      <c r="C283" s="1" t="s">
        <v>163</v>
      </c>
      <c r="D283" s="1" t="s">
        <v>164</v>
      </c>
      <c r="E283" s="1" t="s">
        <v>75</v>
      </c>
      <c r="F283" s="1" t="s">
        <v>155</v>
      </c>
      <c r="G283" s="1" t="s">
        <v>156</v>
      </c>
      <c r="H283" s="1" t="s">
        <v>154</v>
      </c>
      <c r="I283" s="2">
        <v>12.35</v>
      </c>
      <c r="J283" s="2">
        <v>6.82</v>
      </c>
      <c r="K283" s="2">
        <f>SUM(N283,P283,R283,T283,X283,Z283,AB283,AD283,AG283,AI283,AK283,V283,AY283,BA283,BC283,BE283)</f>
        <v>0.72000002861022949</v>
      </c>
      <c r="L283" s="2">
        <f>SUM(M283,AF283,AM283,AO283,AQ283,AS283,AT283)</f>
        <v>0</v>
      </c>
      <c r="R283" s="7">
        <v>0.72000002861022949</v>
      </c>
      <c r="S283" s="5">
        <v>80.100003182888031</v>
      </c>
      <c r="AN283" s="5" t="str">
        <f t="shared" si="25"/>
        <v/>
      </c>
      <c r="AP283" s="5" t="str">
        <f t="shared" si="26"/>
        <v/>
      </c>
      <c r="AR283" s="5" t="str">
        <f t="shared" si="27"/>
        <v/>
      </c>
      <c r="AU283" s="5">
        <f>SUM(O283,Q283,S283,U283,Y283,AA283,AC283,AE283,AH283,AJ283,AL283,W283,AZ283,BB283,BD283,BF283)</f>
        <v>80.100003182888031</v>
      </c>
      <c r="AV283" s="5">
        <f t="shared" si="30"/>
        <v>80.100003182888031</v>
      </c>
      <c r="AW283" s="11">
        <f t="shared" si="29"/>
        <v>0.17549802617510157</v>
      </c>
      <c r="AX283" s="5">
        <f t="shared" si="28"/>
        <v>175.49802617510159</v>
      </c>
    </row>
    <row r="284" spans="1:50" x14ac:dyDescent="0.25">
      <c r="A284" s="1" t="s">
        <v>186</v>
      </c>
      <c r="B284" s="1" t="s">
        <v>162</v>
      </c>
      <c r="C284" s="1" t="s">
        <v>163</v>
      </c>
      <c r="D284" s="1" t="s">
        <v>164</v>
      </c>
      <c r="E284" s="1" t="s">
        <v>78</v>
      </c>
      <c r="F284" s="1" t="s">
        <v>155</v>
      </c>
      <c r="G284" s="1" t="s">
        <v>156</v>
      </c>
      <c r="H284" s="1" t="s">
        <v>154</v>
      </c>
      <c r="I284" s="2">
        <v>12.35</v>
      </c>
      <c r="J284" s="2">
        <v>4.09</v>
      </c>
      <c r="K284" s="2">
        <f>SUM(N284,P284,R284,T284,X284,Z284,AB284,AD284,AG284,AI284,AK284,V284,AY284,BA284,BC284,BE284)</f>
        <v>2.630000114440918</v>
      </c>
      <c r="L284" s="2">
        <f>SUM(M284,AF284,AM284,AO284,AQ284,AS284,AT284)</f>
        <v>0</v>
      </c>
      <c r="R284" s="7">
        <v>2.630000114440918</v>
      </c>
      <c r="S284" s="5">
        <v>292.58751273155212</v>
      </c>
      <c r="AN284" s="5" t="str">
        <f t="shared" si="25"/>
        <v/>
      </c>
      <c r="AP284" s="5" t="str">
        <f t="shared" si="26"/>
        <v/>
      </c>
      <c r="AR284" s="5" t="str">
        <f t="shared" si="27"/>
        <v/>
      </c>
      <c r="AU284" s="5">
        <f>SUM(O284,Q284,S284,U284,Y284,AA284,AC284,AE284,AH284,AJ284,AL284,W284,AZ284,BB284,BD284,BF284)</f>
        <v>292.58751273155212</v>
      </c>
      <c r="AV284" s="5">
        <f t="shared" si="30"/>
        <v>292.58751273155212</v>
      </c>
      <c r="AW284" s="11">
        <f t="shared" si="29"/>
        <v>0.64105529247768522</v>
      </c>
      <c r="AX284" s="5">
        <f t="shared" si="28"/>
        <v>641.05529247768527</v>
      </c>
    </row>
    <row r="285" spans="1:50" x14ac:dyDescent="0.25">
      <c r="B285" s="41" t="s">
        <v>199</v>
      </c>
      <c r="AV285" s="5">
        <f t="shared" si="30"/>
        <v>0</v>
      </c>
    </row>
    <row r="286" spans="1:50" x14ac:dyDescent="0.25">
      <c r="B286" s="1" t="s">
        <v>187</v>
      </c>
      <c r="C286" s="1" t="s">
        <v>210</v>
      </c>
      <c r="D286" s="1" t="s">
        <v>207</v>
      </c>
      <c r="K286" s="2">
        <f>SUM(N286,P286,R286,T286,X286,Z286,AB286,AD286,AG286,AI286,AK286,V286,AY286,BA286,BC286,BE286)</f>
        <v>0.20999999903142449</v>
      </c>
      <c r="L286" s="2">
        <f>SUM(M286,AF286,AM286,AO286,AQ286,AS286,AT286)</f>
        <v>0</v>
      </c>
      <c r="AI286" s="9">
        <v>0.20999999903142449</v>
      </c>
      <c r="AJ286" s="5">
        <v>28.903874866687691</v>
      </c>
      <c r="AN286" s="5" t="str">
        <f t="shared" si="25"/>
        <v/>
      </c>
      <c r="AP286" s="5" t="str">
        <f t="shared" si="26"/>
        <v/>
      </c>
      <c r="AR286" s="5" t="str">
        <f t="shared" si="27"/>
        <v/>
      </c>
      <c r="AU286" s="5">
        <f>SUM(O286,Q286,S286,U286,Y286,AA286,AC286,AE286,AH286,AJ286,AL286,W286,AZ286,BB286,BD286,BF286)</f>
        <v>28.903874866687691</v>
      </c>
      <c r="AV286" s="5">
        <f t="shared" si="30"/>
        <v>28.903874866687691</v>
      </c>
      <c r="AW286" s="11">
        <f>(AU286/$AU$307)*100</f>
        <v>6.3327999829586576E-2</v>
      </c>
      <c r="AX286" s="5">
        <f t="shared" si="28"/>
        <v>63.327999829586574</v>
      </c>
    </row>
    <row r="287" spans="1:50" x14ac:dyDescent="0.25">
      <c r="B287" s="1" t="s">
        <v>188</v>
      </c>
      <c r="C287" s="1" t="s">
        <v>210</v>
      </c>
      <c r="D287" s="1" t="s">
        <v>207</v>
      </c>
      <c r="K287" s="2">
        <f>SUM(N287,P287,R287,T287,X287,Z287,AB287,AD287,AG287,AI287,AK287,V287,AY287,BA287,BC287,BE287)</f>
        <v>0.45000000484287739</v>
      </c>
      <c r="L287" s="2">
        <f>SUM(M287,AF287,AM287,AO287,AQ287,AS287,AT287)</f>
        <v>0</v>
      </c>
      <c r="AI287" s="9">
        <v>0.45000000484287739</v>
      </c>
      <c r="AJ287" s="5">
        <v>61.936875666561527</v>
      </c>
      <c r="AN287" s="5" t="str">
        <f t="shared" si="25"/>
        <v/>
      </c>
      <c r="AP287" s="5" t="str">
        <f t="shared" si="26"/>
        <v/>
      </c>
      <c r="AR287" s="5" t="str">
        <f t="shared" si="27"/>
        <v/>
      </c>
      <c r="AU287" s="5">
        <f>SUM(O287,Q287,S287,U287,Y287,AA287,AC287,AE287,AH287,AJ287,AL287,W287,AZ287,BB287,BD287,BF287)</f>
        <v>61.936875666561527</v>
      </c>
      <c r="AV287" s="5">
        <f t="shared" si="30"/>
        <v>61.936875666561519</v>
      </c>
      <c r="AW287" s="11">
        <f>(AU287/$AU$307)*100</f>
        <v>0.13570285886401026</v>
      </c>
      <c r="AX287" s="5">
        <f t="shared" si="28"/>
        <v>135.70285886401024</v>
      </c>
    </row>
    <row r="288" spans="1:50" x14ac:dyDescent="0.25">
      <c r="B288" s="41" t="s">
        <v>213</v>
      </c>
      <c r="C288" s="1" t="s">
        <v>208</v>
      </c>
      <c r="D288" s="1" t="s">
        <v>208</v>
      </c>
      <c r="AV288" s="5">
        <f t="shared" si="30"/>
        <v>0</v>
      </c>
    </row>
    <row r="289" spans="2:50" x14ac:dyDescent="0.25">
      <c r="B289" s="1" t="s">
        <v>189</v>
      </c>
      <c r="C289" s="1" t="s">
        <v>210</v>
      </c>
      <c r="D289" s="1" t="s">
        <v>214</v>
      </c>
      <c r="K289" s="2">
        <f>SUM(N289,P289,R289,T289,X289,Z289,AB289,AD289,AG289,AI289,AK289,V289,AY289,BA289,BC289,BE289)</f>
        <v>3.489999970421195</v>
      </c>
      <c r="L289" s="2">
        <f>SUM(M289,AF289,AM289,AO289,AQ289,AS289,AT289)</f>
        <v>0</v>
      </c>
      <c r="AI289" s="9">
        <v>3.489999970421195</v>
      </c>
      <c r="AJ289" s="5">
        <v>357.28874697186978</v>
      </c>
      <c r="AN289" s="5" t="str">
        <f t="shared" si="25"/>
        <v/>
      </c>
      <c r="AP289" s="5" t="str">
        <f t="shared" si="26"/>
        <v/>
      </c>
      <c r="AR289" s="5" t="str">
        <f t="shared" si="27"/>
        <v/>
      </c>
      <c r="AU289" s="5">
        <f>SUM(O289,Q289,S289,U289,Y289,AA289,AC289,AE289,AH289,AJ289,AL289,W289,AZ289,BB289,BD289,BF289)</f>
        <v>357.28874697186978</v>
      </c>
      <c r="AV289" s="5">
        <f t="shared" si="30"/>
        <v>357.28874697186978</v>
      </c>
      <c r="AW289" s="11">
        <f>(AU289/$AU$307)*100</f>
        <v>0.78281482367698518</v>
      </c>
      <c r="AX289" s="5">
        <f t="shared" si="28"/>
        <v>782.81482367698516</v>
      </c>
    </row>
    <row r="290" spans="2:50" x14ac:dyDescent="0.25">
      <c r="B290" s="41" t="s">
        <v>200</v>
      </c>
      <c r="C290" s="1" t="s">
        <v>208</v>
      </c>
      <c r="D290" s="1" t="s">
        <v>208</v>
      </c>
      <c r="AV290" s="5">
        <f t="shared" si="30"/>
        <v>0</v>
      </c>
    </row>
    <row r="291" spans="2:50" x14ac:dyDescent="0.25">
      <c r="B291" s="1" t="s">
        <v>190</v>
      </c>
      <c r="C291" s="1" t="s">
        <v>211</v>
      </c>
      <c r="D291" s="1" t="s">
        <v>209</v>
      </c>
      <c r="K291" s="2">
        <f>SUM(N291,P291,R291,T291,X291,Z291,AB291,AD291,AG291,AI291,AK291,V291,AY291,BA291,BC291,BE291)</f>
        <v>18.489999853074551</v>
      </c>
      <c r="L291" s="2">
        <f>SUM(M291,AF291,AM291,AO291,AQ291,AS291,AT291)</f>
        <v>0</v>
      </c>
      <c r="AI291" s="9">
        <v>18.489999853074551</v>
      </c>
      <c r="AJ291" s="5">
        <v>2350.2001061211809</v>
      </c>
      <c r="AN291" s="5" t="str">
        <f t="shared" si="25"/>
        <v/>
      </c>
      <c r="AP291" s="5" t="str">
        <f t="shared" si="26"/>
        <v/>
      </c>
      <c r="AR291" s="5" t="str">
        <f t="shared" si="27"/>
        <v/>
      </c>
      <c r="AU291" s="5">
        <f>SUM(O291,Q291,S291,U291,Y291,AA291,AC291,AE291,AH291,AJ291,AL291,W291,AZ291,BB291,BD291,BF291)</f>
        <v>2350.2001061211809</v>
      </c>
      <c r="AV291" s="5">
        <f t="shared" si="30"/>
        <v>2350.2001061211813</v>
      </c>
      <c r="AW291" s="11">
        <f t="shared" ref="AW291:AW297" si="31">(AU291/$AU$307)*100</f>
        <v>5.1492567209896878</v>
      </c>
      <c r="AX291" s="5">
        <f t="shared" si="28"/>
        <v>5149.2567209896879</v>
      </c>
    </row>
    <row r="292" spans="2:50" x14ac:dyDescent="0.25">
      <c r="B292" s="1" t="s">
        <v>191</v>
      </c>
      <c r="C292" s="1" t="s">
        <v>211</v>
      </c>
      <c r="D292" s="1" t="s">
        <v>209</v>
      </c>
      <c r="K292" s="2">
        <f>SUM(N292,P292,R292,T292,X292,Z292,AB292,AD292,AG292,AI292,AK292,V292,AY292,BA292,BC292,BE292)</f>
        <v>1.430000022053719</v>
      </c>
      <c r="L292" s="2">
        <f>SUM(M292,AF292,AM292,AO292,AQ292,AS292,AT292)</f>
        <v>0</v>
      </c>
      <c r="AI292" s="9">
        <v>1.430000022053719</v>
      </c>
      <c r="AJ292" s="5">
        <v>196.82162803541871</v>
      </c>
      <c r="AN292" s="5" t="str">
        <f t="shared" si="25"/>
        <v/>
      </c>
      <c r="AP292" s="5" t="str">
        <f t="shared" si="26"/>
        <v/>
      </c>
      <c r="AR292" s="5" t="str">
        <f t="shared" si="27"/>
        <v/>
      </c>
      <c r="AU292" s="5">
        <f>SUM(O292,Q292,S292,U292,Y292,AA292,AC292,AE292,AH292,AJ292,AL292,W292,AZ292,BB292,BD292,BF292)</f>
        <v>196.82162803541871</v>
      </c>
      <c r="AV292" s="5">
        <f t="shared" si="30"/>
        <v>196.82162803541871</v>
      </c>
      <c r="AW292" s="11">
        <f t="shared" si="31"/>
        <v>0.43123353128861391</v>
      </c>
      <c r="AX292" s="5">
        <f t="shared" si="28"/>
        <v>431.23353128861396</v>
      </c>
    </row>
    <row r="293" spans="2:50" x14ac:dyDescent="0.25">
      <c r="B293" s="1" t="s">
        <v>192</v>
      </c>
      <c r="C293" s="1" t="s">
        <v>211</v>
      </c>
      <c r="D293" s="1" t="s">
        <v>209</v>
      </c>
      <c r="K293" s="2">
        <f>SUM(N293,P293,R293,T293,X293,Z293,AB293,AD293,AG293,AI293,AK293,V293,AY293,BA293,BC293,BE293)</f>
        <v>16.909999918192629</v>
      </c>
      <c r="L293" s="2">
        <f>SUM(M293,AF293,AM293,AO293,AQ293,AS293,AT293)</f>
        <v>0</v>
      </c>
      <c r="AI293" s="9">
        <v>16.909999918192629</v>
      </c>
      <c r="AJ293" s="5">
        <v>2147.3497412085062</v>
      </c>
      <c r="AN293" s="5" t="str">
        <f t="shared" si="25"/>
        <v/>
      </c>
      <c r="AP293" s="5" t="str">
        <f t="shared" si="26"/>
        <v/>
      </c>
      <c r="AR293" s="5" t="str">
        <f t="shared" si="27"/>
        <v/>
      </c>
      <c r="AU293" s="5">
        <f>SUM(O293,Q293,S293,U293,Y293,AA293,AC293,AE293,AH293,AJ293,AL293,W293,AZ293,BB293,BD293,BF293)</f>
        <v>2147.3497412085062</v>
      </c>
      <c r="AV293" s="5">
        <f t="shared" si="30"/>
        <v>2147.3497412085067</v>
      </c>
      <c r="AW293" s="11">
        <f t="shared" si="31"/>
        <v>4.7048143085494498</v>
      </c>
      <c r="AX293" s="5">
        <f t="shared" si="28"/>
        <v>4704.8143085494503</v>
      </c>
    </row>
    <row r="294" spans="2:50" x14ac:dyDescent="0.25">
      <c r="B294" s="1" t="s">
        <v>193</v>
      </c>
      <c r="C294" s="1" t="s">
        <v>211</v>
      </c>
      <c r="D294" s="1" t="s">
        <v>209</v>
      </c>
      <c r="K294" s="2">
        <f>SUM(N294,P294,R294,T294,X294,Z294,AB294,AD294,AG294,AI294,AK294,V294,AY294,BA294,BC294,BE294)</f>
        <v>1.299999952316284</v>
      </c>
      <c r="L294" s="2">
        <f>SUM(M294,AF294,AM294,AO294,AQ294,AS294,AT294)</f>
        <v>0</v>
      </c>
      <c r="AI294" s="9">
        <v>1.299999952316284</v>
      </c>
      <c r="AJ294" s="5">
        <v>178.92874343693251</v>
      </c>
      <c r="AN294" s="5" t="str">
        <f t="shared" si="25"/>
        <v/>
      </c>
      <c r="AP294" s="5" t="str">
        <f t="shared" si="26"/>
        <v/>
      </c>
      <c r="AR294" s="5" t="str">
        <f t="shared" si="27"/>
        <v/>
      </c>
      <c r="AU294" s="5">
        <f>SUM(O294,Q294,S294,U294,Y294,AA294,AC294,AE294,AH294,AJ294,AL294,W294,AZ294,BB294,BD294,BF294)</f>
        <v>178.92874343693251</v>
      </c>
      <c r="AV294" s="5">
        <f t="shared" si="30"/>
        <v>178.92874343693251</v>
      </c>
      <c r="AW294" s="11">
        <f t="shared" si="31"/>
        <v>0.3920304625640918</v>
      </c>
      <c r="AX294" s="5">
        <f t="shared" si="28"/>
        <v>392.03046256409181</v>
      </c>
    </row>
    <row r="295" spans="2:50" x14ac:dyDescent="0.25">
      <c r="B295" s="1" t="s">
        <v>194</v>
      </c>
      <c r="C295" s="1" t="s">
        <v>211</v>
      </c>
      <c r="D295" s="1" t="s">
        <v>209</v>
      </c>
      <c r="K295" s="2">
        <f>SUM(N295,P295,R295,T295,X295,Z295,AB295,AD295,AG295,AI295,AK295,V295,AY295,BA295,BC295,BE295)</f>
        <v>3.0700000002980228</v>
      </c>
      <c r="L295" s="2">
        <f>SUM(M295,AF295,AM295,AO295,AQ295,AS295,AT295)</f>
        <v>0</v>
      </c>
      <c r="AI295" s="9">
        <v>3.0700000002980228</v>
      </c>
      <c r="AJ295" s="5">
        <v>422.54712504101923</v>
      </c>
      <c r="AN295" s="5" t="str">
        <f t="shared" si="25"/>
        <v/>
      </c>
      <c r="AP295" s="5" t="str">
        <f t="shared" si="26"/>
        <v/>
      </c>
      <c r="AR295" s="5" t="str">
        <f t="shared" si="27"/>
        <v/>
      </c>
      <c r="AU295" s="5">
        <f>SUM(O295,Q295,S295,U295,Y295,AA295,AC295,AE295,AH295,AJ295,AL295,W295,AZ295,BB295,BD295,BF295)</f>
        <v>422.54712504101923</v>
      </c>
      <c r="AV295" s="5">
        <f t="shared" si="30"/>
        <v>422.54712504101923</v>
      </c>
      <c r="AW295" s="11">
        <f t="shared" si="31"/>
        <v>0.92579504948764968</v>
      </c>
      <c r="AX295" s="5">
        <f t="shared" si="28"/>
        <v>925.79504948764964</v>
      </c>
    </row>
    <row r="296" spans="2:50" x14ac:dyDescent="0.25">
      <c r="B296" s="1" t="s">
        <v>195</v>
      </c>
      <c r="C296" s="1" t="s">
        <v>211</v>
      </c>
      <c r="D296" s="1" t="s">
        <v>209</v>
      </c>
      <c r="K296" s="2">
        <f>SUM(N296,P296,R296,T296,X296,Z296,AB296,AD296,AG296,AI296,AK296,V296,AY296,BA296,BC296,BE296)</f>
        <v>7.0700001530349246</v>
      </c>
      <c r="L296" s="2">
        <f>SUM(M296,AF296,AM296,AO296,AQ296,AS296,AT296)</f>
        <v>0</v>
      </c>
      <c r="AI296" s="9">
        <v>7.0700001530349246</v>
      </c>
      <c r="AJ296" s="5">
        <v>926.61889547500755</v>
      </c>
      <c r="AN296" s="5" t="str">
        <f t="shared" si="25"/>
        <v/>
      </c>
      <c r="AP296" s="5" t="str">
        <f t="shared" si="26"/>
        <v/>
      </c>
      <c r="AR296" s="5" t="str">
        <f t="shared" si="27"/>
        <v/>
      </c>
      <c r="AU296" s="5">
        <f>SUM(O296,Q296,S296,U296,Y296,AA296,AC296,AE296,AH296,AJ296,AL296,W296,AZ296,BB296,BD296,BF296)</f>
        <v>926.61889547500755</v>
      </c>
      <c r="AV296" s="5">
        <f t="shared" si="30"/>
        <v>926.61889547500755</v>
      </c>
      <c r="AW296" s="11">
        <f t="shared" si="31"/>
        <v>2.0302094970098263</v>
      </c>
      <c r="AX296" s="5">
        <f t="shared" si="28"/>
        <v>2030.2094970098262</v>
      </c>
    </row>
    <row r="297" spans="2:50" x14ac:dyDescent="0.25">
      <c r="B297" s="1" t="s">
        <v>189</v>
      </c>
      <c r="C297" s="1" t="s">
        <v>211</v>
      </c>
      <c r="D297" s="1" t="s">
        <v>209</v>
      </c>
      <c r="K297" s="2">
        <f>SUM(N297,P297,R297,T297,X297,Z297,AB297,AD297,AG297,AI297,AK297,V297,AY297,BA297,BC297,BE297)</f>
        <v>1.9999999552965161E-2</v>
      </c>
      <c r="L297" s="2">
        <f>SUM(M297,AF297,AM297,AO297,AQ297,AS297,AT297)</f>
        <v>0</v>
      </c>
      <c r="AI297" s="9">
        <v>1.9999999552965161E-2</v>
      </c>
      <c r="AJ297" s="5">
        <v>2.0474999542348091</v>
      </c>
      <c r="AN297" s="5" t="str">
        <f t="shared" si="25"/>
        <v/>
      </c>
      <c r="AP297" s="5" t="str">
        <f t="shared" si="26"/>
        <v/>
      </c>
      <c r="AR297" s="5" t="str">
        <f t="shared" si="27"/>
        <v/>
      </c>
      <c r="AU297" s="5">
        <f>SUM(O297,Q297,S297,U297,Y297,AA297,AC297,AE297,AH297,AJ297,AL297,W297,AZ297,BB297,BD297,BF297)</f>
        <v>2.0474999542348091</v>
      </c>
      <c r="AV297" s="5">
        <f t="shared" si="30"/>
        <v>2.0474999542348091</v>
      </c>
      <c r="AW297" s="11">
        <f t="shared" si="31"/>
        <v>4.4860447725748017E-3</v>
      </c>
      <c r="AX297" s="5">
        <f t="shared" si="28"/>
        <v>4.4860447725748021</v>
      </c>
    </row>
    <row r="298" spans="2:50" x14ac:dyDescent="0.25">
      <c r="B298" s="41" t="s">
        <v>201</v>
      </c>
      <c r="C298" s="1" t="s">
        <v>208</v>
      </c>
      <c r="D298" s="1" t="s">
        <v>208</v>
      </c>
      <c r="AV298" s="5">
        <f t="shared" si="30"/>
        <v>0</v>
      </c>
    </row>
    <row r="299" spans="2:50" x14ac:dyDescent="0.25">
      <c r="B299" s="1" t="s">
        <v>196</v>
      </c>
      <c r="C299" s="1" t="s">
        <v>212</v>
      </c>
      <c r="D299" s="1" t="s">
        <v>209</v>
      </c>
      <c r="K299" s="2">
        <f>SUM(N299,P299,R299,T299,X299,Z299,AB299,AD299,AG299,AI299,AK299,V299,AY299,BA299,BC299,BE299)</f>
        <v>0.49999998509883881</v>
      </c>
      <c r="L299" s="2">
        <f>SUM(M299,AF299,AM299,AO299,AQ299,AS299,AT299)</f>
        <v>0</v>
      </c>
      <c r="AI299" s="9">
        <v>0.49999998509883881</v>
      </c>
      <c r="AJ299" s="5">
        <v>68.818747949041423</v>
      </c>
      <c r="AN299" s="5" t="str">
        <f t="shared" si="25"/>
        <v/>
      </c>
      <c r="AP299" s="5" t="str">
        <f t="shared" si="26"/>
        <v/>
      </c>
      <c r="AR299" s="5" t="str">
        <f t="shared" si="27"/>
        <v/>
      </c>
      <c r="AU299" s="5">
        <f>SUM(O299,Q299,S299,U299,Y299,AA299,AC299,AE299,AH299,AJ299,AL299,W299,AZ299,BB299,BD299,BF299)</f>
        <v>68.818747949041423</v>
      </c>
      <c r="AV299" s="5">
        <f t="shared" si="30"/>
        <v>68.818747949041423</v>
      </c>
      <c r="AW299" s="11">
        <f>(AU299/$AU$307)*100</f>
        <v>0.15078094817702517</v>
      </c>
      <c r="AX299" s="5">
        <f t="shared" si="28"/>
        <v>150.78094817702515</v>
      </c>
    </row>
    <row r="300" spans="2:50" x14ac:dyDescent="0.25">
      <c r="B300" s="1" t="s">
        <v>197</v>
      </c>
      <c r="C300" s="1" t="s">
        <v>212</v>
      </c>
      <c r="D300" s="1" t="s">
        <v>209</v>
      </c>
      <c r="K300" s="2">
        <f>SUM(N300,P300,R300,T300,X300,Z300,AB300,AD300,AG300,AI300,AK300,V300,AY300,BA300,BC300,BE300)</f>
        <v>3.7800000607967381</v>
      </c>
      <c r="L300" s="2">
        <f>SUM(M300,AF300,AM300,AO300,AQ300,AS300,AT300)</f>
        <v>0</v>
      </c>
      <c r="AI300" s="9">
        <v>3.7800000607967381</v>
      </c>
      <c r="AJ300" s="5">
        <v>507.00650815162811</v>
      </c>
      <c r="AN300" s="5" t="str">
        <f t="shared" si="25"/>
        <v/>
      </c>
      <c r="AP300" s="5" t="str">
        <f t="shared" si="26"/>
        <v/>
      </c>
      <c r="AR300" s="5" t="str">
        <f t="shared" si="27"/>
        <v/>
      </c>
      <c r="AU300" s="5">
        <f>SUM(O300,Q300,S300,U300,Y300,AA300,AC300,AE300,AH300,AJ300,AL300,W300,AZ300,BB300,BD300,BF300)</f>
        <v>507.00650815162811</v>
      </c>
      <c r="AV300" s="5">
        <f t="shared" si="30"/>
        <v>507.00650815162817</v>
      </c>
      <c r="AW300" s="11">
        <f>(AU300/$AU$307)*100</f>
        <v>1.1108444182627701</v>
      </c>
      <c r="AX300" s="5">
        <f t="shared" si="28"/>
        <v>1110.8444182627702</v>
      </c>
    </row>
    <row r="301" spans="2:50" x14ac:dyDescent="0.25">
      <c r="B301" s="1" t="s">
        <v>193</v>
      </c>
      <c r="C301" s="1" t="s">
        <v>212</v>
      </c>
      <c r="D301" s="1" t="s">
        <v>209</v>
      </c>
      <c r="K301" s="2">
        <f>SUM(N301,P301,R301,T301,X301,Z301,AB301,AD301,AG301,AI301,AK301,V301,AY301,BA301,BC301,BE301)</f>
        <v>2.119999991729856</v>
      </c>
      <c r="L301" s="2">
        <f>SUM(M301,AF301,AM301,AO301,AQ301,AS301,AT301)</f>
        <v>0</v>
      </c>
      <c r="AI301" s="9">
        <v>2.119999991729856</v>
      </c>
      <c r="AJ301" s="5">
        <v>283.81762408656073</v>
      </c>
      <c r="AN301" s="5" t="str">
        <f t="shared" si="25"/>
        <v/>
      </c>
      <c r="AP301" s="5" t="str">
        <f t="shared" si="26"/>
        <v/>
      </c>
      <c r="AR301" s="5" t="str">
        <f t="shared" si="27"/>
        <v/>
      </c>
      <c r="AU301" s="5">
        <f>SUM(O301,Q301,S301,U301,Y301,AA301,AC301,AE301,AH301,AJ301,AL301,W301,AZ301,BB301,BD301,BF301)</f>
        <v>283.81762408656073</v>
      </c>
      <c r="AV301" s="5">
        <f t="shared" si="30"/>
        <v>283.81762408656073</v>
      </c>
      <c r="AW301" s="11">
        <f>(AU301/$AU$307)*100</f>
        <v>0.62184058478963078</v>
      </c>
      <c r="AX301" s="5">
        <f t="shared" si="28"/>
        <v>621.84058478963073</v>
      </c>
    </row>
    <row r="302" spans="2:50" x14ac:dyDescent="0.25">
      <c r="B302" s="1" t="s">
        <v>194</v>
      </c>
      <c r="C302" s="1" t="s">
        <v>212</v>
      </c>
      <c r="D302" s="1" t="s">
        <v>209</v>
      </c>
      <c r="K302" s="2">
        <f>SUM(N302,P302,R302,T302,X302,Z302,AB302,AD302,AG302,AI302,AK302,V302,AY302,BA302,BC302,BE302)</f>
        <v>1.01000002771616</v>
      </c>
      <c r="L302" s="2">
        <f>SUM(M302,AF302,AM302,AO302,AQ302,AS302,AT302)</f>
        <v>0</v>
      </c>
      <c r="AI302" s="9">
        <v>1.01000002771616</v>
      </c>
      <c r="AJ302" s="5">
        <v>139.01387881478291</v>
      </c>
      <c r="AN302" s="5" t="str">
        <f t="shared" si="25"/>
        <v/>
      </c>
      <c r="AP302" s="5" t="str">
        <f t="shared" si="26"/>
        <v/>
      </c>
      <c r="AR302" s="5" t="str">
        <f t="shared" si="27"/>
        <v/>
      </c>
      <c r="AU302" s="5">
        <f>SUM(O302,Q302,S302,U302,Y302,AA302,AC302,AE302,AH302,AJ302,AL302,W302,AZ302,BB302,BD302,BF302)</f>
        <v>139.01387881478291</v>
      </c>
      <c r="AV302" s="5">
        <f t="shared" si="30"/>
        <v>139.01387881478291</v>
      </c>
      <c r="AW302" s="11">
        <f>(AU302/$AU$307)*100</f>
        <v>0.30457753275284627</v>
      </c>
      <c r="AX302" s="5">
        <f t="shared" si="28"/>
        <v>304.57753275284631</v>
      </c>
    </row>
    <row r="303" spans="2:50" x14ac:dyDescent="0.25">
      <c r="B303" s="1" t="s">
        <v>195</v>
      </c>
      <c r="C303" s="1" t="s">
        <v>212</v>
      </c>
      <c r="D303" s="1" t="s">
        <v>209</v>
      </c>
      <c r="K303" s="2">
        <f>SUM(N303,P303,R303,T303,X303,Z303,AB303,AD303,AG303,AI303,AK303,V303,AY303,BA303,BC303,BE303)</f>
        <v>2.8799998909235001</v>
      </c>
      <c r="L303" s="2">
        <f>SUM(M303,AF303,AM303,AO303,AQ303,AS303,AT303)</f>
        <v>0</v>
      </c>
      <c r="AI303" s="9">
        <v>2.8799998909235001</v>
      </c>
      <c r="AJ303" s="5">
        <v>396.39598498698319</v>
      </c>
      <c r="AN303" s="5" t="str">
        <f t="shared" si="25"/>
        <v/>
      </c>
      <c r="AP303" s="5" t="str">
        <f t="shared" si="26"/>
        <v/>
      </c>
      <c r="AR303" s="5" t="str">
        <f t="shared" si="27"/>
        <v/>
      </c>
      <c r="AU303" s="5">
        <f>SUM(O303,Q303,S303,U303,Y303,AA303,AC303,AE303,AH303,AJ303,AL303,W303,AZ303,BB303,BD303,BF303)</f>
        <v>396.39598498698319</v>
      </c>
      <c r="AV303" s="5">
        <f t="shared" si="30"/>
        <v>396.39598498698319</v>
      </c>
      <c r="AW303" s="11">
        <f>(AU303/$AU$307)*100</f>
        <v>0.8684982544896136</v>
      </c>
      <c r="AX303" s="5">
        <f t="shared" si="28"/>
        <v>868.4982544896136</v>
      </c>
    </row>
    <row r="304" spans="2:50" x14ac:dyDescent="0.25">
      <c r="B304" s="43" t="s">
        <v>202</v>
      </c>
    </row>
    <row r="305" spans="1:58" x14ac:dyDescent="0.25">
      <c r="B305" s="42" t="s">
        <v>203</v>
      </c>
      <c r="AV305" s="5">
        <f t="shared" si="30"/>
        <v>37243.497275589114</v>
      </c>
      <c r="AW305" s="11">
        <v>81.599999999999994</v>
      </c>
      <c r="AX305" s="5">
        <f t="shared" si="28"/>
        <v>81600</v>
      </c>
    </row>
    <row r="306" spans="1:58" ht="15.75" thickBot="1" x14ac:dyDescent="0.3">
      <c r="B306" s="1" t="s">
        <v>204</v>
      </c>
      <c r="AV306" s="5">
        <f t="shared" si="30"/>
        <v>4746.7202410064565</v>
      </c>
      <c r="AW306" s="11">
        <v>10.4</v>
      </c>
      <c r="AX306" s="5">
        <f t="shared" si="28"/>
        <v>10400.000000000002</v>
      </c>
    </row>
    <row r="307" spans="1:58" ht="15.75" thickTop="1" x14ac:dyDescent="0.25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>
        <f t="shared" ref="K307:BF307" si="32">SUM(K3:K303)</f>
        <v>307.13999945893886</v>
      </c>
      <c r="L307" s="28">
        <f t="shared" si="32"/>
        <v>5195.8800030267239</v>
      </c>
      <c r="M307" s="29">
        <f t="shared" si="32"/>
        <v>0</v>
      </c>
      <c r="N307" s="30">
        <f t="shared" si="32"/>
        <v>64.730001032724971</v>
      </c>
      <c r="O307" s="31">
        <f t="shared" si="32"/>
        <v>13310.106364304433</v>
      </c>
      <c r="P307" s="32">
        <f t="shared" si="32"/>
        <v>148.99999907799068</v>
      </c>
      <c r="Q307" s="31">
        <f t="shared" si="32"/>
        <v>21139.374858281153</v>
      </c>
      <c r="R307" s="33">
        <f t="shared" si="32"/>
        <v>27.259999562054869</v>
      </c>
      <c r="S307" s="31">
        <f t="shared" si="32"/>
        <v>3032.674951809086</v>
      </c>
      <c r="T307" s="34">
        <f t="shared" si="32"/>
        <v>0</v>
      </c>
      <c r="U307" s="31">
        <f t="shared" si="32"/>
        <v>0</v>
      </c>
      <c r="V307" s="37">
        <f t="shared" si="32"/>
        <v>0.12999999523162839</v>
      </c>
      <c r="W307" s="31">
        <f t="shared" si="32"/>
        <v>6.5081247612833977</v>
      </c>
      <c r="X307" s="28">
        <f t="shared" si="32"/>
        <v>0</v>
      </c>
      <c r="Y307" s="31">
        <f t="shared" si="32"/>
        <v>0</v>
      </c>
      <c r="Z307" s="28">
        <f t="shared" si="32"/>
        <v>0</v>
      </c>
      <c r="AA307" s="31">
        <f t="shared" si="32"/>
        <v>0</v>
      </c>
      <c r="AB307" s="35">
        <f t="shared" si="32"/>
        <v>3.2899999618530273</v>
      </c>
      <c r="AC307" s="31">
        <f t="shared" si="32"/>
        <v>85.180498985856772</v>
      </c>
      <c r="AD307" s="36">
        <f t="shared" si="32"/>
        <v>0</v>
      </c>
      <c r="AE307" s="31">
        <f t="shared" si="32"/>
        <v>0</v>
      </c>
      <c r="AF307" s="28">
        <f t="shared" si="32"/>
        <v>0</v>
      </c>
      <c r="AG307" s="28">
        <f t="shared" si="32"/>
        <v>0</v>
      </c>
      <c r="AH307" s="31">
        <f t="shared" si="32"/>
        <v>0</v>
      </c>
      <c r="AI307" s="35">
        <f t="shared" si="32"/>
        <v>62.729999829083681</v>
      </c>
      <c r="AJ307" s="31">
        <f t="shared" si="32"/>
        <v>8067.6959807664152</v>
      </c>
      <c r="AK307" s="28">
        <f t="shared" si="32"/>
        <v>0</v>
      </c>
      <c r="AL307" s="31">
        <f t="shared" si="32"/>
        <v>0</v>
      </c>
      <c r="AM307" s="29">
        <f t="shared" si="32"/>
        <v>2.9999999329447743E-2</v>
      </c>
      <c r="AN307" s="31">
        <f t="shared" si="32"/>
        <v>23.249999480322</v>
      </c>
      <c r="AO307" s="29">
        <f t="shared" si="32"/>
        <v>1.5999999791383743</v>
      </c>
      <c r="AP307" s="31">
        <f t="shared" si="32"/>
        <v>2065.5999730676413</v>
      </c>
      <c r="AQ307" s="28">
        <f t="shared" si="32"/>
        <v>15.629999905824661</v>
      </c>
      <c r="AR307" s="31">
        <f t="shared" si="32"/>
        <v>15.629999905824661</v>
      </c>
      <c r="AS307" s="28">
        <f t="shared" si="32"/>
        <v>26.000000027939677</v>
      </c>
      <c r="AT307" s="28">
        <f t="shared" si="32"/>
        <v>5152.6200031144917</v>
      </c>
      <c r="AU307" s="31">
        <f t="shared" si="32"/>
        <v>45641.540778908231</v>
      </c>
      <c r="AV307" s="31">
        <f t="shared" si="32"/>
        <v>45641.540778908238</v>
      </c>
      <c r="AW307" s="28">
        <f t="shared" si="32"/>
        <v>100</v>
      </c>
      <c r="AX307" s="31">
        <f t="shared" si="32"/>
        <v>100000.00000000006</v>
      </c>
      <c r="AY307" s="38">
        <f t="shared" si="32"/>
        <v>0</v>
      </c>
      <c r="AZ307" s="31">
        <f t="shared" si="32"/>
        <v>0</v>
      </c>
      <c r="BA307" s="39">
        <f t="shared" si="32"/>
        <v>0</v>
      </c>
      <c r="BB307" s="31">
        <f t="shared" si="32"/>
        <v>0</v>
      </c>
      <c r="BC307" s="40">
        <f t="shared" si="32"/>
        <v>0</v>
      </c>
      <c r="BD307" s="31">
        <f t="shared" si="32"/>
        <v>0</v>
      </c>
      <c r="BE307" s="28">
        <f t="shared" si="32"/>
        <v>0</v>
      </c>
      <c r="BF307" s="31">
        <f t="shared" si="32"/>
        <v>0</v>
      </c>
    </row>
    <row r="310" spans="1:58" x14ac:dyDescent="0.25">
      <c r="B310" s="41" t="s">
        <v>198</v>
      </c>
      <c r="C310" s="44">
        <f>SUM(K307,L307)</f>
        <v>5503.0200024856631</v>
      </c>
    </row>
  </sheetData>
  <autoFilter ref="A2:AX307" xr:uid="{00000000-0001-0000-0000-000000000000}"/>
  <conditionalFormatting sqref="I234:I238">
    <cfRule type="notContainsText" dxfId="1" priority="1" operator="notContains" text="#########">
      <formula>ISERROR(SEARCH("#########",I234))</formula>
    </cfRule>
  </conditionalFormatting>
  <conditionalFormatting sqref="I264:I266">
    <cfRule type="notContainsText" dxfId="0" priority="6" operator="notContains" text="#########">
      <formula>ISERROR(SEARCH("#########",I264))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1c8a3c682e87a8b13a2fa657b5a72f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d6e52d1b4dfdc60daff2d91372e31ff7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C003C4-CB7F-4883-B640-22C053A605F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2.xml><?xml version="1.0" encoding="utf-8"?>
<ds:datastoreItem xmlns:ds="http://schemas.openxmlformats.org/officeDocument/2006/customXml" ds:itemID="{CD4E74BC-B026-4623-AA9C-994063DBAF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D98E3B-588C-4EA9-856A-093CBF7D9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e58739-8685-4d29-a2ec-7c9c68f6c483"/>
    <ds:schemaRef ds:uri="0443536a-32f8-43be-b347-138dc7c4b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Orthengren</dc:creator>
  <cp:lastModifiedBy>Scott Henderson</cp:lastModifiedBy>
  <dcterms:created xsi:type="dcterms:W3CDTF">2026-03-06T22:39:40Z</dcterms:created>
  <dcterms:modified xsi:type="dcterms:W3CDTF">2026-05-21T16:01:28Z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