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:\JBN\9700\9740\9740_0059 Isanti Group 3\GIS\Data\3_Tabular_Reports\JD6\"/>
    </mc:Choice>
  </mc:AlternateContent>
  <xr:revisionPtr revIDLastSave="0" documentId="13_ncr:1_{AA3A4F5C-709C-4F53-BF3F-05920BA5E5ED}" xr6:coauthVersionLast="47" xr6:coauthVersionMax="47" xr10:uidLastSave="{00000000-0000-0000-0000-000000000000}"/>
  <bookViews>
    <workbookView xWindow="-38520" yWindow="-5550" windowWidth="38640" windowHeight="21120" xr2:uid="{00000000-000D-0000-FFFF-FFFF00000000}"/>
  </bookViews>
  <sheets>
    <sheet name="Sheet1" sheetId="1" r:id="rId1"/>
  </sheets>
  <definedNames>
    <definedName name="_xlnm._FilterDatabase" localSheetId="0" hidden="1">Sheet1!$A$2:$BF$461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T427" i="1" l="1"/>
  <c r="AT428" i="1"/>
  <c r="AT429" i="1"/>
  <c r="AT430" i="1"/>
  <c r="AT431" i="1"/>
  <c r="AT432" i="1"/>
  <c r="AT433" i="1"/>
  <c r="AT434" i="1"/>
  <c r="AT435" i="1"/>
  <c r="AT436" i="1"/>
  <c r="AT437" i="1"/>
  <c r="AT438" i="1"/>
  <c r="AT439" i="1"/>
  <c r="AT440" i="1"/>
  <c r="AT441" i="1"/>
  <c r="AT442" i="1"/>
  <c r="AT443" i="1"/>
  <c r="AT444" i="1"/>
  <c r="AT445" i="1"/>
  <c r="AT446" i="1"/>
  <c r="AT447" i="1"/>
  <c r="AT448" i="1"/>
  <c r="AT449" i="1"/>
  <c r="AT450" i="1"/>
  <c r="AT451" i="1"/>
  <c r="AT452" i="1"/>
  <c r="AT453" i="1"/>
  <c r="AT454" i="1"/>
  <c r="AT455" i="1"/>
  <c r="AT456" i="1"/>
  <c r="AT457" i="1"/>
  <c r="AT458" i="1"/>
  <c r="AT459" i="1"/>
  <c r="AT460" i="1"/>
  <c r="AT426" i="1"/>
  <c r="L426" i="1"/>
  <c r="L431" i="1"/>
  <c r="M431" i="1"/>
  <c r="L432" i="1"/>
  <c r="M432" i="1"/>
  <c r="L433" i="1"/>
  <c r="M433" i="1"/>
  <c r="L434" i="1"/>
  <c r="M434" i="1"/>
  <c r="L435" i="1"/>
  <c r="M435" i="1"/>
  <c r="L436" i="1"/>
  <c r="M436" i="1"/>
  <c r="L437" i="1"/>
  <c r="M437" i="1"/>
  <c r="L438" i="1"/>
  <c r="M438" i="1"/>
  <c r="L439" i="1"/>
  <c r="M439" i="1"/>
  <c r="L440" i="1"/>
  <c r="M440" i="1"/>
  <c r="L441" i="1"/>
  <c r="M441" i="1"/>
  <c r="L442" i="1"/>
  <c r="M442" i="1"/>
  <c r="L443" i="1"/>
  <c r="M443" i="1"/>
  <c r="L444" i="1"/>
  <c r="M444" i="1"/>
  <c r="L445" i="1"/>
  <c r="M445" i="1"/>
  <c r="L446" i="1"/>
  <c r="M446" i="1"/>
  <c r="L447" i="1"/>
  <c r="M447" i="1"/>
  <c r="L448" i="1"/>
  <c r="M448" i="1"/>
  <c r="L449" i="1"/>
  <c r="M449" i="1"/>
  <c r="L450" i="1"/>
  <c r="M450" i="1"/>
  <c r="L451" i="1"/>
  <c r="M451" i="1"/>
  <c r="L452" i="1"/>
  <c r="M452" i="1"/>
  <c r="BF461" i="1"/>
  <c r="BE461" i="1"/>
  <c r="BD461" i="1"/>
  <c r="BC461" i="1"/>
  <c r="BB461" i="1"/>
  <c r="BA461" i="1"/>
  <c r="AZ461" i="1"/>
  <c r="AY461" i="1"/>
  <c r="AX461" i="1"/>
  <c r="AW461" i="1"/>
  <c r="AS461" i="1"/>
  <c r="AR461" i="1"/>
  <c r="AP461" i="1"/>
  <c r="AN461" i="1"/>
  <c r="AL461" i="1"/>
  <c r="AK461" i="1"/>
  <c r="AJ461" i="1"/>
  <c r="AI461" i="1"/>
  <c r="AH461" i="1"/>
  <c r="AG461" i="1"/>
  <c r="AF461" i="1"/>
  <c r="AE461" i="1"/>
  <c r="AD461" i="1"/>
  <c r="AC461" i="1"/>
  <c r="AB461" i="1"/>
  <c r="AA461" i="1"/>
  <c r="Z461" i="1"/>
  <c r="Y461" i="1"/>
  <c r="X461" i="1"/>
  <c r="W461" i="1"/>
  <c r="V461" i="1"/>
  <c r="U461" i="1"/>
  <c r="T461" i="1"/>
  <c r="S461" i="1"/>
  <c r="R461" i="1"/>
  <c r="Q461" i="1"/>
  <c r="P461" i="1"/>
  <c r="O461" i="1"/>
  <c r="N461" i="1"/>
  <c r="AQ455" i="1"/>
  <c r="AO455" i="1"/>
  <c r="AM455" i="1"/>
  <c r="M455" i="1"/>
  <c r="L455" i="1"/>
  <c r="AQ460" i="1"/>
  <c r="AO460" i="1"/>
  <c r="AM460" i="1"/>
  <c r="M460" i="1"/>
  <c r="L460" i="1"/>
  <c r="AQ459" i="1"/>
  <c r="AO459" i="1"/>
  <c r="AM459" i="1"/>
  <c r="M459" i="1"/>
  <c r="L459" i="1"/>
  <c r="AQ458" i="1"/>
  <c r="AO458" i="1"/>
  <c r="AM458" i="1"/>
  <c r="M458" i="1"/>
  <c r="L458" i="1"/>
  <c r="AQ457" i="1"/>
  <c r="AO457" i="1"/>
  <c r="AM457" i="1"/>
  <c r="M457" i="1"/>
  <c r="L457" i="1"/>
  <c r="AQ451" i="1"/>
  <c r="AO451" i="1"/>
  <c r="AM451" i="1"/>
  <c r="AQ449" i="1"/>
  <c r="AO449" i="1"/>
  <c r="AM449" i="1"/>
  <c r="AQ453" i="1"/>
  <c r="AO453" i="1"/>
  <c r="AM453" i="1"/>
  <c r="M453" i="1"/>
  <c r="L453" i="1"/>
  <c r="AQ447" i="1"/>
  <c r="AO447" i="1"/>
  <c r="AM447" i="1"/>
  <c r="AQ446" i="1"/>
  <c r="AO446" i="1"/>
  <c r="AM446" i="1"/>
  <c r="AQ450" i="1"/>
  <c r="AO450" i="1"/>
  <c r="AM450" i="1"/>
  <c r="AQ452" i="1"/>
  <c r="AO452" i="1"/>
  <c r="AM452" i="1"/>
  <c r="AQ431" i="1"/>
  <c r="AO431" i="1"/>
  <c r="AM431" i="1"/>
  <c r="AQ430" i="1"/>
  <c r="AO430" i="1"/>
  <c r="AM430" i="1"/>
  <c r="M430" i="1"/>
  <c r="L430" i="1"/>
  <c r="AQ428" i="1"/>
  <c r="AO428" i="1"/>
  <c r="AM428" i="1"/>
  <c r="M428" i="1"/>
  <c r="L428" i="1"/>
  <c r="AQ426" i="1"/>
  <c r="AO426" i="1"/>
  <c r="AM426" i="1"/>
  <c r="M426" i="1"/>
  <c r="AT425" i="1"/>
  <c r="AQ425" i="1"/>
  <c r="AO425" i="1"/>
  <c r="AM425" i="1"/>
  <c r="M425" i="1"/>
  <c r="L425" i="1"/>
  <c r="AT424" i="1"/>
  <c r="AQ424" i="1"/>
  <c r="AO424" i="1"/>
  <c r="AM424" i="1"/>
  <c r="M424" i="1"/>
  <c r="L424" i="1"/>
  <c r="AT423" i="1"/>
  <c r="AQ423" i="1"/>
  <c r="AO423" i="1"/>
  <c r="AM423" i="1"/>
  <c r="M423" i="1"/>
  <c r="L423" i="1"/>
  <c r="AT422" i="1"/>
  <c r="AQ422" i="1"/>
  <c r="AO422" i="1"/>
  <c r="AM422" i="1"/>
  <c r="M422" i="1"/>
  <c r="L422" i="1"/>
  <c r="AT421" i="1"/>
  <c r="AQ421" i="1"/>
  <c r="AO421" i="1"/>
  <c r="AM421" i="1"/>
  <c r="M421" i="1"/>
  <c r="L421" i="1"/>
  <c r="AT420" i="1"/>
  <c r="AQ420" i="1"/>
  <c r="AO420" i="1"/>
  <c r="AM420" i="1"/>
  <c r="M420" i="1"/>
  <c r="L420" i="1"/>
  <c r="AT419" i="1"/>
  <c r="AQ419" i="1"/>
  <c r="AO419" i="1"/>
  <c r="AM419" i="1"/>
  <c r="M419" i="1"/>
  <c r="L419" i="1"/>
  <c r="AT418" i="1"/>
  <c r="AQ418" i="1"/>
  <c r="AO418" i="1"/>
  <c r="AM418" i="1"/>
  <c r="M418" i="1"/>
  <c r="L418" i="1"/>
  <c r="AT417" i="1"/>
  <c r="AQ417" i="1"/>
  <c r="AO417" i="1"/>
  <c r="AM417" i="1"/>
  <c r="M417" i="1"/>
  <c r="L417" i="1"/>
  <c r="AT416" i="1"/>
  <c r="AQ416" i="1"/>
  <c r="AO416" i="1"/>
  <c r="AM416" i="1"/>
  <c r="M416" i="1"/>
  <c r="L416" i="1"/>
  <c r="AT415" i="1"/>
  <c r="AQ415" i="1"/>
  <c r="AO415" i="1"/>
  <c r="AM415" i="1"/>
  <c r="M415" i="1"/>
  <c r="L415" i="1"/>
  <c r="AT414" i="1"/>
  <c r="AQ414" i="1"/>
  <c r="AO414" i="1"/>
  <c r="AM414" i="1"/>
  <c r="M414" i="1"/>
  <c r="L414" i="1"/>
  <c r="AT413" i="1"/>
  <c r="AQ413" i="1"/>
  <c r="AO413" i="1"/>
  <c r="AM413" i="1"/>
  <c r="M413" i="1"/>
  <c r="L413" i="1"/>
  <c r="AT412" i="1"/>
  <c r="AQ412" i="1"/>
  <c r="AO412" i="1"/>
  <c r="AM412" i="1"/>
  <c r="M412" i="1"/>
  <c r="L412" i="1"/>
  <c r="AT411" i="1"/>
  <c r="AQ411" i="1"/>
  <c r="AO411" i="1"/>
  <c r="AM411" i="1"/>
  <c r="M411" i="1"/>
  <c r="L411" i="1"/>
  <c r="AT410" i="1"/>
  <c r="AQ410" i="1"/>
  <c r="AO410" i="1"/>
  <c r="AM410" i="1"/>
  <c r="M410" i="1"/>
  <c r="L410" i="1"/>
  <c r="AT409" i="1"/>
  <c r="AQ409" i="1"/>
  <c r="AO409" i="1"/>
  <c r="AM409" i="1"/>
  <c r="M409" i="1"/>
  <c r="L409" i="1"/>
  <c r="AT408" i="1"/>
  <c r="AQ408" i="1"/>
  <c r="AO408" i="1"/>
  <c r="AM408" i="1"/>
  <c r="M408" i="1"/>
  <c r="L408" i="1"/>
  <c r="AT407" i="1"/>
  <c r="AQ407" i="1"/>
  <c r="AO407" i="1"/>
  <c r="AM407" i="1"/>
  <c r="M407" i="1"/>
  <c r="L407" i="1"/>
  <c r="AT406" i="1"/>
  <c r="AQ406" i="1"/>
  <c r="AO406" i="1"/>
  <c r="AM406" i="1"/>
  <c r="M406" i="1"/>
  <c r="L406" i="1"/>
  <c r="AT405" i="1"/>
  <c r="AQ405" i="1"/>
  <c r="AO405" i="1"/>
  <c r="AM405" i="1"/>
  <c r="M405" i="1"/>
  <c r="L405" i="1"/>
  <c r="AT404" i="1"/>
  <c r="AQ404" i="1"/>
  <c r="AO404" i="1"/>
  <c r="AM404" i="1"/>
  <c r="M404" i="1"/>
  <c r="L404" i="1"/>
  <c r="AT403" i="1"/>
  <c r="AQ403" i="1"/>
  <c r="AO403" i="1"/>
  <c r="AM403" i="1"/>
  <c r="M403" i="1"/>
  <c r="L403" i="1"/>
  <c r="AT402" i="1"/>
  <c r="AQ402" i="1"/>
  <c r="AO402" i="1"/>
  <c r="AM402" i="1"/>
  <c r="M402" i="1"/>
  <c r="L402" i="1"/>
  <c r="AT401" i="1"/>
  <c r="AQ401" i="1"/>
  <c r="AO401" i="1"/>
  <c r="AM401" i="1"/>
  <c r="M401" i="1"/>
  <c r="L401" i="1"/>
  <c r="AT400" i="1"/>
  <c r="AQ400" i="1"/>
  <c r="AO400" i="1"/>
  <c r="AM400" i="1"/>
  <c r="M400" i="1"/>
  <c r="L400" i="1"/>
  <c r="AT399" i="1"/>
  <c r="AQ399" i="1"/>
  <c r="AO399" i="1"/>
  <c r="AM399" i="1"/>
  <c r="M399" i="1"/>
  <c r="L399" i="1"/>
  <c r="AT398" i="1"/>
  <c r="AQ398" i="1"/>
  <c r="AO398" i="1"/>
  <c r="AM398" i="1"/>
  <c r="M398" i="1"/>
  <c r="L398" i="1"/>
  <c r="AT397" i="1"/>
  <c r="AQ397" i="1"/>
  <c r="AO397" i="1"/>
  <c r="AM397" i="1"/>
  <c r="M397" i="1"/>
  <c r="L397" i="1"/>
  <c r="AT396" i="1"/>
  <c r="AQ396" i="1"/>
  <c r="AO396" i="1"/>
  <c r="AM396" i="1"/>
  <c r="M396" i="1"/>
  <c r="L396" i="1"/>
  <c r="AT395" i="1"/>
  <c r="AQ395" i="1"/>
  <c r="AO395" i="1"/>
  <c r="AM395" i="1"/>
  <c r="M395" i="1"/>
  <c r="L395" i="1"/>
  <c r="AT394" i="1"/>
  <c r="AQ394" i="1"/>
  <c r="AO394" i="1"/>
  <c r="AM394" i="1"/>
  <c r="M394" i="1"/>
  <c r="L394" i="1"/>
  <c r="AT393" i="1"/>
  <c r="AQ393" i="1"/>
  <c r="AO393" i="1"/>
  <c r="AM393" i="1"/>
  <c r="M393" i="1"/>
  <c r="L393" i="1"/>
  <c r="AT392" i="1"/>
  <c r="AQ392" i="1"/>
  <c r="AO392" i="1"/>
  <c r="AM392" i="1"/>
  <c r="M392" i="1"/>
  <c r="L392" i="1"/>
  <c r="AT391" i="1"/>
  <c r="AQ391" i="1"/>
  <c r="AO391" i="1"/>
  <c r="AM391" i="1"/>
  <c r="M391" i="1"/>
  <c r="L391" i="1"/>
  <c r="AT390" i="1"/>
  <c r="AQ390" i="1"/>
  <c r="AO390" i="1"/>
  <c r="AM390" i="1"/>
  <c r="M390" i="1"/>
  <c r="L390" i="1"/>
  <c r="AT389" i="1"/>
  <c r="AQ389" i="1"/>
  <c r="AO389" i="1"/>
  <c r="AM389" i="1"/>
  <c r="M389" i="1"/>
  <c r="L389" i="1"/>
  <c r="AT388" i="1"/>
  <c r="AQ388" i="1"/>
  <c r="AO388" i="1"/>
  <c r="AM388" i="1"/>
  <c r="M388" i="1"/>
  <c r="L388" i="1"/>
  <c r="AT387" i="1"/>
  <c r="AQ387" i="1"/>
  <c r="AO387" i="1"/>
  <c r="AM387" i="1"/>
  <c r="M387" i="1"/>
  <c r="L387" i="1"/>
  <c r="AT386" i="1"/>
  <c r="AQ386" i="1"/>
  <c r="AO386" i="1"/>
  <c r="AM386" i="1"/>
  <c r="M386" i="1"/>
  <c r="L386" i="1"/>
  <c r="AT385" i="1"/>
  <c r="AQ385" i="1"/>
  <c r="AO385" i="1"/>
  <c r="AM385" i="1"/>
  <c r="M385" i="1"/>
  <c r="L385" i="1"/>
  <c r="AT384" i="1"/>
  <c r="AQ384" i="1"/>
  <c r="AO384" i="1"/>
  <c r="AM384" i="1"/>
  <c r="M384" i="1"/>
  <c r="L384" i="1"/>
  <c r="AT383" i="1"/>
  <c r="AQ383" i="1"/>
  <c r="AO383" i="1"/>
  <c r="AM383" i="1"/>
  <c r="M383" i="1"/>
  <c r="L383" i="1"/>
  <c r="AT382" i="1"/>
  <c r="AQ382" i="1"/>
  <c r="AO382" i="1"/>
  <c r="AM382" i="1"/>
  <c r="M382" i="1"/>
  <c r="L382" i="1"/>
  <c r="AT381" i="1"/>
  <c r="AQ381" i="1"/>
  <c r="AO381" i="1"/>
  <c r="AM381" i="1"/>
  <c r="M381" i="1"/>
  <c r="L381" i="1"/>
  <c r="AT380" i="1"/>
  <c r="AQ380" i="1"/>
  <c r="AO380" i="1"/>
  <c r="AM380" i="1"/>
  <c r="M380" i="1"/>
  <c r="L380" i="1"/>
  <c r="AT379" i="1"/>
  <c r="AQ379" i="1"/>
  <c r="AO379" i="1"/>
  <c r="AM379" i="1"/>
  <c r="M379" i="1"/>
  <c r="L379" i="1"/>
  <c r="AT378" i="1"/>
  <c r="AQ378" i="1"/>
  <c r="AO378" i="1"/>
  <c r="AM378" i="1"/>
  <c r="M378" i="1"/>
  <c r="L378" i="1"/>
  <c r="AT377" i="1"/>
  <c r="AQ377" i="1"/>
  <c r="AO377" i="1"/>
  <c r="AM377" i="1"/>
  <c r="M377" i="1"/>
  <c r="L377" i="1"/>
  <c r="AT376" i="1"/>
  <c r="AQ376" i="1"/>
  <c r="AO376" i="1"/>
  <c r="AM376" i="1"/>
  <c r="M376" i="1"/>
  <c r="L376" i="1"/>
  <c r="AT375" i="1"/>
  <c r="AQ375" i="1"/>
  <c r="AO375" i="1"/>
  <c r="AM375" i="1"/>
  <c r="M375" i="1"/>
  <c r="L375" i="1"/>
  <c r="AT374" i="1"/>
  <c r="AQ374" i="1"/>
  <c r="AO374" i="1"/>
  <c r="AM374" i="1"/>
  <c r="M374" i="1"/>
  <c r="L374" i="1"/>
  <c r="AT373" i="1"/>
  <c r="AQ373" i="1"/>
  <c r="AO373" i="1"/>
  <c r="AM373" i="1"/>
  <c r="M373" i="1"/>
  <c r="L373" i="1"/>
  <c r="AT372" i="1"/>
  <c r="AQ372" i="1"/>
  <c r="AO372" i="1"/>
  <c r="AM372" i="1"/>
  <c r="M372" i="1"/>
  <c r="L372" i="1"/>
  <c r="AT371" i="1"/>
  <c r="AQ371" i="1"/>
  <c r="AO371" i="1"/>
  <c r="AM371" i="1"/>
  <c r="M371" i="1"/>
  <c r="L371" i="1"/>
  <c r="AT370" i="1"/>
  <c r="AQ370" i="1"/>
  <c r="AO370" i="1"/>
  <c r="AM370" i="1"/>
  <c r="M370" i="1"/>
  <c r="L370" i="1"/>
  <c r="AT369" i="1"/>
  <c r="AQ369" i="1"/>
  <c r="AO369" i="1"/>
  <c r="AM369" i="1"/>
  <c r="M369" i="1"/>
  <c r="L369" i="1"/>
  <c r="AT368" i="1"/>
  <c r="AQ368" i="1"/>
  <c r="AO368" i="1"/>
  <c r="AM368" i="1"/>
  <c r="M368" i="1"/>
  <c r="L368" i="1"/>
  <c r="AT367" i="1"/>
  <c r="AQ367" i="1"/>
  <c r="AO367" i="1"/>
  <c r="AM367" i="1"/>
  <c r="M367" i="1"/>
  <c r="L367" i="1"/>
  <c r="AT366" i="1"/>
  <c r="AQ366" i="1"/>
  <c r="AO366" i="1"/>
  <c r="AM366" i="1"/>
  <c r="M366" i="1"/>
  <c r="L366" i="1"/>
  <c r="AT365" i="1"/>
  <c r="AQ365" i="1"/>
  <c r="AO365" i="1"/>
  <c r="AM365" i="1"/>
  <c r="M365" i="1"/>
  <c r="L365" i="1"/>
  <c r="AT364" i="1"/>
  <c r="AQ364" i="1"/>
  <c r="AO364" i="1"/>
  <c r="AM364" i="1"/>
  <c r="M364" i="1"/>
  <c r="L364" i="1"/>
  <c r="AT363" i="1"/>
  <c r="AQ363" i="1"/>
  <c r="AO363" i="1"/>
  <c r="AM363" i="1"/>
  <c r="M363" i="1"/>
  <c r="L363" i="1"/>
  <c r="AT362" i="1"/>
  <c r="AQ362" i="1"/>
  <c r="AO362" i="1"/>
  <c r="AM362" i="1"/>
  <c r="M362" i="1"/>
  <c r="L362" i="1"/>
  <c r="AT361" i="1"/>
  <c r="AQ361" i="1"/>
  <c r="AO361" i="1"/>
  <c r="AM361" i="1"/>
  <c r="M361" i="1"/>
  <c r="L361" i="1"/>
  <c r="AT360" i="1"/>
  <c r="AQ360" i="1"/>
  <c r="AO360" i="1"/>
  <c r="AM360" i="1"/>
  <c r="M360" i="1"/>
  <c r="L360" i="1"/>
  <c r="AT359" i="1"/>
  <c r="AQ359" i="1"/>
  <c r="AO359" i="1"/>
  <c r="AM359" i="1"/>
  <c r="M359" i="1"/>
  <c r="L359" i="1"/>
  <c r="AT358" i="1"/>
  <c r="AQ358" i="1"/>
  <c r="AO358" i="1"/>
  <c r="AM358" i="1"/>
  <c r="M358" i="1"/>
  <c r="L358" i="1"/>
  <c r="AT357" i="1"/>
  <c r="AQ357" i="1"/>
  <c r="AO357" i="1"/>
  <c r="AM357" i="1"/>
  <c r="M357" i="1"/>
  <c r="L357" i="1"/>
  <c r="AT356" i="1"/>
  <c r="AQ356" i="1"/>
  <c r="AO356" i="1"/>
  <c r="AM356" i="1"/>
  <c r="M356" i="1"/>
  <c r="L356" i="1"/>
  <c r="AT355" i="1"/>
  <c r="AQ355" i="1"/>
  <c r="AO355" i="1"/>
  <c r="AM355" i="1"/>
  <c r="M355" i="1"/>
  <c r="L355" i="1"/>
  <c r="AT354" i="1"/>
  <c r="AQ354" i="1"/>
  <c r="AO354" i="1"/>
  <c r="AM354" i="1"/>
  <c r="M354" i="1"/>
  <c r="L354" i="1"/>
  <c r="AT353" i="1"/>
  <c r="AQ353" i="1"/>
  <c r="AO353" i="1"/>
  <c r="AM353" i="1"/>
  <c r="M353" i="1"/>
  <c r="L353" i="1"/>
  <c r="AT352" i="1"/>
  <c r="AQ352" i="1"/>
  <c r="AO352" i="1"/>
  <c r="AM352" i="1"/>
  <c r="M352" i="1"/>
  <c r="L352" i="1"/>
  <c r="AT351" i="1"/>
  <c r="AQ351" i="1"/>
  <c r="AO351" i="1"/>
  <c r="AM351" i="1"/>
  <c r="M351" i="1"/>
  <c r="L351" i="1"/>
  <c r="AT350" i="1"/>
  <c r="AQ350" i="1"/>
  <c r="AO350" i="1"/>
  <c r="AM350" i="1"/>
  <c r="M350" i="1"/>
  <c r="L350" i="1"/>
  <c r="AT349" i="1"/>
  <c r="AQ349" i="1"/>
  <c r="AO349" i="1"/>
  <c r="AM349" i="1"/>
  <c r="M349" i="1"/>
  <c r="L349" i="1"/>
  <c r="AT348" i="1"/>
  <c r="AQ348" i="1"/>
  <c r="AO348" i="1"/>
  <c r="AM348" i="1"/>
  <c r="M348" i="1"/>
  <c r="L348" i="1"/>
  <c r="AT347" i="1"/>
  <c r="AQ347" i="1"/>
  <c r="AO347" i="1"/>
  <c r="AM347" i="1"/>
  <c r="M347" i="1"/>
  <c r="L347" i="1"/>
  <c r="AT346" i="1"/>
  <c r="AQ346" i="1"/>
  <c r="AO346" i="1"/>
  <c r="AM346" i="1"/>
  <c r="M346" i="1"/>
  <c r="L346" i="1"/>
  <c r="AT345" i="1"/>
  <c r="AQ345" i="1"/>
  <c r="AO345" i="1"/>
  <c r="AM345" i="1"/>
  <c r="M345" i="1"/>
  <c r="L345" i="1"/>
  <c r="AT344" i="1"/>
  <c r="AQ344" i="1"/>
  <c r="AO344" i="1"/>
  <c r="AM344" i="1"/>
  <c r="M344" i="1"/>
  <c r="L344" i="1"/>
  <c r="AT343" i="1"/>
  <c r="AQ343" i="1"/>
  <c r="AO343" i="1"/>
  <c r="AM343" i="1"/>
  <c r="M343" i="1"/>
  <c r="L343" i="1"/>
  <c r="AT342" i="1"/>
  <c r="AQ342" i="1"/>
  <c r="AO342" i="1"/>
  <c r="AM342" i="1"/>
  <c r="M342" i="1"/>
  <c r="L342" i="1"/>
  <c r="AT341" i="1"/>
  <c r="AQ341" i="1"/>
  <c r="AO341" i="1"/>
  <c r="AM341" i="1"/>
  <c r="M341" i="1"/>
  <c r="L341" i="1"/>
  <c r="AT340" i="1"/>
  <c r="AQ340" i="1"/>
  <c r="AO340" i="1"/>
  <c r="AM340" i="1"/>
  <c r="M340" i="1"/>
  <c r="L340" i="1"/>
  <c r="AT339" i="1"/>
  <c r="AQ339" i="1"/>
  <c r="AO339" i="1"/>
  <c r="AM339" i="1"/>
  <c r="M339" i="1"/>
  <c r="L339" i="1"/>
  <c r="AT338" i="1"/>
  <c r="AQ338" i="1"/>
  <c r="AO338" i="1"/>
  <c r="AM338" i="1"/>
  <c r="M338" i="1"/>
  <c r="L338" i="1"/>
  <c r="AT337" i="1"/>
  <c r="AQ337" i="1"/>
  <c r="AO337" i="1"/>
  <c r="AM337" i="1"/>
  <c r="M337" i="1"/>
  <c r="L337" i="1"/>
  <c r="AT336" i="1"/>
  <c r="AQ336" i="1"/>
  <c r="AO336" i="1"/>
  <c r="AM336" i="1"/>
  <c r="M336" i="1"/>
  <c r="L336" i="1"/>
  <c r="AT335" i="1"/>
  <c r="AQ335" i="1"/>
  <c r="AO335" i="1"/>
  <c r="AM335" i="1"/>
  <c r="M335" i="1"/>
  <c r="L335" i="1"/>
  <c r="AT334" i="1"/>
  <c r="AQ334" i="1"/>
  <c r="AO334" i="1"/>
  <c r="AM334" i="1"/>
  <c r="M334" i="1"/>
  <c r="L334" i="1"/>
  <c r="AT333" i="1"/>
  <c r="AQ333" i="1"/>
  <c r="AO333" i="1"/>
  <c r="AM333" i="1"/>
  <c r="M333" i="1"/>
  <c r="L333" i="1"/>
  <c r="AT332" i="1"/>
  <c r="AQ332" i="1"/>
  <c r="AO332" i="1"/>
  <c r="AM332" i="1"/>
  <c r="M332" i="1"/>
  <c r="L332" i="1"/>
  <c r="AT331" i="1"/>
  <c r="AQ331" i="1"/>
  <c r="AO331" i="1"/>
  <c r="AM331" i="1"/>
  <c r="M331" i="1"/>
  <c r="L331" i="1"/>
  <c r="AT330" i="1"/>
  <c r="AQ330" i="1"/>
  <c r="AO330" i="1"/>
  <c r="AM330" i="1"/>
  <c r="M330" i="1"/>
  <c r="L330" i="1"/>
  <c r="AT329" i="1"/>
  <c r="AQ329" i="1"/>
  <c r="AO329" i="1"/>
  <c r="AM329" i="1"/>
  <c r="M329" i="1"/>
  <c r="L329" i="1"/>
  <c r="AT328" i="1"/>
  <c r="AQ328" i="1"/>
  <c r="AO328" i="1"/>
  <c r="AM328" i="1"/>
  <c r="M328" i="1"/>
  <c r="L328" i="1"/>
  <c r="AT327" i="1"/>
  <c r="AQ327" i="1"/>
  <c r="AO327" i="1"/>
  <c r="AM327" i="1"/>
  <c r="M327" i="1"/>
  <c r="L327" i="1"/>
  <c r="AT326" i="1"/>
  <c r="AQ326" i="1"/>
  <c r="AO326" i="1"/>
  <c r="AM326" i="1"/>
  <c r="M326" i="1"/>
  <c r="L326" i="1"/>
  <c r="AT325" i="1"/>
  <c r="AQ325" i="1"/>
  <c r="AO325" i="1"/>
  <c r="AM325" i="1"/>
  <c r="M325" i="1"/>
  <c r="L325" i="1"/>
  <c r="AT324" i="1"/>
  <c r="AQ324" i="1"/>
  <c r="AO324" i="1"/>
  <c r="AM324" i="1"/>
  <c r="M324" i="1"/>
  <c r="L324" i="1"/>
  <c r="AT323" i="1"/>
  <c r="AQ323" i="1"/>
  <c r="AO323" i="1"/>
  <c r="AM323" i="1"/>
  <c r="M323" i="1"/>
  <c r="L323" i="1"/>
  <c r="AT322" i="1"/>
  <c r="AQ322" i="1"/>
  <c r="AO322" i="1"/>
  <c r="AM322" i="1"/>
  <c r="M322" i="1"/>
  <c r="L322" i="1"/>
  <c r="AT321" i="1"/>
  <c r="AQ321" i="1"/>
  <c r="AO321" i="1"/>
  <c r="AM321" i="1"/>
  <c r="M321" i="1"/>
  <c r="L321" i="1"/>
  <c r="AT320" i="1"/>
  <c r="AQ320" i="1"/>
  <c r="AO320" i="1"/>
  <c r="AM320" i="1"/>
  <c r="M320" i="1"/>
  <c r="L320" i="1"/>
  <c r="AT319" i="1"/>
  <c r="AQ319" i="1"/>
  <c r="AO319" i="1"/>
  <c r="AM319" i="1"/>
  <c r="M319" i="1"/>
  <c r="L319" i="1"/>
  <c r="AT318" i="1"/>
  <c r="AQ318" i="1"/>
  <c r="AO318" i="1"/>
  <c r="AM318" i="1"/>
  <c r="M318" i="1"/>
  <c r="L318" i="1"/>
  <c r="AT317" i="1"/>
  <c r="AQ317" i="1"/>
  <c r="AO317" i="1"/>
  <c r="AM317" i="1"/>
  <c r="M317" i="1"/>
  <c r="L317" i="1"/>
  <c r="AT316" i="1"/>
  <c r="AQ316" i="1"/>
  <c r="AO316" i="1"/>
  <c r="AM316" i="1"/>
  <c r="M316" i="1"/>
  <c r="L316" i="1"/>
  <c r="AT315" i="1"/>
  <c r="AQ315" i="1"/>
  <c r="AO315" i="1"/>
  <c r="AM315" i="1"/>
  <c r="M315" i="1"/>
  <c r="L315" i="1"/>
  <c r="AT314" i="1"/>
  <c r="AQ314" i="1"/>
  <c r="AO314" i="1"/>
  <c r="AM314" i="1"/>
  <c r="M314" i="1"/>
  <c r="L314" i="1"/>
  <c r="AT313" i="1"/>
  <c r="AQ313" i="1"/>
  <c r="AO313" i="1"/>
  <c r="AM313" i="1"/>
  <c r="M313" i="1"/>
  <c r="L313" i="1"/>
  <c r="AT312" i="1"/>
  <c r="AQ312" i="1"/>
  <c r="AO312" i="1"/>
  <c r="AM312" i="1"/>
  <c r="M312" i="1"/>
  <c r="L312" i="1"/>
  <c r="AT311" i="1"/>
  <c r="AQ311" i="1"/>
  <c r="AO311" i="1"/>
  <c r="AM311" i="1"/>
  <c r="M311" i="1"/>
  <c r="L311" i="1"/>
  <c r="AT310" i="1"/>
  <c r="AQ310" i="1"/>
  <c r="AO310" i="1"/>
  <c r="AM310" i="1"/>
  <c r="M310" i="1"/>
  <c r="L310" i="1"/>
  <c r="AT309" i="1"/>
  <c r="AQ309" i="1"/>
  <c r="AO309" i="1"/>
  <c r="AM309" i="1"/>
  <c r="M309" i="1"/>
  <c r="L309" i="1"/>
  <c r="AT308" i="1"/>
  <c r="AQ308" i="1"/>
  <c r="AO308" i="1"/>
  <c r="AM308" i="1"/>
  <c r="M308" i="1"/>
  <c r="L308" i="1"/>
  <c r="AT307" i="1"/>
  <c r="AQ307" i="1"/>
  <c r="AO307" i="1"/>
  <c r="AM307" i="1"/>
  <c r="M307" i="1"/>
  <c r="L307" i="1"/>
  <c r="AT306" i="1"/>
  <c r="AQ306" i="1"/>
  <c r="AO306" i="1"/>
  <c r="AM306" i="1"/>
  <c r="M306" i="1"/>
  <c r="L306" i="1"/>
  <c r="AT305" i="1"/>
  <c r="AQ305" i="1"/>
  <c r="AO305" i="1"/>
  <c r="AM305" i="1"/>
  <c r="M305" i="1"/>
  <c r="L305" i="1"/>
  <c r="AT304" i="1"/>
  <c r="AQ304" i="1"/>
  <c r="AO304" i="1"/>
  <c r="AM304" i="1"/>
  <c r="M304" i="1"/>
  <c r="L304" i="1"/>
  <c r="AT303" i="1"/>
  <c r="AQ303" i="1"/>
  <c r="AO303" i="1"/>
  <c r="AM303" i="1"/>
  <c r="M303" i="1"/>
  <c r="L303" i="1"/>
  <c r="AT302" i="1"/>
  <c r="AQ302" i="1"/>
  <c r="AO302" i="1"/>
  <c r="AM302" i="1"/>
  <c r="M302" i="1"/>
  <c r="L302" i="1"/>
  <c r="AT301" i="1"/>
  <c r="AQ301" i="1"/>
  <c r="AO301" i="1"/>
  <c r="AM301" i="1"/>
  <c r="M301" i="1"/>
  <c r="L301" i="1"/>
  <c r="AT300" i="1"/>
  <c r="AQ300" i="1"/>
  <c r="AO300" i="1"/>
  <c r="AM300" i="1"/>
  <c r="M300" i="1"/>
  <c r="L300" i="1"/>
  <c r="AT299" i="1"/>
  <c r="AQ299" i="1"/>
  <c r="AO299" i="1"/>
  <c r="AM299" i="1"/>
  <c r="M299" i="1"/>
  <c r="L299" i="1"/>
  <c r="AT298" i="1"/>
  <c r="AQ298" i="1"/>
  <c r="AO298" i="1"/>
  <c r="AM298" i="1"/>
  <c r="M298" i="1"/>
  <c r="L298" i="1"/>
  <c r="AT297" i="1"/>
  <c r="AQ297" i="1"/>
  <c r="AO297" i="1"/>
  <c r="AM297" i="1"/>
  <c r="M297" i="1"/>
  <c r="L297" i="1"/>
  <c r="AT296" i="1"/>
  <c r="AQ296" i="1"/>
  <c r="AO296" i="1"/>
  <c r="AM296" i="1"/>
  <c r="M296" i="1"/>
  <c r="L296" i="1"/>
  <c r="AT295" i="1"/>
  <c r="AQ295" i="1"/>
  <c r="AO295" i="1"/>
  <c r="AM295" i="1"/>
  <c r="M295" i="1"/>
  <c r="L295" i="1"/>
  <c r="AT294" i="1"/>
  <c r="AQ294" i="1"/>
  <c r="AO294" i="1"/>
  <c r="AM294" i="1"/>
  <c r="M294" i="1"/>
  <c r="L294" i="1"/>
  <c r="AT293" i="1"/>
  <c r="AQ293" i="1"/>
  <c r="AO293" i="1"/>
  <c r="AM293" i="1"/>
  <c r="M293" i="1"/>
  <c r="L293" i="1"/>
  <c r="AT292" i="1"/>
  <c r="AQ292" i="1"/>
  <c r="AO292" i="1"/>
  <c r="AM292" i="1"/>
  <c r="M292" i="1"/>
  <c r="L292" i="1"/>
  <c r="AT291" i="1"/>
  <c r="AQ291" i="1"/>
  <c r="AO291" i="1"/>
  <c r="AM291" i="1"/>
  <c r="M291" i="1"/>
  <c r="L291" i="1"/>
  <c r="AT290" i="1"/>
  <c r="AQ290" i="1"/>
  <c r="AO290" i="1"/>
  <c r="AM290" i="1"/>
  <c r="M290" i="1"/>
  <c r="L290" i="1"/>
  <c r="AT289" i="1"/>
  <c r="AQ289" i="1"/>
  <c r="AO289" i="1"/>
  <c r="AM289" i="1"/>
  <c r="M289" i="1"/>
  <c r="L289" i="1"/>
  <c r="AT288" i="1"/>
  <c r="AQ288" i="1"/>
  <c r="AO288" i="1"/>
  <c r="AM288" i="1"/>
  <c r="M288" i="1"/>
  <c r="L288" i="1"/>
  <c r="AT287" i="1"/>
  <c r="AQ287" i="1"/>
  <c r="AO287" i="1"/>
  <c r="AM287" i="1"/>
  <c r="M287" i="1"/>
  <c r="L287" i="1"/>
  <c r="AT286" i="1"/>
  <c r="AQ286" i="1"/>
  <c r="AO286" i="1"/>
  <c r="AM286" i="1"/>
  <c r="M286" i="1"/>
  <c r="L286" i="1"/>
  <c r="AT285" i="1"/>
  <c r="AQ285" i="1"/>
  <c r="AO285" i="1"/>
  <c r="AM285" i="1"/>
  <c r="M285" i="1"/>
  <c r="L285" i="1"/>
  <c r="AT284" i="1"/>
  <c r="AQ284" i="1"/>
  <c r="AO284" i="1"/>
  <c r="AM284" i="1"/>
  <c r="M284" i="1"/>
  <c r="L284" i="1"/>
  <c r="AT283" i="1"/>
  <c r="AQ283" i="1"/>
  <c r="AO283" i="1"/>
  <c r="AM283" i="1"/>
  <c r="M283" i="1"/>
  <c r="L283" i="1"/>
  <c r="AT282" i="1"/>
  <c r="AQ282" i="1"/>
  <c r="AO282" i="1"/>
  <c r="AM282" i="1"/>
  <c r="M282" i="1"/>
  <c r="L282" i="1"/>
  <c r="AT281" i="1"/>
  <c r="AQ281" i="1"/>
  <c r="AO281" i="1"/>
  <c r="AM281" i="1"/>
  <c r="M281" i="1"/>
  <c r="L281" i="1"/>
  <c r="AT280" i="1"/>
  <c r="AQ280" i="1"/>
  <c r="AO280" i="1"/>
  <c r="AM280" i="1"/>
  <c r="M280" i="1"/>
  <c r="L280" i="1"/>
  <c r="AT279" i="1"/>
  <c r="AQ279" i="1"/>
  <c r="AO279" i="1"/>
  <c r="AM279" i="1"/>
  <c r="M279" i="1"/>
  <c r="L279" i="1"/>
  <c r="AT278" i="1"/>
  <c r="AQ278" i="1"/>
  <c r="AO278" i="1"/>
  <c r="AM278" i="1"/>
  <c r="M278" i="1"/>
  <c r="L278" i="1"/>
  <c r="AT277" i="1"/>
  <c r="AQ277" i="1"/>
  <c r="AO277" i="1"/>
  <c r="AM277" i="1"/>
  <c r="M277" i="1"/>
  <c r="L277" i="1"/>
  <c r="AT276" i="1"/>
  <c r="AQ276" i="1"/>
  <c r="AO276" i="1"/>
  <c r="AM276" i="1"/>
  <c r="M276" i="1"/>
  <c r="L276" i="1"/>
  <c r="AT275" i="1"/>
  <c r="AQ275" i="1"/>
  <c r="AO275" i="1"/>
  <c r="AM275" i="1"/>
  <c r="M275" i="1"/>
  <c r="L275" i="1"/>
  <c r="AT274" i="1"/>
  <c r="AQ274" i="1"/>
  <c r="AO274" i="1"/>
  <c r="AM274" i="1"/>
  <c r="M274" i="1"/>
  <c r="L274" i="1"/>
  <c r="AT273" i="1"/>
  <c r="AQ273" i="1"/>
  <c r="AO273" i="1"/>
  <c r="AM273" i="1"/>
  <c r="M273" i="1"/>
  <c r="L273" i="1"/>
  <c r="AT272" i="1"/>
  <c r="AQ272" i="1"/>
  <c r="AO272" i="1"/>
  <c r="AM272" i="1"/>
  <c r="M272" i="1"/>
  <c r="L272" i="1"/>
  <c r="AT271" i="1"/>
  <c r="AQ271" i="1"/>
  <c r="AO271" i="1"/>
  <c r="AM271" i="1"/>
  <c r="M271" i="1"/>
  <c r="L271" i="1"/>
  <c r="AT270" i="1"/>
  <c r="AQ270" i="1"/>
  <c r="AO270" i="1"/>
  <c r="AM270" i="1"/>
  <c r="M270" i="1"/>
  <c r="L270" i="1"/>
  <c r="AT269" i="1"/>
  <c r="AQ269" i="1"/>
  <c r="AO269" i="1"/>
  <c r="AM269" i="1"/>
  <c r="M269" i="1"/>
  <c r="L269" i="1"/>
  <c r="AT268" i="1"/>
  <c r="AQ268" i="1"/>
  <c r="AO268" i="1"/>
  <c r="AM268" i="1"/>
  <c r="M268" i="1"/>
  <c r="L268" i="1"/>
  <c r="AT267" i="1"/>
  <c r="AQ267" i="1"/>
  <c r="AO267" i="1"/>
  <c r="AM267" i="1"/>
  <c r="M267" i="1"/>
  <c r="L267" i="1"/>
  <c r="AT266" i="1"/>
  <c r="AQ266" i="1"/>
  <c r="AO266" i="1"/>
  <c r="AM266" i="1"/>
  <c r="M266" i="1"/>
  <c r="L266" i="1"/>
  <c r="AT265" i="1"/>
  <c r="AQ265" i="1"/>
  <c r="AO265" i="1"/>
  <c r="AM265" i="1"/>
  <c r="M265" i="1"/>
  <c r="L265" i="1"/>
  <c r="AT264" i="1"/>
  <c r="AQ264" i="1"/>
  <c r="AO264" i="1"/>
  <c r="AM264" i="1"/>
  <c r="M264" i="1"/>
  <c r="L264" i="1"/>
  <c r="AT263" i="1"/>
  <c r="AQ263" i="1"/>
  <c r="AO263" i="1"/>
  <c r="AM263" i="1"/>
  <c r="M263" i="1"/>
  <c r="L263" i="1"/>
  <c r="AT262" i="1"/>
  <c r="AQ262" i="1"/>
  <c r="AO262" i="1"/>
  <c r="AM262" i="1"/>
  <c r="M262" i="1"/>
  <c r="L262" i="1"/>
  <c r="AT261" i="1"/>
  <c r="AQ261" i="1"/>
  <c r="AO261" i="1"/>
  <c r="AM261" i="1"/>
  <c r="M261" i="1"/>
  <c r="L261" i="1"/>
  <c r="AT260" i="1"/>
  <c r="AQ260" i="1"/>
  <c r="AO260" i="1"/>
  <c r="AM260" i="1"/>
  <c r="M260" i="1"/>
  <c r="L260" i="1"/>
  <c r="AT259" i="1"/>
  <c r="AQ259" i="1"/>
  <c r="AO259" i="1"/>
  <c r="AM259" i="1"/>
  <c r="M259" i="1"/>
  <c r="L259" i="1"/>
  <c r="AT258" i="1"/>
  <c r="AQ258" i="1"/>
  <c r="AO258" i="1"/>
  <c r="AM258" i="1"/>
  <c r="M258" i="1"/>
  <c r="L258" i="1"/>
  <c r="AT257" i="1"/>
  <c r="AQ257" i="1"/>
  <c r="AO257" i="1"/>
  <c r="AM257" i="1"/>
  <c r="M257" i="1"/>
  <c r="L257" i="1"/>
  <c r="AT256" i="1"/>
  <c r="AQ256" i="1"/>
  <c r="AO256" i="1"/>
  <c r="AM256" i="1"/>
  <c r="M256" i="1"/>
  <c r="L256" i="1"/>
  <c r="AT255" i="1"/>
  <c r="AQ255" i="1"/>
  <c r="AO255" i="1"/>
  <c r="AM255" i="1"/>
  <c r="M255" i="1"/>
  <c r="L255" i="1"/>
  <c r="AT254" i="1"/>
  <c r="AQ254" i="1"/>
  <c r="AO254" i="1"/>
  <c r="AM254" i="1"/>
  <c r="M254" i="1"/>
  <c r="L254" i="1"/>
  <c r="AT253" i="1"/>
  <c r="AQ253" i="1"/>
  <c r="AO253" i="1"/>
  <c r="AM253" i="1"/>
  <c r="M253" i="1"/>
  <c r="L253" i="1"/>
  <c r="AT252" i="1"/>
  <c r="AQ252" i="1"/>
  <c r="AO252" i="1"/>
  <c r="AM252" i="1"/>
  <c r="M252" i="1"/>
  <c r="L252" i="1"/>
  <c r="AT251" i="1"/>
  <c r="AQ251" i="1"/>
  <c r="AO251" i="1"/>
  <c r="AM251" i="1"/>
  <c r="M251" i="1"/>
  <c r="L251" i="1"/>
  <c r="AT250" i="1"/>
  <c r="AQ250" i="1"/>
  <c r="AO250" i="1"/>
  <c r="AM250" i="1"/>
  <c r="M250" i="1"/>
  <c r="L250" i="1"/>
  <c r="AT249" i="1"/>
  <c r="AQ249" i="1"/>
  <c r="AO249" i="1"/>
  <c r="AM249" i="1"/>
  <c r="M249" i="1"/>
  <c r="L249" i="1"/>
  <c r="AT248" i="1"/>
  <c r="AQ248" i="1"/>
  <c r="AO248" i="1"/>
  <c r="AM248" i="1"/>
  <c r="M248" i="1"/>
  <c r="L248" i="1"/>
  <c r="AT247" i="1"/>
  <c r="AQ247" i="1"/>
  <c r="AO247" i="1"/>
  <c r="AM247" i="1"/>
  <c r="M247" i="1"/>
  <c r="L247" i="1"/>
  <c r="AT246" i="1"/>
  <c r="AQ246" i="1"/>
  <c r="AO246" i="1"/>
  <c r="AM246" i="1"/>
  <c r="M246" i="1"/>
  <c r="L246" i="1"/>
  <c r="AT245" i="1"/>
  <c r="AQ245" i="1"/>
  <c r="AO245" i="1"/>
  <c r="AM245" i="1"/>
  <c r="M245" i="1"/>
  <c r="L245" i="1"/>
  <c r="AT244" i="1"/>
  <c r="AQ244" i="1"/>
  <c r="AO244" i="1"/>
  <c r="AM244" i="1"/>
  <c r="M244" i="1"/>
  <c r="L244" i="1"/>
  <c r="AT243" i="1"/>
  <c r="AQ243" i="1"/>
  <c r="AO243" i="1"/>
  <c r="AM243" i="1"/>
  <c r="M243" i="1"/>
  <c r="L243" i="1"/>
  <c r="AT242" i="1"/>
  <c r="AQ242" i="1"/>
  <c r="AO242" i="1"/>
  <c r="AM242" i="1"/>
  <c r="M242" i="1"/>
  <c r="L242" i="1"/>
  <c r="AT241" i="1"/>
  <c r="AQ241" i="1"/>
  <c r="AO241" i="1"/>
  <c r="AM241" i="1"/>
  <c r="M241" i="1"/>
  <c r="L241" i="1"/>
  <c r="AT240" i="1"/>
  <c r="AQ240" i="1"/>
  <c r="AO240" i="1"/>
  <c r="AM240" i="1"/>
  <c r="M240" i="1"/>
  <c r="L240" i="1"/>
  <c r="AT239" i="1"/>
  <c r="AQ239" i="1"/>
  <c r="AO239" i="1"/>
  <c r="AM239" i="1"/>
  <c r="M239" i="1"/>
  <c r="L239" i="1"/>
  <c r="AT238" i="1"/>
  <c r="AQ238" i="1"/>
  <c r="AO238" i="1"/>
  <c r="AM238" i="1"/>
  <c r="M238" i="1"/>
  <c r="L238" i="1"/>
  <c r="AT237" i="1"/>
  <c r="AQ237" i="1"/>
  <c r="AO237" i="1"/>
  <c r="AM237" i="1"/>
  <c r="M237" i="1"/>
  <c r="L237" i="1"/>
  <c r="AT236" i="1"/>
  <c r="AQ236" i="1"/>
  <c r="AO236" i="1"/>
  <c r="AM236" i="1"/>
  <c r="M236" i="1"/>
  <c r="L236" i="1"/>
  <c r="AT235" i="1"/>
  <c r="AQ235" i="1"/>
  <c r="AO235" i="1"/>
  <c r="AM235" i="1"/>
  <c r="M235" i="1"/>
  <c r="L235" i="1"/>
  <c r="AT234" i="1"/>
  <c r="AQ234" i="1"/>
  <c r="AO234" i="1"/>
  <c r="AM234" i="1"/>
  <c r="M234" i="1"/>
  <c r="L234" i="1"/>
  <c r="AT233" i="1"/>
  <c r="AQ233" i="1"/>
  <c r="AO233" i="1"/>
  <c r="AM233" i="1"/>
  <c r="M233" i="1"/>
  <c r="L233" i="1"/>
  <c r="AT232" i="1"/>
  <c r="AQ232" i="1"/>
  <c r="AO232" i="1"/>
  <c r="AM232" i="1"/>
  <c r="M232" i="1"/>
  <c r="L232" i="1"/>
  <c r="AT231" i="1"/>
  <c r="AQ231" i="1"/>
  <c r="AO231" i="1"/>
  <c r="AM231" i="1"/>
  <c r="M231" i="1"/>
  <c r="L231" i="1"/>
  <c r="AT230" i="1"/>
  <c r="AQ230" i="1"/>
  <c r="AO230" i="1"/>
  <c r="AM230" i="1"/>
  <c r="M230" i="1"/>
  <c r="L230" i="1"/>
  <c r="AT229" i="1"/>
  <c r="AQ229" i="1"/>
  <c r="AO229" i="1"/>
  <c r="AM229" i="1"/>
  <c r="M229" i="1"/>
  <c r="L229" i="1"/>
  <c r="AT228" i="1"/>
  <c r="AQ228" i="1"/>
  <c r="AO228" i="1"/>
  <c r="AM228" i="1"/>
  <c r="M228" i="1"/>
  <c r="L228" i="1"/>
  <c r="AT227" i="1"/>
  <c r="AQ227" i="1"/>
  <c r="AO227" i="1"/>
  <c r="AM227" i="1"/>
  <c r="M227" i="1"/>
  <c r="L227" i="1"/>
  <c r="AT226" i="1"/>
  <c r="AQ226" i="1"/>
  <c r="AO226" i="1"/>
  <c r="AM226" i="1"/>
  <c r="M226" i="1"/>
  <c r="L226" i="1"/>
  <c r="AT225" i="1"/>
  <c r="AQ225" i="1"/>
  <c r="AO225" i="1"/>
  <c r="AM225" i="1"/>
  <c r="M225" i="1"/>
  <c r="L225" i="1"/>
  <c r="AT224" i="1"/>
  <c r="AQ224" i="1"/>
  <c r="AO224" i="1"/>
  <c r="AM224" i="1"/>
  <c r="M224" i="1"/>
  <c r="L224" i="1"/>
  <c r="AT223" i="1"/>
  <c r="AQ223" i="1"/>
  <c r="AO223" i="1"/>
  <c r="AM223" i="1"/>
  <c r="M223" i="1"/>
  <c r="L223" i="1"/>
  <c r="AT222" i="1"/>
  <c r="AQ222" i="1"/>
  <c r="AO222" i="1"/>
  <c r="AM222" i="1"/>
  <c r="M222" i="1"/>
  <c r="L222" i="1"/>
  <c r="AT221" i="1"/>
  <c r="AQ221" i="1"/>
  <c r="AO221" i="1"/>
  <c r="AM221" i="1"/>
  <c r="M221" i="1"/>
  <c r="L221" i="1"/>
  <c r="AT220" i="1"/>
  <c r="AQ220" i="1"/>
  <c r="AO220" i="1"/>
  <c r="AM220" i="1"/>
  <c r="M220" i="1"/>
  <c r="L220" i="1"/>
  <c r="AT219" i="1"/>
  <c r="AQ219" i="1"/>
  <c r="AO219" i="1"/>
  <c r="AM219" i="1"/>
  <c r="M219" i="1"/>
  <c r="L219" i="1"/>
  <c r="AT218" i="1"/>
  <c r="AQ218" i="1"/>
  <c r="AO218" i="1"/>
  <c r="AM218" i="1"/>
  <c r="M218" i="1"/>
  <c r="L218" i="1"/>
  <c r="AT217" i="1"/>
  <c r="AQ217" i="1"/>
  <c r="AO217" i="1"/>
  <c r="AM217" i="1"/>
  <c r="M217" i="1"/>
  <c r="L217" i="1"/>
  <c r="AT216" i="1"/>
  <c r="AQ216" i="1"/>
  <c r="AO216" i="1"/>
  <c r="AM216" i="1"/>
  <c r="M216" i="1"/>
  <c r="L216" i="1"/>
  <c r="AT215" i="1"/>
  <c r="AQ215" i="1"/>
  <c r="AO215" i="1"/>
  <c r="AM215" i="1"/>
  <c r="M215" i="1"/>
  <c r="L215" i="1"/>
  <c r="AT214" i="1"/>
  <c r="AQ214" i="1"/>
  <c r="AO214" i="1"/>
  <c r="AM214" i="1"/>
  <c r="M214" i="1"/>
  <c r="L214" i="1"/>
  <c r="AT213" i="1"/>
  <c r="AQ213" i="1"/>
  <c r="AO213" i="1"/>
  <c r="AM213" i="1"/>
  <c r="M213" i="1"/>
  <c r="L213" i="1"/>
  <c r="AT212" i="1"/>
  <c r="AQ212" i="1"/>
  <c r="AO212" i="1"/>
  <c r="AM212" i="1"/>
  <c r="M212" i="1"/>
  <c r="L212" i="1"/>
  <c r="AT211" i="1"/>
  <c r="AQ211" i="1"/>
  <c r="AO211" i="1"/>
  <c r="AM211" i="1"/>
  <c r="M211" i="1"/>
  <c r="L211" i="1"/>
  <c r="AT210" i="1"/>
  <c r="AQ210" i="1"/>
  <c r="AO210" i="1"/>
  <c r="AM210" i="1"/>
  <c r="M210" i="1"/>
  <c r="L210" i="1"/>
  <c r="AT209" i="1"/>
  <c r="AQ209" i="1"/>
  <c r="AO209" i="1"/>
  <c r="AM209" i="1"/>
  <c r="M209" i="1"/>
  <c r="L209" i="1"/>
  <c r="AT208" i="1"/>
  <c r="AQ208" i="1"/>
  <c r="AO208" i="1"/>
  <c r="AM208" i="1"/>
  <c r="M208" i="1"/>
  <c r="L208" i="1"/>
  <c r="AT207" i="1"/>
  <c r="AQ207" i="1"/>
  <c r="AO207" i="1"/>
  <c r="AM207" i="1"/>
  <c r="M207" i="1"/>
  <c r="L207" i="1"/>
  <c r="AT206" i="1"/>
  <c r="AQ206" i="1"/>
  <c r="AO206" i="1"/>
  <c r="AM206" i="1"/>
  <c r="M206" i="1"/>
  <c r="L206" i="1"/>
  <c r="AT205" i="1"/>
  <c r="AQ205" i="1"/>
  <c r="AO205" i="1"/>
  <c r="AM205" i="1"/>
  <c r="M205" i="1"/>
  <c r="L205" i="1"/>
  <c r="AT204" i="1"/>
  <c r="AQ204" i="1"/>
  <c r="AO204" i="1"/>
  <c r="AM204" i="1"/>
  <c r="M204" i="1"/>
  <c r="L204" i="1"/>
  <c r="AT203" i="1"/>
  <c r="AQ203" i="1"/>
  <c r="AO203" i="1"/>
  <c r="AM203" i="1"/>
  <c r="M203" i="1"/>
  <c r="L203" i="1"/>
  <c r="AT202" i="1"/>
  <c r="AQ202" i="1"/>
  <c r="AO202" i="1"/>
  <c r="AM202" i="1"/>
  <c r="M202" i="1"/>
  <c r="L202" i="1"/>
  <c r="AT201" i="1"/>
  <c r="AQ201" i="1"/>
  <c r="AO201" i="1"/>
  <c r="AM201" i="1"/>
  <c r="M201" i="1"/>
  <c r="L201" i="1"/>
  <c r="AT200" i="1"/>
  <c r="AQ200" i="1"/>
  <c r="AO200" i="1"/>
  <c r="AM200" i="1"/>
  <c r="M200" i="1"/>
  <c r="L200" i="1"/>
  <c r="AT199" i="1"/>
  <c r="AQ199" i="1"/>
  <c r="AO199" i="1"/>
  <c r="AM199" i="1"/>
  <c r="M199" i="1"/>
  <c r="L199" i="1"/>
  <c r="AT198" i="1"/>
  <c r="AQ198" i="1"/>
  <c r="AO198" i="1"/>
  <c r="AM198" i="1"/>
  <c r="M198" i="1"/>
  <c r="L198" i="1"/>
  <c r="AT197" i="1"/>
  <c r="AQ197" i="1"/>
  <c r="AO197" i="1"/>
  <c r="AM197" i="1"/>
  <c r="M197" i="1"/>
  <c r="L197" i="1"/>
  <c r="AT196" i="1"/>
  <c r="AQ196" i="1"/>
  <c r="AO196" i="1"/>
  <c r="AM196" i="1"/>
  <c r="M196" i="1"/>
  <c r="L196" i="1"/>
  <c r="AT195" i="1"/>
  <c r="AQ195" i="1"/>
  <c r="AO195" i="1"/>
  <c r="AM195" i="1"/>
  <c r="M195" i="1"/>
  <c r="L195" i="1"/>
  <c r="AT194" i="1"/>
  <c r="AQ194" i="1"/>
  <c r="AO194" i="1"/>
  <c r="AM194" i="1"/>
  <c r="M194" i="1"/>
  <c r="L194" i="1"/>
  <c r="AT193" i="1"/>
  <c r="AQ193" i="1"/>
  <c r="AO193" i="1"/>
  <c r="AM193" i="1"/>
  <c r="M193" i="1"/>
  <c r="L193" i="1"/>
  <c r="AT192" i="1"/>
  <c r="AQ192" i="1"/>
  <c r="AO192" i="1"/>
  <c r="AM192" i="1"/>
  <c r="M192" i="1"/>
  <c r="L192" i="1"/>
  <c r="AT191" i="1"/>
  <c r="AQ191" i="1"/>
  <c r="AO191" i="1"/>
  <c r="AM191" i="1"/>
  <c r="M191" i="1"/>
  <c r="L191" i="1"/>
  <c r="AT190" i="1"/>
  <c r="AQ190" i="1"/>
  <c r="AO190" i="1"/>
  <c r="AM190" i="1"/>
  <c r="M190" i="1"/>
  <c r="L190" i="1"/>
  <c r="AT189" i="1"/>
  <c r="AQ189" i="1"/>
  <c r="AO189" i="1"/>
  <c r="AM189" i="1"/>
  <c r="M189" i="1"/>
  <c r="L189" i="1"/>
  <c r="AT188" i="1"/>
  <c r="AQ188" i="1"/>
  <c r="AO188" i="1"/>
  <c r="AM188" i="1"/>
  <c r="M188" i="1"/>
  <c r="L188" i="1"/>
  <c r="AT187" i="1"/>
  <c r="AQ187" i="1"/>
  <c r="AO187" i="1"/>
  <c r="AM187" i="1"/>
  <c r="M187" i="1"/>
  <c r="L187" i="1"/>
  <c r="AT186" i="1"/>
  <c r="AQ186" i="1"/>
  <c r="AO186" i="1"/>
  <c r="AM186" i="1"/>
  <c r="M186" i="1"/>
  <c r="L186" i="1"/>
  <c r="AT185" i="1"/>
  <c r="AQ185" i="1"/>
  <c r="AO185" i="1"/>
  <c r="AM185" i="1"/>
  <c r="M185" i="1"/>
  <c r="L185" i="1"/>
  <c r="AT184" i="1"/>
  <c r="AQ184" i="1"/>
  <c r="AO184" i="1"/>
  <c r="AM184" i="1"/>
  <c r="M184" i="1"/>
  <c r="L184" i="1"/>
  <c r="AT183" i="1"/>
  <c r="AQ183" i="1"/>
  <c r="AO183" i="1"/>
  <c r="AM183" i="1"/>
  <c r="M183" i="1"/>
  <c r="L183" i="1"/>
  <c r="AT182" i="1"/>
  <c r="AQ182" i="1"/>
  <c r="AO182" i="1"/>
  <c r="AM182" i="1"/>
  <c r="M182" i="1"/>
  <c r="L182" i="1"/>
  <c r="AT181" i="1"/>
  <c r="AQ181" i="1"/>
  <c r="AO181" i="1"/>
  <c r="AM181" i="1"/>
  <c r="M181" i="1"/>
  <c r="L181" i="1"/>
  <c r="AT180" i="1"/>
  <c r="AQ180" i="1"/>
  <c r="AO180" i="1"/>
  <c r="AM180" i="1"/>
  <c r="M180" i="1"/>
  <c r="L180" i="1"/>
  <c r="AT179" i="1"/>
  <c r="AQ179" i="1"/>
  <c r="AO179" i="1"/>
  <c r="AM179" i="1"/>
  <c r="M179" i="1"/>
  <c r="L179" i="1"/>
  <c r="AT178" i="1"/>
  <c r="AQ178" i="1"/>
  <c r="AO178" i="1"/>
  <c r="AM178" i="1"/>
  <c r="M178" i="1"/>
  <c r="L178" i="1"/>
  <c r="AT177" i="1"/>
  <c r="AQ177" i="1"/>
  <c r="AO177" i="1"/>
  <c r="AM177" i="1"/>
  <c r="M177" i="1"/>
  <c r="L177" i="1"/>
  <c r="AT176" i="1"/>
  <c r="AQ176" i="1"/>
  <c r="AO176" i="1"/>
  <c r="AM176" i="1"/>
  <c r="M176" i="1"/>
  <c r="L176" i="1"/>
  <c r="AT175" i="1"/>
  <c r="AQ175" i="1"/>
  <c r="AO175" i="1"/>
  <c r="AM175" i="1"/>
  <c r="M175" i="1"/>
  <c r="L175" i="1"/>
  <c r="AT174" i="1"/>
  <c r="AQ174" i="1"/>
  <c r="AO174" i="1"/>
  <c r="AM174" i="1"/>
  <c r="M174" i="1"/>
  <c r="L174" i="1"/>
  <c r="AT173" i="1"/>
  <c r="AQ173" i="1"/>
  <c r="AO173" i="1"/>
  <c r="AM173" i="1"/>
  <c r="M173" i="1"/>
  <c r="L173" i="1"/>
  <c r="AT172" i="1"/>
  <c r="AQ172" i="1"/>
  <c r="AO172" i="1"/>
  <c r="AM172" i="1"/>
  <c r="M172" i="1"/>
  <c r="L172" i="1"/>
  <c r="AT171" i="1"/>
  <c r="AQ171" i="1"/>
  <c r="AO171" i="1"/>
  <c r="AM171" i="1"/>
  <c r="M171" i="1"/>
  <c r="L171" i="1"/>
  <c r="AT170" i="1"/>
  <c r="AQ170" i="1"/>
  <c r="AO170" i="1"/>
  <c r="AM170" i="1"/>
  <c r="M170" i="1"/>
  <c r="L170" i="1"/>
  <c r="AT169" i="1"/>
  <c r="AQ169" i="1"/>
  <c r="AO169" i="1"/>
  <c r="AM169" i="1"/>
  <c r="M169" i="1"/>
  <c r="L169" i="1"/>
  <c r="AT168" i="1"/>
  <c r="AQ168" i="1"/>
  <c r="AO168" i="1"/>
  <c r="AM168" i="1"/>
  <c r="M168" i="1"/>
  <c r="L168" i="1"/>
  <c r="AT167" i="1"/>
  <c r="AQ167" i="1"/>
  <c r="AO167" i="1"/>
  <c r="AM167" i="1"/>
  <c r="M167" i="1"/>
  <c r="L167" i="1"/>
  <c r="AT166" i="1"/>
  <c r="AQ166" i="1"/>
  <c r="AO166" i="1"/>
  <c r="AM166" i="1"/>
  <c r="M166" i="1"/>
  <c r="L166" i="1"/>
  <c r="AT165" i="1"/>
  <c r="AQ165" i="1"/>
  <c r="AO165" i="1"/>
  <c r="AM165" i="1"/>
  <c r="M165" i="1"/>
  <c r="L165" i="1"/>
  <c r="AT164" i="1"/>
  <c r="AQ164" i="1"/>
  <c r="AO164" i="1"/>
  <c r="AM164" i="1"/>
  <c r="M164" i="1"/>
  <c r="L164" i="1"/>
  <c r="AT163" i="1"/>
  <c r="AQ163" i="1"/>
  <c r="AO163" i="1"/>
  <c r="AM163" i="1"/>
  <c r="M163" i="1"/>
  <c r="L163" i="1"/>
  <c r="AT162" i="1"/>
  <c r="AQ162" i="1"/>
  <c r="AO162" i="1"/>
  <c r="AM162" i="1"/>
  <c r="M162" i="1"/>
  <c r="L162" i="1"/>
  <c r="AT161" i="1"/>
  <c r="AQ161" i="1"/>
  <c r="AO161" i="1"/>
  <c r="AM161" i="1"/>
  <c r="M161" i="1"/>
  <c r="L161" i="1"/>
  <c r="AT160" i="1"/>
  <c r="AQ160" i="1"/>
  <c r="AO160" i="1"/>
  <c r="AM160" i="1"/>
  <c r="M160" i="1"/>
  <c r="L160" i="1"/>
  <c r="AT159" i="1"/>
  <c r="AQ159" i="1"/>
  <c r="AO159" i="1"/>
  <c r="AM159" i="1"/>
  <c r="M159" i="1"/>
  <c r="L159" i="1"/>
  <c r="AT158" i="1"/>
  <c r="AQ158" i="1"/>
  <c r="AO158" i="1"/>
  <c r="AM158" i="1"/>
  <c r="M158" i="1"/>
  <c r="L158" i="1"/>
  <c r="AT157" i="1"/>
  <c r="AQ157" i="1"/>
  <c r="AO157" i="1"/>
  <c r="AM157" i="1"/>
  <c r="M157" i="1"/>
  <c r="L157" i="1"/>
  <c r="AT156" i="1"/>
  <c r="AQ156" i="1"/>
  <c r="AO156" i="1"/>
  <c r="AM156" i="1"/>
  <c r="M156" i="1"/>
  <c r="L156" i="1"/>
  <c r="AT155" i="1"/>
  <c r="AQ155" i="1"/>
  <c r="AO155" i="1"/>
  <c r="AM155" i="1"/>
  <c r="M155" i="1"/>
  <c r="L155" i="1"/>
  <c r="AT154" i="1"/>
  <c r="AQ154" i="1"/>
  <c r="AO154" i="1"/>
  <c r="AM154" i="1"/>
  <c r="M154" i="1"/>
  <c r="L154" i="1"/>
  <c r="AT153" i="1"/>
  <c r="AQ153" i="1"/>
  <c r="AO153" i="1"/>
  <c r="AM153" i="1"/>
  <c r="M153" i="1"/>
  <c r="L153" i="1"/>
  <c r="AT152" i="1"/>
  <c r="AQ152" i="1"/>
  <c r="AO152" i="1"/>
  <c r="AM152" i="1"/>
  <c r="M152" i="1"/>
  <c r="L152" i="1"/>
  <c r="AT151" i="1"/>
  <c r="AQ151" i="1"/>
  <c r="AO151" i="1"/>
  <c r="AM151" i="1"/>
  <c r="M151" i="1"/>
  <c r="L151" i="1"/>
  <c r="AT150" i="1"/>
  <c r="AQ150" i="1"/>
  <c r="AO150" i="1"/>
  <c r="AM150" i="1"/>
  <c r="M150" i="1"/>
  <c r="L150" i="1"/>
  <c r="AT149" i="1"/>
  <c r="AQ149" i="1"/>
  <c r="AO149" i="1"/>
  <c r="AM149" i="1"/>
  <c r="M149" i="1"/>
  <c r="L149" i="1"/>
  <c r="AT148" i="1"/>
  <c r="AQ148" i="1"/>
  <c r="AO148" i="1"/>
  <c r="AM148" i="1"/>
  <c r="M148" i="1"/>
  <c r="L148" i="1"/>
  <c r="AT147" i="1"/>
  <c r="AQ147" i="1"/>
  <c r="AO147" i="1"/>
  <c r="AM147" i="1"/>
  <c r="M147" i="1"/>
  <c r="L147" i="1"/>
  <c r="AT146" i="1"/>
  <c r="AQ146" i="1"/>
  <c r="AO146" i="1"/>
  <c r="AM146" i="1"/>
  <c r="M146" i="1"/>
  <c r="L146" i="1"/>
  <c r="AT145" i="1"/>
  <c r="AQ145" i="1"/>
  <c r="AO145" i="1"/>
  <c r="AM145" i="1"/>
  <c r="M145" i="1"/>
  <c r="L145" i="1"/>
  <c r="AT144" i="1"/>
  <c r="AQ144" i="1"/>
  <c r="AO144" i="1"/>
  <c r="AM144" i="1"/>
  <c r="M144" i="1"/>
  <c r="L144" i="1"/>
  <c r="AT143" i="1"/>
  <c r="AQ143" i="1"/>
  <c r="AO143" i="1"/>
  <c r="AM143" i="1"/>
  <c r="M143" i="1"/>
  <c r="L143" i="1"/>
  <c r="AT142" i="1"/>
  <c r="AQ142" i="1"/>
  <c r="AO142" i="1"/>
  <c r="AM142" i="1"/>
  <c r="M142" i="1"/>
  <c r="L142" i="1"/>
  <c r="AT141" i="1"/>
  <c r="AQ141" i="1"/>
  <c r="AO141" i="1"/>
  <c r="AM141" i="1"/>
  <c r="M141" i="1"/>
  <c r="L141" i="1"/>
  <c r="AT140" i="1"/>
  <c r="AQ140" i="1"/>
  <c r="AO140" i="1"/>
  <c r="AM140" i="1"/>
  <c r="M140" i="1"/>
  <c r="L140" i="1"/>
  <c r="AT139" i="1"/>
  <c r="AQ139" i="1"/>
  <c r="AO139" i="1"/>
  <c r="AM139" i="1"/>
  <c r="M139" i="1"/>
  <c r="L139" i="1"/>
  <c r="AT138" i="1"/>
  <c r="AQ138" i="1"/>
  <c r="AO138" i="1"/>
  <c r="AM138" i="1"/>
  <c r="M138" i="1"/>
  <c r="L138" i="1"/>
  <c r="AT137" i="1"/>
  <c r="AQ137" i="1"/>
  <c r="AO137" i="1"/>
  <c r="AM137" i="1"/>
  <c r="M137" i="1"/>
  <c r="L137" i="1"/>
  <c r="AT136" i="1"/>
  <c r="AQ136" i="1"/>
  <c r="AO136" i="1"/>
  <c r="AM136" i="1"/>
  <c r="M136" i="1"/>
  <c r="L136" i="1"/>
  <c r="AT135" i="1"/>
  <c r="AQ135" i="1"/>
  <c r="AO135" i="1"/>
  <c r="AM135" i="1"/>
  <c r="M135" i="1"/>
  <c r="L135" i="1"/>
  <c r="AT134" i="1"/>
  <c r="AQ134" i="1"/>
  <c r="AO134" i="1"/>
  <c r="AM134" i="1"/>
  <c r="M134" i="1"/>
  <c r="L134" i="1"/>
  <c r="AT133" i="1"/>
  <c r="AQ133" i="1"/>
  <c r="AO133" i="1"/>
  <c r="AM133" i="1"/>
  <c r="M133" i="1"/>
  <c r="L133" i="1"/>
  <c r="AT132" i="1"/>
  <c r="AQ132" i="1"/>
  <c r="AO132" i="1"/>
  <c r="AM132" i="1"/>
  <c r="M132" i="1"/>
  <c r="L132" i="1"/>
  <c r="AT131" i="1"/>
  <c r="AQ131" i="1"/>
  <c r="AO131" i="1"/>
  <c r="AM131" i="1"/>
  <c r="M131" i="1"/>
  <c r="L131" i="1"/>
  <c r="AT130" i="1"/>
  <c r="AQ130" i="1"/>
  <c r="AO130" i="1"/>
  <c r="AM130" i="1"/>
  <c r="M130" i="1"/>
  <c r="L130" i="1"/>
  <c r="AT129" i="1"/>
  <c r="AQ129" i="1"/>
  <c r="AO129" i="1"/>
  <c r="AM129" i="1"/>
  <c r="M129" i="1"/>
  <c r="L129" i="1"/>
  <c r="AT128" i="1"/>
  <c r="AQ128" i="1"/>
  <c r="AO128" i="1"/>
  <c r="AM128" i="1"/>
  <c r="M128" i="1"/>
  <c r="L128" i="1"/>
  <c r="AT127" i="1"/>
  <c r="AQ127" i="1"/>
  <c r="AO127" i="1"/>
  <c r="AM127" i="1"/>
  <c r="M127" i="1"/>
  <c r="L127" i="1"/>
  <c r="AT126" i="1"/>
  <c r="AQ126" i="1"/>
  <c r="AO126" i="1"/>
  <c r="AM126" i="1"/>
  <c r="M126" i="1"/>
  <c r="L126" i="1"/>
  <c r="AT125" i="1"/>
  <c r="AQ125" i="1"/>
  <c r="AO125" i="1"/>
  <c r="AM125" i="1"/>
  <c r="M125" i="1"/>
  <c r="L125" i="1"/>
  <c r="AT124" i="1"/>
  <c r="AQ124" i="1"/>
  <c r="AO124" i="1"/>
  <c r="AM124" i="1"/>
  <c r="M124" i="1"/>
  <c r="L124" i="1"/>
  <c r="AT123" i="1"/>
  <c r="AQ123" i="1"/>
  <c r="AO123" i="1"/>
  <c r="AM123" i="1"/>
  <c r="M123" i="1"/>
  <c r="L123" i="1"/>
  <c r="AT122" i="1"/>
  <c r="AQ122" i="1"/>
  <c r="AO122" i="1"/>
  <c r="AM122" i="1"/>
  <c r="M122" i="1"/>
  <c r="L122" i="1"/>
  <c r="AT121" i="1"/>
  <c r="AQ121" i="1"/>
  <c r="AO121" i="1"/>
  <c r="AM121" i="1"/>
  <c r="M121" i="1"/>
  <c r="L121" i="1"/>
  <c r="AT120" i="1"/>
  <c r="AQ120" i="1"/>
  <c r="AO120" i="1"/>
  <c r="AM120" i="1"/>
  <c r="M120" i="1"/>
  <c r="L120" i="1"/>
  <c r="AT119" i="1"/>
  <c r="AQ119" i="1"/>
  <c r="AO119" i="1"/>
  <c r="AM119" i="1"/>
  <c r="M119" i="1"/>
  <c r="L119" i="1"/>
  <c r="AT118" i="1"/>
  <c r="AQ118" i="1"/>
  <c r="AO118" i="1"/>
  <c r="AM118" i="1"/>
  <c r="M118" i="1"/>
  <c r="L118" i="1"/>
  <c r="AT117" i="1"/>
  <c r="AQ117" i="1"/>
  <c r="AO117" i="1"/>
  <c r="AM117" i="1"/>
  <c r="M117" i="1"/>
  <c r="L117" i="1"/>
  <c r="AT116" i="1"/>
  <c r="AQ116" i="1"/>
  <c r="AO116" i="1"/>
  <c r="AM116" i="1"/>
  <c r="M116" i="1"/>
  <c r="L116" i="1"/>
  <c r="AT115" i="1"/>
  <c r="AQ115" i="1"/>
  <c r="AO115" i="1"/>
  <c r="AM115" i="1"/>
  <c r="M115" i="1"/>
  <c r="L115" i="1"/>
  <c r="AT114" i="1"/>
  <c r="AQ114" i="1"/>
  <c r="AO114" i="1"/>
  <c r="AM114" i="1"/>
  <c r="M114" i="1"/>
  <c r="L114" i="1"/>
  <c r="AT113" i="1"/>
  <c r="AQ113" i="1"/>
  <c r="AO113" i="1"/>
  <c r="AM113" i="1"/>
  <c r="M113" i="1"/>
  <c r="L113" i="1"/>
  <c r="AT112" i="1"/>
  <c r="AQ112" i="1"/>
  <c r="AO112" i="1"/>
  <c r="AM112" i="1"/>
  <c r="M112" i="1"/>
  <c r="L112" i="1"/>
  <c r="AT111" i="1"/>
  <c r="AQ111" i="1"/>
  <c r="AO111" i="1"/>
  <c r="AM111" i="1"/>
  <c r="M111" i="1"/>
  <c r="L111" i="1"/>
  <c r="AT110" i="1"/>
  <c r="AQ110" i="1"/>
  <c r="AO110" i="1"/>
  <c r="AM110" i="1"/>
  <c r="M110" i="1"/>
  <c r="L110" i="1"/>
  <c r="AT109" i="1"/>
  <c r="AQ109" i="1"/>
  <c r="AO109" i="1"/>
  <c r="AM109" i="1"/>
  <c r="M109" i="1"/>
  <c r="L109" i="1"/>
  <c r="AT108" i="1"/>
  <c r="AQ108" i="1"/>
  <c r="AO108" i="1"/>
  <c r="AM108" i="1"/>
  <c r="M108" i="1"/>
  <c r="L108" i="1"/>
  <c r="AT107" i="1"/>
  <c r="AQ107" i="1"/>
  <c r="AO107" i="1"/>
  <c r="AM107" i="1"/>
  <c r="M107" i="1"/>
  <c r="L107" i="1"/>
  <c r="AT106" i="1"/>
  <c r="AQ106" i="1"/>
  <c r="AO106" i="1"/>
  <c r="AM106" i="1"/>
  <c r="M106" i="1"/>
  <c r="L106" i="1"/>
  <c r="AT105" i="1"/>
  <c r="AQ105" i="1"/>
  <c r="AO105" i="1"/>
  <c r="AM105" i="1"/>
  <c r="M105" i="1"/>
  <c r="L105" i="1"/>
  <c r="AT104" i="1"/>
  <c r="AQ104" i="1"/>
  <c r="AO104" i="1"/>
  <c r="AM104" i="1"/>
  <c r="M104" i="1"/>
  <c r="L104" i="1"/>
  <c r="AT103" i="1"/>
  <c r="AQ103" i="1"/>
  <c r="AO103" i="1"/>
  <c r="AM103" i="1"/>
  <c r="M103" i="1"/>
  <c r="L103" i="1"/>
  <c r="AT102" i="1"/>
  <c r="AQ102" i="1"/>
  <c r="AO102" i="1"/>
  <c r="AM102" i="1"/>
  <c r="M102" i="1"/>
  <c r="L102" i="1"/>
  <c r="AT101" i="1"/>
  <c r="AQ101" i="1"/>
  <c r="AO101" i="1"/>
  <c r="AM101" i="1"/>
  <c r="M101" i="1"/>
  <c r="L101" i="1"/>
  <c r="AT100" i="1"/>
  <c r="AQ100" i="1"/>
  <c r="AO100" i="1"/>
  <c r="AM100" i="1"/>
  <c r="M100" i="1"/>
  <c r="L100" i="1"/>
  <c r="AT99" i="1"/>
  <c r="AQ99" i="1"/>
  <c r="AO99" i="1"/>
  <c r="AM99" i="1"/>
  <c r="M99" i="1"/>
  <c r="L99" i="1"/>
  <c r="AT98" i="1"/>
  <c r="AQ98" i="1"/>
  <c r="AO98" i="1"/>
  <c r="AM98" i="1"/>
  <c r="M98" i="1"/>
  <c r="L98" i="1"/>
  <c r="AT97" i="1"/>
  <c r="AQ97" i="1"/>
  <c r="AO97" i="1"/>
  <c r="AM97" i="1"/>
  <c r="M97" i="1"/>
  <c r="L97" i="1"/>
  <c r="AT96" i="1"/>
  <c r="AQ96" i="1"/>
  <c r="AO96" i="1"/>
  <c r="AM96" i="1"/>
  <c r="M96" i="1"/>
  <c r="L96" i="1"/>
  <c r="AT95" i="1"/>
  <c r="AQ95" i="1"/>
  <c r="AO95" i="1"/>
  <c r="AM95" i="1"/>
  <c r="M95" i="1"/>
  <c r="L95" i="1"/>
  <c r="AT94" i="1"/>
  <c r="AQ94" i="1"/>
  <c r="AO94" i="1"/>
  <c r="AM94" i="1"/>
  <c r="M94" i="1"/>
  <c r="L94" i="1"/>
  <c r="AT93" i="1"/>
  <c r="AQ93" i="1"/>
  <c r="AO93" i="1"/>
  <c r="AM93" i="1"/>
  <c r="M93" i="1"/>
  <c r="L93" i="1"/>
  <c r="AT92" i="1"/>
  <c r="AQ92" i="1"/>
  <c r="AO92" i="1"/>
  <c r="AM92" i="1"/>
  <c r="M92" i="1"/>
  <c r="L92" i="1"/>
  <c r="AT91" i="1"/>
  <c r="AQ91" i="1"/>
  <c r="AO91" i="1"/>
  <c r="AM91" i="1"/>
  <c r="M91" i="1"/>
  <c r="L91" i="1"/>
  <c r="AT90" i="1"/>
  <c r="AQ90" i="1"/>
  <c r="AO90" i="1"/>
  <c r="AM90" i="1"/>
  <c r="M90" i="1"/>
  <c r="L90" i="1"/>
  <c r="AT89" i="1"/>
  <c r="AQ89" i="1"/>
  <c r="AO89" i="1"/>
  <c r="AM89" i="1"/>
  <c r="M89" i="1"/>
  <c r="L89" i="1"/>
  <c r="AT88" i="1"/>
  <c r="AQ88" i="1"/>
  <c r="AO88" i="1"/>
  <c r="AM88" i="1"/>
  <c r="M88" i="1"/>
  <c r="L88" i="1"/>
  <c r="AT87" i="1"/>
  <c r="AQ87" i="1"/>
  <c r="AO87" i="1"/>
  <c r="AM87" i="1"/>
  <c r="M87" i="1"/>
  <c r="L87" i="1"/>
  <c r="AT86" i="1"/>
  <c r="AQ86" i="1"/>
  <c r="AO86" i="1"/>
  <c r="AM86" i="1"/>
  <c r="M86" i="1"/>
  <c r="L86" i="1"/>
  <c r="AT85" i="1"/>
  <c r="AQ85" i="1"/>
  <c r="AO85" i="1"/>
  <c r="AM85" i="1"/>
  <c r="M85" i="1"/>
  <c r="L85" i="1"/>
  <c r="AT84" i="1"/>
  <c r="AQ84" i="1"/>
  <c r="AO84" i="1"/>
  <c r="AM84" i="1"/>
  <c r="M84" i="1"/>
  <c r="L84" i="1"/>
  <c r="AT83" i="1"/>
  <c r="AQ83" i="1"/>
  <c r="AO83" i="1"/>
  <c r="AM83" i="1"/>
  <c r="M83" i="1"/>
  <c r="L83" i="1"/>
  <c r="AT82" i="1"/>
  <c r="AQ82" i="1"/>
  <c r="AO82" i="1"/>
  <c r="AM82" i="1"/>
  <c r="M82" i="1"/>
  <c r="L82" i="1"/>
  <c r="AT81" i="1"/>
  <c r="AQ81" i="1"/>
  <c r="AO81" i="1"/>
  <c r="AM81" i="1"/>
  <c r="M81" i="1"/>
  <c r="L81" i="1"/>
  <c r="AT80" i="1"/>
  <c r="AQ80" i="1"/>
  <c r="AO80" i="1"/>
  <c r="AM80" i="1"/>
  <c r="M80" i="1"/>
  <c r="L80" i="1"/>
  <c r="AT79" i="1"/>
  <c r="AQ79" i="1"/>
  <c r="AO79" i="1"/>
  <c r="AM79" i="1"/>
  <c r="M79" i="1"/>
  <c r="L79" i="1"/>
  <c r="AT78" i="1"/>
  <c r="AQ78" i="1"/>
  <c r="AO78" i="1"/>
  <c r="AM78" i="1"/>
  <c r="M78" i="1"/>
  <c r="L78" i="1"/>
  <c r="AT77" i="1"/>
  <c r="AQ77" i="1"/>
  <c r="AO77" i="1"/>
  <c r="AM77" i="1"/>
  <c r="M77" i="1"/>
  <c r="L77" i="1"/>
  <c r="AT76" i="1"/>
  <c r="AQ76" i="1"/>
  <c r="AO76" i="1"/>
  <c r="AM76" i="1"/>
  <c r="M76" i="1"/>
  <c r="L76" i="1"/>
  <c r="AT75" i="1"/>
  <c r="AQ75" i="1"/>
  <c r="AO75" i="1"/>
  <c r="AM75" i="1"/>
  <c r="M75" i="1"/>
  <c r="L75" i="1"/>
  <c r="AT74" i="1"/>
  <c r="AQ74" i="1"/>
  <c r="AO74" i="1"/>
  <c r="AM74" i="1"/>
  <c r="M74" i="1"/>
  <c r="L74" i="1"/>
  <c r="AT73" i="1"/>
  <c r="AQ73" i="1"/>
  <c r="AO73" i="1"/>
  <c r="AM73" i="1"/>
  <c r="M73" i="1"/>
  <c r="L73" i="1"/>
  <c r="AT72" i="1"/>
  <c r="AQ72" i="1"/>
  <c r="AO72" i="1"/>
  <c r="AM72" i="1"/>
  <c r="M72" i="1"/>
  <c r="L72" i="1"/>
  <c r="AT71" i="1"/>
  <c r="AQ71" i="1"/>
  <c r="AO71" i="1"/>
  <c r="AM71" i="1"/>
  <c r="M71" i="1"/>
  <c r="L71" i="1"/>
  <c r="AT70" i="1"/>
  <c r="AQ70" i="1"/>
  <c r="AO70" i="1"/>
  <c r="AM70" i="1"/>
  <c r="M70" i="1"/>
  <c r="L70" i="1"/>
  <c r="AT69" i="1"/>
  <c r="AQ69" i="1"/>
  <c r="AO69" i="1"/>
  <c r="AM69" i="1"/>
  <c r="M69" i="1"/>
  <c r="L69" i="1"/>
  <c r="AT68" i="1"/>
  <c r="AQ68" i="1"/>
  <c r="AO68" i="1"/>
  <c r="AM68" i="1"/>
  <c r="M68" i="1"/>
  <c r="L68" i="1"/>
  <c r="AT67" i="1"/>
  <c r="AQ67" i="1"/>
  <c r="AO67" i="1"/>
  <c r="AM67" i="1"/>
  <c r="M67" i="1"/>
  <c r="L67" i="1"/>
  <c r="AT66" i="1"/>
  <c r="AQ66" i="1"/>
  <c r="AO66" i="1"/>
  <c r="AM66" i="1"/>
  <c r="M66" i="1"/>
  <c r="L66" i="1"/>
  <c r="AT65" i="1"/>
  <c r="AQ65" i="1"/>
  <c r="AO65" i="1"/>
  <c r="AM65" i="1"/>
  <c r="M65" i="1"/>
  <c r="L65" i="1"/>
  <c r="AT64" i="1"/>
  <c r="AQ64" i="1"/>
  <c r="AO64" i="1"/>
  <c r="AM64" i="1"/>
  <c r="M64" i="1"/>
  <c r="L64" i="1"/>
  <c r="AT63" i="1"/>
  <c r="AQ63" i="1"/>
  <c r="AO63" i="1"/>
  <c r="AM63" i="1"/>
  <c r="M63" i="1"/>
  <c r="L63" i="1"/>
  <c r="AT62" i="1"/>
  <c r="AQ62" i="1"/>
  <c r="AO62" i="1"/>
  <c r="AM62" i="1"/>
  <c r="M62" i="1"/>
  <c r="L62" i="1"/>
  <c r="AT61" i="1"/>
  <c r="AQ61" i="1"/>
  <c r="AO61" i="1"/>
  <c r="AM61" i="1"/>
  <c r="M61" i="1"/>
  <c r="L61" i="1"/>
  <c r="AT60" i="1"/>
  <c r="AQ60" i="1"/>
  <c r="AO60" i="1"/>
  <c r="AM60" i="1"/>
  <c r="M60" i="1"/>
  <c r="L60" i="1"/>
  <c r="AT59" i="1"/>
  <c r="AQ59" i="1"/>
  <c r="AO59" i="1"/>
  <c r="AM59" i="1"/>
  <c r="M59" i="1"/>
  <c r="L59" i="1"/>
  <c r="AT58" i="1"/>
  <c r="AQ58" i="1"/>
  <c r="AO58" i="1"/>
  <c r="AM58" i="1"/>
  <c r="M58" i="1"/>
  <c r="L58" i="1"/>
  <c r="AT57" i="1"/>
  <c r="AQ57" i="1"/>
  <c r="AO57" i="1"/>
  <c r="AM57" i="1"/>
  <c r="M57" i="1"/>
  <c r="L57" i="1"/>
  <c r="AT56" i="1"/>
  <c r="AQ56" i="1"/>
  <c r="AO56" i="1"/>
  <c r="AM56" i="1"/>
  <c r="M56" i="1"/>
  <c r="L56" i="1"/>
  <c r="AT55" i="1"/>
  <c r="AQ55" i="1"/>
  <c r="AO55" i="1"/>
  <c r="AM55" i="1"/>
  <c r="M55" i="1"/>
  <c r="L55" i="1"/>
  <c r="AT54" i="1"/>
  <c r="AQ54" i="1"/>
  <c r="AO54" i="1"/>
  <c r="AM54" i="1"/>
  <c r="M54" i="1"/>
  <c r="L54" i="1"/>
  <c r="AT53" i="1"/>
  <c r="AQ53" i="1"/>
  <c r="AO53" i="1"/>
  <c r="AM53" i="1"/>
  <c r="M53" i="1"/>
  <c r="L53" i="1"/>
  <c r="AT52" i="1"/>
  <c r="AQ52" i="1"/>
  <c r="AO52" i="1"/>
  <c r="AM52" i="1"/>
  <c r="M52" i="1"/>
  <c r="L52" i="1"/>
  <c r="AT51" i="1"/>
  <c r="AQ51" i="1"/>
  <c r="AO51" i="1"/>
  <c r="AM51" i="1"/>
  <c r="M51" i="1"/>
  <c r="L51" i="1"/>
  <c r="AT50" i="1"/>
  <c r="AQ50" i="1"/>
  <c r="AO50" i="1"/>
  <c r="AM50" i="1"/>
  <c r="M50" i="1"/>
  <c r="L50" i="1"/>
  <c r="AT49" i="1"/>
  <c r="AQ49" i="1"/>
  <c r="AO49" i="1"/>
  <c r="AM49" i="1"/>
  <c r="M49" i="1"/>
  <c r="L49" i="1"/>
  <c r="AT48" i="1"/>
  <c r="AQ48" i="1"/>
  <c r="AO48" i="1"/>
  <c r="AM48" i="1"/>
  <c r="M48" i="1"/>
  <c r="L48" i="1"/>
  <c r="AT47" i="1"/>
  <c r="AQ47" i="1"/>
  <c r="AO47" i="1"/>
  <c r="AM47" i="1"/>
  <c r="M47" i="1"/>
  <c r="L47" i="1"/>
  <c r="AT46" i="1"/>
  <c r="AQ46" i="1"/>
  <c r="AO46" i="1"/>
  <c r="AM46" i="1"/>
  <c r="M46" i="1"/>
  <c r="L46" i="1"/>
  <c r="AT45" i="1"/>
  <c r="AQ45" i="1"/>
  <c r="AO45" i="1"/>
  <c r="AM45" i="1"/>
  <c r="M45" i="1"/>
  <c r="L45" i="1"/>
  <c r="AT44" i="1"/>
  <c r="AQ44" i="1"/>
  <c r="AO44" i="1"/>
  <c r="AM44" i="1"/>
  <c r="M44" i="1"/>
  <c r="L44" i="1"/>
  <c r="AT43" i="1"/>
  <c r="AQ43" i="1"/>
  <c r="AO43" i="1"/>
  <c r="AM43" i="1"/>
  <c r="M43" i="1"/>
  <c r="L43" i="1"/>
  <c r="AT42" i="1"/>
  <c r="AQ42" i="1"/>
  <c r="AO42" i="1"/>
  <c r="AM42" i="1"/>
  <c r="M42" i="1"/>
  <c r="L42" i="1"/>
  <c r="AT41" i="1"/>
  <c r="AQ41" i="1"/>
  <c r="AO41" i="1"/>
  <c r="AM41" i="1"/>
  <c r="M41" i="1"/>
  <c r="L41" i="1"/>
  <c r="AT40" i="1"/>
  <c r="AQ40" i="1"/>
  <c r="AO40" i="1"/>
  <c r="AM40" i="1"/>
  <c r="M40" i="1"/>
  <c r="L40" i="1"/>
  <c r="AT39" i="1"/>
  <c r="AQ39" i="1"/>
  <c r="AO39" i="1"/>
  <c r="AM39" i="1"/>
  <c r="M39" i="1"/>
  <c r="L39" i="1"/>
  <c r="AT38" i="1"/>
  <c r="AQ38" i="1"/>
  <c r="AO38" i="1"/>
  <c r="AM38" i="1"/>
  <c r="M38" i="1"/>
  <c r="L38" i="1"/>
  <c r="AT37" i="1"/>
  <c r="AQ37" i="1"/>
  <c r="AO37" i="1"/>
  <c r="AM37" i="1"/>
  <c r="M37" i="1"/>
  <c r="L37" i="1"/>
  <c r="AT36" i="1"/>
  <c r="AQ36" i="1"/>
  <c r="AO36" i="1"/>
  <c r="AM36" i="1"/>
  <c r="M36" i="1"/>
  <c r="L36" i="1"/>
  <c r="AT35" i="1"/>
  <c r="AQ35" i="1"/>
  <c r="AO35" i="1"/>
  <c r="AM35" i="1"/>
  <c r="M35" i="1"/>
  <c r="L35" i="1"/>
  <c r="AT34" i="1"/>
  <c r="AQ34" i="1"/>
  <c r="AO34" i="1"/>
  <c r="AM34" i="1"/>
  <c r="M34" i="1"/>
  <c r="L34" i="1"/>
  <c r="AT33" i="1"/>
  <c r="AQ33" i="1"/>
  <c r="AO33" i="1"/>
  <c r="AM33" i="1"/>
  <c r="M33" i="1"/>
  <c r="L33" i="1"/>
  <c r="AT32" i="1"/>
  <c r="AQ32" i="1"/>
  <c r="AO32" i="1"/>
  <c r="AM32" i="1"/>
  <c r="M32" i="1"/>
  <c r="L32" i="1"/>
  <c r="AT31" i="1"/>
  <c r="AQ31" i="1"/>
  <c r="AO31" i="1"/>
  <c r="AM31" i="1"/>
  <c r="M31" i="1"/>
  <c r="L31" i="1"/>
  <c r="AT30" i="1"/>
  <c r="AQ30" i="1"/>
  <c r="AO30" i="1"/>
  <c r="AM30" i="1"/>
  <c r="M30" i="1"/>
  <c r="L30" i="1"/>
  <c r="AT29" i="1"/>
  <c r="AQ29" i="1"/>
  <c r="AO29" i="1"/>
  <c r="AM29" i="1"/>
  <c r="M29" i="1"/>
  <c r="L29" i="1"/>
  <c r="AT28" i="1"/>
  <c r="AQ28" i="1"/>
  <c r="AO28" i="1"/>
  <c r="AM28" i="1"/>
  <c r="M28" i="1"/>
  <c r="L28" i="1"/>
  <c r="AT27" i="1"/>
  <c r="AQ27" i="1"/>
  <c r="AO27" i="1"/>
  <c r="AM27" i="1"/>
  <c r="M27" i="1"/>
  <c r="L27" i="1"/>
  <c r="AT26" i="1"/>
  <c r="AQ26" i="1"/>
  <c r="AO26" i="1"/>
  <c r="AM26" i="1"/>
  <c r="M26" i="1"/>
  <c r="L26" i="1"/>
  <c r="AT25" i="1"/>
  <c r="AQ25" i="1"/>
  <c r="AO25" i="1"/>
  <c r="AM25" i="1"/>
  <c r="M25" i="1"/>
  <c r="L25" i="1"/>
  <c r="AT24" i="1"/>
  <c r="AQ24" i="1"/>
  <c r="AO24" i="1"/>
  <c r="AM24" i="1"/>
  <c r="M24" i="1"/>
  <c r="L24" i="1"/>
  <c r="AT23" i="1"/>
  <c r="AQ23" i="1"/>
  <c r="AO23" i="1"/>
  <c r="AM23" i="1"/>
  <c r="M23" i="1"/>
  <c r="L23" i="1"/>
  <c r="AT22" i="1"/>
  <c r="AQ22" i="1"/>
  <c r="AO22" i="1"/>
  <c r="AM22" i="1"/>
  <c r="M22" i="1"/>
  <c r="L22" i="1"/>
  <c r="AT21" i="1"/>
  <c r="AQ21" i="1"/>
  <c r="AO21" i="1"/>
  <c r="AM21" i="1"/>
  <c r="M21" i="1"/>
  <c r="L21" i="1"/>
  <c r="AT20" i="1"/>
  <c r="AQ20" i="1"/>
  <c r="AO20" i="1"/>
  <c r="AM20" i="1"/>
  <c r="M20" i="1"/>
  <c r="L20" i="1"/>
  <c r="AT19" i="1"/>
  <c r="AQ19" i="1"/>
  <c r="AO19" i="1"/>
  <c r="AM19" i="1"/>
  <c r="M19" i="1"/>
  <c r="L19" i="1"/>
  <c r="AT18" i="1"/>
  <c r="AQ18" i="1"/>
  <c r="AO18" i="1"/>
  <c r="AM18" i="1"/>
  <c r="M18" i="1"/>
  <c r="L18" i="1"/>
  <c r="AT17" i="1"/>
  <c r="AQ17" i="1"/>
  <c r="AO17" i="1"/>
  <c r="AM17" i="1"/>
  <c r="M17" i="1"/>
  <c r="L17" i="1"/>
  <c r="AT16" i="1"/>
  <c r="AQ16" i="1"/>
  <c r="AO16" i="1"/>
  <c r="AM16" i="1"/>
  <c r="M16" i="1"/>
  <c r="L16" i="1"/>
  <c r="AT15" i="1"/>
  <c r="AQ15" i="1"/>
  <c r="AO15" i="1"/>
  <c r="AM15" i="1"/>
  <c r="M15" i="1"/>
  <c r="L15" i="1"/>
  <c r="AT14" i="1"/>
  <c r="AQ14" i="1"/>
  <c r="AO14" i="1"/>
  <c r="AM14" i="1"/>
  <c r="M14" i="1"/>
  <c r="L14" i="1"/>
  <c r="AT13" i="1"/>
  <c r="AQ13" i="1"/>
  <c r="AO13" i="1"/>
  <c r="AM13" i="1"/>
  <c r="M13" i="1"/>
  <c r="L13" i="1"/>
  <c r="AT12" i="1"/>
  <c r="AQ12" i="1"/>
  <c r="AO12" i="1"/>
  <c r="AM12" i="1"/>
  <c r="M12" i="1"/>
  <c r="L12" i="1"/>
  <c r="AT11" i="1"/>
  <c r="AQ11" i="1"/>
  <c r="AO11" i="1"/>
  <c r="AM11" i="1"/>
  <c r="M11" i="1"/>
  <c r="L11" i="1"/>
  <c r="AT10" i="1"/>
  <c r="AQ10" i="1"/>
  <c r="AO10" i="1"/>
  <c r="AM10" i="1"/>
  <c r="M10" i="1"/>
  <c r="L10" i="1"/>
  <c r="AT9" i="1"/>
  <c r="AQ9" i="1"/>
  <c r="AO9" i="1"/>
  <c r="AM9" i="1"/>
  <c r="M9" i="1"/>
  <c r="L9" i="1"/>
  <c r="AT8" i="1"/>
  <c r="AQ8" i="1"/>
  <c r="AO8" i="1"/>
  <c r="AM8" i="1"/>
  <c r="M8" i="1"/>
  <c r="L8" i="1"/>
  <c r="AT7" i="1"/>
  <c r="AQ7" i="1"/>
  <c r="AO7" i="1"/>
  <c r="AM7" i="1"/>
  <c r="M7" i="1"/>
  <c r="L7" i="1"/>
  <c r="AT6" i="1"/>
  <c r="AQ6" i="1"/>
  <c r="AO6" i="1"/>
  <c r="AM6" i="1"/>
  <c r="M6" i="1"/>
  <c r="L6" i="1"/>
  <c r="AT5" i="1"/>
  <c r="AQ5" i="1"/>
  <c r="AO5" i="1"/>
  <c r="AM5" i="1"/>
  <c r="M5" i="1"/>
  <c r="L5" i="1"/>
  <c r="AT4" i="1"/>
  <c r="AQ4" i="1"/>
  <c r="AO4" i="1"/>
  <c r="AM4" i="1"/>
  <c r="M4" i="1"/>
  <c r="L4" i="1"/>
  <c r="AT3" i="1"/>
  <c r="AQ3" i="1"/>
  <c r="AO3" i="1"/>
  <c r="AM3" i="1"/>
  <c r="M3" i="1"/>
  <c r="L3" i="1"/>
  <c r="M461" i="1" l="1"/>
  <c r="AM461" i="1"/>
  <c r="AO461" i="1"/>
  <c r="AQ461" i="1"/>
  <c r="AT461" i="1"/>
  <c r="L461" i="1"/>
  <c r="AU431" i="1" l="1"/>
  <c r="AV431" i="1" s="1"/>
  <c r="AU435" i="1"/>
  <c r="AV435" i="1" s="1"/>
  <c r="AU439" i="1"/>
  <c r="AV439" i="1" s="1"/>
  <c r="AU443" i="1"/>
  <c r="AV443" i="1" s="1"/>
  <c r="AU447" i="1"/>
  <c r="AV447" i="1" s="1"/>
  <c r="AU451" i="1"/>
  <c r="AV451" i="1" s="1"/>
  <c r="AU455" i="1"/>
  <c r="AV455" i="1" s="1"/>
  <c r="AU459" i="1"/>
  <c r="AV459" i="1" s="1"/>
  <c r="AU429" i="1"/>
  <c r="AV429" i="1" s="1"/>
  <c r="AU433" i="1"/>
  <c r="AV433" i="1" s="1"/>
  <c r="AU445" i="1"/>
  <c r="AV445" i="1" s="1"/>
  <c r="AU453" i="1"/>
  <c r="AV453" i="1" s="1"/>
  <c r="AU437" i="1"/>
  <c r="AV437" i="1" s="1"/>
  <c r="AU441" i="1"/>
  <c r="AV441" i="1" s="1"/>
  <c r="AU449" i="1"/>
  <c r="AV449" i="1" s="1"/>
  <c r="AU457" i="1"/>
  <c r="AV457" i="1" s="1"/>
  <c r="AU450" i="1"/>
  <c r="AV450" i="1" s="1"/>
  <c r="AU436" i="1"/>
  <c r="AV436" i="1" s="1"/>
  <c r="AU452" i="1"/>
  <c r="AV452" i="1" s="1"/>
  <c r="AU446" i="1"/>
  <c r="AV446" i="1" s="1"/>
  <c r="AU442" i="1"/>
  <c r="AV442" i="1" s="1"/>
  <c r="AU448" i="1"/>
  <c r="AV448" i="1" s="1"/>
  <c r="AU427" i="1"/>
  <c r="AV427" i="1" s="1"/>
  <c r="AU458" i="1"/>
  <c r="AV458" i="1" s="1"/>
  <c r="AU440" i="1"/>
  <c r="AV440" i="1" s="1"/>
  <c r="AU456" i="1"/>
  <c r="AV456" i="1" s="1"/>
  <c r="AU454" i="1"/>
  <c r="AV454" i="1" s="1"/>
  <c r="AU432" i="1"/>
  <c r="AV432" i="1" s="1"/>
  <c r="AU434" i="1"/>
  <c r="AV434" i="1" s="1"/>
  <c r="AU430" i="1"/>
  <c r="AV430" i="1" s="1"/>
  <c r="AU428" i="1"/>
  <c r="AV428" i="1" s="1"/>
  <c r="AU444" i="1"/>
  <c r="AV444" i="1" s="1"/>
  <c r="AU460" i="1"/>
  <c r="AV460" i="1" s="1"/>
  <c r="AU438" i="1"/>
  <c r="AV438" i="1" s="1"/>
  <c r="AU170" i="1"/>
  <c r="AV170" i="1" s="1"/>
  <c r="D464" i="1"/>
  <c r="AU61" i="1"/>
  <c r="AV61" i="1" s="1"/>
  <c r="AU242" i="1"/>
  <c r="AV242" i="1" s="1"/>
  <c r="AU404" i="1"/>
  <c r="AV404" i="1" s="1"/>
  <c r="AU165" i="1"/>
  <c r="AV165" i="1" s="1"/>
  <c r="AU220" i="1"/>
  <c r="AV220" i="1" s="1"/>
  <c r="AU262" i="1"/>
  <c r="AV262" i="1" s="1"/>
  <c r="AU185" i="1"/>
  <c r="AV185" i="1" s="1"/>
  <c r="AU98" i="1"/>
  <c r="AV98" i="1" s="1"/>
  <c r="AU391" i="1"/>
  <c r="AV391" i="1" s="1"/>
  <c r="AU386" i="1"/>
  <c r="AV386" i="1" s="1"/>
  <c r="AU81" i="1"/>
  <c r="AV81" i="1" s="1"/>
  <c r="AU117" i="1"/>
  <c r="AV117" i="1" s="1"/>
  <c r="AU87" i="1"/>
  <c r="AV87" i="1" s="1"/>
  <c r="AU313" i="1"/>
  <c r="AV313" i="1" s="1"/>
  <c r="AU55" i="1"/>
  <c r="AV55" i="1" s="1"/>
  <c r="AU23" i="1"/>
  <c r="AV23" i="1" s="1"/>
  <c r="AU201" i="1"/>
  <c r="AV201" i="1" s="1"/>
  <c r="AU188" i="1"/>
  <c r="AV188" i="1" s="1"/>
  <c r="AU28" i="1"/>
  <c r="AV28" i="1" s="1"/>
  <c r="AU122" i="1"/>
  <c r="AV122" i="1" s="1"/>
  <c r="AU83" i="1"/>
  <c r="AV83" i="1" s="1"/>
  <c r="AU346" i="1"/>
  <c r="AV346" i="1" s="1"/>
  <c r="AU121" i="1"/>
  <c r="AV121" i="1" s="1"/>
  <c r="AU229" i="1"/>
  <c r="AV229" i="1" s="1"/>
  <c r="AU310" i="1"/>
  <c r="AV310" i="1" s="1"/>
  <c r="AU336" i="1"/>
  <c r="AV336" i="1" s="1"/>
  <c r="AU367" i="1"/>
  <c r="AV367" i="1" s="1"/>
  <c r="AU71" i="1"/>
  <c r="AV71" i="1" s="1"/>
  <c r="AU39" i="1"/>
  <c r="AV39" i="1" s="1"/>
  <c r="AU82" i="1"/>
  <c r="AV82" i="1" s="1"/>
  <c r="AU80" i="1"/>
  <c r="AV80" i="1" s="1"/>
  <c r="AU218" i="1"/>
  <c r="AV218" i="1" s="1"/>
  <c r="AU194" i="1"/>
  <c r="AV194" i="1" s="1"/>
  <c r="AU356" i="1"/>
  <c r="AV356" i="1" s="1"/>
  <c r="AU340" i="1"/>
  <c r="AV340" i="1" s="1"/>
  <c r="AU90" i="1"/>
  <c r="AV90" i="1" s="1"/>
  <c r="AU260" i="1"/>
  <c r="AV260" i="1" s="1"/>
  <c r="AU75" i="1"/>
  <c r="AV75" i="1" s="1"/>
  <c r="AU240" i="1"/>
  <c r="AV240" i="1" s="1"/>
  <c r="AU224" i="1"/>
  <c r="AV224" i="1" s="1"/>
  <c r="AU65" i="1"/>
  <c r="AV65" i="1" s="1"/>
  <c r="AU68" i="1"/>
  <c r="AV68" i="1" s="1"/>
  <c r="AU358" i="1"/>
  <c r="AV358" i="1" s="1"/>
  <c r="AU89" i="1"/>
  <c r="AV89" i="1" s="1"/>
  <c r="AU320" i="1"/>
  <c r="AV320" i="1" s="1"/>
  <c r="AU7" i="1"/>
  <c r="AV7" i="1" s="1"/>
  <c r="AU124" i="1"/>
  <c r="AV124" i="1" s="1"/>
  <c r="AU309" i="1"/>
  <c r="AV309" i="1" s="1"/>
  <c r="AU314" i="1"/>
  <c r="AV314" i="1" s="1"/>
  <c r="AU304" i="1"/>
  <c r="AV304" i="1" s="1"/>
  <c r="AU101" i="1"/>
  <c r="AV101" i="1" s="1"/>
  <c r="AU225" i="1"/>
  <c r="AV225" i="1" s="1"/>
  <c r="AU296" i="1"/>
  <c r="AV296" i="1" s="1"/>
  <c r="AU76" i="1"/>
  <c r="AV76" i="1" s="1"/>
  <c r="AU169" i="1"/>
  <c r="AV169" i="1" s="1"/>
  <c r="AU364" i="1"/>
  <c r="AV364" i="1" s="1"/>
  <c r="AU331" i="1"/>
  <c r="AV331" i="1" s="1"/>
  <c r="AU334" i="1"/>
  <c r="AV334" i="1" s="1"/>
  <c r="AU51" i="1"/>
  <c r="AV51" i="1" s="1"/>
  <c r="AU112" i="1"/>
  <c r="AV112" i="1" s="1"/>
  <c r="AU246" i="1"/>
  <c r="AV246" i="1" s="1"/>
  <c r="AU21" i="1"/>
  <c r="AV21" i="1" s="1"/>
  <c r="AU216" i="1"/>
  <c r="AV216" i="1" s="1"/>
  <c r="AU5" i="1"/>
  <c r="AV5" i="1" s="1"/>
  <c r="AU412" i="1"/>
  <c r="AV412" i="1" s="1"/>
  <c r="AU327" i="1"/>
  <c r="AV327" i="1" s="1"/>
  <c r="AU399" i="1"/>
  <c r="AV399" i="1" s="1"/>
  <c r="AU116" i="1"/>
  <c r="AV116" i="1" s="1"/>
  <c r="AU72" i="1"/>
  <c r="AV72" i="1" s="1"/>
  <c r="AU184" i="1"/>
  <c r="AV184" i="1" s="1"/>
  <c r="AU420" i="1"/>
  <c r="AV420" i="1" s="1"/>
  <c r="AU96" i="1"/>
  <c r="AV96" i="1" s="1"/>
  <c r="AU48" i="1"/>
  <c r="AV48" i="1" s="1"/>
  <c r="AU16" i="1"/>
  <c r="AV16" i="1" s="1"/>
  <c r="AU108" i="1"/>
  <c r="AV108" i="1" s="1"/>
  <c r="AU398" i="1"/>
  <c r="AV398" i="1" s="1"/>
  <c r="AU407" i="1"/>
  <c r="AV407" i="1" s="1"/>
  <c r="AU360" i="1"/>
  <c r="AV360" i="1" s="1"/>
  <c r="AU129" i="1"/>
  <c r="AV129" i="1" s="1"/>
  <c r="AU335" i="1"/>
  <c r="AV335" i="1" s="1"/>
  <c r="AU274" i="1"/>
  <c r="AV274" i="1" s="1"/>
  <c r="AU42" i="1"/>
  <c r="AV42" i="1" s="1"/>
  <c r="AU26" i="1"/>
  <c r="AV26" i="1" s="1"/>
  <c r="AU10" i="1"/>
  <c r="AV10" i="1" s="1"/>
  <c r="AU288" i="1"/>
  <c r="AV288" i="1" s="1"/>
  <c r="AU142" i="1"/>
  <c r="AV142" i="1" s="1"/>
  <c r="AU208" i="1"/>
  <c r="AV208" i="1" s="1"/>
  <c r="AU408" i="1"/>
  <c r="AV408" i="1" s="1"/>
  <c r="AU238" i="1"/>
  <c r="AV238" i="1" s="1"/>
  <c r="AU362" i="1"/>
  <c r="AV362" i="1" s="1"/>
  <c r="AU152" i="1"/>
  <c r="AV152" i="1" s="1"/>
  <c r="AU332" i="1"/>
  <c r="AV332" i="1" s="1"/>
  <c r="AU277" i="1"/>
  <c r="AV277" i="1" s="1"/>
  <c r="AU156" i="1"/>
  <c r="AV156" i="1" s="1"/>
  <c r="AU371" i="1"/>
  <c r="AV371" i="1" s="1"/>
  <c r="AU120" i="1"/>
  <c r="AV120" i="1" s="1"/>
  <c r="AU278" i="1"/>
  <c r="AV278" i="1" s="1"/>
  <c r="AU256" i="1"/>
  <c r="AV256" i="1" s="1"/>
  <c r="AU348" i="1"/>
  <c r="AV348" i="1" s="1"/>
  <c r="AU382" i="1"/>
  <c r="AV382" i="1" s="1"/>
  <c r="AU245" i="1"/>
  <c r="AV245" i="1" s="1"/>
  <c r="AU316" i="1"/>
  <c r="AV316" i="1" s="1"/>
  <c r="AU415" i="1"/>
  <c r="AV415" i="1" s="1"/>
  <c r="AU343" i="1"/>
  <c r="AV343" i="1" s="1"/>
  <c r="AU52" i="1"/>
  <c r="AV52" i="1" s="1"/>
  <c r="AU100" i="1"/>
  <c r="AV100" i="1" s="1"/>
  <c r="AU24" i="1"/>
  <c r="AV24" i="1" s="1"/>
  <c r="AU105" i="1"/>
  <c r="AV105" i="1" s="1"/>
  <c r="AU347" i="1"/>
  <c r="AV347" i="1" s="1"/>
  <c r="AU297" i="1"/>
  <c r="AV297" i="1" s="1"/>
  <c r="AU109" i="1"/>
  <c r="AV109" i="1" s="1"/>
  <c r="AU281" i="1"/>
  <c r="AV281" i="1" s="1"/>
  <c r="AU395" i="1"/>
  <c r="AV395" i="1" s="1"/>
  <c r="AU213" i="1"/>
  <c r="AV213" i="1" s="1"/>
  <c r="AU154" i="1"/>
  <c r="AV154" i="1" s="1"/>
  <c r="AU12" i="1"/>
  <c r="AV12" i="1" s="1"/>
  <c r="AU270" i="1"/>
  <c r="AV270" i="1" s="1"/>
  <c r="AU403" i="1"/>
  <c r="AV403" i="1" s="1"/>
  <c r="AU280" i="1"/>
  <c r="AV280" i="1" s="1"/>
  <c r="AU253" i="1"/>
  <c r="AV253" i="1" s="1"/>
  <c r="AU19" i="1"/>
  <c r="AV19" i="1" s="1"/>
  <c r="AU79" i="1"/>
  <c r="AV79" i="1" s="1"/>
  <c r="AU374" i="1"/>
  <c r="AV374" i="1" s="1"/>
  <c r="AU47" i="1"/>
  <c r="AV47" i="1" s="1"/>
  <c r="AU292" i="1"/>
  <c r="AV292" i="1" s="1"/>
  <c r="AU20" i="1"/>
  <c r="AV20" i="1" s="1"/>
  <c r="AU172" i="1"/>
  <c r="AV172" i="1" s="1"/>
  <c r="AU368" i="1"/>
  <c r="AV368" i="1" s="1"/>
  <c r="AU149" i="1"/>
  <c r="AV149" i="1" s="1"/>
  <c r="AU9" i="1"/>
  <c r="AV9" i="1" s="1"/>
  <c r="AU73" i="1"/>
  <c r="AV73" i="1" s="1"/>
  <c r="AU269" i="1"/>
  <c r="AV269" i="1" s="1"/>
  <c r="AU318" i="1"/>
  <c r="AV318" i="1" s="1"/>
  <c r="AU49" i="1"/>
  <c r="AV49" i="1" s="1"/>
  <c r="AU359" i="1"/>
  <c r="AV359" i="1" s="1"/>
  <c r="AU33" i="1"/>
  <c r="AV33" i="1" s="1"/>
  <c r="AU294" i="1"/>
  <c r="AV294" i="1" s="1"/>
  <c r="AU25" i="1"/>
  <c r="AV25" i="1" s="1"/>
  <c r="AU233" i="1"/>
  <c r="AV233" i="1" s="1"/>
  <c r="AU402" i="1"/>
  <c r="AV402" i="1" s="1"/>
  <c r="AU114" i="1"/>
  <c r="AV114" i="1" s="1"/>
  <c r="AU29" i="1"/>
  <c r="AV29" i="1" s="1"/>
  <c r="AU390" i="1"/>
  <c r="AV390" i="1" s="1"/>
  <c r="AU182" i="1"/>
  <c r="AV182" i="1" s="1"/>
  <c r="AU99" i="1"/>
  <c r="AV99" i="1" s="1"/>
  <c r="AU352" i="1"/>
  <c r="AV352" i="1" s="1"/>
  <c r="AU67" i="1"/>
  <c r="AV67" i="1" s="1"/>
  <c r="AU406" i="1"/>
  <c r="AV406" i="1" s="1"/>
  <c r="AU27" i="1"/>
  <c r="AV27" i="1" s="1"/>
  <c r="AU252" i="1"/>
  <c r="AV252" i="1" s="1"/>
  <c r="AU64" i="1"/>
  <c r="AV64" i="1" s="1"/>
  <c r="AU3" i="1"/>
  <c r="AV3" i="1" s="1"/>
  <c r="AU410" i="1"/>
  <c r="AV410" i="1" s="1"/>
  <c r="AU366" i="1"/>
  <c r="AV366" i="1" s="1"/>
  <c r="AU230" i="1"/>
  <c r="AV230" i="1" s="1"/>
  <c r="AU178" i="1"/>
  <c r="AV178" i="1" s="1"/>
  <c r="AU411" i="1"/>
  <c r="AV411" i="1" s="1"/>
  <c r="AU286" i="1"/>
  <c r="AV286" i="1" s="1"/>
  <c r="AU330" i="1"/>
  <c r="AV330" i="1" s="1"/>
  <c r="AU193" i="1"/>
  <c r="AV193" i="1" s="1"/>
  <c r="AU4" i="1"/>
  <c r="AV4" i="1" s="1"/>
  <c r="AU426" i="1"/>
  <c r="AV426" i="1" s="1"/>
  <c r="AU258" i="1"/>
  <c r="AV258" i="1" s="1"/>
  <c r="AU323" i="1"/>
  <c r="AV323" i="1" s="1"/>
  <c r="AU113" i="1"/>
  <c r="AV113" i="1" s="1"/>
  <c r="AU66" i="1"/>
  <c r="AV66" i="1" s="1"/>
  <c r="AU57" i="1"/>
  <c r="AV57" i="1" s="1"/>
  <c r="AU248" i="1"/>
  <c r="AV248" i="1" s="1"/>
  <c r="AU363" i="1"/>
  <c r="AV363" i="1" s="1"/>
  <c r="AU198" i="1"/>
  <c r="AV198" i="1" s="1"/>
  <c r="AU344" i="1"/>
  <c r="AV344" i="1" s="1"/>
  <c r="AU338" i="1"/>
  <c r="AV338" i="1" s="1"/>
  <c r="AU17" i="1"/>
  <c r="AV17" i="1" s="1"/>
  <c r="AU43" i="1"/>
  <c r="AV43" i="1" s="1"/>
  <c r="AU148" i="1"/>
  <c r="AV148" i="1" s="1"/>
  <c r="AU133" i="1"/>
  <c r="AV133" i="1" s="1"/>
  <c r="AU210" i="1"/>
  <c r="AV210" i="1" s="1"/>
  <c r="AU180" i="1"/>
  <c r="AV180" i="1" s="1"/>
  <c r="AU60" i="1"/>
  <c r="AV60" i="1" s="1"/>
  <c r="AU388" i="1"/>
  <c r="AV388" i="1" s="1"/>
  <c r="AU85" i="1"/>
  <c r="AV85" i="1" s="1"/>
  <c r="AU312" i="1"/>
  <c r="AV312" i="1" s="1"/>
  <c r="AU200" i="1"/>
  <c r="AV200" i="1" s="1"/>
  <c r="AU308" i="1"/>
  <c r="AV308" i="1" s="1"/>
  <c r="AU35" i="1"/>
  <c r="AV35" i="1" s="1"/>
  <c r="AU164" i="1"/>
  <c r="AV164" i="1" s="1"/>
  <c r="AU209" i="1"/>
  <c r="AV209" i="1" s="1"/>
  <c r="AU324" i="1"/>
  <c r="AV324" i="1" s="1"/>
  <c r="AU95" i="1"/>
  <c r="AV95" i="1" s="1"/>
  <c r="AU168" i="1"/>
  <c r="AV168" i="1" s="1"/>
  <c r="AU161" i="1"/>
  <c r="AV161" i="1" s="1"/>
  <c r="AU272" i="1"/>
  <c r="AV272" i="1" s="1"/>
  <c r="AU392" i="1"/>
  <c r="AV392" i="1" s="1"/>
  <c r="AU166" i="1"/>
  <c r="AV166" i="1" s="1"/>
  <c r="AU15" i="1"/>
  <c r="AV15" i="1" s="1"/>
  <c r="AU394" i="1"/>
  <c r="AV394" i="1" s="1"/>
  <c r="AU104" i="1"/>
  <c r="AV104" i="1" s="1"/>
  <c r="AU250" i="1"/>
  <c r="AV250" i="1" s="1"/>
  <c r="AU45" i="1"/>
  <c r="AV45" i="1" s="1"/>
  <c r="AU317" i="1"/>
  <c r="AV317" i="1" s="1"/>
  <c r="AU268" i="1"/>
  <c r="AV268" i="1" s="1"/>
  <c r="AU97" i="1"/>
  <c r="AV97" i="1" s="1"/>
  <c r="AU289" i="1"/>
  <c r="AV289" i="1" s="1"/>
  <c r="AU145" i="1"/>
  <c r="AV145" i="1" s="1"/>
  <c r="AU186" i="1"/>
  <c r="AV186" i="1" s="1"/>
  <c r="AU416" i="1"/>
  <c r="AV416" i="1" s="1"/>
  <c r="AU44" i="1"/>
  <c r="AV44" i="1" s="1"/>
  <c r="AU177" i="1"/>
  <c r="AV177" i="1" s="1"/>
  <c r="AU234" i="1"/>
  <c r="AV234" i="1" s="1"/>
  <c r="AU306" i="1"/>
  <c r="AV306" i="1" s="1"/>
  <c r="AU102" i="1"/>
  <c r="AV102" i="1" s="1"/>
  <c r="AU181" i="1"/>
  <c r="AV181" i="1" s="1"/>
  <c r="AU232" i="1"/>
  <c r="AV232" i="1" s="1"/>
  <c r="AU126" i="1"/>
  <c r="AV126" i="1" s="1"/>
  <c r="AU387" i="1"/>
  <c r="AV387" i="1" s="1"/>
  <c r="AU249" i="1"/>
  <c r="AV249" i="1" s="1"/>
  <c r="AU276" i="1"/>
  <c r="AV276" i="1" s="1"/>
  <c r="AU94" i="1"/>
  <c r="AV94" i="1" s="1"/>
  <c r="AU419" i="1"/>
  <c r="AV419" i="1" s="1"/>
  <c r="AU125" i="1"/>
  <c r="AV125" i="1" s="1"/>
  <c r="AU379" i="1"/>
  <c r="AV379" i="1" s="1"/>
  <c r="AU153" i="1"/>
  <c r="AV153" i="1" s="1"/>
  <c r="AU293" i="1"/>
  <c r="AV293" i="1" s="1"/>
  <c r="AU174" i="1"/>
  <c r="AV174" i="1" s="1"/>
  <c r="AU423" i="1"/>
  <c r="AV423" i="1" s="1"/>
  <c r="AU118" i="1"/>
  <c r="AV118" i="1" s="1"/>
  <c r="AU92" i="1"/>
  <c r="AV92" i="1" s="1"/>
  <c r="AU400" i="1"/>
  <c r="AV400" i="1" s="1"/>
  <c r="AU162" i="1"/>
  <c r="AV162" i="1" s="1"/>
  <c r="AU176" i="1"/>
  <c r="AV176" i="1" s="1"/>
  <c r="AU110" i="1"/>
  <c r="AV110" i="1" s="1"/>
  <c r="AU321" i="1"/>
  <c r="AV321" i="1" s="1"/>
  <c r="AU54" i="1"/>
  <c r="AV54" i="1" s="1"/>
  <c r="AU88" i="1"/>
  <c r="AV88" i="1" s="1"/>
  <c r="AU31" i="1"/>
  <c r="AV31" i="1" s="1"/>
  <c r="AU78" i="1"/>
  <c r="AV78" i="1" s="1"/>
  <c r="AU254" i="1"/>
  <c r="AV254" i="1" s="1"/>
  <c r="AU77" i="1"/>
  <c r="AV77" i="1" s="1"/>
  <c r="AU222" i="1"/>
  <c r="AV222" i="1" s="1"/>
  <c r="AU217" i="1"/>
  <c r="AV217" i="1" s="1"/>
  <c r="AU378" i="1"/>
  <c r="AV378" i="1" s="1"/>
  <c r="AU91" i="1"/>
  <c r="AV91" i="1" s="1"/>
  <c r="AU319" i="1"/>
  <c r="AV319" i="1" s="1"/>
  <c r="AU418" i="1"/>
  <c r="AV418" i="1" s="1"/>
  <c r="AU301" i="1"/>
  <c r="AV301" i="1" s="1"/>
  <c r="AU59" i="1"/>
  <c r="AV59" i="1" s="1"/>
  <c r="AU106" i="1"/>
  <c r="AV106" i="1" s="1"/>
  <c r="AU14" i="1"/>
  <c r="AV14" i="1" s="1"/>
  <c r="AU34" i="1"/>
  <c r="AV34" i="1" s="1"/>
  <c r="AU425" i="1"/>
  <c r="AV425" i="1" s="1"/>
  <c r="AU421" i="1"/>
  <c r="AV421" i="1" s="1"/>
  <c r="AU417" i="1"/>
  <c r="AV417" i="1" s="1"/>
  <c r="AU413" i="1"/>
  <c r="AV413" i="1" s="1"/>
  <c r="AU409" i="1"/>
  <c r="AV409" i="1" s="1"/>
  <c r="AU405" i="1"/>
  <c r="AV405" i="1" s="1"/>
  <c r="AU401" i="1"/>
  <c r="AV401" i="1" s="1"/>
  <c r="AU397" i="1"/>
  <c r="AV397" i="1" s="1"/>
  <c r="AU393" i="1"/>
  <c r="AV393" i="1" s="1"/>
  <c r="AU389" i="1"/>
  <c r="AV389" i="1" s="1"/>
  <c r="AU385" i="1"/>
  <c r="AV385" i="1" s="1"/>
  <c r="AU381" i="1"/>
  <c r="AV381" i="1" s="1"/>
  <c r="AU377" i="1"/>
  <c r="AV377" i="1" s="1"/>
  <c r="AU373" i="1"/>
  <c r="AV373" i="1" s="1"/>
  <c r="AU369" i="1"/>
  <c r="AV369" i="1" s="1"/>
  <c r="AU365" i="1"/>
  <c r="AV365" i="1" s="1"/>
  <c r="AU361" i="1"/>
  <c r="AV361" i="1" s="1"/>
  <c r="AU357" i="1"/>
  <c r="AV357" i="1" s="1"/>
  <c r="AU353" i="1"/>
  <c r="AV353" i="1" s="1"/>
  <c r="AU349" i="1"/>
  <c r="AV349" i="1" s="1"/>
  <c r="AU345" i="1"/>
  <c r="AV345" i="1" s="1"/>
  <c r="AU341" i="1"/>
  <c r="AV341" i="1" s="1"/>
  <c r="AU337" i="1"/>
  <c r="AV337" i="1" s="1"/>
  <c r="AU333" i="1"/>
  <c r="AV333" i="1" s="1"/>
  <c r="AU329" i="1"/>
  <c r="AV329" i="1" s="1"/>
  <c r="AU325" i="1"/>
  <c r="AV325" i="1" s="1"/>
  <c r="AU322" i="1"/>
  <c r="AV322" i="1" s="1"/>
  <c r="AU315" i="1"/>
  <c r="AV315" i="1" s="1"/>
  <c r="AU311" i="1"/>
  <c r="AV311" i="1" s="1"/>
  <c r="AU307" i="1"/>
  <c r="AV307" i="1" s="1"/>
  <c r="AU303" i="1"/>
  <c r="AV303" i="1" s="1"/>
  <c r="AU299" i="1"/>
  <c r="AV299" i="1" s="1"/>
  <c r="AU295" i="1"/>
  <c r="AV295" i="1" s="1"/>
  <c r="AU291" i="1"/>
  <c r="AV291" i="1" s="1"/>
  <c r="AU287" i="1"/>
  <c r="AV287" i="1" s="1"/>
  <c r="AU283" i="1"/>
  <c r="AV283" i="1" s="1"/>
  <c r="AU279" i="1"/>
  <c r="AV279" i="1" s="1"/>
  <c r="AU275" i="1"/>
  <c r="AV275" i="1" s="1"/>
  <c r="AU271" i="1"/>
  <c r="AV271" i="1" s="1"/>
  <c r="AU267" i="1"/>
  <c r="AV267" i="1" s="1"/>
  <c r="AU243" i="1"/>
  <c r="AV243" i="1" s="1"/>
  <c r="AU265" i="1"/>
  <c r="AV265" i="1" s="1"/>
  <c r="AU151" i="1"/>
  <c r="AV151" i="1" s="1"/>
  <c r="AU219" i="1"/>
  <c r="AV219" i="1" s="1"/>
  <c r="AU197" i="1"/>
  <c r="AV197" i="1" s="1"/>
  <c r="AU183" i="1"/>
  <c r="AV183" i="1" s="1"/>
  <c r="AU195" i="1"/>
  <c r="AV195" i="1" s="1"/>
  <c r="AU127" i="1"/>
  <c r="AV127" i="1" s="1"/>
  <c r="AU215" i="1"/>
  <c r="AV215" i="1" s="1"/>
  <c r="AU190" i="1"/>
  <c r="AV190" i="1" s="1"/>
  <c r="AU135" i="1"/>
  <c r="AV135" i="1" s="1"/>
  <c r="AU273" i="1"/>
  <c r="AV273" i="1" s="1"/>
  <c r="AU138" i="1"/>
  <c r="AV138" i="1" s="1"/>
  <c r="AU150" i="1"/>
  <c r="AV150" i="1" s="1"/>
  <c r="AU158" i="1"/>
  <c r="AV158" i="1" s="1"/>
  <c r="AU247" i="1"/>
  <c r="AV247" i="1" s="1"/>
  <c r="AU199" i="1"/>
  <c r="AV199" i="1" s="1"/>
  <c r="AU123" i="1"/>
  <c r="AV123" i="1" s="1"/>
  <c r="AU119" i="1"/>
  <c r="AV119" i="1" s="1"/>
  <c r="AU115" i="1"/>
  <c r="AV115" i="1" s="1"/>
  <c r="AU111" i="1"/>
  <c r="AV111" i="1" s="1"/>
  <c r="AU107" i="1"/>
  <c r="AV107" i="1" s="1"/>
  <c r="AU103" i="1"/>
  <c r="AV103" i="1" s="1"/>
  <c r="AU173" i="1"/>
  <c r="AV173" i="1" s="1"/>
  <c r="AU155" i="1"/>
  <c r="AV155" i="1" s="1"/>
  <c r="AU189" i="1"/>
  <c r="AV189" i="1" s="1"/>
  <c r="AU137" i="1"/>
  <c r="AV137" i="1" s="1"/>
  <c r="AU203" i="1"/>
  <c r="AV203" i="1" s="1"/>
  <c r="AU131" i="1"/>
  <c r="AV131" i="1" s="1"/>
  <c r="AU251" i="1"/>
  <c r="AV251" i="1" s="1"/>
  <c r="AU207" i="1"/>
  <c r="AV207" i="1" s="1"/>
  <c r="AU139" i="1"/>
  <c r="AV139" i="1" s="1"/>
  <c r="AU255" i="1"/>
  <c r="AV255" i="1" s="1"/>
  <c r="AU206" i="1"/>
  <c r="AV206" i="1" s="1"/>
  <c r="AU235" i="1"/>
  <c r="AV235" i="1" s="1"/>
  <c r="AU143" i="1"/>
  <c r="AV143" i="1" s="1"/>
  <c r="AU211" i="1"/>
  <c r="AV211" i="1" s="1"/>
  <c r="AU147" i="1"/>
  <c r="AV147" i="1" s="1"/>
  <c r="AU241" i="1"/>
  <c r="AV241" i="1" s="1"/>
  <c r="AU259" i="1"/>
  <c r="AV259" i="1" s="1"/>
  <c r="AU159" i="1"/>
  <c r="AV159" i="1" s="1"/>
  <c r="AU163" i="1"/>
  <c r="AV163" i="1" s="1"/>
  <c r="AU223" i="1"/>
  <c r="AV223" i="1" s="1"/>
  <c r="AU214" i="1"/>
  <c r="AV214" i="1" s="1"/>
  <c r="AU263" i="1"/>
  <c r="AV263" i="1" s="1"/>
  <c r="AU167" i="1"/>
  <c r="AV167" i="1" s="1"/>
  <c r="AU171" i="1"/>
  <c r="AV171" i="1" s="1"/>
  <c r="AU305" i="1"/>
  <c r="AV305" i="1" s="1"/>
  <c r="AU205" i="1"/>
  <c r="AV205" i="1" s="1"/>
  <c r="AU227" i="1"/>
  <c r="AV227" i="1" s="1"/>
  <c r="AU231" i="1"/>
  <c r="AV231" i="1" s="1"/>
  <c r="AU175" i="1"/>
  <c r="AV175" i="1" s="1"/>
  <c r="AU141" i="1"/>
  <c r="AV141" i="1" s="1"/>
  <c r="AU179" i="1"/>
  <c r="AV179" i="1" s="1"/>
  <c r="AU221" i="1"/>
  <c r="AV221" i="1" s="1"/>
  <c r="AU257" i="1"/>
  <c r="AV257" i="1" s="1"/>
  <c r="AU285" i="1"/>
  <c r="AV285" i="1" s="1"/>
  <c r="AU140" i="1"/>
  <c r="AV140" i="1" s="1"/>
  <c r="AU136" i="1"/>
  <c r="AV136" i="1" s="1"/>
  <c r="AU239" i="1"/>
  <c r="AV239" i="1" s="1"/>
  <c r="AU187" i="1"/>
  <c r="AV187" i="1" s="1"/>
  <c r="AU191" i="1"/>
  <c r="AV191" i="1" s="1"/>
  <c r="AU375" i="1"/>
  <c r="AV375" i="1" s="1"/>
  <c r="AU37" i="1"/>
  <c r="AV37" i="1" s="1"/>
  <c r="AU86" i="1"/>
  <c r="AV86" i="1" s="1"/>
  <c r="AU370" i="1"/>
  <c r="AV370" i="1" s="1"/>
  <c r="AU261" i="1"/>
  <c r="AV261" i="1" s="1"/>
  <c r="AU84" i="1"/>
  <c r="AV84" i="1" s="1"/>
  <c r="AU339" i="1"/>
  <c r="AV339" i="1" s="1"/>
  <c r="AU134" i="1"/>
  <c r="AV134" i="1" s="1"/>
  <c r="AU302" i="1"/>
  <c r="AV302" i="1" s="1"/>
  <c r="AU38" i="1"/>
  <c r="AV38" i="1" s="1"/>
  <c r="AU56" i="1"/>
  <c r="AV56" i="1" s="1"/>
  <c r="AU284" i="1"/>
  <c r="AV284" i="1" s="1"/>
  <c r="AU266" i="1"/>
  <c r="AV266" i="1" s="1"/>
  <c r="AU40" i="1"/>
  <c r="AV40" i="1" s="1"/>
  <c r="AU226" i="1"/>
  <c r="AV226" i="1" s="1"/>
  <c r="AU196" i="1"/>
  <c r="AV196" i="1" s="1"/>
  <c r="AU383" i="1"/>
  <c r="AV383" i="1" s="1"/>
  <c r="AU41" i="1"/>
  <c r="AV41" i="1" s="1"/>
  <c r="AU50" i="1"/>
  <c r="AV50" i="1" s="1"/>
  <c r="AU46" i="1"/>
  <c r="AV46" i="1" s="1"/>
  <c r="AU396" i="1"/>
  <c r="AV396" i="1" s="1"/>
  <c r="AU13" i="1"/>
  <c r="AV13" i="1" s="1"/>
  <c r="AU350" i="1"/>
  <c r="AV350" i="1" s="1"/>
  <c r="AU130" i="1"/>
  <c r="AV130" i="1" s="1"/>
  <c r="AU11" i="1"/>
  <c r="AV11" i="1" s="1"/>
  <c r="AU74" i="1"/>
  <c r="AV74" i="1" s="1"/>
  <c r="AU202" i="1"/>
  <c r="AV202" i="1" s="1"/>
  <c r="AU326" i="1"/>
  <c r="AV326" i="1" s="1"/>
  <c r="AU132" i="1"/>
  <c r="AV132" i="1" s="1"/>
  <c r="AU69" i="1"/>
  <c r="AV69" i="1" s="1"/>
  <c r="AU63" i="1"/>
  <c r="AV63" i="1" s="1"/>
  <c r="AU160" i="1"/>
  <c r="AV160" i="1" s="1"/>
  <c r="AU53" i="1"/>
  <c r="AV53" i="1" s="1"/>
  <c r="AU376" i="1"/>
  <c r="AV376" i="1" s="1"/>
  <c r="AU146" i="1"/>
  <c r="AV146" i="1" s="1"/>
  <c r="AU244" i="1"/>
  <c r="AV244" i="1" s="1"/>
  <c r="AU18" i="1"/>
  <c r="AV18" i="1" s="1"/>
  <c r="AU384" i="1"/>
  <c r="AV384" i="1" s="1"/>
  <c r="AU354" i="1"/>
  <c r="AV354" i="1" s="1"/>
  <c r="AU70" i="1"/>
  <c r="AV70" i="1" s="1"/>
  <c r="AU144" i="1"/>
  <c r="AV144" i="1" s="1"/>
  <c r="AU228" i="1"/>
  <c r="AV228" i="1" s="1"/>
  <c r="AU328" i="1"/>
  <c r="AV328" i="1" s="1"/>
  <c r="AU204" i="1"/>
  <c r="AV204" i="1" s="1"/>
  <c r="AU36" i="1"/>
  <c r="AV36" i="1" s="1"/>
  <c r="AU414" i="1"/>
  <c r="AV414" i="1" s="1"/>
  <c r="AU372" i="1"/>
  <c r="AV372" i="1" s="1"/>
  <c r="AU128" i="1"/>
  <c r="AV128" i="1" s="1"/>
  <c r="AU424" i="1"/>
  <c r="AV424" i="1" s="1"/>
  <c r="AU22" i="1"/>
  <c r="AV22" i="1" s="1"/>
  <c r="AU62" i="1"/>
  <c r="AV62" i="1" s="1"/>
  <c r="AU264" i="1"/>
  <c r="AV264" i="1" s="1"/>
  <c r="AU6" i="1"/>
  <c r="AV6" i="1" s="1"/>
  <c r="AU8" i="1"/>
  <c r="AV8" i="1" s="1"/>
  <c r="AU351" i="1"/>
  <c r="AV351" i="1" s="1"/>
  <c r="AU192" i="1"/>
  <c r="AV192" i="1" s="1"/>
  <c r="AU30" i="1"/>
  <c r="AV30" i="1" s="1"/>
  <c r="AU355" i="1"/>
  <c r="AV355" i="1" s="1"/>
  <c r="AU380" i="1"/>
  <c r="AV380" i="1" s="1"/>
  <c r="AU282" i="1"/>
  <c r="AV282" i="1" s="1"/>
  <c r="AU422" i="1"/>
  <c r="AV422" i="1" s="1"/>
  <c r="AU212" i="1"/>
  <c r="AV212" i="1" s="1"/>
  <c r="AU298" i="1"/>
  <c r="AV298" i="1" s="1"/>
  <c r="AU342" i="1"/>
  <c r="AV342" i="1" s="1"/>
  <c r="AU236" i="1"/>
  <c r="AV236" i="1" s="1"/>
  <c r="AU300" i="1"/>
  <c r="AV300" i="1" s="1"/>
  <c r="AU237" i="1"/>
  <c r="AV237" i="1" s="1"/>
  <c r="AU32" i="1"/>
  <c r="AV32" i="1" s="1"/>
  <c r="AU58" i="1"/>
  <c r="AV58" i="1" s="1"/>
  <c r="AU93" i="1"/>
  <c r="AV93" i="1" s="1"/>
  <c r="AU290" i="1"/>
  <c r="AV290" i="1" s="1"/>
  <c r="AU157" i="1"/>
  <c r="AV157" i="1" s="1"/>
  <c r="AV461" i="1" l="1"/>
  <c r="AU461" i="1"/>
</calcChain>
</file>

<file path=xl/sharedStrings.xml><?xml version="1.0" encoding="utf-8"?>
<sst xmlns="http://schemas.openxmlformats.org/spreadsheetml/2006/main" count="3977" uniqueCount="583">
  <si>
    <t>$100,000.00</t>
  </si>
  <si>
    <t>PIN</t>
  </si>
  <si>
    <t>NAME</t>
  </si>
  <si>
    <t>OWNER ADDRESS</t>
  </si>
  <si>
    <t>CITY STATE ZIP</t>
  </si>
  <si>
    <t>DESCRIPTION</t>
  </si>
  <si>
    <t>SEC</t>
  </si>
  <si>
    <t>TWP</t>
  </si>
  <si>
    <t>RANGE</t>
  </si>
  <si>
    <t>PARCEL ACRES</t>
  </si>
  <si>
    <t>ACRES IN TRACT</t>
  </si>
  <si>
    <t>TOTAL BENEFITTED ACRES</t>
  </si>
  <si>
    <t>ACRES IN WATERSHED NOT BENEFITTED</t>
  </si>
  <si>
    <t>NONCONVERTED WETLAND ACRES</t>
  </si>
  <si>
    <t>CLASS 1 ACRES</t>
  </si>
  <si>
    <t>RED = CLASS 1 BENEFIT</t>
  </si>
  <si>
    <t>CLASS 2 ACRES</t>
  </si>
  <si>
    <t>YELLOW = CLASS 2 BENEFIT</t>
  </si>
  <si>
    <t>CLASS 3 ACRES</t>
  </si>
  <si>
    <t>GREEN = CLASS 3 BENEFIT</t>
  </si>
  <si>
    <t>CLASS 4 ACRES</t>
  </si>
  <si>
    <t>BLUE = CLASS 4 BENEFIT</t>
  </si>
  <si>
    <t>URBAN RESIDENTIAL ACRES</t>
  </si>
  <si>
    <t>URBAN RESIDENTIAL BENEFIT</t>
  </si>
  <si>
    <t>INDUSTRIAL ACRES</t>
  </si>
  <si>
    <t>INDUSTRIAL BENEFIT</t>
  </si>
  <si>
    <t>RESIDENTIAL ACRES</t>
  </si>
  <si>
    <t>RESIDENTIAL BENEFIT</t>
  </si>
  <si>
    <t>WOODLOT ACRES</t>
  </si>
  <si>
    <t>WOODLOT BENEFIT</t>
  </si>
  <si>
    <t>FEDERAL LAND ACRES</t>
  </si>
  <si>
    <t>CREP ACRES</t>
  </si>
  <si>
    <t>CREP BENEFIT</t>
  </si>
  <si>
    <t>ROAD ACRES</t>
  </si>
  <si>
    <t>ROAD BENEFIT</t>
  </si>
  <si>
    <t>RECREATIONAL TRAIL ACRES</t>
  </si>
  <si>
    <t>RECREATIONAL TRAIL BENEFIT</t>
  </si>
  <si>
    <t>WETLAND BUFFER STRIP</t>
  </si>
  <si>
    <t>WETLAND BUFFER STRIP DAMAGES</t>
  </si>
  <si>
    <t>DITCH ACRES</t>
  </si>
  <si>
    <t>NON-BENEFITTED ACRES</t>
  </si>
  <si>
    <t>TOTAL PARCEL BENEFITS</t>
  </si>
  <si>
    <t>PERCENT TOTAL BENEFITS</t>
  </si>
  <si>
    <t>NOTIONAL ASSESSMENT ON $100,000 REPAIR</t>
  </si>
  <si>
    <t>CLASS 5 ACRES</t>
  </si>
  <si>
    <t>CLASS 5 BEENFIT</t>
  </si>
  <si>
    <t>CLASS 6 ACRE</t>
  </si>
  <si>
    <t>CLASS 6 BENEFIT</t>
  </si>
  <si>
    <t>CLASS 7 ACRES</t>
  </si>
  <si>
    <t>CLASS 7 BENEFIT</t>
  </si>
  <si>
    <t>CLASS 8 ACRES</t>
  </si>
  <si>
    <t>CLASS 8 BENEFIT</t>
  </si>
  <si>
    <t>PROTECTION ACRES</t>
  </si>
  <si>
    <t>PROTECTION BENEFITS</t>
  </si>
  <si>
    <t>06.00161.00</t>
  </si>
  <si>
    <t>DESHANO ADAM</t>
  </si>
  <si>
    <t>1428 THELEN FARM TRL</t>
  </si>
  <si>
    <t>HOULTON WI 54082</t>
  </si>
  <si>
    <t>NWNW</t>
  </si>
  <si>
    <t>05</t>
  </si>
  <si>
    <t>037</t>
  </si>
  <si>
    <t>022</t>
  </si>
  <si>
    <t>SWSW</t>
  </si>
  <si>
    <t>32</t>
  </si>
  <si>
    <t>038</t>
  </si>
  <si>
    <t>06.00162.00</t>
  </si>
  <si>
    <t>MORGAN CHRISTOPHER KENNETH &amp; DAWN M</t>
  </si>
  <si>
    <t>53815 BALSAM AVE</t>
  </si>
  <si>
    <t>BRAHAM MN 55006</t>
  </si>
  <si>
    <t>06.00164.00</t>
  </si>
  <si>
    <t>BOIE STEVEN</t>
  </si>
  <si>
    <t>15288 TULIP ST</t>
  </si>
  <si>
    <t>ANDOVER MN 55304</t>
  </si>
  <si>
    <t>SWNW</t>
  </si>
  <si>
    <t>06.00164.10</t>
  </si>
  <si>
    <t>HECHT TERRY A</t>
  </si>
  <si>
    <t>53665 BALSAM AVE W</t>
  </si>
  <si>
    <t>06.00165.10</t>
  </si>
  <si>
    <t>BONDESON DEAN M &amp; JENNIFER J</t>
  </si>
  <si>
    <t>2176 397TH AVE NE</t>
  </si>
  <si>
    <t>STANCHFIELD MN 55080</t>
  </si>
  <si>
    <t>NWSW</t>
  </si>
  <si>
    <t>06.00168.00</t>
  </si>
  <si>
    <t>MEYER ZACHARY W &amp; JAYMI</t>
  </si>
  <si>
    <t>1847 540TH ST W</t>
  </si>
  <si>
    <t>NWNE</t>
  </si>
  <si>
    <t>06</t>
  </si>
  <si>
    <t>NENW</t>
  </si>
  <si>
    <t>06.00168.10</t>
  </si>
  <si>
    <t>ANDERSON BRIAN J &amp; LISA</t>
  </si>
  <si>
    <t>53920 BALSAM AVE</t>
  </si>
  <si>
    <t>NENE</t>
  </si>
  <si>
    <t>06.00168.20</t>
  </si>
  <si>
    <t>EKLUND ERIC A</t>
  </si>
  <si>
    <t>3430 147TH AVE NE</t>
  </si>
  <si>
    <t>HAM LAKE MN 55304</t>
  </si>
  <si>
    <t>06.00169.00</t>
  </si>
  <si>
    <t>ALDRICH ELIZABETH R</t>
  </si>
  <si>
    <t>2135 SPRUCE TRL</t>
  </si>
  <si>
    <t>GOLDEN VALLEY MN 55422</t>
  </si>
  <si>
    <t>SENE</t>
  </si>
  <si>
    <t>SWNE</t>
  </si>
  <si>
    <t>SENW</t>
  </si>
  <si>
    <t>06.00169.10</t>
  </si>
  <si>
    <t>BAKER COLLEEN MARIE &amp; PATRICK THOMAS</t>
  </si>
  <si>
    <t>53502 BALSAM AVE W</t>
  </si>
  <si>
    <t>06.00169.20</t>
  </si>
  <si>
    <t>BAKER COLLEEN MARIE</t>
  </si>
  <si>
    <t>BRAHAM MN 55006-0004</t>
  </si>
  <si>
    <t>06.00170.00</t>
  </si>
  <si>
    <t>SOS PROPERTY MANAGEMENT LLC</t>
  </si>
  <si>
    <t>1387 HIGHWAY 107</t>
  </si>
  <si>
    <t>GRASSTON MN 55030</t>
  </si>
  <si>
    <t>06.00170.10</t>
  </si>
  <si>
    <t>06.00171.00</t>
  </si>
  <si>
    <t>JOHNSON JERAMIE M &amp; TRISTA N</t>
  </si>
  <si>
    <t>2241 540TH ST W</t>
  </si>
  <si>
    <t>01</t>
  </si>
  <si>
    <t>023</t>
  </si>
  <si>
    <t>06.00172.00</t>
  </si>
  <si>
    <t>JOHNSON JERAMIE M</t>
  </si>
  <si>
    <t>06.00173.00</t>
  </si>
  <si>
    <t>PETERSON ROGER A</t>
  </si>
  <si>
    <t>1079 REGENT ST</t>
  </si>
  <si>
    <t>NESE</t>
  </si>
  <si>
    <t>NESW</t>
  </si>
  <si>
    <t>06.00174.00</t>
  </si>
  <si>
    <t>DANISH LUTHERAN CEMETERY EX</t>
  </si>
  <si>
    <t>1874 NORTH LAKE DR W</t>
  </si>
  <si>
    <t>SWSE</t>
  </si>
  <si>
    <t>06.00175.00</t>
  </si>
  <si>
    <t>POTRAMENT TERRY L &amp; KATHLEEN A</t>
  </si>
  <si>
    <t>PO BOX 144</t>
  </si>
  <si>
    <t>BRAHAM MN 55006-0144</t>
  </si>
  <si>
    <t>SESE</t>
  </si>
  <si>
    <t>SESW</t>
  </si>
  <si>
    <t>06.00175.10</t>
  </si>
  <si>
    <t>HENCHECK ABIGAIL</t>
  </si>
  <si>
    <t>1950 NORTH LAKE DR W</t>
  </si>
  <si>
    <t>06.00176.00</t>
  </si>
  <si>
    <t>06.00177.00</t>
  </si>
  <si>
    <t>GORDON RYAN T</t>
  </si>
  <si>
    <t>1009 MARSH VIEW AVE</t>
  </si>
  <si>
    <t>NWSE</t>
  </si>
  <si>
    <t>06.00180.00</t>
  </si>
  <si>
    <t>WARD JOHN H</t>
  </si>
  <si>
    <t>5916 HANSEN RD</t>
  </si>
  <si>
    <t>MINNEAPOLIS MN 55436</t>
  </si>
  <si>
    <t>07</t>
  </si>
  <si>
    <t>06.00181.00</t>
  </si>
  <si>
    <t>WILLIAMS DEANNA FAYE</t>
  </si>
  <si>
    <t>52925 BASSWOOD RD W</t>
  </si>
  <si>
    <t>06.00181.10</t>
  </si>
  <si>
    <t>THIEDEMANN WERNER J &amp; ROXANN E</t>
  </si>
  <si>
    <t>1699 NORTH LAKE DR W</t>
  </si>
  <si>
    <t>06.00181.20</t>
  </si>
  <si>
    <t>HANNAN MARK</t>
  </si>
  <si>
    <t>52793 BASSWOOD RD W</t>
  </si>
  <si>
    <t>06.00181.30</t>
  </si>
  <si>
    <t>LUNDEEN JOSEPH</t>
  </si>
  <si>
    <t>52821 BASSWOOD RD W</t>
  </si>
  <si>
    <t>06.00182.00</t>
  </si>
  <si>
    <t>DANIELS SCOTT W &amp; CHRISTINE D</t>
  </si>
  <si>
    <t>52774 BASSWOOD RD W</t>
  </si>
  <si>
    <t>06.00182.10</t>
  </si>
  <si>
    <t>HALSTENSEN BRENT</t>
  </si>
  <si>
    <t>2859 200TH AVE NE</t>
  </si>
  <si>
    <t>EAST BETHEL MN 55011</t>
  </si>
  <si>
    <t>06.00182.20</t>
  </si>
  <si>
    <t>06.00183.00</t>
  </si>
  <si>
    <t>TOPOLNICKI GERALD P &amp; LINDA</t>
  </si>
  <si>
    <t>52520 BASSWOOD RD W</t>
  </si>
  <si>
    <t>06.00184.00</t>
  </si>
  <si>
    <t>CONWAY ISAAC L</t>
  </si>
  <si>
    <t>52625 BASSWOOD RD W</t>
  </si>
  <si>
    <t>06.00184.10</t>
  </si>
  <si>
    <t>06.00184.20</t>
  </si>
  <si>
    <t>AHMANN DENNIS</t>
  </si>
  <si>
    <t>4720 NW CREEK SIDE LN</t>
  </si>
  <si>
    <t>BLUE SPRINGS MO 64015</t>
  </si>
  <si>
    <t>06.00184.31</t>
  </si>
  <si>
    <t>LAVALLEY WOOD ANN M</t>
  </si>
  <si>
    <t>52543 BASSWOOD RD W</t>
  </si>
  <si>
    <t>06.00184.32</t>
  </si>
  <si>
    <t>ANDERBERG ETHAN</t>
  </si>
  <si>
    <t>52537 BASSWOOD RD W</t>
  </si>
  <si>
    <t>06.00184.33</t>
  </si>
  <si>
    <t>BEAMAN JAMES V &amp; ANISSA E</t>
  </si>
  <si>
    <t>52421 BASSWOOD RD</t>
  </si>
  <si>
    <t>06.00184.34</t>
  </si>
  <si>
    <t>WASHBURN PATRICK DALE</t>
  </si>
  <si>
    <t>52415 BASSWOOD RD W</t>
  </si>
  <si>
    <t>06.00185.00</t>
  </si>
  <si>
    <t>BONDESON DEAN AND &amp; LOIS E &amp; THOMAS V HESSELROTH</t>
  </si>
  <si>
    <t>06.00185.10</t>
  </si>
  <si>
    <t>GLIDDEN SCOTT V &amp; JULIE A</t>
  </si>
  <si>
    <t>2247 NORTH LAKE DR W</t>
  </si>
  <si>
    <t>06.00186.00</t>
  </si>
  <si>
    <t>OGEZ FREDRICK &amp; JANE</t>
  </si>
  <si>
    <t>52498 BASSWOOD RD W</t>
  </si>
  <si>
    <t>06.00187.00</t>
  </si>
  <si>
    <t>KARAS VIRGINIA M</t>
  </si>
  <si>
    <t>52240 BASSWOOD RD W</t>
  </si>
  <si>
    <t>06.00188.00</t>
  </si>
  <si>
    <t>SCHMAKEL CHRISTY C</t>
  </si>
  <si>
    <t>52195 COUNTY LINE AVE W</t>
  </si>
  <si>
    <t>06.00189.00</t>
  </si>
  <si>
    <t>06.01480.00</t>
  </si>
  <si>
    <t>MICHAEL J WALLACE</t>
  </si>
  <si>
    <t>23</t>
  </si>
  <si>
    <t>06.01575.00</t>
  </si>
  <si>
    <t>EDDY HIRSCH</t>
  </si>
  <si>
    <t>2714 120 AVE</t>
  </si>
  <si>
    <t>24</t>
  </si>
  <si>
    <t>06.01575.10</t>
  </si>
  <si>
    <t>06.01590.00</t>
  </si>
  <si>
    <t>JAKE H SAUTER</t>
  </si>
  <si>
    <t>2783 120 AVE</t>
  </si>
  <si>
    <t>25</t>
  </si>
  <si>
    <t>06.01595.00</t>
  </si>
  <si>
    <t>MICHAEL D BOBO</t>
  </si>
  <si>
    <t>2769 120 AVE</t>
  </si>
  <si>
    <t>06.01595.20</t>
  </si>
  <si>
    <t>2769 120 AVE #2</t>
  </si>
  <si>
    <t>06.01600.00</t>
  </si>
  <si>
    <t>WADE M PORTER</t>
  </si>
  <si>
    <t>2762 112 AVE</t>
  </si>
  <si>
    <t>06.01605.00</t>
  </si>
  <si>
    <t>MARK G &amp; BEVERLY PORTER</t>
  </si>
  <si>
    <t>2763 112 AVE</t>
  </si>
  <si>
    <t>06.01615.00</t>
  </si>
  <si>
    <t>STATE OF MINNESOTA</t>
  </si>
  <si>
    <t>06.01620.00</t>
  </si>
  <si>
    <t>SCOTT KELLING</t>
  </si>
  <si>
    <t>06.01625.00</t>
  </si>
  <si>
    <t>1102 REGENT ST</t>
  </si>
  <si>
    <t>06.01635.00</t>
  </si>
  <si>
    <t>RONALD L &amp; LESLIE M LINGSCHEIT</t>
  </si>
  <si>
    <t>2734 112 AVE</t>
  </si>
  <si>
    <t>06.01645.00</t>
  </si>
  <si>
    <t>MICHAEL T GUSTAFSON</t>
  </si>
  <si>
    <t>1139 REGENT ST</t>
  </si>
  <si>
    <t>26</t>
  </si>
  <si>
    <t>06.01650.00</t>
  </si>
  <si>
    <t>06.01650.10</t>
  </si>
  <si>
    <t>CRAIG &amp; DIANE BJORKLUND</t>
  </si>
  <si>
    <t>06.01660.00</t>
  </si>
  <si>
    <t>JAMES KLEIN</t>
  </si>
  <si>
    <t>1195 HWY 107</t>
  </si>
  <si>
    <t>06.01660.50</t>
  </si>
  <si>
    <t>PEGGY L NIX</t>
  </si>
  <si>
    <t>1193 HWY 107</t>
  </si>
  <si>
    <t>06.01665.00</t>
  </si>
  <si>
    <t>TERRY D LIND TRUST</t>
  </si>
  <si>
    <t>06.01670.00</t>
  </si>
  <si>
    <t>2699 120 AVE</t>
  </si>
  <si>
    <t>06.01670.10</t>
  </si>
  <si>
    <t>KEITH KUHN</t>
  </si>
  <si>
    <t>2627 115 AVE</t>
  </si>
  <si>
    <t>06.01700.00</t>
  </si>
  <si>
    <t>DIANA LYNN NYBECK</t>
  </si>
  <si>
    <t>2667 115 AVE</t>
  </si>
  <si>
    <t>06.01705.00</t>
  </si>
  <si>
    <t>DUSTIN A DAVIS</t>
  </si>
  <si>
    <t>1148 QUARTER ST</t>
  </si>
  <si>
    <t>06.01710.00</t>
  </si>
  <si>
    <t>1142 QUARTER ST</t>
  </si>
  <si>
    <t>06.01720.00</t>
  </si>
  <si>
    <t>STEVEN &amp; JULIE GUSTAFSON</t>
  </si>
  <si>
    <t>1102 QUARTER ST</t>
  </si>
  <si>
    <t>06.02320.00</t>
  </si>
  <si>
    <t>BRIAN L &amp; KAYLYNN R FIEDLER</t>
  </si>
  <si>
    <t>1086 QUARTER ST</t>
  </si>
  <si>
    <t>35</t>
  </si>
  <si>
    <t>06.02320.10</t>
  </si>
  <si>
    <t>06.02325.00</t>
  </si>
  <si>
    <t>ROGER A PETERSON</t>
  </si>
  <si>
    <t>06.02325.10</t>
  </si>
  <si>
    <t>06.02330.00</t>
  </si>
  <si>
    <t>SCOTT LUCHT</t>
  </si>
  <si>
    <t>36</t>
  </si>
  <si>
    <t>06.02335.00</t>
  </si>
  <si>
    <t>MASTER BAIT &amp; HOOK LLC</t>
  </si>
  <si>
    <t>06.02340.00</t>
  </si>
  <si>
    <t>JAMES A LIND</t>
  </si>
  <si>
    <t>1074 QUARTER ST</t>
  </si>
  <si>
    <t>06.02340.10</t>
  </si>
  <si>
    <t>06.02360.00</t>
  </si>
  <si>
    <t>BRAHAM AREA SPORTSMENS CLUB</t>
  </si>
  <si>
    <t>06.02395.00</t>
  </si>
  <si>
    <t>PATRICIA R &amp; TERRY D LIND</t>
  </si>
  <si>
    <t>06.02400.00</t>
  </si>
  <si>
    <t>06.02405.00</t>
  </si>
  <si>
    <t>JENEE DEHN</t>
  </si>
  <si>
    <t>06.02410.00</t>
  </si>
  <si>
    <t>VERN JR &amp; SANDRA SCHUSTED</t>
  </si>
  <si>
    <t>06.02415.00</t>
  </si>
  <si>
    <t>ROBERT BOIE</t>
  </si>
  <si>
    <t>06.02420.00</t>
  </si>
  <si>
    <t>DOUGLAS C &amp; VICKI L EKLUND</t>
  </si>
  <si>
    <t>06.02425.00</t>
  </si>
  <si>
    <t>JUSTIN &amp; MEGAN KAROLEVITZ</t>
  </si>
  <si>
    <t>4945 421 AVE NE</t>
  </si>
  <si>
    <t>06.02430.00</t>
  </si>
  <si>
    <t>SHARON GUDILIAS TRUST</t>
  </si>
  <si>
    <t>06.02435.00</t>
  </si>
  <si>
    <t>4993 421 AVE NE</t>
  </si>
  <si>
    <t>06.02440.00</t>
  </si>
  <si>
    <t>TARA DAHLHEIMER</t>
  </si>
  <si>
    <t>1074 REGENT ST</t>
  </si>
  <si>
    <t>06.02445.00</t>
  </si>
  <si>
    <t>1056 REGENT ST</t>
  </si>
  <si>
    <t>06.02450.00</t>
  </si>
  <si>
    <t>06.02450.10</t>
  </si>
  <si>
    <t>06.02455.00</t>
  </si>
  <si>
    <t>06.02460.00</t>
  </si>
  <si>
    <t>TONY &amp; TRACY CEGLA</t>
  </si>
  <si>
    <t>1063 REGENT ST</t>
  </si>
  <si>
    <t>06.02465.00</t>
  </si>
  <si>
    <t>1059 REGENT ST</t>
  </si>
  <si>
    <t>06.02470.00</t>
  </si>
  <si>
    <t>CHRISTOPHER &amp; CHANDRA RUTHER</t>
  </si>
  <si>
    <t>1033 REGENT ST</t>
  </si>
  <si>
    <t>06.02470.10</t>
  </si>
  <si>
    <t>DANIEL BOIE</t>
  </si>
  <si>
    <t>06.02475.00</t>
  </si>
  <si>
    <t>SAMUEL &amp; JODI SCHUSTED</t>
  </si>
  <si>
    <t>1032 REGENT ST</t>
  </si>
  <si>
    <t>11.001.0101</t>
  </si>
  <si>
    <t>KOEPKE MARY</t>
  </si>
  <si>
    <t>11.001.0102</t>
  </si>
  <si>
    <t>LEAF STEVEN H &amp; YVONNE R LEAF</t>
  </si>
  <si>
    <t>11.001.0200</t>
  </si>
  <si>
    <t>BISMARK BRADLEY L &amp; LUANA R BISMARK</t>
  </si>
  <si>
    <t>11.001.0300</t>
  </si>
  <si>
    <t>KNIGHT RICHARD D</t>
  </si>
  <si>
    <t>11.001.0402</t>
  </si>
  <si>
    <t>11.001.0403</t>
  </si>
  <si>
    <t>11.001.0500</t>
  </si>
  <si>
    <t>LAFRENZ TINA M &amp; JERRY A LAFRENZ</t>
  </si>
  <si>
    <t>11.001.0601</t>
  </si>
  <si>
    <t>JOHNSTON STEVEN L &amp; JANE S JOHNSTON</t>
  </si>
  <si>
    <t>11.001.1100</t>
  </si>
  <si>
    <t>JUDD SHANNON M</t>
  </si>
  <si>
    <t>11.001.1300</t>
  </si>
  <si>
    <t>BARTLETT RACHAEL M</t>
  </si>
  <si>
    <t>11.001.1400</t>
  </si>
  <si>
    <t>11.001.1500</t>
  </si>
  <si>
    <t>KOEPKE IRVIN H JR &amp; MARY J KOEPKE</t>
  </si>
  <si>
    <t>11.001.1600</t>
  </si>
  <si>
    <t>THOMAS CURTIS A &amp; BETTY J THOMAS</t>
  </si>
  <si>
    <t>11.001.1700</t>
  </si>
  <si>
    <t>11.001.1800</t>
  </si>
  <si>
    <t>HESSELROTH THOMAS V</t>
  </si>
  <si>
    <t>11.001.1900</t>
  </si>
  <si>
    <t>SINELL STEVEN B</t>
  </si>
  <si>
    <t>11.011.0405</t>
  </si>
  <si>
    <t>HESSELROTH LOIS E</t>
  </si>
  <si>
    <t>11</t>
  </si>
  <si>
    <t>11.011.1800</t>
  </si>
  <si>
    <t>11.012.0100</t>
  </si>
  <si>
    <t>MCKENZIE DALE E &amp; SANDRA C HUSOM</t>
  </si>
  <si>
    <t>12</t>
  </si>
  <si>
    <t>11.012.0300</t>
  </si>
  <si>
    <t>BONDESON DEAN M &amp; LOIS E &amp; THOMAS V HESSELROTH</t>
  </si>
  <si>
    <t>11.012.0401</t>
  </si>
  <si>
    <t>TSCHUMPER MATTHEW D</t>
  </si>
  <si>
    <t>11.012.0402</t>
  </si>
  <si>
    <t>11.012.0500</t>
  </si>
  <si>
    <t>WERNER JAMES B</t>
  </si>
  <si>
    <t>11.012.0600</t>
  </si>
  <si>
    <t>11.012.0700</t>
  </si>
  <si>
    <t>EICHHOLZ RICHARD C &amp; SHERYL L EICHHOLZ</t>
  </si>
  <si>
    <t>11.012.0703</t>
  </si>
  <si>
    <t>BECKMAN STEVEN R</t>
  </si>
  <si>
    <t>11.012.0704</t>
  </si>
  <si>
    <t>VUE BOING</t>
  </si>
  <si>
    <t>11.012.0800</t>
  </si>
  <si>
    <t>BETSINGER MELISSA A TRUSTEE</t>
  </si>
  <si>
    <t>11.012.0901</t>
  </si>
  <si>
    <t>11.012.0902</t>
  </si>
  <si>
    <t>KOVAR BRIAN C</t>
  </si>
  <si>
    <t>11.012.1100</t>
  </si>
  <si>
    <t>11.013.0201</t>
  </si>
  <si>
    <t>ANDERSON EARL R &amp; LUCILLE E ANDERSON</t>
  </si>
  <si>
    <t>13</t>
  </si>
  <si>
    <t>11.013.0800</t>
  </si>
  <si>
    <t>FREDERICK JENNIFER</t>
  </si>
  <si>
    <t>11.013.0900</t>
  </si>
  <si>
    <t>ALBRIGHT JAMES K &amp; MAVOURNEEN G ALBRIGHT</t>
  </si>
  <si>
    <t>11.013.0901</t>
  </si>
  <si>
    <t>DENNIS KAY M</t>
  </si>
  <si>
    <t>11.013.1505</t>
  </si>
  <si>
    <t>SHEEHAN KELLY G</t>
  </si>
  <si>
    <t>11.047.0010</t>
  </si>
  <si>
    <t>NORDBY JERROLD &amp; MARY ANN NORDBY</t>
  </si>
  <si>
    <t>11.047.0020</t>
  </si>
  <si>
    <t>11.047.0030</t>
  </si>
  <si>
    <t>11.047.0040</t>
  </si>
  <si>
    <t>11.070.0040</t>
  </si>
  <si>
    <t>FIEDLER SHAUN B</t>
  </si>
  <si>
    <t>11.070.0050</t>
  </si>
  <si>
    <t>11.070.0060</t>
  </si>
  <si>
    <t>11.070.0070</t>
  </si>
  <si>
    <t>11.070.0080</t>
  </si>
  <si>
    <t>11.070.0090</t>
  </si>
  <si>
    <t>11.070.0100</t>
  </si>
  <si>
    <t>11.070.0110</t>
  </si>
  <si>
    <t>11.070.0120</t>
  </si>
  <si>
    <t>11.070.0130</t>
  </si>
  <si>
    <t>11.073.0010</t>
  </si>
  <si>
    <t>WARD LEAH</t>
  </si>
  <si>
    <t>29-021-0000</t>
  </si>
  <si>
    <t>JANICE L SWANSON</t>
  </si>
  <si>
    <t>19</t>
  </si>
  <si>
    <t>29-021-2000</t>
  </si>
  <si>
    <t>THOMAS A &amp; KATHRYN M PEARSON TRUSTEES</t>
  </si>
  <si>
    <t>29-032-3000</t>
  </si>
  <si>
    <t>30</t>
  </si>
  <si>
    <t>29-032-3001</t>
  </si>
  <si>
    <t>AMANDA R &amp; THOMAS A VISSER</t>
  </si>
  <si>
    <t>29-032-4000</t>
  </si>
  <si>
    <t>29-032-4001</t>
  </si>
  <si>
    <t>SCOTT &amp; LAURINA BOMBARD</t>
  </si>
  <si>
    <t>29-032-5000</t>
  </si>
  <si>
    <t>29-032-6000</t>
  </si>
  <si>
    <t>MICHAEL &amp; BRITTANY HAGFORS</t>
  </si>
  <si>
    <t>29-032-6003</t>
  </si>
  <si>
    <t>29-032-6004</t>
  </si>
  <si>
    <t>29-032-6005</t>
  </si>
  <si>
    <t>SCOTT M LUCHT &amp; JARED S &amp; NICOLE K LUCHT</t>
  </si>
  <si>
    <t>29-032-7000</t>
  </si>
  <si>
    <t>31</t>
  </si>
  <si>
    <t>29-032-8000</t>
  </si>
  <si>
    <t>29-032-9000</t>
  </si>
  <si>
    <t>29-033-0000</t>
  </si>
  <si>
    <t>29-033-2000</t>
  </si>
  <si>
    <t>29-033-2001</t>
  </si>
  <si>
    <t>JUDITH A H &amp; ROBERT COLLEEN</t>
  </si>
  <si>
    <t>29-033-3000</t>
  </si>
  <si>
    <t>EKLUND'S SCATTERED ACRES LLP</t>
  </si>
  <si>
    <t>29-033-4000</t>
  </si>
  <si>
    <t>MICHAEL C EKLUND &amp;</t>
  </si>
  <si>
    <t>29-033-4001</t>
  </si>
  <si>
    <t>MICHAEL C EKLUND &amp; NICOLE C GREELEY</t>
  </si>
  <si>
    <t>29-033-9000</t>
  </si>
  <si>
    <t>SCOTT M LUCHT &amp; ASHLEY M &amp; RYAN HASSLER</t>
  </si>
  <si>
    <t>29-033-9001</t>
  </si>
  <si>
    <t>JODY A KAHLOW &amp;</t>
  </si>
  <si>
    <t>29-034-2000</t>
  </si>
  <si>
    <t>29-034-3000</t>
  </si>
  <si>
    <t>DANIEL LEWIS &amp;</t>
  </si>
  <si>
    <t>29-034-4000</t>
  </si>
  <si>
    <t>CHRISTY L &amp; PHILIP J HORN</t>
  </si>
  <si>
    <t>BNSF</t>
  </si>
  <si>
    <t>MNTH 70</t>
  </si>
  <si>
    <t>MNTH 107</t>
  </si>
  <si>
    <t>Packard St</t>
  </si>
  <si>
    <t>E Central Dr</t>
  </si>
  <si>
    <t>Basswood Rd</t>
  </si>
  <si>
    <t>405th Ave NE</t>
  </si>
  <si>
    <t>Hupp St NE</t>
  </si>
  <si>
    <t>112th Ave</t>
  </si>
  <si>
    <t>115th Ave</t>
  </si>
  <si>
    <t>Timber Dr</t>
  </si>
  <si>
    <t>TOTAL WATERSHED ACRES:</t>
  </si>
  <si>
    <t>CITY OF BRAHAM</t>
  </si>
  <si>
    <t>STANCHFIELD TWP RDS</t>
  </si>
  <si>
    <t>NESSEL TWP RDS</t>
  </si>
  <si>
    <t>ROYALTON TWP RDS</t>
  </si>
  <si>
    <t>GRASS LAKE TWP RDS</t>
  </si>
  <si>
    <t>ISANTI COUNTY RDS</t>
  </si>
  <si>
    <t>PINE COUNTY RDS</t>
  </si>
  <si>
    <t>KANABEC COUNTY RDS</t>
  </si>
  <si>
    <t>CHISAGO COUNTY RDS</t>
  </si>
  <si>
    <t>STATE RDS</t>
  </si>
  <si>
    <t>RAILROADS</t>
  </si>
  <si>
    <t>CR-101</t>
  </si>
  <si>
    <t>CR-112</t>
  </si>
  <si>
    <t>CR-41</t>
  </si>
  <si>
    <t>CR-42</t>
  </si>
  <si>
    <t>CR-43</t>
  </si>
  <si>
    <t>CR-51</t>
  </si>
  <si>
    <t>CR-54</t>
  </si>
  <si>
    <t>CSAH 2</t>
  </si>
  <si>
    <t>CSAH 4</t>
  </si>
  <si>
    <t>4293 RED OAK RD</t>
  </si>
  <si>
    <t>1210 SHERWOOD ST</t>
  </si>
  <si>
    <t>3509 RED OAK RD</t>
  </si>
  <si>
    <t>3293 RED OAK RD</t>
  </si>
  <si>
    <t>2505 RED OAK RD</t>
  </si>
  <si>
    <t>2155 RED OAK RD</t>
  </si>
  <si>
    <t>4292 CLINT RD</t>
  </si>
  <si>
    <t>1247 RED OAK RD</t>
  </si>
  <si>
    <t>1350 540TH ST W</t>
  </si>
  <si>
    <t>2242 540TH ST W</t>
  </si>
  <si>
    <t>2242 540 ST W</t>
  </si>
  <si>
    <t>1270 RED OAK RD</t>
  </si>
  <si>
    <t>124  RED OAK RD</t>
  </si>
  <si>
    <t>3238 TIMBER DR</t>
  </si>
  <si>
    <t>SUBPRIME GRASS STRIP ACRES</t>
  </si>
  <si>
    <t>SUBPRIME GRASS STRIP DAMAGES</t>
  </si>
  <si>
    <t>PRIME GRASS STRIP ACRES</t>
  </si>
  <si>
    <t>PRIME GRASS STRIP DAMAGES</t>
  </si>
  <si>
    <t>County Line Ave</t>
  </si>
  <si>
    <t>Quarter St</t>
  </si>
  <si>
    <t>Queen St</t>
  </si>
  <si>
    <t>VAL ANDERSON 38233 POLK STREET NE</t>
  </si>
  <si>
    <t>CHUCK FITZER 49205 ACACIA TRAIL</t>
  </si>
  <si>
    <t>DUANE SWANSON 6052 ROYALTON RD</t>
  </si>
  <si>
    <t>NATASHA SWANSON PO BOX 593</t>
  </si>
  <si>
    <t>ISANTI COUNTY ROADS 232 EMERSON ST. N.</t>
  </si>
  <si>
    <t>CAMBRIDGE MN 55008</t>
  </si>
  <si>
    <t>PINE COUNTY ROADS 405 AIRPORT RD. NE</t>
  </si>
  <si>
    <t>PINE CITY MN 55063</t>
  </si>
  <si>
    <t>KANABEC COUNTY ROADS 903 FOREST AVE EAST</t>
  </si>
  <si>
    <t>MORA MN 55051</t>
  </si>
  <si>
    <t>CHISAGO COUNTY ROADS 31325 OASIS ROAD</t>
  </si>
  <si>
    <t>CENTER CITY MN 55012</t>
  </si>
  <si>
    <t>MNDOT 7694 INDUSTRIAL PARK ROAD</t>
  </si>
  <si>
    <t>BAXTER MN 56425-8096</t>
  </si>
  <si>
    <t>4162 BRUNSWICK RD</t>
  </si>
  <si>
    <t>ST PAUL MN 55155</t>
  </si>
  <si>
    <t>500 LAFAYETTE RD BOX 45</t>
  </si>
  <si>
    <t>OSSEO MN 55369</t>
  </si>
  <si>
    <t>11531 FRENCH LAKE RD</t>
  </si>
  <si>
    <t>CEDAR MN 55011</t>
  </si>
  <si>
    <t>19052 MAIN ST NW</t>
  </si>
  <si>
    <t>1699 120 AVE</t>
  </si>
  <si>
    <t>ISANTI MN 55040</t>
  </si>
  <si>
    <t>27072 POLK ST NE</t>
  </si>
  <si>
    <t>LAUGHLIN NV 89029</t>
  </si>
  <si>
    <t>3730 DESERT MARINA DR, UNIT 22</t>
  </si>
  <si>
    <t xml:space="preserve">4798 421ST AVE NE  </t>
  </si>
  <si>
    <t xml:space="preserve">41709 HUPP ST NE  </t>
  </si>
  <si>
    <t xml:space="preserve">41799 HUPP ST NE  </t>
  </si>
  <si>
    <t xml:space="preserve">4950 421ST AVE NE  </t>
  </si>
  <si>
    <t xml:space="preserve">4575 415TH AVE NE  </t>
  </si>
  <si>
    <t xml:space="preserve">41450 PACKARD ST NE  </t>
  </si>
  <si>
    <t xml:space="preserve">40948 TUCKER ST NE  </t>
  </si>
  <si>
    <t xml:space="preserve">PO BOX 117  </t>
  </si>
  <si>
    <t xml:space="preserve">PO BOX 88  </t>
  </si>
  <si>
    <t>BRAHAM MN  55006</t>
  </si>
  <si>
    <t xml:space="preserve">4950 421ST AVE NE </t>
  </si>
  <si>
    <t>BRAHAM MN 55006-3782</t>
  </si>
  <si>
    <t>4950 421ST AVE NE -3782</t>
  </si>
  <si>
    <t xml:space="preserve">4376 417TH AVE NE </t>
  </si>
  <si>
    <t xml:space="preserve">4528 415TH AVE NE </t>
  </si>
  <si>
    <t xml:space="preserve">PO BOX 117 </t>
  </si>
  <si>
    <t xml:space="preserve">2341 11TH AVE SE </t>
  </si>
  <si>
    <t xml:space="preserve">40818 PACKARD ST NE </t>
  </si>
  <si>
    <t xml:space="preserve">40818 PACKARD ST NE  </t>
  </si>
  <si>
    <t xml:space="preserve">4255 405TH AVE NE  </t>
  </si>
  <si>
    <t xml:space="preserve">4093 405TH AVE NE  </t>
  </si>
  <si>
    <t xml:space="preserve">4225 405TH AVE NE  </t>
  </si>
  <si>
    <t xml:space="preserve">40689 PACKARD ST NE  </t>
  </si>
  <si>
    <t xml:space="preserve">4230 405TH AVE NE  </t>
  </si>
  <si>
    <t xml:space="preserve">40203 VICKERS ST NE  </t>
  </si>
  <si>
    <t xml:space="preserve">40460 HUPP ST  </t>
  </si>
  <si>
    <t xml:space="preserve">4361 405TH AVE NE  </t>
  </si>
  <si>
    <t xml:space="preserve">2574 CREST WAY </t>
  </si>
  <si>
    <t>RUSH CITY MN 55069</t>
  </si>
  <si>
    <t xml:space="preserve">4512 CHOWEN AVE N </t>
  </si>
  <si>
    <t>ROBBINSDALE MN 55422</t>
  </si>
  <si>
    <t xml:space="preserve">1387 HIGHWAY 107 </t>
  </si>
  <si>
    <t>29641 139TH ST NW</t>
  </si>
  <si>
    <t xml:space="preserve"> PRINCETON MN 55371</t>
  </si>
  <si>
    <t xml:space="preserve">1801 MAIN ST </t>
  </si>
  <si>
    <t>CENTERVILLE MN 55038</t>
  </si>
  <si>
    <t xml:space="preserve">3563 HWY 107 NE </t>
  </si>
  <si>
    <t>4585 405TH AVE NE</t>
  </si>
  <si>
    <t>4724 405TH AVE NE</t>
  </si>
  <si>
    <t>40405 HUPP ST NE</t>
  </si>
  <si>
    <t>201 SOUTH BROADWAY AVE</t>
  </si>
  <si>
    <t>2650 LOU MENK DR</t>
  </si>
  <si>
    <t>FORT WORTH TX 76131</t>
  </si>
  <si>
    <t>COUNTY</t>
  </si>
  <si>
    <t>CHISAGO</t>
  </si>
  <si>
    <t>KANABEC</t>
  </si>
  <si>
    <t>ISANTI</t>
  </si>
  <si>
    <t>PINE</t>
  </si>
  <si>
    <t>ISANTI/KANABEC</t>
  </si>
  <si>
    <t>BRITTNEY HAGFORS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</si>
</sst>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\$#,##0.00"/>
    <numFmt numFmtId="165" formatCode="#,##0.0000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CE4D6"/>
        <bgColor indexed="64"/>
      </patternFill>
    </fill>
    <fill>
      <patternFill patternType="solid">
        <fgColor rgb="FFEA989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EDEDED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BE4F1"/>
        <bgColor indexed="64"/>
      </patternFill>
    </fill>
    <fill>
      <patternFill patternType="solid">
        <fgColor rgb="FFBBF1ED"/>
        <bgColor indexed="64"/>
      </patternFill>
    </fill>
    <fill>
      <patternFill patternType="solid">
        <fgColor rgb="FFCFBDEF"/>
        <bgColor indexed="64"/>
      </patternFill>
    </fill>
    <fill>
      <patternFill patternType="solid">
        <fgColor rgb="FFEDBDEF"/>
        <bgColor indexed="64"/>
      </patternFill>
    </fill>
  </fills>
  <borders count="3">
    <border>
      <left/>
      <right/>
      <top/>
      <bottom/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</borders>
  <cellStyleXfs count="2">
    <xf numFmtId="0" fontId="0" fillId="0" borderId="0"/>
    <xf numFmtId="0" fontId="5" fillId="0" borderId="0"/>
  </cellStyleXfs>
  <cellXfs count="61">
    <xf numFmtId="0" fontId="0" fillId="0" borderId="0" xfId="0"/>
    <xf numFmtId="0" fontId="1" fillId="0" borderId="0" xfId="0" applyFont="1" applyAlignment="1">
      <alignment horizontal="center"/>
    </xf>
    <xf numFmtId="4" fontId="1" fillId="0" borderId="0" xfId="0" applyNumberFormat="1" applyFont="1" applyAlignment="1">
      <alignment horizontal="center"/>
    </xf>
    <xf numFmtId="4" fontId="1" fillId="2" borderId="0" xfId="0" applyNumberFormat="1" applyFont="1" applyFill="1" applyAlignment="1">
      <alignment horizontal="center"/>
    </xf>
    <xf numFmtId="4" fontId="1" fillId="3" borderId="0" xfId="0" applyNumberFormat="1" applyFont="1" applyFill="1" applyAlignment="1">
      <alignment horizontal="center"/>
    </xf>
    <xf numFmtId="164" fontId="1" fillId="0" borderId="0" xfId="0" applyNumberFormat="1" applyFont="1" applyAlignment="1">
      <alignment horizontal="center"/>
    </xf>
    <xf numFmtId="4" fontId="1" fillId="4" borderId="0" xfId="0" applyNumberFormat="1" applyFont="1" applyFill="1" applyAlignment="1">
      <alignment horizontal="center"/>
    </xf>
    <xf numFmtId="4" fontId="1" fillId="5" borderId="0" xfId="0" applyNumberFormat="1" applyFont="1" applyFill="1" applyAlignment="1">
      <alignment horizontal="center"/>
    </xf>
    <xf numFmtId="4" fontId="1" fillId="6" borderId="0" xfId="0" applyNumberFormat="1" applyFont="1" applyFill="1" applyAlignment="1">
      <alignment horizontal="center"/>
    </xf>
    <xf numFmtId="4" fontId="1" fillId="7" borderId="0" xfId="0" applyNumberFormat="1" applyFont="1" applyFill="1" applyAlignment="1">
      <alignment horizontal="center"/>
    </xf>
    <xf numFmtId="4" fontId="1" fillId="8" borderId="0" xfId="0" applyNumberFormat="1" applyFont="1" applyFill="1" applyAlignment="1">
      <alignment horizontal="center"/>
    </xf>
    <xf numFmtId="165" fontId="1" fillId="0" borderId="0" xfId="0" applyNumberFormat="1" applyFont="1" applyAlignment="1">
      <alignment horizontal="center"/>
    </xf>
    <xf numFmtId="4" fontId="1" fillId="9" borderId="0" xfId="0" applyNumberFormat="1" applyFont="1" applyFill="1" applyAlignment="1">
      <alignment horizontal="center"/>
    </xf>
    <xf numFmtId="4" fontId="1" fillId="10" borderId="0" xfId="0" applyNumberFormat="1" applyFont="1" applyFill="1" applyAlignment="1">
      <alignment horizontal="center"/>
    </xf>
    <xf numFmtId="4" fontId="1" fillId="11" borderId="0" xfId="0" applyNumberFormat="1" applyFont="1" applyFill="1" applyAlignment="1">
      <alignment horizontal="center"/>
    </xf>
    <xf numFmtId="4" fontId="1" fillId="12" borderId="0" xfId="0" applyNumberFormat="1" applyFont="1" applyFill="1" applyAlignment="1">
      <alignment horizontal="center"/>
    </xf>
    <xf numFmtId="0" fontId="2" fillId="0" borderId="0" xfId="0" applyFont="1" applyAlignment="1">
      <alignment horizontal="center" wrapText="1"/>
    </xf>
    <xf numFmtId="0" fontId="2" fillId="2" borderId="0" xfId="0" applyFont="1" applyFill="1" applyAlignment="1">
      <alignment horizontal="center" wrapText="1"/>
    </xf>
    <xf numFmtId="0" fontId="2" fillId="3" borderId="0" xfId="0" applyFont="1" applyFill="1" applyAlignment="1">
      <alignment horizontal="center" wrapText="1"/>
    </xf>
    <xf numFmtId="0" fontId="2" fillId="4" borderId="0" xfId="0" applyFont="1" applyFill="1" applyAlignment="1">
      <alignment horizontal="center" wrapText="1"/>
    </xf>
    <xf numFmtId="0" fontId="2" fillId="5" borderId="0" xfId="0" applyFont="1" applyFill="1" applyAlignment="1">
      <alignment horizontal="center" wrapText="1"/>
    </xf>
    <xf numFmtId="0" fontId="2" fillId="6" borderId="0" xfId="0" applyFont="1" applyFill="1" applyAlignment="1">
      <alignment horizontal="center" wrapText="1"/>
    </xf>
    <xf numFmtId="0" fontId="2" fillId="7" borderId="0" xfId="0" applyFont="1" applyFill="1" applyAlignment="1">
      <alignment horizontal="center" wrapText="1"/>
    </xf>
    <xf numFmtId="0" fontId="2" fillId="8" borderId="0" xfId="0" applyFont="1" applyFill="1" applyAlignment="1">
      <alignment horizontal="center" wrapText="1"/>
    </xf>
    <xf numFmtId="0" fontId="2" fillId="9" borderId="0" xfId="0" applyFont="1" applyFill="1" applyAlignment="1">
      <alignment horizontal="center" wrapText="1"/>
    </xf>
    <xf numFmtId="0" fontId="2" fillId="10" borderId="0" xfId="0" applyFont="1" applyFill="1" applyAlignment="1">
      <alignment horizontal="center" wrapText="1"/>
    </xf>
    <xf numFmtId="0" fontId="2" fillId="11" borderId="0" xfId="0" applyFont="1" applyFill="1" applyAlignment="1">
      <alignment horizontal="center" wrapText="1"/>
    </xf>
    <xf numFmtId="0" fontId="2" fillId="12" borderId="0" xfId="0" applyFont="1" applyFill="1" applyAlignment="1">
      <alignment horizontal="center" wrapText="1"/>
    </xf>
    <xf numFmtId="4" fontId="1" fillId="0" borderId="1" xfId="0" applyNumberFormat="1" applyFont="1" applyBorder="1" applyAlignment="1">
      <alignment horizontal="center"/>
    </xf>
    <xf numFmtId="4" fontId="1" fillId="2" borderId="1" xfId="0" applyNumberFormat="1" applyFont="1" applyFill="1" applyBorder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4" fontId="1" fillId="4" borderId="1" xfId="0" applyNumberFormat="1" applyFont="1" applyFill="1" applyBorder="1" applyAlignment="1">
      <alignment horizontal="center"/>
    </xf>
    <xf numFmtId="4" fontId="1" fillId="5" borderId="1" xfId="0" applyNumberFormat="1" applyFont="1" applyFill="1" applyBorder="1" applyAlignment="1">
      <alignment horizontal="center"/>
    </xf>
    <xf numFmtId="4" fontId="1" fillId="6" borderId="1" xfId="0" applyNumberFormat="1" applyFont="1" applyFill="1" applyBorder="1" applyAlignment="1">
      <alignment horizontal="center"/>
    </xf>
    <xf numFmtId="4" fontId="1" fillId="7" borderId="1" xfId="0" applyNumberFormat="1" applyFont="1" applyFill="1" applyBorder="1" applyAlignment="1">
      <alignment horizontal="center"/>
    </xf>
    <xf numFmtId="4" fontId="1" fillId="8" borderId="1" xfId="0" applyNumberFormat="1" applyFont="1" applyFill="1" applyBorder="1" applyAlignment="1">
      <alignment horizontal="center"/>
    </xf>
    <xf numFmtId="4" fontId="1" fillId="9" borderId="1" xfId="0" applyNumberFormat="1" applyFont="1" applyFill="1" applyBorder="1" applyAlignment="1">
      <alignment horizontal="center"/>
    </xf>
    <xf numFmtId="4" fontId="1" fillId="10" borderId="1" xfId="0" applyNumberFormat="1" applyFont="1" applyFill="1" applyBorder="1" applyAlignment="1">
      <alignment horizontal="center"/>
    </xf>
    <xf numFmtId="4" fontId="1" fillId="11" borderId="1" xfId="0" applyNumberFormat="1" applyFont="1" applyFill="1" applyBorder="1" applyAlignment="1">
      <alignment horizontal="center"/>
    </xf>
    <xf numFmtId="4" fontId="1" fillId="12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4" fontId="3" fillId="0" borderId="0" xfId="0" applyNumberFormat="1" applyFont="1" applyAlignment="1">
      <alignment horizontal="center"/>
    </xf>
    <xf numFmtId="4" fontId="3" fillId="2" borderId="0" xfId="0" applyNumberFormat="1" applyFont="1" applyFill="1" applyAlignment="1">
      <alignment horizontal="center"/>
    </xf>
    <xf numFmtId="4" fontId="3" fillId="3" borderId="0" xfId="0" applyNumberFormat="1" applyFont="1" applyFill="1" applyAlignment="1">
      <alignment horizontal="center"/>
    </xf>
    <xf numFmtId="164" fontId="3" fillId="0" borderId="0" xfId="0" applyNumberFormat="1" applyFont="1" applyAlignment="1">
      <alignment horizontal="center"/>
    </xf>
    <xf numFmtId="4" fontId="3" fillId="4" borderId="0" xfId="0" applyNumberFormat="1" applyFont="1" applyFill="1" applyAlignment="1">
      <alignment horizontal="center"/>
    </xf>
    <xf numFmtId="4" fontId="3" fillId="5" borderId="0" xfId="0" applyNumberFormat="1" applyFont="1" applyFill="1" applyAlignment="1">
      <alignment horizontal="center"/>
    </xf>
    <xf numFmtId="4" fontId="3" fillId="6" borderId="0" xfId="0" applyNumberFormat="1" applyFont="1" applyFill="1" applyAlignment="1">
      <alignment horizontal="center"/>
    </xf>
    <xf numFmtId="4" fontId="3" fillId="7" borderId="0" xfId="0" applyNumberFormat="1" applyFont="1" applyFill="1" applyAlignment="1">
      <alignment horizontal="center"/>
    </xf>
    <xf numFmtId="4" fontId="3" fillId="8" borderId="0" xfId="0" applyNumberFormat="1" applyFont="1" applyFill="1" applyAlignment="1">
      <alignment horizontal="center"/>
    </xf>
    <xf numFmtId="4" fontId="3" fillId="9" borderId="0" xfId="0" applyNumberFormat="1" applyFont="1" applyFill="1" applyAlignment="1">
      <alignment horizontal="center"/>
    </xf>
    <xf numFmtId="4" fontId="3" fillId="10" borderId="0" xfId="0" applyNumberFormat="1" applyFont="1" applyFill="1" applyAlignment="1">
      <alignment horizontal="center"/>
    </xf>
    <xf numFmtId="4" fontId="3" fillId="11" borderId="0" xfId="0" applyNumberFormat="1" applyFont="1" applyFill="1" applyAlignment="1">
      <alignment horizontal="center"/>
    </xf>
    <xf numFmtId="4" fontId="3" fillId="12" borderId="0" xfId="0" applyNumberFormat="1" applyFont="1" applyFill="1" applyAlignment="1">
      <alignment horizontal="center"/>
    </xf>
    <xf numFmtId="0" fontId="2" fillId="0" borderId="0" xfId="0" applyFont="1"/>
    <xf numFmtId="0" fontId="1" fillId="0" borderId="2" xfId="0" applyFont="1" applyBorder="1" applyAlignment="1">
      <alignment horizontal="center"/>
    </xf>
    <xf numFmtId="2" fontId="1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2" xfId="0" applyBorder="1" applyAlignment="1">
      <alignment horizontal="center"/>
    </xf>
  </cellXfs>
  <cellStyles count="2">
    <cellStyle name="Normal" xfId="0" builtinId="0"/>
    <cellStyle name="Normal 2" xfId="1" xr:uid="{91B033A7-3EDF-4EA2-8101-A5688DB91122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F464"/>
  <sheetViews>
    <sheetView tabSelected="1" workbookViewId="0">
      <pane xSplit="3" ySplit="2" topLeftCell="D323" activePane="bottomRight" state="frozen"/>
      <selection pane="topRight" activeCell="C1" sqref="C1"/>
      <selection pane="bottomLeft" activeCell="A3" sqref="A3"/>
      <selection pane="bottomRight" activeCell="D353" sqref="D353"/>
    </sheetView>
  </sheetViews>
  <sheetFormatPr defaultRowHeight="14.4" x14ac:dyDescent="0.3"/>
  <cols>
    <col min="1" max="1" width="9.109375" style="58"/>
    <col min="2" max="2" width="14.6640625" style="1" customWidth="1"/>
    <col min="3" max="3" width="35.6640625" style="1" customWidth="1"/>
    <col min="4" max="4" width="38.33203125" style="1" bestFit="1" customWidth="1"/>
    <col min="5" max="5" width="25.6640625" style="1" customWidth="1"/>
    <col min="6" max="6" width="20.6640625" style="1" customWidth="1"/>
    <col min="7" max="9" width="9.6640625" style="1" customWidth="1"/>
    <col min="10" max="13" width="17.6640625" style="2" customWidth="1"/>
    <col min="14" max="14" width="20.6640625" style="3" hidden="1" customWidth="1"/>
    <col min="15" max="15" width="13.6640625" style="4" customWidth="1"/>
    <col min="16" max="16" width="13.6640625" style="5" customWidth="1"/>
    <col min="17" max="17" width="13.6640625" style="6" customWidth="1"/>
    <col min="18" max="18" width="13.6640625" style="5" customWidth="1"/>
    <col min="19" max="19" width="13.6640625" style="7" customWidth="1"/>
    <col min="20" max="20" width="13.6640625" style="5" customWidth="1"/>
    <col min="21" max="21" width="13.6640625" style="8" customWidth="1"/>
    <col min="22" max="22" width="13.6640625" style="5" customWidth="1"/>
    <col min="23" max="23" width="17.6640625" style="2" customWidth="1"/>
    <col min="24" max="24" width="17.6640625" style="5" customWidth="1"/>
    <col min="25" max="25" width="17.6640625" style="2" hidden="1" customWidth="1"/>
    <col min="26" max="26" width="17.6640625" style="5" hidden="1" customWidth="1"/>
    <col min="27" max="27" width="17.6640625" style="9" customWidth="1"/>
    <col min="28" max="28" width="17.6640625" style="5" customWidth="1"/>
    <col min="29" max="29" width="17.6640625" style="10" hidden="1" customWidth="1"/>
    <col min="30" max="30" width="17.6640625" style="5" hidden="1" customWidth="1"/>
    <col min="31" max="32" width="17.6640625" style="2" hidden="1" customWidth="1"/>
    <col min="33" max="33" width="17.6640625" style="5" hidden="1" customWidth="1"/>
    <col min="34" max="34" width="17.6640625" style="9" customWidth="1"/>
    <col min="35" max="35" width="17.6640625" style="5" customWidth="1"/>
    <col min="36" max="36" width="19.6640625" style="2" hidden="1" customWidth="1"/>
    <col min="37" max="37" width="19.6640625" style="5" hidden="1" customWidth="1"/>
    <col min="38" max="38" width="17.6640625" style="3" customWidth="1"/>
    <col min="39" max="39" width="17.6640625" style="5" customWidth="1"/>
    <col min="40" max="40" width="17.6640625" style="3" customWidth="1"/>
    <col min="41" max="41" width="17.6640625" style="5" customWidth="1"/>
    <col min="42" max="42" width="17.6640625" style="2" customWidth="1"/>
    <col min="43" max="43" width="17.6640625" style="5" customWidth="1"/>
    <col min="44" max="45" width="17.6640625" style="2" customWidth="1"/>
    <col min="46" max="46" width="17.6640625" style="5" customWidth="1"/>
    <col min="47" max="47" width="17.6640625" style="11" customWidth="1"/>
    <col min="48" max="48" width="17.6640625" style="5" customWidth="1"/>
    <col min="49" max="49" width="13.6640625" style="12" hidden="1" customWidth="1"/>
    <col min="50" max="50" width="13.6640625" style="5" hidden="1" customWidth="1"/>
    <col min="51" max="51" width="13.6640625" style="13" hidden="1" customWidth="1"/>
    <col min="52" max="52" width="13.6640625" style="5" hidden="1" customWidth="1"/>
    <col min="53" max="53" width="13.6640625" style="14" hidden="1" customWidth="1"/>
    <col min="54" max="54" width="13.6640625" style="5" hidden="1" customWidth="1"/>
    <col min="55" max="55" width="13.6640625" style="15" hidden="1" customWidth="1"/>
    <col min="56" max="56" width="13.6640625" style="5" hidden="1" customWidth="1"/>
    <col min="57" max="57" width="13.6640625" style="2" hidden="1" customWidth="1"/>
    <col min="58" max="58" width="13.6640625" style="5" hidden="1" customWidth="1"/>
  </cols>
  <sheetData>
    <row r="1" spans="1:58" x14ac:dyDescent="0.3">
      <c r="AM1" s="5">
        <v>2653</v>
      </c>
      <c r="AO1" s="5">
        <v>4422</v>
      </c>
      <c r="AQ1" s="5">
        <v>1</v>
      </c>
      <c r="AV1" s="5" t="s">
        <v>0</v>
      </c>
    </row>
    <row r="2" spans="1:58" ht="68.099999999999994" customHeight="1" x14ac:dyDescent="0.3">
      <c r="A2" s="59" t="s">
        <v>576</v>
      </c>
      <c r="B2" s="16" t="s">
        <v>1</v>
      </c>
      <c r="C2" s="16" t="s">
        <v>2</v>
      </c>
      <c r="D2" s="16" t="s">
        <v>3</v>
      </c>
      <c r="E2" s="16" t="s">
        <v>4</v>
      </c>
      <c r="F2" s="16" t="s">
        <v>5</v>
      </c>
      <c r="G2" s="16" t="s">
        <v>6</v>
      </c>
      <c r="H2" s="16" t="s">
        <v>7</v>
      </c>
      <c r="I2" s="16" t="s">
        <v>8</v>
      </c>
      <c r="J2" s="16" t="s">
        <v>9</v>
      </c>
      <c r="K2" s="16" t="s">
        <v>10</v>
      </c>
      <c r="L2" s="16" t="s">
        <v>11</v>
      </c>
      <c r="M2" s="16" t="s">
        <v>12</v>
      </c>
      <c r="N2" s="17" t="s">
        <v>13</v>
      </c>
      <c r="O2" s="18" t="s">
        <v>14</v>
      </c>
      <c r="P2" s="16" t="s">
        <v>15</v>
      </c>
      <c r="Q2" s="19" t="s">
        <v>16</v>
      </c>
      <c r="R2" s="16" t="s">
        <v>17</v>
      </c>
      <c r="S2" s="20" t="s">
        <v>18</v>
      </c>
      <c r="T2" s="16" t="s">
        <v>19</v>
      </c>
      <c r="U2" s="21" t="s">
        <v>20</v>
      </c>
      <c r="V2" s="16" t="s">
        <v>21</v>
      </c>
      <c r="W2" s="16" t="s">
        <v>22</v>
      </c>
      <c r="X2" s="16" t="s">
        <v>23</v>
      </c>
      <c r="Y2" s="16" t="s">
        <v>24</v>
      </c>
      <c r="Z2" s="16" t="s">
        <v>25</v>
      </c>
      <c r="AA2" s="22" t="s">
        <v>26</v>
      </c>
      <c r="AB2" s="16" t="s">
        <v>27</v>
      </c>
      <c r="AC2" s="23" t="s">
        <v>28</v>
      </c>
      <c r="AD2" s="16" t="s">
        <v>29</v>
      </c>
      <c r="AE2" s="16" t="s">
        <v>30</v>
      </c>
      <c r="AF2" s="16" t="s">
        <v>31</v>
      </c>
      <c r="AG2" s="16" t="s">
        <v>32</v>
      </c>
      <c r="AH2" s="22" t="s">
        <v>33</v>
      </c>
      <c r="AI2" s="16" t="s">
        <v>34</v>
      </c>
      <c r="AJ2" s="16" t="s">
        <v>35</v>
      </c>
      <c r="AK2" s="16" t="s">
        <v>36</v>
      </c>
      <c r="AL2" s="17" t="s">
        <v>500</v>
      </c>
      <c r="AM2" s="16" t="s">
        <v>501</v>
      </c>
      <c r="AN2" s="17" t="s">
        <v>502</v>
      </c>
      <c r="AO2" s="16" t="s">
        <v>503</v>
      </c>
      <c r="AP2" s="16" t="s">
        <v>37</v>
      </c>
      <c r="AQ2" s="16" t="s">
        <v>38</v>
      </c>
      <c r="AR2" s="16" t="s">
        <v>39</v>
      </c>
      <c r="AS2" s="16" t="s">
        <v>40</v>
      </c>
      <c r="AT2" s="16" t="s">
        <v>41</v>
      </c>
      <c r="AU2" s="16" t="s">
        <v>42</v>
      </c>
      <c r="AV2" s="16" t="s">
        <v>43</v>
      </c>
      <c r="AW2" s="24" t="s">
        <v>44</v>
      </c>
      <c r="AX2" s="16" t="s">
        <v>45</v>
      </c>
      <c r="AY2" s="25" t="s">
        <v>46</v>
      </c>
      <c r="AZ2" s="16" t="s">
        <v>47</v>
      </c>
      <c r="BA2" s="26" t="s">
        <v>48</v>
      </c>
      <c r="BB2" s="16" t="s">
        <v>49</v>
      </c>
      <c r="BC2" s="27" t="s">
        <v>50</v>
      </c>
      <c r="BD2" s="16" t="s">
        <v>51</v>
      </c>
      <c r="BE2" s="16" t="s">
        <v>52</v>
      </c>
      <c r="BF2" s="16" t="s">
        <v>53</v>
      </c>
    </row>
    <row r="3" spans="1:58" x14ac:dyDescent="0.3">
      <c r="A3" s="58" t="s">
        <v>577</v>
      </c>
      <c r="B3" s="1" t="s">
        <v>54</v>
      </c>
      <c r="C3" s="1" t="s">
        <v>55</v>
      </c>
      <c r="D3" s="1" t="s">
        <v>56</v>
      </c>
      <c r="E3" s="1" t="s">
        <v>57</v>
      </c>
      <c r="F3" s="1" t="s">
        <v>58</v>
      </c>
      <c r="G3" s="1" t="s">
        <v>59</v>
      </c>
      <c r="H3" s="1" t="s">
        <v>60</v>
      </c>
      <c r="I3" s="1" t="s">
        <v>61</v>
      </c>
      <c r="J3" s="2">
        <v>225.5</v>
      </c>
      <c r="K3" s="2">
        <v>30.4</v>
      </c>
      <c r="L3" s="2">
        <f t="shared" ref="L3:L66" si="0">SUM(O3,Q3,S3,U3,W3,Y3,AA3,AC3,AF3,AH3,AJ3,AW3,AY3,BA3,BC3,BE3)</f>
        <v>0</v>
      </c>
      <c r="M3" s="2">
        <f t="shared" ref="M3:M66" si="1">SUM(N3,AE3,AL3,AN3,AP3,AR3,AS3)</f>
        <v>4.7199997901916504</v>
      </c>
      <c r="AM3" s="5" t="str">
        <f t="shared" ref="AM3:AM66" si="2">IF(AL3&gt;0,AL3*$AM$1,"")</f>
        <v/>
      </c>
      <c r="AO3" s="5" t="str">
        <f t="shared" ref="AO3:AO66" si="3">IF(AN3&gt;0,AN3*$AO$1,"")</f>
        <v/>
      </c>
      <c r="AQ3" s="5" t="str">
        <f t="shared" ref="AQ3:AQ66" si="4">IF(AP3&gt;0,AP3*$AQ$1,"")</f>
        <v/>
      </c>
      <c r="AS3" s="2">
        <v>4.7199997901916504</v>
      </c>
      <c r="AT3" s="5">
        <f t="shared" ref="AT3:AT66" si="5">SUM(P3,R3,T3,V3,X3,Z3,AB3,AD3,AG3,AI3,AK3,AX3,AZ3,BB3,BD3,BF3)</f>
        <v>0</v>
      </c>
      <c r="AU3" s="11">
        <f>(AT3/$AT$461)*100</f>
        <v>0</v>
      </c>
      <c r="AV3" s="5">
        <f t="shared" ref="AV3:AV66" si="6">(AU3/100)*$AV$1</f>
        <v>0</v>
      </c>
    </row>
    <row r="4" spans="1:58" x14ac:dyDescent="0.3">
      <c r="A4" s="58" t="s">
        <v>577</v>
      </c>
      <c r="B4" s="1" t="s">
        <v>54</v>
      </c>
      <c r="C4" s="1" t="s">
        <v>55</v>
      </c>
      <c r="D4" s="1" t="s">
        <v>56</v>
      </c>
      <c r="E4" s="1" t="s">
        <v>57</v>
      </c>
      <c r="F4" s="1" t="s">
        <v>62</v>
      </c>
      <c r="G4" s="1" t="s">
        <v>63</v>
      </c>
      <c r="H4" s="1" t="s">
        <v>64</v>
      </c>
      <c r="I4" s="1" t="s">
        <v>61</v>
      </c>
      <c r="J4" s="2">
        <v>225.5</v>
      </c>
      <c r="K4" s="2">
        <v>0.09</v>
      </c>
      <c r="L4" s="2">
        <f t="shared" si="0"/>
        <v>0</v>
      </c>
      <c r="M4" s="2">
        <f t="shared" si="1"/>
        <v>3.9999999105930328E-2</v>
      </c>
      <c r="AM4" s="5" t="str">
        <f t="shared" si="2"/>
        <v/>
      </c>
      <c r="AO4" s="5" t="str">
        <f t="shared" si="3"/>
        <v/>
      </c>
      <c r="AQ4" s="5" t="str">
        <f t="shared" si="4"/>
        <v/>
      </c>
      <c r="AS4" s="2">
        <v>3.9999999105930328E-2</v>
      </c>
      <c r="AT4" s="5">
        <f t="shared" si="5"/>
        <v>0</v>
      </c>
      <c r="AU4" s="11">
        <f>(AT4/$AT$461)*100</f>
        <v>0</v>
      </c>
      <c r="AV4" s="5">
        <f t="shared" si="6"/>
        <v>0</v>
      </c>
    </row>
    <row r="5" spans="1:58" x14ac:dyDescent="0.3">
      <c r="A5" s="58" t="s">
        <v>577</v>
      </c>
      <c r="B5" s="1" t="s">
        <v>65</v>
      </c>
      <c r="C5" s="1" t="s">
        <v>66</v>
      </c>
      <c r="D5" s="1" t="s">
        <v>67</v>
      </c>
      <c r="E5" s="1" t="s">
        <v>68</v>
      </c>
      <c r="F5" s="1" t="s">
        <v>58</v>
      </c>
      <c r="G5" s="1" t="s">
        <v>59</v>
      </c>
      <c r="H5" s="1" t="s">
        <v>60</v>
      </c>
      <c r="I5" s="1" t="s">
        <v>61</v>
      </c>
      <c r="J5" s="2">
        <v>5</v>
      </c>
      <c r="K5" s="2">
        <v>4.33</v>
      </c>
      <c r="L5" s="2">
        <f t="shared" si="0"/>
        <v>0</v>
      </c>
      <c r="M5" s="2">
        <f t="shared" si="1"/>
        <v>3.2400000095367432</v>
      </c>
      <c r="AM5" s="5" t="str">
        <f t="shared" si="2"/>
        <v/>
      </c>
      <c r="AO5" s="5" t="str">
        <f t="shared" si="3"/>
        <v/>
      </c>
      <c r="AQ5" s="5" t="str">
        <f t="shared" si="4"/>
        <v/>
      </c>
      <c r="AS5" s="2">
        <v>3.2400000095367432</v>
      </c>
      <c r="AT5" s="5">
        <f t="shared" si="5"/>
        <v>0</v>
      </c>
      <c r="AU5" s="11">
        <f>(AT5/$AT$461)*100</f>
        <v>0</v>
      </c>
      <c r="AV5" s="5">
        <f t="shared" si="6"/>
        <v>0</v>
      </c>
    </row>
    <row r="6" spans="1:58" x14ac:dyDescent="0.3">
      <c r="A6" s="58" t="s">
        <v>577</v>
      </c>
      <c r="B6" s="1" t="s">
        <v>69</v>
      </c>
      <c r="C6" s="1" t="s">
        <v>70</v>
      </c>
      <c r="D6" s="1" t="s">
        <v>71</v>
      </c>
      <c r="E6" s="1" t="s">
        <v>72</v>
      </c>
      <c r="F6" s="1" t="s">
        <v>73</v>
      </c>
      <c r="G6" s="1" t="s">
        <v>59</v>
      </c>
      <c r="H6" s="1" t="s">
        <v>60</v>
      </c>
      <c r="I6" s="1" t="s">
        <v>61</v>
      </c>
      <c r="J6" s="2">
        <v>73.3</v>
      </c>
      <c r="K6" s="2">
        <v>33.299999999999997</v>
      </c>
      <c r="L6" s="2">
        <f t="shared" si="0"/>
        <v>0</v>
      </c>
      <c r="M6" s="2">
        <f t="shared" si="1"/>
        <v>1.429999947547913</v>
      </c>
      <c r="AM6" s="5" t="str">
        <f t="shared" si="2"/>
        <v/>
      </c>
      <c r="AO6" s="5" t="str">
        <f t="shared" si="3"/>
        <v/>
      </c>
      <c r="AQ6" s="5" t="str">
        <f t="shared" si="4"/>
        <v/>
      </c>
      <c r="AS6" s="2">
        <v>1.429999947547913</v>
      </c>
      <c r="AT6" s="5">
        <f t="shared" si="5"/>
        <v>0</v>
      </c>
      <c r="AU6" s="11">
        <f>(AT6/$AT$461)*100</f>
        <v>0</v>
      </c>
      <c r="AV6" s="5">
        <f t="shared" si="6"/>
        <v>0</v>
      </c>
    </row>
    <row r="7" spans="1:58" x14ac:dyDescent="0.3">
      <c r="A7" s="58" t="s">
        <v>577</v>
      </c>
      <c r="B7" s="1" t="s">
        <v>74</v>
      </c>
      <c r="C7" s="1" t="s">
        <v>75</v>
      </c>
      <c r="D7" s="1" t="s">
        <v>76</v>
      </c>
      <c r="E7" s="1" t="s">
        <v>68</v>
      </c>
      <c r="F7" s="1" t="s">
        <v>73</v>
      </c>
      <c r="G7" s="1" t="s">
        <v>59</v>
      </c>
      <c r="H7" s="1" t="s">
        <v>60</v>
      </c>
      <c r="I7" s="1" t="s">
        <v>61</v>
      </c>
      <c r="J7" s="2">
        <v>6.1</v>
      </c>
      <c r="K7" s="2">
        <v>5.24</v>
      </c>
      <c r="L7" s="2">
        <f t="shared" si="0"/>
        <v>0</v>
      </c>
      <c r="M7" s="2">
        <f t="shared" si="1"/>
        <v>1.370000004768372</v>
      </c>
      <c r="AM7" s="5" t="str">
        <f t="shared" si="2"/>
        <v/>
      </c>
      <c r="AO7" s="5" t="str">
        <f t="shared" si="3"/>
        <v/>
      </c>
      <c r="AQ7" s="5" t="str">
        <f t="shared" si="4"/>
        <v/>
      </c>
      <c r="AS7" s="2">
        <v>1.370000004768372</v>
      </c>
      <c r="AT7" s="5">
        <f t="shared" si="5"/>
        <v>0</v>
      </c>
      <c r="AU7" s="11">
        <f>(AT7/$AT$461)*100</f>
        <v>0</v>
      </c>
      <c r="AV7" s="5">
        <f t="shared" si="6"/>
        <v>0</v>
      </c>
    </row>
    <row r="8" spans="1:58" x14ac:dyDescent="0.3">
      <c r="A8" s="58" t="s">
        <v>577</v>
      </c>
      <c r="B8" s="1" t="s">
        <v>77</v>
      </c>
      <c r="C8" s="1" t="s">
        <v>78</v>
      </c>
      <c r="D8" s="1" t="s">
        <v>79</v>
      </c>
      <c r="E8" s="1" t="s">
        <v>80</v>
      </c>
      <c r="F8" s="1" t="s">
        <v>81</v>
      </c>
      <c r="G8" s="1" t="s">
        <v>59</v>
      </c>
      <c r="H8" s="1" t="s">
        <v>60</v>
      </c>
      <c r="I8" s="1" t="s">
        <v>61</v>
      </c>
      <c r="J8" s="2">
        <v>60.3</v>
      </c>
      <c r="K8" s="2">
        <v>39.78</v>
      </c>
      <c r="L8" s="2">
        <f t="shared" si="0"/>
        <v>0</v>
      </c>
      <c r="M8" s="2">
        <f t="shared" si="1"/>
        <v>3.9999999105930328E-2</v>
      </c>
      <c r="AM8" s="5" t="str">
        <f t="shared" si="2"/>
        <v/>
      </c>
      <c r="AO8" s="5" t="str">
        <f t="shared" si="3"/>
        <v/>
      </c>
      <c r="AQ8" s="5" t="str">
        <f t="shared" si="4"/>
        <v/>
      </c>
      <c r="AS8" s="2">
        <v>3.9999999105930328E-2</v>
      </c>
      <c r="AT8" s="5">
        <f t="shared" si="5"/>
        <v>0</v>
      </c>
      <c r="AU8" s="11">
        <f>(AT8/$AT$461)*100</f>
        <v>0</v>
      </c>
      <c r="AV8" s="5">
        <f t="shared" si="6"/>
        <v>0</v>
      </c>
    </row>
    <row r="9" spans="1:58" x14ac:dyDescent="0.3">
      <c r="A9" s="58" t="s">
        <v>577</v>
      </c>
      <c r="B9" s="1" t="s">
        <v>82</v>
      </c>
      <c r="C9" s="1" t="s">
        <v>83</v>
      </c>
      <c r="D9" s="1" t="s">
        <v>84</v>
      </c>
      <c r="E9" s="1" t="s">
        <v>68</v>
      </c>
      <c r="F9" s="1" t="s">
        <v>85</v>
      </c>
      <c r="G9" s="1" t="s">
        <v>86</v>
      </c>
      <c r="H9" s="1" t="s">
        <v>60</v>
      </c>
      <c r="I9" s="1" t="s">
        <v>61</v>
      </c>
      <c r="J9" s="2">
        <v>22.6</v>
      </c>
      <c r="K9" s="2">
        <v>21.69</v>
      </c>
      <c r="L9" s="2">
        <f t="shared" si="0"/>
        <v>12.900000095367432</v>
      </c>
      <c r="M9" s="2">
        <f t="shared" si="1"/>
        <v>8.7899999618530273</v>
      </c>
      <c r="U9" s="8">
        <v>8.25</v>
      </c>
      <c r="V9" s="5">
        <v>3155.3156250000002</v>
      </c>
      <c r="AA9" s="9">
        <v>4.6500000953674316</v>
      </c>
      <c r="AB9" s="5">
        <v>640.82813814282417</v>
      </c>
      <c r="AM9" s="5" t="str">
        <f t="shared" si="2"/>
        <v/>
      </c>
      <c r="AO9" s="5" t="str">
        <f t="shared" si="3"/>
        <v/>
      </c>
      <c r="AQ9" s="5" t="str">
        <f t="shared" si="4"/>
        <v/>
      </c>
      <c r="AS9" s="2">
        <v>8.7899999618530273</v>
      </c>
      <c r="AT9" s="5">
        <f t="shared" si="5"/>
        <v>3796.1437631428244</v>
      </c>
      <c r="AU9" s="11">
        <f>(AT9/$AT$461)*100</f>
        <v>0.28988134367126095</v>
      </c>
      <c r="AV9" s="5">
        <f t="shared" si="6"/>
        <v>289.88134367126094</v>
      </c>
    </row>
    <row r="10" spans="1:58" x14ac:dyDescent="0.3">
      <c r="A10" s="58" t="s">
        <v>577</v>
      </c>
      <c r="B10" s="1" t="s">
        <v>82</v>
      </c>
      <c r="C10" s="1" t="s">
        <v>83</v>
      </c>
      <c r="D10" s="1" t="s">
        <v>84</v>
      </c>
      <c r="E10" s="1" t="s">
        <v>68</v>
      </c>
      <c r="F10" s="1" t="s">
        <v>87</v>
      </c>
      <c r="G10" s="1" t="s">
        <v>86</v>
      </c>
      <c r="H10" s="1" t="s">
        <v>60</v>
      </c>
      <c r="I10" s="1" t="s">
        <v>61</v>
      </c>
      <c r="J10" s="2">
        <v>22.6</v>
      </c>
      <c r="K10" s="2">
        <v>0.05</v>
      </c>
      <c r="L10" s="2">
        <f t="shared" si="0"/>
        <v>0</v>
      </c>
      <c r="M10" s="2">
        <f t="shared" si="1"/>
        <v>5.000000074505806E-2</v>
      </c>
      <c r="AM10" s="5" t="str">
        <f t="shared" si="2"/>
        <v/>
      </c>
      <c r="AO10" s="5" t="str">
        <f t="shared" si="3"/>
        <v/>
      </c>
      <c r="AQ10" s="5" t="str">
        <f t="shared" si="4"/>
        <v/>
      </c>
      <c r="AS10" s="2">
        <v>5.000000074505806E-2</v>
      </c>
      <c r="AT10" s="5">
        <f t="shared" si="5"/>
        <v>0</v>
      </c>
      <c r="AU10" s="11">
        <f>(AT10/$AT$461)*100</f>
        <v>0</v>
      </c>
      <c r="AV10" s="5">
        <f t="shared" si="6"/>
        <v>0</v>
      </c>
    </row>
    <row r="11" spans="1:58" x14ac:dyDescent="0.3">
      <c r="A11" s="58" t="s">
        <v>577</v>
      </c>
      <c r="B11" s="1" t="s">
        <v>88</v>
      </c>
      <c r="C11" s="1" t="s">
        <v>89</v>
      </c>
      <c r="D11" s="1" t="s">
        <v>90</v>
      </c>
      <c r="E11" s="1" t="s">
        <v>68</v>
      </c>
      <c r="F11" s="1" t="s">
        <v>91</v>
      </c>
      <c r="G11" s="1" t="s">
        <v>86</v>
      </c>
      <c r="H11" s="1" t="s">
        <v>60</v>
      </c>
      <c r="I11" s="1" t="s">
        <v>61</v>
      </c>
      <c r="J11" s="2">
        <v>10.3</v>
      </c>
      <c r="K11" s="2">
        <v>8.2899999999999991</v>
      </c>
      <c r="L11" s="2">
        <f t="shared" si="0"/>
        <v>0.98000001907348633</v>
      </c>
      <c r="M11" s="2">
        <f t="shared" si="1"/>
        <v>7.309999942779541</v>
      </c>
      <c r="AA11" s="9">
        <v>0.98000001907348633</v>
      </c>
      <c r="AB11" s="5">
        <v>135.05625262856481</v>
      </c>
      <c r="AM11" s="5" t="str">
        <f t="shared" si="2"/>
        <v/>
      </c>
      <c r="AO11" s="5" t="str">
        <f t="shared" si="3"/>
        <v/>
      </c>
      <c r="AQ11" s="5" t="str">
        <f t="shared" si="4"/>
        <v/>
      </c>
      <c r="AS11" s="2">
        <v>7.309999942779541</v>
      </c>
      <c r="AT11" s="5">
        <f t="shared" si="5"/>
        <v>135.05625262856481</v>
      </c>
      <c r="AU11" s="11">
        <f>(AT11/$AT$461)*100</f>
        <v>1.0313173163589871E-2</v>
      </c>
      <c r="AV11" s="5">
        <f t="shared" si="6"/>
        <v>10.313173163589871</v>
      </c>
    </row>
    <row r="12" spans="1:58" x14ac:dyDescent="0.3">
      <c r="A12" s="58" t="s">
        <v>577</v>
      </c>
      <c r="B12" s="1" t="s">
        <v>92</v>
      </c>
      <c r="C12" s="1" t="s">
        <v>93</v>
      </c>
      <c r="D12" s="1" t="s">
        <v>94</v>
      </c>
      <c r="E12" s="1" t="s">
        <v>95</v>
      </c>
      <c r="F12" s="1" t="s">
        <v>91</v>
      </c>
      <c r="G12" s="1" t="s">
        <v>86</v>
      </c>
      <c r="H12" s="1" t="s">
        <v>60</v>
      </c>
      <c r="I12" s="1" t="s">
        <v>61</v>
      </c>
      <c r="J12" s="2">
        <v>41.1</v>
      </c>
      <c r="K12" s="2">
        <v>24.47</v>
      </c>
      <c r="L12" s="2">
        <f t="shared" si="0"/>
        <v>11.539999961853029</v>
      </c>
      <c r="M12" s="2">
        <f t="shared" si="1"/>
        <v>12.930000305175779</v>
      </c>
      <c r="U12" s="8">
        <v>11.539999961853029</v>
      </c>
      <c r="V12" s="5">
        <v>4413.6172354102137</v>
      </c>
      <c r="AM12" s="5" t="str">
        <f t="shared" si="2"/>
        <v/>
      </c>
      <c r="AO12" s="5" t="str">
        <f t="shared" si="3"/>
        <v/>
      </c>
      <c r="AQ12" s="5" t="str">
        <f t="shared" si="4"/>
        <v/>
      </c>
      <c r="AS12" s="2">
        <v>12.930000305175779</v>
      </c>
      <c r="AT12" s="5">
        <f t="shared" si="5"/>
        <v>4413.6172354102137</v>
      </c>
      <c r="AU12" s="11">
        <f>(AT12/$AT$461)*100</f>
        <v>0.33703288770921408</v>
      </c>
      <c r="AV12" s="5">
        <f t="shared" si="6"/>
        <v>337.03288770921409</v>
      </c>
    </row>
    <row r="13" spans="1:58" x14ac:dyDescent="0.3">
      <c r="A13" s="58" t="s">
        <v>577</v>
      </c>
      <c r="B13" s="1" t="s">
        <v>92</v>
      </c>
      <c r="C13" s="1" t="s">
        <v>93</v>
      </c>
      <c r="D13" s="1" t="s">
        <v>94</v>
      </c>
      <c r="E13" s="1" t="s">
        <v>95</v>
      </c>
      <c r="F13" s="1" t="s">
        <v>85</v>
      </c>
      <c r="G13" s="1" t="s">
        <v>86</v>
      </c>
      <c r="H13" s="1" t="s">
        <v>60</v>
      </c>
      <c r="I13" s="1" t="s">
        <v>61</v>
      </c>
      <c r="J13" s="2">
        <v>41.1</v>
      </c>
      <c r="K13" s="2">
        <v>13.72</v>
      </c>
      <c r="L13" s="2">
        <f t="shared" si="0"/>
        <v>13.36999988555908</v>
      </c>
      <c r="M13" s="2">
        <f t="shared" si="1"/>
        <v>0.34999999403953552</v>
      </c>
      <c r="U13" s="8">
        <v>13.36999988555908</v>
      </c>
      <c r="V13" s="5">
        <v>5113.523581230641</v>
      </c>
      <c r="AM13" s="5" t="str">
        <f t="shared" si="2"/>
        <v/>
      </c>
      <c r="AO13" s="5" t="str">
        <f t="shared" si="3"/>
        <v/>
      </c>
      <c r="AQ13" s="5" t="str">
        <f t="shared" si="4"/>
        <v/>
      </c>
      <c r="AS13" s="2">
        <v>0.34999999403953552</v>
      </c>
      <c r="AT13" s="5">
        <f t="shared" si="5"/>
        <v>5113.523581230641</v>
      </c>
      <c r="AU13" s="11">
        <f>(AT13/$AT$461)*100</f>
        <v>0.39047917547638111</v>
      </c>
      <c r="AV13" s="5">
        <f t="shared" si="6"/>
        <v>390.4791754763811</v>
      </c>
    </row>
    <row r="14" spans="1:58" x14ac:dyDescent="0.3">
      <c r="A14" s="58" t="s">
        <v>577</v>
      </c>
      <c r="B14" s="1" t="s">
        <v>96</v>
      </c>
      <c r="C14" s="1" t="s">
        <v>97</v>
      </c>
      <c r="D14" s="1" t="s">
        <v>98</v>
      </c>
      <c r="E14" s="1" t="s">
        <v>99</v>
      </c>
      <c r="F14" s="1" t="s">
        <v>91</v>
      </c>
      <c r="G14" s="1" t="s">
        <v>86</v>
      </c>
      <c r="H14" s="1" t="s">
        <v>60</v>
      </c>
      <c r="I14" s="1" t="s">
        <v>61</v>
      </c>
      <c r="J14" s="2">
        <v>51.6</v>
      </c>
      <c r="K14" s="2">
        <v>0.09</v>
      </c>
      <c r="L14" s="2">
        <f t="shared" si="0"/>
        <v>0</v>
      </c>
      <c r="M14" s="2">
        <f t="shared" si="1"/>
        <v>9.0000003576278687E-2</v>
      </c>
      <c r="AM14" s="5" t="str">
        <f t="shared" si="2"/>
        <v/>
      </c>
      <c r="AO14" s="5" t="str">
        <f t="shared" si="3"/>
        <v/>
      </c>
      <c r="AQ14" s="5" t="str">
        <f t="shared" si="4"/>
        <v/>
      </c>
      <c r="AS14" s="2">
        <v>9.0000003576278687E-2</v>
      </c>
      <c r="AT14" s="5">
        <f t="shared" si="5"/>
        <v>0</v>
      </c>
      <c r="AU14" s="11">
        <f>(AT14/$AT$461)*100</f>
        <v>0</v>
      </c>
      <c r="AV14" s="5">
        <f t="shared" si="6"/>
        <v>0</v>
      </c>
    </row>
    <row r="15" spans="1:58" x14ac:dyDescent="0.3">
      <c r="A15" s="58" t="s">
        <v>577</v>
      </c>
      <c r="B15" s="1" t="s">
        <v>96</v>
      </c>
      <c r="C15" s="1" t="s">
        <v>97</v>
      </c>
      <c r="D15" s="1" t="s">
        <v>98</v>
      </c>
      <c r="E15" s="1" t="s">
        <v>99</v>
      </c>
      <c r="F15" s="1" t="s">
        <v>100</v>
      </c>
      <c r="G15" s="1" t="s">
        <v>86</v>
      </c>
      <c r="H15" s="1" t="s">
        <v>60</v>
      </c>
      <c r="I15" s="1" t="s">
        <v>61</v>
      </c>
      <c r="J15" s="2">
        <v>51.6</v>
      </c>
      <c r="K15" s="2">
        <v>24.61</v>
      </c>
      <c r="L15" s="2">
        <f t="shared" si="0"/>
        <v>5.679999828338623</v>
      </c>
      <c r="M15" s="2">
        <f t="shared" si="1"/>
        <v>18.930000305175781</v>
      </c>
      <c r="U15" s="8">
        <v>5.679999828338623</v>
      </c>
      <c r="V15" s="5">
        <v>2172.386934345961</v>
      </c>
      <c r="AM15" s="5" t="str">
        <f t="shared" si="2"/>
        <v/>
      </c>
      <c r="AO15" s="5" t="str">
        <f t="shared" si="3"/>
        <v/>
      </c>
      <c r="AQ15" s="5" t="str">
        <f t="shared" si="4"/>
        <v/>
      </c>
      <c r="AS15" s="2">
        <v>18.930000305175781</v>
      </c>
      <c r="AT15" s="5">
        <f t="shared" si="5"/>
        <v>2172.386934345961</v>
      </c>
      <c r="AU15" s="11">
        <f>(AT15/$AT$461)*100</f>
        <v>0.16588793333283613</v>
      </c>
      <c r="AV15" s="5">
        <f t="shared" si="6"/>
        <v>165.88793333283613</v>
      </c>
    </row>
    <row r="16" spans="1:58" x14ac:dyDescent="0.3">
      <c r="A16" s="58" t="s">
        <v>577</v>
      </c>
      <c r="B16" s="1" t="s">
        <v>96</v>
      </c>
      <c r="C16" s="1" t="s">
        <v>97</v>
      </c>
      <c r="D16" s="1" t="s">
        <v>98</v>
      </c>
      <c r="E16" s="1" t="s">
        <v>99</v>
      </c>
      <c r="F16" s="1" t="s">
        <v>85</v>
      </c>
      <c r="G16" s="1" t="s">
        <v>86</v>
      </c>
      <c r="H16" s="1" t="s">
        <v>60</v>
      </c>
      <c r="I16" s="1" t="s">
        <v>61</v>
      </c>
      <c r="J16" s="2">
        <v>51.6</v>
      </c>
      <c r="K16" s="2">
        <v>0.09</v>
      </c>
      <c r="L16" s="2">
        <f t="shared" si="0"/>
        <v>3.9999999105930328E-2</v>
      </c>
      <c r="M16" s="2">
        <f t="shared" si="1"/>
        <v>5.000000074505806E-2</v>
      </c>
      <c r="AA16" s="9">
        <v>3.9999999105930328E-2</v>
      </c>
      <c r="AB16" s="5">
        <v>5.5124998767860234</v>
      </c>
      <c r="AM16" s="5" t="str">
        <f t="shared" si="2"/>
        <v/>
      </c>
      <c r="AO16" s="5" t="str">
        <f t="shared" si="3"/>
        <v/>
      </c>
      <c r="AQ16" s="5" t="str">
        <f t="shared" si="4"/>
        <v/>
      </c>
      <c r="AS16" s="2">
        <v>5.000000074505806E-2</v>
      </c>
      <c r="AT16" s="5">
        <f t="shared" si="5"/>
        <v>5.5124998767860234</v>
      </c>
      <c r="AU16" s="11">
        <f>(AT16/$AT$461)*100</f>
        <v>4.2094582581019913E-4</v>
      </c>
      <c r="AV16" s="5">
        <f t="shared" si="6"/>
        <v>0.42094582581019913</v>
      </c>
    </row>
    <row r="17" spans="1:48" x14ac:dyDescent="0.3">
      <c r="A17" s="58" t="s">
        <v>577</v>
      </c>
      <c r="B17" s="1" t="s">
        <v>96</v>
      </c>
      <c r="C17" s="1" t="s">
        <v>97</v>
      </c>
      <c r="D17" s="1" t="s">
        <v>98</v>
      </c>
      <c r="E17" s="1" t="s">
        <v>99</v>
      </c>
      <c r="F17" s="1" t="s">
        <v>101</v>
      </c>
      <c r="G17" s="1" t="s">
        <v>86</v>
      </c>
      <c r="H17" s="1" t="s">
        <v>60</v>
      </c>
      <c r="I17" s="1" t="s">
        <v>61</v>
      </c>
      <c r="J17" s="2">
        <v>51.6</v>
      </c>
      <c r="K17" s="2">
        <v>25.5</v>
      </c>
      <c r="L17" s="2">
        <f t="shared" si="0"/>
        <v>16.650000095367435</v>
      </c>
      <c r="M17" s="2">
        <f t="shared" si="1"/>
        <v>8.8500003814697266</v>
      </c>
      <c r="S17" s="7">
        <v>4.6399998664855957</v>
      </c>
      <c r="T17" s="5">
        <v>5915.4198297858238</v>
      </c>
      <c r="U17" s="8">
        <v>12.010000228881839</v>
      </c>
      <c r="V17" s="5">
        <v>4593.3747125387199</v>
      </c>
      <c r="AM17" s="5" t="str">
        <f t="shared" si="2"/>
        <v/>
      </c>
      <c r="AO17" s="5" t="str">
        <f t="shared" si="3"/>
        <v/>
      </c>
      <c r="AQ17" s="5" t="str">
        <f t="shared" si="4"/>
        <v/>
      </c>
      <c r="AS17" s="2">
        <v>8.8500003814697266</v>
      </c>
      <c r="AT17" s="5">
        <f t="shared" si="5"/>
        <v>10508.794542324544</v>
      </c>
      <c r="AU17" s="11">
        <f>(AT17/$AT$461)*100</f>
        <v>0.80247316022937465</v>
      </c>
      <c r="AV17" s="5">
        <f t="shared" si="6"/>
        <v>802.47316022937468</v>
      </c>
    </row>
    <row r="18" spans="1:48" x14ac:dyDescent="0.3">
      <c r="A18" s="58" t="s">
        <v>577</v>
      </c>
      <c r="B18" s="1" t="s">
        <v>96</v>
      </c>
      <c r="C18" s="1" t="s">
        <v>97</v>
      </c>
      <c r="D18" s="1" t="s">
        <v>98</v>
      </c>
      <c r="E18" s="1" t="s">
        <v>99</v>
      </c>
      <c r="F18" s="1" t="s">
        <v>102</v>
      </c>
      <c r="G18" s="1" t="s">
        <v>86</v>
      </c>
      <c r="H18" s="1" t="s">
        <v>60</v>
      </c>
      <c r="I18" s="1" t="s">
        <v>61</v>
      </c>
      <c r="J18" s="2">
        <v>51.6</v>
      </c>
      <c r="K18" s="2">
        <v>0.04</v>
      </c>
      <c r="L18" s="2">
        <f t="shared" si="0"/>
        <v>9.9999997764825821E-3</v>
      </c>
      <c r="M18" s="2">
        <f t="shared" si="1"/>
        <v>2.999999932944775E-2</v>
      </c>
      <c r="S18" s="7">
        <v>9.9999997764825821E-3</v>
      </c>
      <c r="T18" s="5">
        <v>12.74874971504323</v>
      </c>
      <c r="AM18" s="5" t="str">
        <f t="shared" si="2"/>
        <v/>
      </c>
      <c r="AO18" s="5" t="str">
        <f t="shared" si="3"/>
        <v/>
      </c>
      <c r="AQ18" s="5" t="str">
        <f t="shared" si="4"/>
        <v/>
      </c>
      <c r="AS18" s="2">
        <v>2.999999932944775E-2</v>
      </c>
      <c r="AT18" s="5">
        <f t="shared" si="5"/>
        <v>12.74874971504323</v>
      </c>
      <c r="AU18" s="11">
        <f>(AT18/$AT$461)*100</f>
        <v>9.7352074318326977E-4</v>
      </c>
      <c r="AV18" s="5">
        <f t="shared" si="6"/>
        <v>0.97352074318326975</v>
      </c>
    </row>
    <row r="19" spans="1:48" x14ac:dyDescent="0.3">
      <c r="A19" s="58" t="s">
        <v>577</v>
      </c>
      <c r="B19" s="1" t="s">
        <v>103</v>
      </c>
      <c r="C19" s="1" t="s">
        <v>104</v>
      </c>
      <c r="D19" s="1" t="s">
        <v>105</v>
      </c>
      <c r="E19" s="1" t="s">
        <v>68</v>
      </c>
      <c r="F19" s="1" t="s">
        <v>100</v>
      </c>
      <c r="G19" s="1" t="s">
        <v>86</v>
      </c>
      <c r="H19" s="1" t="s">
        <v>60</v>
      </c>
      <c r="I19" s="1" t="s">
        <v>61</v>
      </c>
      <c r="J19" s="2">
        <v>10</v>
      </c>
      <c r="K19" s="2">
        <v>9.4499999999999993</v>
      </c>
      <c r="L19" s="2">
        <f t="shared" si="0"/>
        <v>0.94999998807907104</v>
      </c>
      <c r="M19" s="2">
        <f t="shared" si="1"/>
        <v>8.5100002288818359</v>
      </c>
      <c r="U19" s="8">
        <v>0.25</v>
      </c>
      <c r="V19" s="5">
        <v>95.615625000000009</v>
      </c>
      <c r="AA19" s="9">
        <v>0.69999998807907104</v>
      </c>
      <c r="AB19" s="5">
        <v>96.468748357146978</v>
      </c>
      <c r="AM19" s="5" t="str">
        <f t="shared" si="2"/>
        <v/>
      </c>
      <c r="AO19" s="5" t="str">
        <f t="shared" si="3"/>
        <v/>
      </c>
      <c r="AQ19" s="5" t="str">
        <f t="shared" si="4"/>
        <v/>
      </c>
      <c r="AS19" s="2">
        <v>8.5100002288818359</v>
      </c>
      <c r="AT19" s="5">
        <f t="shared" si="5"/>
        <v>192.084373357147</v>
      </c>
      <c r="AU19" s="11">
        <f>(AT19/$AT$461)*100</f>
        <v>1.4667957727955783E-2</v>
      </c>
      <c r="AV19" s="5">
        <f t="shared" si="6"/>
        <v>14.667957727955782</v>
      </c>
    </row>
    <row r="20" spans="1:48" x14ac:dyDescent="0.3">
      <c r="A20" s="58" t="s">
        <v>577</v>
      </c>
      <c r="B20" s="1" t="s">
        <v>106</v>
      </c>
      <c r="C20" s="1" t="s">
        <v>107</v>
      </c>
      <c r="D20" s="1" t="s">
        <v>105</v>
      </c>
      <c r="E20" s="1" t="s">
        <v>108</v>
      </c>
      <c r="F20" s="1" t="s">
        <v>100</v>
      </c>
      <c r="G20" s="1" t="s">
        <v>86</v>
      </c>
      <c r="H20" s="1" t="s">
        <v>60</v>
      </c>
      <c r="I20" s="1" t="s">
        <v>61</v>
      </c>
      <c r="J20" s="2">
        <v>17.2</v>
      </c>
      <c r="K20" s="2">
        <v>3.43</v>
      </c>
      <c r="L20" s="2">
        <f t="shared" si="0"/>
        <v>1.029999971389771</v>
      </c>
      <c r="M20" s="2">
        <f t="shared" si="1"/>
        <v>2.4000000953674321</v>
      </c>
      <c r="U20" s="8">
        <v>1.029999971389771</v>
      </c>
      <c r="V20" s="5">
        <v>393.93636405766011</v>
      </c>
      <c r="AM20" s="5" t="str">
        <f t="shared" si="2"/>
        <v/>
      </c>
      <c r="AO20" s="5" t="str">
        <f t="shared" si="3"/>
        <v/>
      </c>
      <c r="AQ20" s="5" t="str">
        <f t="shared" si="4"/>
        <v/>
      </c>
      <c r="AS20" s="2">
        <v>2.4000000953674321</v>
      </c>
      <c r="AT20" s="5">
        <f t="shared" si="5"/>
        <v>393.93636405766011</v>
      </c>
      <c r="AU20" s="11">
        <f>(AT20/$AT$461)*100</f>
        <v>3.0081790801163907E-2</v>
      </c>
      <c r="AV20" s="5">
        <f t="shared" si="6"/>
        <v>30.081790801163908</v>
      </c>
    </row>
    <row r="21" spans="1:48" x14ac:dyDescent="0.3">
      <c r="A21" s="58" t="s">
        <v>577</v>
      </c>
      <c r="B21" s="1" t="s">
        <v>106</v>
      </c>
      <c r="C21" s="1" t="s">
        <v>107</v>
      </c>
      <c r="D21" s="1" t="s">
        <v>105</v>
      </c>
      <c r="E21" s="1" t="s">
        <v>108</v>
      </c>
      <c r="F21" s="1" t="s">
        <v>101</v>
      </c>
      <c r="G21" s="1" t="s">
        <v>86</v>
      </c>
      <c r="H21" s="1" t="s">
        <v>60</v>
      </c>
      <c r="I21" s="1" t="s">
        <v>61</v>
      </c>
      <c r="J21" s="2">
        <v>17.2</v>
      </c>
      <c r="K21" s="2">
        <v>13.54</v>
      </c>
      <c r="L21" s="2">
        <f t="shared" si="0"/>
        <v>9.9699997901916504</v>
      </c>
      <c r="M21" s="2">
        <f t="shared" si="1"/>
        <v>3.5699999332427979</v>
      </c>
      <c r="S21" s="7">
        <v>8.2799997329711914</v>
      </c>
      <c r="T21" s="5">
        <v>10555.964659571649</v>
      </c>
      <c r="U21" s="8">
        <v>1.690000057220459</v>
      </c>
      <c r="V21" s="5">
        <v>646.36164688467989</v>
      </c>
      <c r="AM21" s="5" t="str">
        <f t="shared" si="2"/>
        <v/>
      </c>
      <c r="AO21" s="5" t="str">
        <f t="shared" si="3"/>
        <v/>
      </c>
      <c r="AQ21" s="5" t="str">
        <f t="shared" si="4"/>
        <v/>
      </c>
      <c r="AS21" s="2">
        <v>3.5699999332427979</v>
      </c>
      <c r="AT21" s="5">
        <f t="shared" si="5"/>
        <v>11202.326306456329</v>
      </c>
      <c r="AU21" s="11">
        <f>(AT21/$AT$461)*100</f>
        <v>0.85543267183090033</v>
      </c>
      <c r="AV21" s="5">
        <f t="shared" si="6"/>
        <v>855.4326718309004</v>
      </c>
    </row>
    <row r="22" spans="1:48" x14ac:dyDescent="0.3">
      <c r="A22" s="58" t="s">
        <v>577</v>
      </c>
      <c r="B22" s="1" t="s">
        <v>106</v>
      </c>
      <c r="C22" s="1" t="s">
        <v>107</v>
      </c>
      <c r="D22" s="1" t="s">
        <v>105</v>
      </c>
      <c r="E22" s="1" t="s">
        <v>108</v>
      </c>
      <c r="F22" s="1" t="s">
        <v>102</v>
      </c>
      <c r="G22" s="1" t="s">
        <v>86</v>
      </c>
      <c r="H22" s="1" t="s">
        <v>60</v>
      </c>
      <c r="I22" s="1" t="s">
        <v>61</v>
      </c>
      <c r="J22" s="2">
        <v>17.2</v>
      </c>
      <c r="K22" s="2">
        <v>0.02</v>
      </c>
      <c r="L22" s="2">
        <f t="shared" si="0"/>
        <v>0</v>
      </c>
      <c r="M22" s="2">
        <f t="shared" si="1"/>
        <v>1.9999999552965161E-2</v>
      </c>
      <c r="AM22" s="5" t="str">
        <f t="shared" si="2"/>
        <v/>
      </c>
      <c r="AO22" s="5" t="str">
        <f t="shared" si="3"/>
        <v/>
      </c>
      <c r="AQ22" s="5" t="str">
        <f t="shared" si="4"/>
        <v/>
      </c>
      <c r="AS22" s="2">
        <v>1.9999999552965161E-2</v>
      </c>
      <c r="AT22" s="5">
        <f t="shared" si="5"/>
        <v>0</v>
      </c>
      <c r="AU22" s="11">
        <f>(AT22/$AT$461)*100</f>
        <v>0</v>
      </c>
      <c r="AV22" s="5">
        <f t="shared" si="6"/>
        <v>0</v>
      </c>
    </row>
    <row r="23" spans="1:48" x14ac:dyDescent="0.3">
      <c r="A23" s="58" t="s">
        <v>577</v>
      </c>
      <c r="B23" s="1" t="s">
        <v>109</v>
      </c>
      <c r="C23" s="1" t="s">
        <v>110</v>
      </c>
      <c r="D23" s="1" t="s">
        <v>111</v>
      </c>
      <c r="E23" s="1" t="s">
        <v>112</v>
      </c>
      <c r="F23" s="1" t="s">
        <v>87</v>
      </c>
      <c r="G23" s="1" t="s">
        <v>86</v>
      </c>
      <c r="H23" s="1" t="s">
        <v>60</v>
      </c>
      <c r="I23" s="1" t="s">
        <v>61</v>
      </c>
      <c r="J23" s="2">
        <v>5</v>
      </c>
      <c r="K23" s="2">
        <v>4.5599999999999996</v>
      </c>
      <c r="L23" s="2">
        <f t="shared" si="0"/>
        <v>1.6500000059604643</v>
      </c>
      <c r="M23" s="2">
        <f t="shared" si="1"/>
        <v>2.9000000953674321</v>
      </c>
      <c r="S23" s="7">
        <v>0.41999998688697809</v>
      </c>
      <c r="T23" s="5">
        <v>535.44748328253627</v>
      </c>
      <c r="AA23" s="9">
        <v>1.2300000190734861</v>
      </c>
      <c r="AB23" s="5">
        <v>188.34375292062759</v>
      </c>
      <c r="AM23" s="5" t="str">
        <f t="shared" si="2"/>
        <v/>
      </c>
      <c r="AO23" s="5" t="str">
        <f t="shared" si="3"/>
        <v/>
      </c>
      <c r="AQ23" s="5" t="str">
        <f t="shared" si="4"/>
        <v/>
      </c>
      <c r="AS23" s="2">
        <v>2.9000000953674321</v>
      </c>
      <c r="AT23" s="5">
        <f t="shared" si="5"/>
        <v>723.79123620316386</v>
      </c>
      <c r="AU23" s="11">
        <f>(AT23/$AT$461)*100</f>
        <v>5.5270187110709343E-2</v>
      </c>
      <c r="AV23" s="5">
        <f t="shared" si="6"/>
        <v>55.270187110709344</v>
      </c>
    </row>
    <row r="24" spans="1:48" x14ac:dyDescent="0.3">
      <c r="A24" s="58" t="s">
        <v>577</v>
      </c>
      <c r="B24" s="1" t="s">
        <v>113</v>
      </c>
      <c r="C24" s="1" t="s">
        <v>110</v>
      </c>
      <c r="D24" s="1" t="s">
        <v>111</v>
      </c>
      <c r="E24" s="1" t="s">
        <v>112</v>
      </c>
      <c r="F24" s="1" t="s">
        <v>87</v>
      </c>
      <c r="G24" s="1" t="s">
        <v>86</v>
      </c>
      <c r="H24" s="1" t="s">
        <v>60</v>
      </c>
      <c r="I24" s="1" t="s">
        <v>61</v>
      </c>
      <c r="J24" s="2">
        <v>74</v>
      </c>
      <c r="K24" s="2">
        <v>32.03</v>
      </c>
      <c r="L24" s="2">
        <f t="shared" si="0"/>
        <v>15.219999790191654</v>
      </c>
      <c r="M24" s="2">
        <f t="shared" si="1"/>
        <v>16.809999465942379</v>
      </c>
      <c r="S24" s="7">
        <v>13.44999980926514</v>
      </c>
      <c r="T24" s="5">
        <v>17147.068506836891</v>
      </c>
      <c r="U24" s="8">
        <v>1.7699999809265139</v>
      </c>
      <c r="V24" s="5">
        <v>676.9586177051068</v>
      </c>
      <c r="AM24" s="5" t="str">
        <f t="shared" si="2"/>
        <v/>
      </c>
      <c r="AO24" s="5" t="str">
        <f t="shared" si="3"/>
        <v/>
      </c>
      <c r="AQ24" s="5" t="str">
        <f t="shared" si="4"/>
        <v/>
      </c>
      <c r="AS24" s="2">
        <v>16.809999465942379</v>
      </c>
      <c r="AT24" s="5">
        <f t="shared" si="5"/>
        <v>17824.027124541997</v>
      </c>
      <c r="AU24" s="11">
        <f>(AT24/$AT$461)*100</f>
        <v>1.3610793623415365</v>
      </c>
      <c r="AV24" s="5">
        <f t="shared" si="6"/>
        <v>1361.0793623415364</v>
      </c>
    </row>
    <row r="25" spans="1:48" x14ac:dyDescent="0.3">
      <c r="A25" s="58" t="s">
        <v>577</v>
      </c>
      <c r="B25" s="1" t="s">
        <v>113</v>
      </c>
      <c r="C25" s="1" t="s">
        <v>110</v>
      </c>
      <c r="D25" s="1" t="s">
        <v>111</v>
      </c>
      <c r="E25" s="1" t="s">
        <v>112</v>
      </c>
      <c r="F25" s="1" t="s">
        <v>102</v>
      </c>
      <c r="G25" s="1" t="s">
        <v>86</v>
      </c>
      <c r="H25" s="1" t="s">
        <v>60</v>
      </c>
      <c r="I25" s="1" t="s">
        <v>61</v>
      </c>
      <c r="J25" s="2">
        <v>74</v>
      </c>
      <c r="K25" s="2">
        <v>39.89</v>
      </c>
      <c r="L25" s="2">
        <f t="shared" si="0"/>
        <v>8.9000003933906555</v>
      </c>
      <c r="M25" s="2">
        <f t="shared" si="1"/>
        <v>30.989999085664749</v>
      </c>
      <c r="S25" s="7">
        <v>8.9000003933906555</v>
      </c>
      <c r="T25" s="5">
        <v>11246.219249352809</v>
      </c>
      <c r="AM25" s="5" t="str">
        <f t="shared" si="2"/>
        <v/>
      </c>
      <c r="AO25" s="5" t="str">
        <f t="shared" si="3"/>
        <v/>
      </c>
      <c r="AQ25" s="5" t="str">
        <f t="shared" si="4"/>
        <v/>
      </c>
      <c r="AS25" s="2">
        <v>30.989999085664749</v>
      </c>
      <c r="AT25" s="5">
        <f t="shared" si="5"/>
        <v>11246.219249352809</v>
      </c>
      <c r="AU25" s="11">
        <f>(AT25/$AT$461)*100</f>
        <v>0.85878442720646164</v>
      </c>
      <c r="AV25" s="5">
        <f t="shared" si="6"/>
        <v>858.7844272064616</v>
      </c>
    </row>
    <row r="26" spans="1:48" x14ac:dyDescent="0.3">
      <c r="A26" s="58" t="s">
        <v>577</v>
      </c>
      <c r="B26" s="1" t="s">
        <v>113</v>
      </c>
      <c r="C26" s="1" t="s">
        <v>110</v>
      </c>
      <c r="D26" s="1" t="s">
        <v>111</v>
      </c>
      <c r="E26" s="1" t="s">
        <v>112</v>
      </c>
      <c r="F26" s="1" t="s">
        <v>58</v>
      </c>
      <c r="G26" s="1" t="s">
        <v>86</v>
      </c>
      <c r="H26" s="1" t="s">
        <v>60</v>
      </c>
      <c r="I26" s="1" t="s">
        <v>61</v>
      </c>
      <c r="J26" s="2">
        <v>74</v>
      </c>
      <c r="K26" s="2">
        <v>0.06</v>
      </c>
      <c r="L26" s="2">
        <f t="shared" si="0"/>
        <v>9.9999997764825821E-3</v>
      </c>
      <c r="M26" s="2">
        <f t="shared" si="1"/>
        <v>5.000000074505806E-2</v>
      </c>
      <c r="AA26" s="9">
        <v>9.9999997764825821E-3</v>
      </c>
      <c r="AB26" s="5">
        <v>1.5312499657738949</v>
      </c>
      <c r="AM26" s="5" t="str">
        <f t="shared" si="2"/>
        <v/>
      </c>
      <c r="AO26" s="5" t="str">
        <f t="shared" si="3"/>
        <v/>
      </c>
      <c r="AQ26" s="5" t="str">
        <f t="shared" si="4"/>
        <v/>
      </c>
      <c r="AS26" s="2">
        <v>5.000000074505806E-2</v>
      </c>
      <c r="AT26" s="5">
        <f t="shared" si="5"/>
        <v>1.5312499657738949</v>
      </c>
      <c r="AU26" s="11">
        <f>(AT26/$AT$461)*100</f>
        <v>1.1692939605838859E-4</v>
      </c>
      <c r="AV26" s="5">
        <f t="shared" si="6"/>
        <v>0.11692939605838859</v>
      </c>
    </row>
    <row r="27" spans="1:48" x14ac:dyDescent="0.3">
      <c r="A27" s="58" t="s">
        <v>577</v>
      </c>
      <c r="B27" s="1" t="s">
        <v>113</v>
      </c>
      <c r="C27" s="1" t="s">
        <v>110</v>
      </c>
      <c r="D27" s="1" t="s">
        <v>111</v>
      </c>
      <c r="E27" s="1" t="s">
        <v>112</v>
      </c>
      <c r="F27" s="1" t="s">
        <v>73</v>
      </c>
      <c r="G27" s="1" t="s">
        <v>86</v>
      </c>
      <c r="H27" s="1" t="s">
        <v>60</v>
      </c>
      <c r="I27" s="1" t="s">
        <v>61</v>
      </c>
      <c r="J27" s="2">
        <v>74</v>
      </c>
      <c r="K27" s="2">
        <v>0.06</v>
      </c>
      <c r="L27" s="2">
        <f t="shared" si="0"/>
        <v>0</v>
      </c>
      <c r="M27" s="2">
        <f t="shared" si="1"/>
        <v>5.9999998658895493E-2</v>
      </c>
      <c r="AM27" s="5" t="str">
        <f t="shared" si="2"/>
        <v/>
      </c>
      <c r="AO27" s="5" t="str">
        <f t="shared" si="3"/>
        <v/>
      </c>
      <c r="AQ27" s="5" t="str">
        <f t="shared" si="4"/>
        <v/>
      </c>
      <c r="AS27" s="2">
        <v>5.9999998658895493E-2</v>
      </c>
      <c r="AT27" s="5">
        <f t="shared" si="5"/>
        <v>0</v>
      </c>
      <c r="AU27" s="11">
        <f>(AT27/$AT$461)*100</f>
        <v>0</v>
      </c>
      <c r="AV27" s="5">
        <f t="shared" si="6"/>
        <v>0</v>
      </c>
    </row>
    <row r="28" spans="1:48" x14ac:dyDescent="0.3">
      <c r="A28" s="58" t="s">
        <v>577</v>
      </c>
      <c r="B28" s="1" t="s">
        <v>114</v>
      </c>
      <c r="C28" s="1" t="s">
        <v>115</v>
      </c>
      <c r="D28" s="1" t="s">
        <v>116</v>
      </c>
      <c r="E28" s="1" t="s">
        <v>68</v>
      </c>
      <c r="F28" s="1" t="s">
        <v>100</v>
      </c>
      <c r="G28" s="1" t="s">
        <v>117</v>
      </c>
      <c r="H28" s="1" t="s">
        <v>60</v>
      </c>
      <c r="I28" s="1" t="s">
        <v>118</v>
      </c>
      <c r="J28" s="2">
        <v>24.03</v>
      </c>
      <c r="K28" s="2">
        <v>0.06</v>
      </c>
      <c r="L28" s="2">
        <f t="shared" si="0"/>
        <v>0</v>
      </c>
      <c r="M28" s="2">
        <f t="shared" si="1"/>
        <v>5.9999998658895493E-2</v>
      </c>
      <c r="AM28" s="5" t="str">
        <f t="shared" si="2"/>
        <v/>
      </c>
      <c r="AO28" s="5" t="str">
        <f t="shared" si="3"/>
        <v/>
      </c>
      <c r="AQ28" s="5" t="str">
        <f t="shared" si="4"/>
        <v/>
      </c>
      <c r="AS28" s="2">
        <v>5.9999998658895493E-2</v>
      </c>
      <c r="AT28" s="5">
        <f t="shared" si="5"/>
        <v>0</v>
      </c>
      <c r="AU28" s="11">
        <f>(AT28/$AT$461)*100</f>
        <v>0</v>
      </c>
      <c r="AV28" s="5">
        <f t="shared" si="6"/>
        <v>0</v>
      </c>
    </row>
    <row r="29" spans="1:48" x14ac:dyDescent="0.3">
      <c r="A29" s="58" t="s">
        <v>577</v>
      </c>
      <c r="B29" s="1" t="s">
        <v>114</v>
      </c>
      <c r="C29" s="1" t="s">
        <v>115</v>
      </c>
      <c r="D29" s="1" t="s">
        <v>116</v>
      </c>
      <c r="E29" s="1" t="s">
        <v>68</v>
      </c>
      <c r="F29" s="1" t="s">
        <v>91</v>
      </c>
      <c r="G29" s="1" t="s">
        <v>117</v>
      </c>
      <c r="H29" s="1" t="s">
        <v>60</v>
      </c>
      <c r="I29" s="1" t="s">
        <v>118</v>
      </c>
      <c r="J29" s="2">
        <v>24.03</v>
      </c>
      <c r="K29" s="2">
        <v>0.03</v>
      </c>
      <c r="L29" s="2">
        <f t="shared" si="0"/>
        <v>0</v>
      </c>
      <c r="M29" s="2">
        <f t="shared" si="1"/>
        <v>2.999999932944775E-2</v>
      </c>
      <c r="AM29" s="5" t="str">
        <f t="shared" si="2"/>
        <v/>
      </c>
      <c r="AO29" s="5" t="str">
        <f t="shared" si="3"/>
        <v/>
      </c>
      <c r="AQ29" s="5" t="str">
        <f t="shared" si="4"/>
        <v/>
      </c>
      <c r="AS29" s="2">
        <v>2.999999932944775E-2</v>
      </c>
      <c r="AT29" s="5">
        <f t="shared" si="5"/>
        <v>0</v>
      </c>
      <c r="AU29" s="11">
        <f>(AT29/$AT$461)*100</f>
        <v>0</v>
      </c>
      <c r="AV29" s="5">
        <f t="shared" si="6"/>
        <v>0</v>
      </c>
    </row>
    <row r="30" spans="1:48" x14ac:dyDescent="0.3">
      <c r="A30" s="58" t="s">
        <v>577</v>
      </c>
      <c r="B30" s="1" t="s">
        <v>114</v>
      </c>
      <c r="C30" s="1" t="s">
        <v>115</v>
      </c>
      <c r="D30" s="1" t="s">
        <v>116</v>
      </c>
      <c r="E30" s="1" t="s">
        <v>68</v>
      </c>
      <c r="F30" s="1" t="s">
        <v>58</v>
      </c>
      <c r="G30" s="1" t="s">
        <v>86</v>
      </c>
      <c r="H30" s="1" t="s">
        <v>60</v>
      </c>
      <c r="I30" s="1" t="s">
        <v>61</v>
      </c>
      <c r="J30" s="2">
        <v>24.03</v>
      </c>
      <c r="K30" s="2">
        <v>9.6300000000000008</v>
      </c>
      <c r="L30" s="2">
        <f t="shared" si="0"/>
        <v>4.6899999380111703</v>
      </c>
      <c r="M30" s="2">
        <f t="shared" si="1"/>
        <v>4.940000057220459</v>
      </c>
      <c r="S30" s="7">
        <v>2.7699999809265141</v>
      </c>
      <c r="T30" s="5">
        <v>3531.4037256836891</v>
      </c>
      <c r="AA30" s="9">
        <v>1.919999957084656</v>
      </c>
      <c r="AB30" s="5">
        <v>293.99999342858791</v>
      </c>
      <c r="AM30" s="5" t="str">
        <f t="shared" si="2"/>
        <v/>
      </c>
      <c r="AO30" s="5" t="str">
        <f t="shared" si="3"/>
        <v/>
      </c>
      <c r="AQ30" s="5" t="str">
        <f t="shared" si="4"/>
        <v/>
      </c>
      <c r="AS30" s="2">
        <v>4.940000057220459</v>
      </c>
      <c r="AT30" s="5">
        <f t="shared" si="5"/>
        <v>3825.403719112277</v>
      </c>
      <c r="AU30" s="11">
        <f>(AT30/$AT$461)*100</f>
        <v>0.29211569407562099</v>
      </c>
      <c r="AV30" s="5">
        <f t="shared" si="6"/>
        <v>292.11569407562098</v>
      </c>
    </row>
    <row r="31" spans="1:48" x14ac:dyDescent="0.3">
      <c r="A31" s="58" t="s">
        <v>577</v>
      </c>
      <c r="B31" s="1" t="s">
        <v>114</v>
      </c>
      <c r="C31" s="1" t="s">
        <v>115</v>
      </c>
      <c r="D31" s="1" t="s">
        <v>116</v>
      </c>
      <c r="E31" s="1" t="s">
        <v>68</v>
      </c>
      <c r="F31" s="1" t="s">
        <v>73</v>
      </c>
      <c r="G31" s="1" t="s">
        <v>86</v>
      </c>
      <c r="H31" s="1" t="s">
        <v>60</v>
      </c>
      <c r="I31" s="1" t="s">
        <v>61</v>
      </c>
      <c r="J31" s="2">
        <v>24.03</v>
      </c>
      <c r="K31" s="2">
        <v>13.2</v>
      </c>
      <c r="L31" s="2">
        <f t="shared" si="0"/>
        <v>0</v>
      </c>
      <c r="M31" s="2">
        <f t="shared" si="1"/>
        <v>13.19999980926514</v>
      </c>
      <c r="AM31" s="5" t="str">
        <f t="shared" si="2"/>
        <v/>
      </c>
      <c r="AO31" s="5" t="str">
        <f t="shared" si="3"/>
        <v/>
      </c>
      <c r="AQ31" s="5" t="str">
        <f t="shared" si="4"/>
        <v/>
      </c>
      <c r="AS31" s="2">
        <v>13.19999980926514</v>
      </c>
      <c r="AT31" s="5">
        <f t="shared" si="5"/>
        <v>0</v>
      </c>
      <c r="AU31" s="11">
        <f>(AT31/$AT$461)*100</f>
        <v>0</v>
      </c>
      <c r="AV31" s="5">
        <f t="shared" si="6"/>
        <v>0</v>
      </c>
    </row>
    <row r="32" spans="1:48" x14ac:dyDescent="0.3">
      <c r="A32" s="58" t="s">
        <v>577</v>
      </c>
      <c r="B32" s="1" t="s">
        <v>119</v>
      </c>
      <c r="C32" s="1" t="s">
        <v>120</v>
      </c>
      <c r="D32" s="1" t="s">
        <v>116</v>
      </c>
      <c r="E32" s="1" t="s">
        <v>68</v>
      </c>
      <c r="F32" s="1" t="s">
        <v>91</v>
      </c>
      <c r="G32" s="1" t="s">
        <v>117</v>
      </c>
      <c r="H32" s="1" t="s">
        <v>60</v>
      </c>
      <c r="I32" s="1" t="s">
        <v>118</v>
      </c>
      <c r="J32" s="2">
        <v>1.97</v>
      </c>
      <c r="K32" s="2">
        <v>0.03</v>
      </c>
      <c r="L32" s="2">
        <f t="shared" si="0"/>
        <v>0</v>
      </c>
      <c r="M32" s="2">
        <f t="shared" si="1"/>
        <v>2.999999932944775E-2</v>
      </c>
      <c r="AM32" s="5" t="str">
        <f t="shared" si="2"/>
        <v/>
      </c>
      <c r="AO32" s="5" t="str">
        <f t="shared" si="3"/>
        <v/>
      </c>
      <c r="AQ32" s="5" t="str">
        <f t="shared" si="4"/>
        <v/>
      </c>
      <c r="AS32" s="2">
        <v>2.999999932944775E-2</v>
      </c>
      <c r="AT32" s="5">
        <f t="shared" si="5"/>
        <v>0</v>
      </c>
      <c r="AU32" s="11">
        <f>(AT32/$AT$461)*100</f>
        <v>0</v>
      </c>
      <c r="AV32" s="5">
        <f t="shared" si="6"/>
        <v>0</v>
      </c>
    </row>
    <row r="33" spans="1:48" x14ac:dyDescent="0.3">
      <c r="A33" s="58" t="s">
        <v>577</v>
      </c>
      <c r="B33" s="1" t="s">
        <v>119</v>
      </c>
      <c r="C33" s="1" t="s">
        <v>120</v>
      </c>
      <c r="D33" s="1" t="s">
        <v>116</v>
      </c>
      <c r="E33" s="1" t="s">
        <v>68</v>
      </c>
      <c r="F33" s="1" t="s">
        <v>58</v>
      </c>
      <c r="G33" s="1" t="s">
        <v>86</v>
      </c>
      <c r="H33" s="1" t="s">
        <v>60</v>
      </c>
      <c r="I33" s="1" t="s">
        <v>61</v>
      </c>
      <c r="J33" s="2">
        <v>1.97</v>
      </c>
      <c r="K33" s="2">
        <v>1.87</v>
      </c>
      <c r="L33" s="2">
        <f t="shared" si="0"/>
        <v>1.3499999605119231</v>
      </c>
      <c r="M33" s="2">
        <f t="shared" si="1"/>
        <v>0.51999998092651367</v>
      </c>
      <c r="AA33" s="9">
        <v>1.3499999605119231</v>
      </c>
      <c r="AB33" s="5">
        <v>205.40624398272479</v>
      </c>
      <c r="AM33" s="5" t="str">
        <f t="shared" si="2"/>
        <v/>
      </c>
      <c r="AO33" s="5" t="str">
        <f t="shared" si="3"/>
        <v/>
      </c>
      <c r="AQ33" s="5" t="str">
        <f t="shared" si="4"/>
        <v/>
      </c>
      <c r="AS33" s="2">
        <v>0.51999998092651367</v>
      </c>
      <c r="AT33" s="5">
        <f t="shared" si="5"/>
        <v>205.40624398272479</v>
      </c>
      <c r="AU33" s="11">
        <f>(AT33/$AT$461)*100</f>
        <v>1.5685243162361997E-2</v>
      </c>
      <c r="AV33" s="5">
        <f t="shared" si="6"/>
        <v>15.685243162361997</v>
      </c>
    </row>
    <row r="34" spans="1:48" x14ac:dyDescent="0.3">
      <c r="A34" s="58" t="s">
        <v>577</v>
      </c>
      <c r="B34" s="1" t="s">
        <v>121</v>
      </c>
      <c r="C34" s="1" t="s">
        <v>122</v>
      </c>
      <c r="D34" s="1" t="s">
        <v>123</v>
      </c>
      <c r="E34" s="1" t="s">
        <v>68</v>
      </c>
      <c r="F34" s="1" t="s">
        <v>124</v>
      </c>
      <c r="G34" s="1" t="s">
        <v>117</v>
      </c>
      <c r="H34" s="1" t="s">
        <v>60</v>
      </c>
      <c r="I34" s="1" t="s">
        <v>118</v>
      </c>
      <c r="J34" s="2">
        <v>52</v>
      </c>
      <c r="K34" s="2">
        <v>0.06</v>
      </c>
      <c r="L34" s="2">
        <f t="shared" si="0"/>
        <v>0</v>
      </c>
      <c r="M34" s="2">
        <f t="shared" si="1"/>
        <v>5.9999998658895493E-2</v>
      </c>
      <c r="AM34" s="5" t="str">
        <f t="shared" si="2"/>
        <v/>
      </c>
      <c r="AO34" s="5" t="str">
        <f t="shared" si="3"/>
        <v/>
      </c>
      <c r="AQ34" s="5" t="str">
        <f t="shared" si="4"/>
        <v/>
      </c>
      <c r="AS34" s="2">
        <v>5.9999998658895493E-2</v>
      </c>
      <c r="AT34" s="5">
        <f t="shared" si="5"/>
        <v>0</v>
      </c>
      <c r="AU34" s="11">
        <f>(AT34/$AT$461)*100</f>
        <v>0</v>
      </c>
      <c r="AV34" s="5">
        <f t="shared" si="6"/>
        <v>0</v>
      </c>
    </row>
    <row r="35" spans="1:48" x14ac:dyDescent="0.3">
      <c r="A35" s="58" t="s">
        <v>577</v>
      </c>
      <c r="B35" s="1" t="s">
        <v>121</v>
      </c>
      <c r="C35" s="1" t="s">
        <v>122</v>
      </c>
      <c r="D35" s="1" t="s">
        <v>123</v>
      </c>
      <c r="E35" s="1" t="s">
        <v>68</v>
      </c>
      <c r="F35" s="1" t="s">
        <v>102</v>
      </c>
      <c r="G35" s="1" t="s">
        <v>86</v>
      </c>
      <c r="H35" s="1" t="s">
        <v>60</v>
      </c>
      <c r="I35" s="1" t="s">
        <v>61</v>
      </c>
      <c r="J35" s="2">
        <v>52</v>
      </c>
      <c r="K35" s="2">
        <v>0.09</v>
      </c>
      <c r="L35" s="2">
        <f t="shared" si="0"/>
        <v>0</v>
      </c>
      <c r="M35" s="2">
        <f t="shared" si="1"/>
        <v>9.999999962747097E-2</v>
      </c>
      <c r="AM35" s="5" t="str">
        <f t="shared" si="2"/>
        <v/>
      </c>
      <c r="AO35" s="5" t="str">
        <f t="shared" si="3"/>
        <v/>
      </c>
      <c r="AQ35" s="5" t="str">
        <f t="shared" si="4"/>
        <v/>
      </c>
      <c r="AS35" s="2">
        <v>9.999999962747097E-2</v>
      </c>
      <c r="AT35" s="5">
        <f t="shared" si="5"/>
        <v>0</v>
      </c>
      <c r="AU35" s="11">
        <f>(AT35/$AT$461)*100</f>
        <v>0</v>
      </c>
      <c r="AV35" s="5">
        <f t="shared" si="6"/>
        <v>0</v>
      </c>
    </row>
    <row r="36" spans="1:48" x14ac:dyDescent="0.3">
      <c r="A36" s="58" t="s">
        <v>577</v>
      </c>
      <c r="B36" s="1" t="s">
        <v>121</v>
      </c>
      <c r="C36" s="1" t="s">
        <v>122</v>
      </c>
      <c r="D36" s="1" t="s">
        <v>123</v>
      </c>
      <c r="E36" s="1" t="s">
        <v>68</v>
      </c>
      <c r="F36" s="1" t="s">
        <v>125</v>
      </c>
      <c r="G36" s="1" t="s">
        <v>86</v>
      </c>
      <c r="H36" s="1" t="s">
        <v>60</v>
      </c>
      <c r="I36" s="1" t="s">
        <v>61</v>
      </c>
      <c r="J36" s="2">
        <v>52</v>
      </c>
      <c r="K36" s="2">
        <v>39.659999999999997</v>
      </c>
      <c r="L36" s="2">
        <f t="shared" si="0"/>
        <v>6.5299999713897705</v>
      </c>
      <c r="M36" s="2">
        <f t="shared" si="1"/>
        <v>32.440000534057617</v>
      </c>
      <c r="S36" s="7">
        <v>2.910000085830688</v>
      </c>
      <c r="T36" s="5">
        <v>3179.9025000000001</v>
      </c>
      <c r="U36" s="8">
        <v>3.619999885559082</v>
      </c>
      <c r="V36" s="5">
        <v>1228.251</v>
      </c>
      <c r="AM36" s="5" t="str">
        <f t="shared" si="2"/>
        <v/>
      </c>
      <c r="AO36" s="5" t="str">
        <f t="shared" si="3"/>
        <v/>
      </c>
      <c r="AQ36" s="5" t="str">
        <f t="shared" si="4"/>
        <v/>
      </c>
      <c r="AS36" s="2">
        <v>32.440000534057617</v>
      </c>
      <c r="AT36" s="5">
        <f t="shared" si="5"/>
        <v>4408.1535000000003</v>
      </c>
      <c r="AU36" s="11">
        <f>(AT36/$AT$461)*100</f>
        <v>0.33661566563834455</v>
      </c>
      <c r="AV36" s="5">
        <f t="shared" si="6"/>
        <v>336.61566563834452</v>
      </c>
    </row>
    <row r="37" spans="1:48" x14ac:dyDescent="0.3">
      <c r="A37" s="58" t="s">
        <v>577</v>
      </c>
      <c r="B37" s="1" t="s">
        <v>121</v>
      </c>
      <c r="C37" s="1" t="s">
        <v>122</v>
      </c>
      <c r="D37" s="1" t="s">
        <v>123</v>
      </c>
      <c r="E37" s="1" t="s">
        <v>68</v>
      </c>
      <c r="F37" s="1" t="s">
        <v>73</v>
      </c>
      <c r="G37" s="1" t="s">
        <v>86</v>
      </c>
      <c r="H37" s="1" t="s">
        <v>60</v>
      </c>
      <c r="I37" s="1" t="s">
        <v>61</v>
      </c>
      <c r="J37" s="2">
        <v>52</v>
      </c>
      <c r="K37" s="2">
        <v>0.03</v>
      </c>
      <c r="L37" s="2">
        <f t="shared" si="0"/>
        <v>0</v>
      </c>
      <c r="M37" s="2">
        <f t="shared" si="1"/>
        <v>2.999999932944775E-2</v>
      </c>
      <c r="AM37" s="5" t="str">
        <f t="shared" si="2"/>
        <v/>
      </c>
      <c r="AO37" s="5" t="str">
        <f t="shared" si="3"/>
        <v/>
      </c>
      <c r="AQ37" s="5" t="str">
        <f t="shared" si="4"/>
        <v/>
      </c>
      <c r="AS37" s="2">
        <v>2.999999932944775E-2</v>
      </c>
      <c r="AT37" s="5">
        <f t="shared" si="5"/>
        <v>0</v>
      </c>
      <c r="AU37" s="11">
        <f>(AT37/$AT$461)*100</f>
        <v>0</v>
      </c>
      <c r="AV37" s="5">
        <f t="shared" si="6"/>
        <v>0</v>
      </c>
    </row>
    <row r="38" spans="1:48" x14ac:dyDescent="0.3">
      <c r="A38" s="58" t="s">
        <v>577</v>
      </c>
      <c r="B38" s="1" t="s">
        <v>121</v>
      </c>
      <c r="C38" s="1" t="s">
        <v>122</v>
      </c>
      <c r="D38" s="1" t="s">
        <v>123</v>
      </c>
      <c r="E38" s="1" t="s">
        <v>68</v>
      </c>
      <c r="F38" s="1" t="s">
        <v>81</v>
      </c>
      <c r="G38" s="1" t="s">
        <v>86</v>
      </c>
      <c r="H38" s="1" t="s">
        <v>60</v>
      </c>
      <c r="I38" s="1" t="s">
        <v>61</v>
      </c>
      <c r="J38" s="2">
        <v>52</v>
      </c>
      <c r="K38" s="2">
        <v>13.08</v>
      </c>
      <c r="L38" s="2">
        <f t="shared" si="0"/>
        <v>0</v>
      </c>
      <c r="M38" s="2">
        <f t="shared" si="1"/>
        <v>12.84999990463257</v>
      </c>
      <c r="AM38" s="5" t="str">
        <f t="shared" si="2"/>
        <v/>
      </c>
      <c r="AO38" s="5" t="str">
        <f t="shared" si="3"/>
        <v/>
      </c>
      <c r="AQ38" s="5" t="str">
        <f t="shared" si="4"/>
        <v/>
      </c>
      <c r="AS38" s="2">
        <v>12.84999990463257</v>
      </c>
      <c r="AT38" s="5">
        <f t="shared" si="5"/>
        <v>0</v>
      </c>
      <c r="AU38" s="11">
        <f>(AT38/$AT$461)*100</f>
        <v>0</v>
      </c>
      <c r="AV38" s="5">
        <f t="shared" si="6"/>
        <v>0</v>
      </c>
    </row>
    <row r="39" spans="1:48" x14ac:dyDescent="0.3">
      <c r="A39" s="58" t="s">
        <v>577</v>
      </c>
      <c r="B39" s="1" t="s">
        <v>126</v>
      </c>
      <c r="C39" s="1" t="s">
        <v>127</v>
      </c>
      <c r="D39" s="1" t="s">
        <v>128</v>
      </c>
      <c r="E39" s="1" t="s">
        <v>68</v>
      </c>
      <c r="F39" s="1" t="s">
        <v>129</v>
      </c>
      <c r="G39" s="1" t="s">
        <v>86</v>
      </c>
      <c r="H39" s="1" t="s">
        <v>60</v>
      </c>
      <c r="I39" s="1" t="s">
        <v>61</v>
      </c>
      <c r="J39" s="2">
        <v>1.2</v>
      </c>
      <c r="K39" s="2">
        <v>0.74</v>
      </c>
      <c r="L39" s="2">
        <f t="shared" si="0"/>
        <v>0</v>
      </c>
      <c r="M39" s="2">
        <f t="shared" si="1"/>
        <v>0.74000000953674316</v>
      </c>
      <c r="AM39" s="5" t="str">
        <f t="shared" si="2"/>
        <v/>
      </c>
      <c r="AO39" s="5" t="str">
        <f t="shared" si="3"/>
        <v/>
      </c>
      <c r="AQ39" s="5" t="str">
        <f t="shared" si="4"/>
        <v/>
      </c>
      <c r="AS39" s="2">
        <v>0.74000000953674316</v>
      </c>
      <c r="AT39" s="5">
        <f t="shared" si="5"/>
        <v>0</v>
      </c>
      <c r="AU39" s="11">
        <f>(AT39/$AT$461)*100</f>
        <v>0</v>
      </c>
      <c r="AV39" s="5">
        <f t="shared" si="6"/>
        <v>0</v>
      </c>
    </row>
    <row r="40" spans="1:48" x14ac:dyDescent="0.3">
      <c r="A40" s="58" t="s">
        <v>577</v>
      </c>
      <c r="B40" s="1" t="s">
        <v>130</v>
      </c>
      <c r="C40" s="1" t="s">
        <v>131</v>
      </c>
      <c r="D40" s="1" t="s">
        <v>132</v>
      </c>
      <c r="E40" s="1" t="s">
        <v>133</v>
      </c>
      <c r="F40" s="1" t="s">
        <v>134</v>
      </c>
      <c r="G40" s="1" t="s">
        <v>117</v>
      </c>
      <c r="H40" s="1" t="s">
        <v>60</v>
      </c>
      <c r="I40" s="1" t="s">
        <v>118</v>
      </c>
      <c r="J40" s="2">
        <v>46.9</v>
      </c>
      <c r="K40" s="2">
        <v>0.06</v>
      </c>
      <c r="L40" s="2">
        <f t="shared" si="0"/>
        <v>0</v>
      </c>
      <c r="M40" s="2">
        <f t="shared" si="1"/>
        <v>5.9999998658895493E-2</v>
      </c>
      <c r="AM40" s="5" t="str">
        <f t="shared" si="2"/>
        <v/>
      </c>
      <c r="AO40" s="5" t="str">
        <f t="shared" si="3"/>
        <v/>
      </c>
      <c r="AQ40" s="5" t="str">
        <f t="shared" si="4"/>
        <v/>
      </c>
      <c r="AS40" s="2">
        <v>5.9999998658895493E-2</v>
      </c>
      <c r="AT40" s="5">
        <f t="shared" si="5"/>
        <v>0</v>
      </c>
      <c r="AU40" s="11">
        <f>(AT40/$AT$461)*100</f>
        <v>0</v>
      </c>
      <c r="AV40" s="5">
        <f t="shared" si="6"/>
        <v>0</v>
      </c>
    </row>
    <row r="41" spans="1:48" x14ac:dyDescent="0.3">
      <c r="A41" s="58" t="s">
        <v>577</v>
      </c>
      <c r="B41" s="1" t="s">
        <v>130</v>
      </c>
      <c r="C41" s="1" t="s">
        <v>131</v>
      </c>
      <c r="D41" s="1" t="s">
        <v>132</v>
      </c>
      <c r="E41" s="1" t="s">
        <v>133</v>
      </c>
      <c r="F41" s="1" t="s">
        <v>125</v>
      </c>
      <c r="G41" s="1" t="s">
        <v>86</v>
      </c>
      <c r="H41" s="1" t="s">
        <v>60</v>
      </c>
      <c r="I41" s="1" t="s">
        <v>61</v>
      </c>
      <c r="J41" s="2">
        <v>46.9</v>
      </c>
      <c r="K41" s="2">
        <v>0.09</v>
      </c>
      <c r="L41" s="2">
        <f t="shared" si="0"/>
        <v>0</v>
      </c>
      <c r="M41" s="2">
        <f t="shared" si="1"/>
        <v>9.0000003576278687E-2</v>
      </c>
      <c r="AM41" s="5" t="str">
        <f t="shared" si="2"/>
        <v/>
      </c>
      <c r="AO41" s="5" t="str">
        <f t="shared" si="3"/>
        <v/>
      </c>
      <c r="AQ41" s="5" t="str">
        <f t="shared" si="4"/>
        <v/>
      </c>
      <c r="AS41" s="2">
        <v>9.0000003576278687E-2</v>
      </c>
      <c r="AT41" s="5">
        <f t="shared" si="5"/>
        <v>0</v>
      </c>
      <c r="AU41" s="11">
        <f>(AT41/$AT$461)*100</f>
        <v>0</v>
      </c>
      <c r="AV41" s="5">
        <f t="shared" si="6"/>
        <v>0</v>
      </c>
    </row>
    <row r="42" spans="1:48" x14ac:dyDescent="0.3">
      <c r="A42" s="58" t="s">
        <v>577</v>
      </c>
      <c r="B42" s="1" t="s">
        <v>130</v>
      </c>
      <c r="C42" s="1" t="s">
        <v>131</v>
      </c>
      <c r="D42" s="1" t="s">
        <v>132</v>
      </c>
      <c r="E42" s="1" t="s">
        <v>133</v>
      </c>
      <c r="F42" s="1" t="s">
        <v>135</v>
      </c>
      <c r="G42" s="1" t="s">
        <v>86</v>
      </c>
      <c r="H42" s="1" t="s">
        <v>60</v>
      </c>
      <c r="I42" s="1" t="s">
        <v>61</v>
      </c>
      <c r="J42" s="2">
        <v>46.9</v>
      </c>
      <c r="K42" s="2">
        <v>31.57</v>
      </c>
      <c r="L42" s="2">
        <f t="shared" si="0"/>
        <v>13.160000443458557</v>
      </c>
      <c r="M42" s="2">
        <f t="shared" si="1"/>
        <v>18.409999847412109</v>
      </c>
      <c r="S42" s="7">
        <v>10.560000419616699</v>
      </c>
      <c r="T42" s="5">
        <v>11539.44045853615</v>
      </c>
      <c r="U42" s="8">
        <v>1.470000028610229</v>
      </c>
      <c r="V42" s="5">
        <v>481.90275937914862</v>
      </c>
      <c r="AA42" s="9">
        <v>1.129999995231628</v>
      </c>
      <c r="AB42" s="5">
        <v>148.3124993741512</v>
      </c>
      <c r="AM42" s="5" t="str">
        <f t="shared" si="2"/>
        <v/>
      </c>
      <c r="AO42" s="5" t="str">
        <f t="shared" si="3"/>
        <v/>
      </c>
      <c r="AQ42" s="5" t="str">
        <f t="shared" si="4"/>
        <v/>
      </c>
      <c r="AS42" s="2">
        <v>18.409999847412109</v>
      </c>
      <c r="AT42" s="5">
        <f t="shared" si="5"/>
        <v>12169.65571728945</v>
      </c>
      <c r="AU42" s="11">
        <f>(AT42/$AT$461)*100</f>
        <v>0.92929993473795169</v>
      </c>
      <c r="AV42" s="5">
        <f t="shared" si="6"/>
        <v>929.29993473795173</v>
      </c>
    </row>
    <row r="43" spans="1:48" x14ac:dyDescent="0.3">
      <c r="A43" s="58" t="s">
        <v>577</v>
      </c>
      <c r="B43" s="1" t="s">
        <v>130</v>
      </c>
      <c r="C43" s="1" t="s">
        <v>131</v>
      </c>
      <c r="D43" s="1" t="s">
        <v>132</v>
      </c>
      <c r="E43" s="1" t="s">
        <v>133</v>
      </c>
      <c r="F43" s="1" t="s">
        <v>81</v>
      </c>
      <c r="G43" s="1" t="s">
        <v>86</v>
      </c>
      <c r="H43" s="1" t="s">
        <v>60</v>
      </c>
      <c r="I43" s="1" t="s">
        <v>61</v>
      </c>
      <c r="J43" s="2">
        <v>46.9</v>
      </c>
      <c r="K43" s="2">
        <v>0.03</v>
      </c>
      <c r="L43" s="2">
        <f t="shared" si="0"/>
        <v>0</v>
      </c>
      <c r="M43" s="2">
        <f t="shared" si="1"/>
        <v>2.999999932944775E-2</v>
      </c>
      <c r="AM43" s="5" t="str">
        <f t="shared" si="2"/>
        <v/>
      </c>
      <c r="AO43" s="5" t="str">
        <f t="shared" si="3"/>
        <v/>
      </c>
      <c r="AQ43" s="5" t="str">
        <f t="shared" si="4"/>
        <v/>
      </c>
      <c r="AS43" s="2">
        <v>2.999999932944775E-2</v>
      </c>
      <c r="AT43" s="5">
        <f t="shared" si="5"/>
        <v>0</v>
      </c>
      <c r="AU43" s="11">
        <f>(AT43/$AT$461)*100</f>
        <v>0</v>
      </c>
      <c r="AV43" s="5">
        <f t="shared" si="6"/>
        <v>0</v>
      </c>
    </row>
    <row r="44" spans="1:48" x14ac:dyDescent="0.3">
      <c r="A44" s="58" t="s">
        <v>577</v>
      </c>
      <c r="B44" s="1" t="s">
        <v>130</v>
      </c>
      <c r="C44" s="1" t="s">
        <v>131</v>
      </c>
      <c r="D44" s="1" t="s">
        <v>132</v>
      </c>
      <c r="E44" s="1" t="s">
        <v>133</v>
      </c>
      <c r="F44" s="1" t="s">
        <v>62</v>
      </c>
      <c r="G44" s="1" t="s">
        <v>86</v>
      </c>
      <c r="H44" s="1" t="s">
        <v>60</v>
      </c>
      <c r="I44" s="1" t="s">
        <v>61</v>
      </c>
      <c r="J44" s="2">
        <v>46.9</v>
      </c>
      <c r="K44" s="2">
        <v>12.52</v>
      </c>
      <c r="L44" s="2">
        <f t="shared" si="0"/>
        <v>0.18999999761581421</v>
      </c>
      <c r="M44" s="2">
        <f t="shared" si="1"/>
        <v>12.329999923706049</v>
      </c>
      <c r="U44" s="8">
        <v>0.18999999761581421</v>
      </c>
      <c r="V44" s="5">
        <v>62.286749218404303</v>
      </c>
      <c r="AM44" s="5" t="str">
        <f t="shared" si="2"/>
        <v/>
      </c>
      <c r="AO44" s="5" t="str">
        <f t="shared" si="3"/>
        <v/>
      </c>
      <c r="AQ44" s="5" t="str">
        <f t="shared" si="4"/>
        <v/>
      </c>
      <c r="AS44" s="2">
        <v>12.329999923706049</v>
      </c>
      <c r="AT44" s="5">
        <f t="shared" si="5"/>
        <v>62.286749218404303</v>
      </c>
      <c r="AU44" s="11">
        <f>(AT44/$AT$461)*100</f>
        <v>4.7563442490380159E-3</v>
      </c>
      <c r="AV44" s="5">
        <f t="shared" si="6"/>
        <v>4.7563442490380154</v>
      </c>
    </row>
    <row r="45" spans="1:48" x14ac:dyDescent="0.3">
      <c r="A45" s="58" t="s">
        <v>577</v>
      </c>
      <c r="B45" s="1" t="s">
        <v>136</v>
      </c>
      <c r="C45" s="1" t="s">
        <v>137</v>
      </c>
      <c r="D45" s="1" t="s">
        <v>138</v>
      </c>
      <c r="E45" s="1" t="s">
        <v>68</v>
      </c>
      <c r="F45" s="1" t="s">
        <v>135</v>
      </c>
      <c r="G45" s="1" t="s">
        <v>86</v>
      </c>
      <c r="H45" s="1" t="s">
        <v>60</v>
      </c>
      <c r="I45" s="1" t="s">
        <v>61</v>
      </c>
      <c r="K45" s="2">
        <v>4.88</v>
      </c>
      <c r="L45" s="2">
        <f t="shared" si="0"/>
        <v>2.9700000844895835</v>
      </c>
      <c r="M45" s="2">
        <f t="shared" si="1"/>
        <v>1.919999957084656</v>
      </c>
      <c r="S45" s="7">
        <v>0.99000000953674316</v>
      </c>
      <c r="T45" s="5">
        <v>1081.8225104212761</v>
      </c>
      <c r="U45" s="8">
        <v>1.070000052452087</v>
      </c>
      <c r="V45" s="5">
        <v>350.77276719510559</v>
      </c>
      <c r="AA45" s="9">
        <v>0.9100000225007534</v>
      </c>
      <c r="AB45" s="5">
        <v>108.2812526402995</v>
      </c>
      <c r="AM45" s="5" t="str">
        <f t="shared" si="2"/>
        <v/>
      </c>
      <c r="AO45" s="5" t="str">
        <f t="shared" si="3"/>
        <v/>
      </c>
      <c r="AQ45" s="5" t="str">
        <f t="shared" si="4"/>
        <v/>
      </c>
      <c r="AS45" s="2">
        <v>1.919999957084656</v>
      </c>
      <c r="AT45" s="5">
        <f t="shared" si="5"/>
        <v>1540.8765302566812</v>
      </c>
      <c r="AU45" s="11">
        <f>(AT45/$AT$461)*100</f>
        <v>0.11766450031716352</v>
      </c>
      <c r="AV45" s="5">
        <f t="shared" si="6"/>
        <v>117.66450031716353</v>
      </c>
    </row>
    <row r="46" spans="1:48" x14ac:dyDescent="0.3">
      <c r="A46" s="58" t="s">
        <v>577</v>
      </c>
      <c r="B46" s="1" t="s">
        <v>139</v>
      </c>
      <c r="C46" s="1" t="s">
        <v>122</v>
      </c>
      <c r="D46" s="1" t="s">
        <v>123</v>
      </c>
      <c r="E46" s="1" t="s">
        <v>68</v>
      </c>
      <c r="F46" s="1" t="s">
        <v>135</v>
      </c>
      <c r="G46" s="1" t="s">
        <v>86</v>
      </c>
      <c r="H46" s="1" t="s">
        <v>60</v>
      </c>
      <c r="I46" s="1" t="s">
        <v>61</v>
      </c>
      <c r="J46" s="2">
        <v>1</v>
      </c>
      <c r="K46" s="2">
        <v>0.94</v>
      </c>
      <c r="L46" s="2">
        <f t="shared" si="0"/>
        <v>1.9999999552965161E-2</v>
      </c>
      <c r="M46" s="2">
        <f t="shared" si="1"/>
        <v>0.92000001668930054</v>
      </c>
      <c r="U46" s="8">
        <v>1.9999999552965161E-2</v>
      </c>
      <c r="V46" s="5">
        <v>6.5564998534508057</v>
      </c>
      <c r="AM46" s="5" t="str">
        <f t="shared" si="2"/>
        <v/>
      </c>
      <c r="AO46" s="5" t="str">
        <f t="shared" si="3"/>
        <v/>
      </c>
      <c r="AQ46" s="5" t="str">
        <f t="shared" si="4"/>
        <v/>
      </c>
      <c r="AS46" s="2">
        <v>0.92000001668930054</v>
      </c>
      <c r="AT46" s="5">
        <f t="shared" si="5"/>
        <v>6.5564998534508057</v>
      </c>
      <c r="AU46" s="11">
        <f>(AT46/$AT$461)*100</f>
        <v>5.0066781077996747E-4</v>
      </c>
      <c r="AV46" s="5">
        <f t="shared" si="6"/>
        <v>0.50066781077996747</v>
      </c>
    </row>
    <row r="47" spans="1:48" x14ac:dyDescent="0.3">
      <c r="A47" s="58" t="s">
        <v>577</v>
      </c>
      <c r="B47" s="1" t="s">
        <v>140</v>
      </c>
      <c r="C47" s="1" t="s">
        <v>141</v>
      </c>
      <c r="D47" s="1" t="s">
        <v>142</v>
      </c>
      <c r="E47" s="1" t="s">
        <v>68</v>
      </c>
      <c r="F47" s="1" t="s">
        <v>100</v>
      </c>
      <c r="G47" s="1" t="s">
        <v>86</v>
      </c>
      <c r="H47" s="1" t="s">
        <v>60</v>
      </c>
      <c r="I47" s="1" t="s">
        <v>61</v>
      </c>
      <c r="J47" s="2">
        <v>148.6</v>
      </c>
      <c r="K47" s="2">
        <v>0.09</v>
      </c>
      <c r="L47" s="2">
        <f t="shared" si="0"/>
        <v>9.9999997764825821E-3</v>
      </c>
      <c r="M47" s="2">
        <f t="shared" si="1"/>
        <v>7.9999998211860657E-2</v>
      </c>
      <c r="AA47" s="9">
        <v>9.9999997764825821E-3</v>
      </c>
      <c r="AB47" s="5">
        <v>1.3781249691965061</v>
      </c>
      <c r="AM47" s="5" t="str">
        <f t="shared" si="2"/>
        <v/>
      </c>
      <c r="AO47" s="5" t="str">
        <f t="shared" si="3"/>
        <v/>
      </c>
      <c r="AQ47" s="5" t="str">
        <f t="shared" si="4"/>
        <v/>
      </c>
      <c r="AS47" s="2">
        <v>7.9999998211860657E-2</v>
      </c>
      <c r="AT47" s="5">
        <f t="shared" si="5"/>
        <v>1.3781249691965061</v>
      </c>
      <c r="AU47" s="11">
        <f>(AT47/$AT$461)*100</f>
        <v>1.0523645645254978E-4</v>
      </c>
      <c r="AV47" s="5">
        <f t="shared" si="6"/>
        <v>0.10523645645254978</v>
      </c>
    </row>
    <row r="48" spans="1:48" x14ac:dyDescent="0.3">
      <c r="A48" s="58" t="s">
        <v>577</v>
      </c>
      <c r="B48" s="1" t="s">
        <v>140</v>
      </c>
      <c r="C48" s="1" t="s">
        <v>141</v>
      </c>
      <c r="D48" s="1" t="s">
        <v>142</v>
      </c>
      <c r="E48" s="1" t="s">
        <v>68</v>
      </c>
      <c r="F48" s="1" t="s">
        <v>124</v>
      </c>
      <c r="G48" s="1" t="s">
        <v>86</v>
      </c>
      <c r="H48" s="1" t="s">
        <v>60</v>
      </c>
      <c r="I48" s="1" t="s">
        <v>61</v>
      </c>
      <c r="J48" s="2">
        <v>148.6</v>
      </c>
      <c r="K48" s="2">
        <v>38.869999999999997</v>
      </c>
      <c r="L48" s="2">
        <f t="shared" si="0"/>
        <v>23.770000457763668</v>
      </c>
      <c r="M48" s="2">
        <f t="shared" si="1"/>
        <v>5.320000171661377</v>
      </c>
      <c r="U48" s="8">
        <v>23.770000457763668</v>
      </c>
      <c r="V48" s="5">
        <v>9091.1338000774394</v>
      </c>
      <c r="AM48" s="5" t="str">
        <f t="shared" si="2"/>
        <v/>
      </c>
      <c r="AO48" s="5" t="str">
        <f t="shared" si="3"/>
        <v/>
      </c>
      <c r="AQ48" s="5" t="str">
        <f t="shared" si="4"/>
        <v/>
      </c>
      <c r="AS48" s="2">
        <v>5.320000171661377</v>
      </c>
      <c r="AT48" s="5">
        <f t="shared" si="5"/>
        <v>9091.1338000774394</v>
      </c>
      <c r="AU48" s="11">
        <f>(AT48/$AT$461)*100</f>
        <v>0.69421767085023689</v>
      </c>
      <c r="AV48" s="5">
        <f t="shared" si="6"/>
        <v>694.21767085023691</v>
      </c>
    </row>
    <row r="49" spans="1:48" x14ac:dyDescent="0.3">
      <c r="A49" s="58" t="s">
        <v>577</v>
      </c>
      <c r="B49" s="1" t="s">
        <v>140</v>
      </c>
      <c r="C49" s="1" t="s">
        <v>141</v>
      </c>
      <c r="D49" s="1" t="s">
        <v>142</v>
      </c>
      <c r="E49" s="1" t="s">
        <v>68</v>
      </c>
      <c r="F49" s="1" t="s">
        <v>101</v>
      </c>
      <c r="G49" s="1" t="s">
        <v>86</v>
      </c>
      <c r="H49" s="1" t="s">
        <v>60</v>
      </c>
      <c r="I49" s="1" t="s">
        <v>61</v>
      </c>
      <c r="J49" s="2">
        <v>148.6</v>
      </c>
      <c r="K49" s="2">
        <v>0.09</v>
      </c>
      <c r="L49" s="2">
        <f t="shared" si="0"/>
        <v>0</v>
      </c>
      <c r="M49" s="2">
        <f t="shared" si="1"/>
        <v>9.0000003576278687E-2</v>
      </c>
      <c r="AM49" s="5" t="str">
        <f t="shared" si="2"/>
        <v/>
      </c>
      <c r="AO49" s="5" t="str">
        <f t="shared" si="3"/>
        <v/>
      </c>
      <c r="AQ49" s="5" t="str">
        <f t="shared" si="4"/>
        <v/>
      </c>
      <c r="AS49" s="2">
        <v>9.0000003576278687E-2</v>
      </c>
      <c r="AT49" s="5">
        <f t="shared" si="5"/>
        <v>0</v>
      </c>
      <c r="AU49" s="11">
        <f>(AT49/$AT$461)*100</f>
        <v>0</v>
      </c>
      <c r="AV49" s="5">
        <f t="shared" si="6"/>
        <v>0</v>
      </c>
    </row>
    <row r="50" spans="1:48" x14ac:dyDescent="0.3">
      <c r="A50" s="58" t="s">
        <v>577</v>
      </c>
      <c r="B50" s="1" t="s">
        <v>140</v>
      </c>
      <c r="C50" s="1" t="s">
        <v>141</v>
      </c>
      <c r="D50" s="1" t="s">
        <v>142</v>
      </c>
      <c r="E50" s="1" t="s">
        <v>68</v>
      </c>
      <c r="F50" s="1" t="s">
        <v>143</v>
      </c>
      <c r="G50" s="1" t="s">
        <v>86</v>
      </c>
      <c r="H50" s="1" t="s">
        <v>60</v>
      </c>
      <c r="I50" s="1" t="s">
        <v>61</v>
      </c>
      <c r="J50" s="2">
        <v>148.6</v>
      </c>
      <c r="K50" s="2">
        <v>40.19</v>
      </c>
      <c r="L50" s="2">
        <f t="shared" si="0"/>
        <v>33.100000947713859</v>
      </c>
      <c r="M50" s="2">
        <f t="shared" si="1"/>
        <v>6.8999999761581421</v>
      </c>
      <c r="S50" s="7">
        <v>0.34999999403953552</v>
      </c>
      <c r="T50" s="5">
        <v>446.20625000000001</v>
      </c>
      <c r="U50" s="8">
        <v>32.750000953674324</v>
      </c>
      <c r="V50" s="5">
        <v>12053.578874999999</v>
      </c>
      <c r="AM50" s="5" t="str">
        <f t="shared" si="2"/>
        <v/>
      </c>
      <c r="AO50" s="5" t="str">
        <f t="shared" si="3"/>
        <v/>
      </c>
      <c r="AQ50" s="5" t="str">
        <f t="shared" si="4"/>
        <v/>
      </c>
      <c r="AS50" s="2">
        <v>6.8999999761581421</v>
      </c>
      <c r="AT50" s="5">
        <f t="shared" si="5"/>
        <v>12499.785124999999</v>
      </c>
      <c r="AU50" s="11">
        <f>(AT50/$AT$461)*100</f>
        <v>0.95450929514776484</v>
      </c>
      <c r="AV50" s="5">
        <f t="shared" si="6"/>
        <v>954.50929514776487</v>
      </c>
    </row>
    <row r="51" spans="1:48" x14ac:dyDescent="0.3">
      <c r="A51" s="58" t="s">
        <v>577</v>
      </c>
      <c r="B51" s="1" t="s">
        <v>140</v>
      </c>
      <c r="C51" s="1" t="s">
        <v>141</v>
      </c>
      <c r="D51" s="1" t="s">
        <v>142</v>
      </c>
      <c r="E51" s="1" t="s">
        <v>68</v>
      </c>
      <c r="F51" s="1" t="s">
        <v>129</v>
      </c>
      <c r="G51" s="1" t="s">
        <v>86</v>
      </c>
      <c r="H51" s="1" t="s">
        <v>60</v>
      </c>
      <c r="I51" s="1" t="s">
        <v>61</v>
      </c>
      <c r="J51" s="2">
        <v>148.6</v>
      </c>
      <c r="K51" s="2">
        <v>36.56</v>
      </c>
      <c r="L51" s="2">
        <f t="shared" si="0"/>
        <v>21.85000038146973</v>
      </c>
      <c r="M51" s="2">
        <f t="shared" si="1"/>
        <v>5.559999942779541</v>
      </c>
      <c r="U51" s="8">
        <v>21.85000038146973</v>
      </c>
      <c r="V51" s="5">
        <v>7290.2817458868039</v>
      </c>
      <c r="AM51" s="5" t="str">
        <f t="shared" si="2"/>
        <v/>
      </c>
      <c r="AO51" s="5" t="str">
        <f t="shared" si="3"/>
        <v/>
      </c>
      <c r="AQ51" s="5" t="str">
        <f t="shared" si="4"/>
        <v/>
      </c>
      <c r="AS51" s="2">
        <v>5.559999942779541</v>
      </c>
      <c r="AT51" s="5">
        <f t="shared" si="5"/>
        <v>7290.2817458868039</v>
      </c>
      <c r="AU51" s="11">
        <f>(AT51/$AT$461)*100</f>
        <v>0.55670090494415836</v>
      </c>
      <c r="AV51" s="5">
        <f t="shared" si="6"/>
        <v>556.70090494415842</v>
      </c>
    </row>
    <row r="52" spans="1:48" x14ac:dyDescent="0.3">
      <c r="A52" s="58" t="s">
        <v>577</v>
      </c>
      <c r="B52" s="1" t="s">
        <v>140</v>
      </c>
      <c r="C52" s="1" t="s">
        <v>141</v>
      </c>
      <c r="D52" s="1" t="s">
        <v>142</v>
      </c>
      <c r="E52" s="1" t="s">
        <v>68</v>
      </c>
      <c r="F52" s="1" t="s">
        <v>125</v>
      </c>
      <c r="G52" s="1" t="s">
        <v>86</v>
      </c>
      <c r="H52" s="1" t="s">
        <v>60</v>
      </c>
      <c r="I52" s="1" t="s">
        <v>61</v>
      </c>
      <c r="J52" s="2">
        <v>148.6</v>
      </c>
      <c r="K52" s="2">
        <v>0.06</v>
      </c>
      <c r="L52" s="2">
        <f t="shared" si="0"/>
        <v>3.9999999105930328E-2</v>
      </c>
      <c r="M52" s="2">
        <f t="shared" si="1"/>
        <v>1.9999999552965161E-2</v>
      </c>
      <c r="U52" s="8">
        <v>3.9999999105930328E-2</v>
      </c>
      <c r="V52" s="5">
        <v>13.11299970690161</v>
      </c>
      <c r="AM52" s="5" t="str">
        <f t="shared" si="2"/>
        <v/>
      </c>
      <c r="AO52" s="5" t="str">
        <f t="shared" si="3"/>
        <v/>
      </c>
      <c r="AQ52" s="5" t="str">
        <f t="shared" si="4"/>
        <v/>
      </c>
      <c r="AS52" s="2">
        <v>1.9999999552965161E-2</v>
      </c>
      <c r="AT52" s="5">
        <f t="shared" si="5"/>
        <v>13.11299970690161</v>
      </c>
      <c r="AU52" s="11">
        <f>(AT52/$AT$461)*100</f>
        <v>1.0013356215599347E-3</v>
      </c>
      <c r="AV52" s="5">
        <f t="shared" si="6"/>
        <v>1.0013356215599347</v>
      </c>
    </row>
    <row r="53" spans="1:48" x14ac:dyDescent="0.3">
      <c r="A53" s="58" t="s">
        <v>577</v>
      </c>
      <c r="B53" s="1" t="s">
        <v>140</v>
      </c>
      <c r="C53" s="1" t="s">
        <v>141</v>
      </c>
      <c r="D53" s="1" t="s">
        <v>142</v>
      </c>
      <c r="E53" s="1" t="s">
        <v>68</v>
      </c>
      <c r="F53" s="1" t="s">
        <v>135</v>
      </c>
      <c r="G53" s="1" t="s">
        <v>86</v>
      </c>
      <c r="H53" s="1" t="s">
        <v>60</v>
      </c>
      <c r="I53" s="1" t="s">
        <v>61</v>
      </c>
      <c r="J53" s="2">
        <v>148.6</v>
      </c>
      <c r="K53" s="2">
        <v>0.05</v>
      </c>
      <c r="L53" s="2">
        <f t="shared" si="0"/>
        <v>0</v>
      </c>
      <c r="M53" s="2">
        <f t="shared" si="1"/>
        <v>5.000000074505806E-2</v>
      </c>
      <c r="AM53" s="5" t="str">
        <f t="shared" si="2"/>
        <v/>
      </c>
      <c r="AO53" s="5" t="str">
        <f t="shared" si="3"/>
        <v/>
      </c>
      <c r="AQ53" s="5" t="str">
        <f t="shared" si="4"/>
        <v/>
      </c>
      <c r="AS53" s="2">
        <v>5.000000074505806E-2</v>
      </c>
      <c r="AT53" s="5">
        <f t="shared" si="5"/>
        <v>0</v>
      </c>
      <c r="AU53" s="11">
        <f>(AT53/$AT$461)*100</f>
        <v>0</v>
      </c>
      <c r="AV53" s="5">
        <f t="shared" si="6"/>
        <v>0</v>
      </c>
    </row>
    <row r="54" spans="1:48" x14ac:dyDescent="0.3">
      <c r="A54" s="58" t="s">
        <v>577</v>
      </c>
      <c r="B54" s="1" t="s">
        <v>144</v>
      </c>
      <c r="C54" s="1" t="s">
        <v>145</v>
      </c>
      <c r="D54" s="1" t="s">
        <v>146</v>
      </c>
      <c r="E54" s="1" t="s">
        <v>147</v>
      </c>
      <c r="F54" s="1" t="s">
        <v>85</v>
      </c>
      <c r="G54" s="1" t="s">
        <v>148</v>
      </c>
      <c r="H54" s="1" t="s">
        <v>60</v>
      </c>
      <c r="I54" s="1" t="s">
        <v>61</v>
      </c>
      <c r="J54" s="2">
        <v>23.4</v>
      </c>
      <c r="K54" s="2">
        <v>2.68</v>
      </c>
      <c r="L54" s="2">
        <f t="shared" si="0"/>
        <v>0</v>
      </c>
      <c r="M54" s="2">
        <f t="shared" si="1"/>
        <v>2.6800000667572021</v>
      </c>
      <c r="AM54" s="5" t="str">
        <f t="shared" si="2"/>
        <v/>
      </c>
      <c r="AO54" s="5" t="str">
        <f t="shared" si="3"/>
        <v/>
      </c>
      <c r="AQ54" s="5" t="str">
        <f t="shared" si="4"/>
        <v/>
      </c>
      <c r="AS54" s="2">
        <v>2.6800000667572021</v>
      </c>
      <c r="AT54" s="5">
        <f t="shared" si="5"/>
        <v>0</v>
      </c>
      <c r="AU54" s="11">
        <f>(AT54/$AT$461)*100</f>
        <v>0</v>
      </c>
      <c r="AV54" s="5">
        <f t="shared" si="6"/>
        <v>0</v>
      </c>
    </row>
    <row r="55" spans="1:48" x14ac:dyDescent="0.3">
      <c r="A55" s="58" t="s">
        <v>577</v>
      </c>
      <c r="B55" s="1" t="s">
        <v>144</v>
      </c>
      <c r="C55" s="1" t="s">
        <v>145</v>
      </c>
      <c r="D55" s="1" t="s">
        <v>146</v>
      </c>
      <c r="E55" s="1" t="s">
        <v>147</v>
      </c>
      <c r="F55" s="1" t="s">
        <v>87</v>
      </c>
      <c r="G55" s="1" t="s">
        <v>148</v>
      </c>
      <c r="H55" s="1" t="s">
        <v>60</v>
      </c>
      <c r="I55" s="1" t="s">
        <v>61</v>
      </c>
      <c r="J55" s="2">
        <v>23.4</v>
      </c>
      <c r="K55" s="2">
        <v>18.38</v>
      </c>
      <c r="L55" s="2">
        <f t="shared" si="0"/>
        <v>0.4699999988079071</v>
      </c>
      <c r="M55" s="2">
        <f t="shared" si="1"/>
        <v>17.909999847412109</v>
      </c>
      <c r="U55" s="8">
        <v>0.4699999988079071</v>
      </c>
      <c r="V55" s="5">
        <v>154.07774960920219</v>
      </c>
      <c r="AM55" s="5" t="str">
        <f t="shared" si="2"/>
        <v/>
      </c>
      <c r="AO55" s="5" t="str">
        <f t="shared" si="3"/>
        <v/>
      </c>
      <c r="AQ55" s="5" t="str">
        <f t="shared" si="4"/>
        <v/>
      </c>
      <c r="AS55" s="2">
        <v>17.909999847412109</v>
      </c>
      <c r="AT55" s="5">
        <f t="shared" si="5"/>
        <v>154.07774960920219</v>
      </c>
      <c r="AU55" s="11">
        <f>(AT55/$AT$461)*100</f>
        <v>1.176569378647086E-2</v>
      </c>
      <c r="AV55" s="5">
        <f t="shared" si="6"/>
        <v>11.765693786470859</v>
      </c>
    </row>
    <row r="56" spans="1:48" x14ac:dyDescent="0.3">
      <c r="A56" s="58" t="s">
        <v>577</v>
      </c>
      <c r="B56" s="1" t="s">
        <v>144</v>
      </c>
      <c r="C56" s="1" t="s">
        <v>145</v>
      </c>
      <c r="D56" s="1" t="s">
        <v>146</v>
      </c>
      <c r="E56" s="1" t="s">
        <v>147</v>
      </c>
      <c r="F56" s="1" t="s">
        <v>58</v>
      </c>
      <c r="G56" s="1" t="s">
        <v>148</v>
      </c>
      <c r="H56" s="1" t="s">
        <v>60</v>
      </c>
      <c r="I56" s="1" t="s">
        <v>61</v>
      </c>
      <c r="J56" s="2">
        <v>23.4</v>
      </c>
      <c r="K56" s="2">
        <v>0.03</v>
      </c>
      <c r="L56" s="2">
        <f t="shared" si="0"/>
        <v>0</v>
      </c>
      <c r="M56" s="2">
        <f t="shared" si="1"/>
        <v>2.999999932944775E-2</v>
      </c>
      <c r="AM56" s="5" t="str">
        <f t="shared" si="2"/>
        <v/>
      </c>
      <c r="AO56" s="5" t="str">
        <f t="shared" si="3"/>
        <v/>
      </c>
      <c r="AQ56" s="5" t="str">
        <f t="shared" si="4"/>
        <v/>
      </c>
      <c r="AS56" s="2">
        <v>2.999999932944775E-2</v>
      </c>
      <c r="AT56" s="5">
        <f t="shared" si="5"/>
        <v>0</v>
      </c>
      <c r="AU56" s="11">
        <f>(AT56/$AT$461)*100</f>
        <v>0</v>
      </c>
      <c r="AV56" s="5">
        <f t="shared" si="6"/>
        <v>0</v>
      </c>
    </row>
    <row r="57" spans="1:48" x14ac:dyDescent="0.3">
      <c r="A57" s="58" t="s">
        <v>577</v>
      </c>
      <c r="B57" s="1" t="s">
        <v>149</v>
      </c>
      <c r="C57" s="1" t="s">
        <v>150</v>
      </c>
      <c r="D57" s="1" t="s">
        <v>151</v>
      </c>
      <c r="E57" s="1" t="s">
        <v>68</v>
      </c>
      <c r="F57" s="1" t="s">
        <v>85</v>
      </c>
      <c r="G57" s="1" t="s">
        <v>148</v>
      </c>
      <c r="H57" s="1" t="s">
        <v>60</v>
      </c>
      <c r="I57" s="1" t="s">
        <v>61</v>
      </c>
      <c r="J57" s="2">
        <v>5.0999999999999996</v>
      </c>
      <c r="K57" s="2">
        <v>3.94</v>
      </c>
      <c r="L57" s="2">
        <f t="shared" si="0"/>
        <v>0.60000002384185791</v>
      </c>
      <c r="M57" s="2">
        <f t="shared" si="1"/>
        <v>3.339999914169312</v>
      </c>
      <c r="AA57" s="9">
        <v>0.60000002384185791</v>
      </c>
      <c r="AB57" s="5">
        <v>70.875002816319466</v>
      </c>
      <c r="AM57" s="5" t="str">
        <f t="shared" si="2"/>
        <v/>
      </c>
      <c r="AO57" s="5" t="str">
        <f t="shared" si="3"/>
        <v/>
      </c>
      <c r="AQ57" s="5" t="str">
        <f t="shared" si="4"/>
        <v/>
      </c>
      <c r="AS57" s="2">
        <v>3.339999914169312</v>
      </c>
      <c r="AT57" s="5">
        <f t="shared" si="5"/>
        <v>70.875002816319466</v>
      </c>
      <c r="AU57" s="11">
        <f>(AT57/$AT$461)*100</f>
        <v>5.4121609535908678E-3</v>
      </c>
      <c r="AV57" s="5">
        <f t="shared" si="6"/>
        <v>5.4121609535908677</v>
      </c>
    </row>
    <row r="58" spans="1:48" x14ac:dyDescent="0.3">
      <c r="A58" s="58" t="s">
        <v>577</v>
      </c>
      <c r="B58" s="1" t="s">
        <v>152</v>
      </c>
      <c r="C58" s="1" t="s">
        <v>153</v>
      </c>
      <c r="D58" s="1" t="s">
        <v>154</v>
      </c>
      <c r="E58" s="1" t="s">
        <v>68</v>
      </c>
      <c r="F58" s="1" t="s">
        <v>85</v>
      </c>
      <c r="G58" s="1" t="s">
        <v>148</v>
      </c>
      <c r="H58" s="1" t="s">
        <v>60</v>
      </c>
      <c r="I58" s="1" t="s">
        <v>61</v>
      </c>
      <c r="J58" s="2">
        <v>12.9</v>
      </c>
      <c r="K58" s="2">
        <v>12.35</v>
      </c>
      <c r="L58" s="2">
        <f t="shared" si="0"/>
        <v>1.860000014305115</v>
      </c>
      <c r="M58" s="2">
        <f t="shared" si="1"/>
        <v>0.6600000262260437</v>
      </c>
      <c r="AA58" s="9">
        <v>1.860000014305115</v>
      </c>
      <c r="AB58" s="5">
        <v>219.71250168979171</v>
      </c>
      <c r="AM58" s="5" t="str">
        <f t="shared" si="2"/>
        <v/>
      </c>
      <c r="AO58" s="5" t="str">
        <f t="shared" si="3"/>
        <v/>
      </c>
      <c r="AQ58" s="5" t="str">
        <f t="shared" si="4"/>
        <v/>
      </c>
      <c r="AS58" s="2">
        <v>0.6600000262260437</v>
      </c>
      <c r="AT58" s="5">
        <f t="shared" si="5"/>
        <v>219.71250168979171</v>
      </c>
      <c r="AU58" s="11">
        <f>(AT58/$AT$461)*100</f>
        <v>1.6777698418481826E-2</v>
      </c>
      <c r="AV58" s="5">
        <f t="shared" si="6"/>
        <v>16.777698418481826</v>
      </c>
    </row>
    <row r="59" spans="1:48" x14ac:dyDescent="0.3">
      <c r="A59" s="58" t="s">
        <v>577</v>
      </c>
      <c r="B59" s="1" t="s">
        <v>155</v>
      </c>
      <c r="C59" s="1" t="s">
        <v>156</v>
      </c>
      <c r="D59" s="1" t="s">
        <v>157</v>
      </c>
      <c r="E59" s="1" t="s">
        <v>68</v>
      </c>
      <c r="F59" s="1" t="s">
        <v>85</v>
      </c>
      <c r="G59" s="1" t="s">
        <v>148</v>
      </c>
      <c r="H59" s="1" t="s">
        <v>60</v>
      </c>
      <c r="I59" s="1" t="s">
        <v>61</v>
      </c>
      <c r="J59" s="2">
        <v>5</v>
      </c>
      <c r="K59" s="2">
        <v>4.96</v>
      </c>
      <c r="L59" s="2">
        <f t="shared" si="0"/>
        <v>1.3400000333786011</v>
      </c>
      <c r="M59" s="2">
        <f t="shared" si="1"/>
        <v>3.119999885559082</v>
      </c>
      <c r="AA59" s="9">
        <v>1.3400000333786011</v>
      </c>
      <c r="AB59" s="5">
        <v>158.28750394284731</v>
      </c>
      <c r="AM59" s="5" t="str">
        <f t="shared" si="2"/>
        <v/>
      </c>
      <c r="AO59" s="5" t="str">
        <f t="shared" si="3"/>
        <v/>
      </c>
      <c r="AQ59" s="5" t="str">
        <f t="shared" si="4"/>
        <v/>
      </c>
      <c r="AS59" s="2">
        <v>3.119999885559082</v>
      </c>
      <c r="AT59" s="5">
        <f t="shared" si="5"/>
        <v>158.28750394284731</v>
      </c>
      <c r="AU59" s="11">
        <f>(AT59/$AT$461)*100</f>
        <v>1.2087159283802988E-2</v>
      </c>
      <c r="AV59" s="5">
        <f t="shared" si="6"/>
        <v>12.087159283802988</v>
      </c>
    </row>
    <row r="60" spans="1:48" x14ac:dyDescent="0.3">
      <c r="A60" s="58" t="s">
        <v>577</v>
      </c>
      <c r="B60" s="1" t="s">
        <v>158</v>
      </c>
      <c r="C60" s="1" t="s">
        <v>159</v>
      </c>
      <c r="D60" s="1" t="s">
        <v>160</v>
      </c>
      <c r="E60" s="1" t="s">
        <v>68</v>
      </c>
      <c r="F60" s="1" t="s">
        <v>85</v>
      </c>
      <c r="G60" s="1" t="s">
        <v>148</v>
      </c>
      <c r="H60" s="1" t="s">
        <v>60</v>
      </c>
      <c r="I60" s="1" t="s">
        <v>61</v>
      </c>
      <c r="J60" s="2">
        <v>12</v>
      </c>
      <c r="K60" s="2">
        <v>9.41</v>
      </c>
      <c r="L60" s="2">
        <f t="shared" si="0"/>
        <v>1.610000014305115</v>
      </c>
      <c r="M60" s="2">
        <f t="shared" si="1"/>
        <v>7.1399998664855957</v>
      </c>
      <c r="AA60" s="9">
        <v>1.610000014305115</v>
      </c>
      <c r="AB60" s="5">
        <v>190.18125168979171</v>
      </c>
      <c r="AM60" s="5" t="str">
        <f t="shared" si="2"/>
        <v/>
      </c>
      <c r="AO60" s="5" t="str">
        <f t="shared" si="3"/>
        <v/>
      </c>
      <c r="AQ60" s="5" t="str">
        <f t="shared" si="4"/>
        <v/>
      </c>
      <c r="AS60" s="2">
        <v>7.1399998664855957</v>
      </c>
      <c r="AT60" s="5">
        <f t="shared" si="5"/>
        <v>190.18125168979171</v>
      </c>
      <c r="AU60" s="11">
        <f>(AT60/$AT$461)*100</f>
        <v>1.4522631444093943E-2</v>
      </c>
      <c r="AV60" s="5">
        <f t="shared" si="6"/>
        <v>14.522631444093944</v>
      </c>
    </row>
    <row r="61" spans="1:48" x14ac:dyDescent="0.3">
      <c r="A61" s="58" t="s">
        <v>577</v>
      </c>
      <c r="B61" s="1" t="s">
        <v>161</v>
      </c>
      <c r="C61" s="1" t="s">
        <v>162</v>
      </c>
      <c r="D61" s="1" t="s">
        <v>163</v>
      </c>
      <c r="E61" s="1" t="s">
        <v>68</v>
      </c>
      <c r="F61" s="1" t="s">
        <v>87</v>
      </c>
      <c r="G61" s="1" t="s">
        <v>148</v>
      </c>
      <c r="H61" s="1" t="s">
        <v>60</v>
      </c>
      <c r="I61" s="1" t="s">
        <v>61</v>
      </c>
      <c r="J61" s="2">
        <v>20</v>
      </c>
      <c r="K61" s="2">
        <v>20.03</v>
      </c>
      <c r="L61" s="2">
        <f t="shared" si="0"/>
        <v>11.450000286102297</v>
      </c>
      <c r="M61" s="2">
        <f t="shared" si="1"/>
        <v>8.5200004577636719</v>
      </c>
      <c r="U61" s="8">
        <v>10.22000026702881</v>
      </c>
      <c r="V61" s="5">
        <v>3350.3715000000011</v>
      </c>
      <c r="AA61" s="9">
        <v>1.2300000190734861</v>
      </c>
      <c r="AB61" s="5">
        <v>145.29374999999999</v>
      </c>
      <c r="AM61" s="5" t="str">
        <f t="shared" si="2"/>
        <v/>
      </c>
      <c r="AO61" s="5" t="str">
        <f t="shared" si="3"/>
        <v/>
      </c>
      <c r="AQ61" s="5" t="str">
        <f t="shared" si="4"/>
        <v/>
      </c>
      <c r="AS61" s="2">
        <v>8.5200004577636719</v>
      </c>
      <c r="AT61" s="5">
        <f t="shared" si="5"/>
        <v>3495.6652500000009</v>
      </c>
      <c r="AU61" s="11">
        <f>(AT61/$AT$461)*100</f>
        <v>0.26693618654104956</v>
      </c>
      <c r="AV61" s="5">
        <f t="shared" si="6"/>
        <v>266.93618654104955</v>
      </c>
    </row>
    <row r="62" spans="1:48" x14ac:dyDescent="0.3">
      <c r="A62" s="58" t="s">
        <v>577</v>
      </c>
      <c r="B62" s="1" t="s">
        <v>161</v>
      </c>
      <c r="C62" s="1" t="s">
        <v>162</v>
      </c>
      <c r="D62" s="1" t="s">
        <v>163</v>
      </c>
      <c r="E62" s="1" t="s">
        <v>68</v>
      </c>
      <c r="F62" s="1" t="s">
        <v>58</v>
      </c>
      <c r="G62" s="1" t="s">
        <v>148</v>
      </c>
      <c r="H62" s="1" t="s">
        <v>60</v>
      </c>
      <c r="I62" s="1" t="s">
        <v>61</v>
      </c>
      <c r="J62" s="2">
        <v>20</v>
      </c>
      <c r="K62" s="2">
        <v>0.03</v>
      </c>
      <c r="L62" s="2">
        <f t="shared" si="0"/>
        <v>0</v>
      </c>
      <c r="M62" s="2">
        <f t="shared" si="1"/>
        <v>2.999999932944775E-2</v>
      </c>
      <c r="AM62" s="5" t="str">
        <f t="shared" si="2"/>
        <v/>
      </c>
      <c r="AO62" s="5" t="str">
        <f t="shared" si="3"/>
        <v/>
      </c>
      <c r="AQ62" s="5" t="str">
        <f t="shared" si="4"/>
        <v/>
      </c>
      <c r="AS62" s="2">
        <v>2.999999932944775E-2</v>
      </c>
      <c r="AT62" s="5">
        <f t="shared" si="5"/>
        <v>0</v>
      </c>
      <c r="AU62" s="11">
        <f>(AT62/$AT$461)*100</f>
        <v>0</v>
      </c>
      <c r="AV62" s="5">
        <f t="shared" si="6"/>
        <v>0</v>
      </c>
    </row>
    <row r="63" spans="1:48" x14ac:dyDescent="0.3">
      <c r="A63" s="58" t="s">
        <v>577</v>
      </c>
      <c r="B63" s="1" t="s">
        <v>164</v>
      </c>
      <c r="C63" s="1" t="s">
        <v>165</v>
      </c>
      <c r="D63" s="1" t="s">
        <v>166</v>
      </c>
      <c r="E63" s="1" t="s">
        <v>167</v>
      </c>
      <c r="F63" s="1" t="s">
        <v>87</v>
      </c>
      <c r="G63" s="1" t="s">
        <v>148</v>
      </c>
      <c r="H63" s="1" t="s">
        <v>60</v>
      </c>
      <c r="I63" s="1" t="s">
        <v>61</v>
      </c>
      <c r="J63" s="2">
        <v>20</v>
      </c>
      <c r="K63" s="2">
        <v>0.09</v>
      </c>
      <c r="L63" s="2">
        <f t="shared" si="0"/>
        <v>0</v>
      </c>
      <c r="M63" s="2">
        <f t="shared" si="1"/>
        <v>9.0000003576278687E-2</v>
      </c>
      <c r="AM63" s="5" t="str">
        <f t="shared" si="2"/>
        <v/>
      </c>
      <c r="AO63" s="5" t="str">
        <f t="shared" si="3"/>
        <v/>
      </c>
      <c r="AQ63" s="5" t="str">
        <f t="shared" si="4"/>
        <v/>
      </c>
      <c r="AS63" s="2">
        <v>9.0000003576278687E-2</v>
      </c>
      <c r="AT63" s="5">
        <f t="shared" si="5"/>
        <v>0</v>
      </c>
      <c r="AU63" s="11">
        <f>(AT63/$AT$461)*100</f>
        <v>0</v>
      </c>
      <c r="AV63" s="5">
        <f t="shared" si="6"/>
        <v>0</v>
      </c>
    </row>
    <row r="64" spans="1:48" x14ac:dyDescent="0.3">
      <c r="A64" s="58" t="s">
        <v>577</v>
      </c>
      <c r="B64" s="1" t="s">
        <v>164</v>
      </c>
      <c r="C64" s="1" t="s">
        <v>165</v>
      </c>
      <c r="D64" s="1" t="s">
        <v>166</v>
      </c>
      <c r="E64" s="1" t="s">
        <v>167</v>
      </c>
      <c r="F64" s="1" t="s">
        <v>102</v>
      </c>
      <c r="G64" s="1" t="s">
        <v>148</v>
      </c>
      <c r="H64" s="1" t="s">
        <v>60</v>
      </c>
      <c r="I64" s="1" t="s">
        <v>61</v>
      </c>
      <c r="J64" s="2">
        <v>20</v>
      </c>
      <c r="K64" s="2">
        <v>19.71</v>
      </c>
      <c r="L64" s="2">
        <f t="shared" si="0"/>
        <v>2.8299999237060551</v>
      </c>
      <c r="M64" s="2">
        <f t="shared" si="1"/>
        <v>16.879999160766602</v>
      </c>
      <c r="AA64" s="9">
        <v>2.8299999237060551</v>
      </c>
      <c r="AB64" s="5">
        <v>334.29374098777771</v>
      </c>
      <c r="AM64" s="5" t="str">
        <f t="shared" si="2"/>
        <v/>
      </c>
      <c r="AO64" s="5" t="str">
        <f t="shared" si="3"/>
        <v/>
      </c>
      <c r="AQ64" s="5" t="str">
        <f t="shared" si="4"/>
        <v/>
      </c>
      <c r="AS64" s="2">
        <v>16.879999160766602</v>
      </c>
      <c r="AT64" s="5">
        <f t="shared" si="5"/>
        <v>334.29374098777771</v>
      </c>
      <c r="AU64" s="11">
        <f>(AT64/$AT$461)*100</f>
        <v>2.5527357461879025E-2</v>
      </c>
      <c r="AV64" s="5">
        <f t="shared" si="6"/>
        <v>25.527357461879024</v>
      </c>
    </row>
    <row r="65" spans="1:48" x14ac:dyDescent="0.3">
      <c r="A65" s="58" t="s">
        <v>577</v>
      </c>
      <c r="B65" s="1" t="s">
        <v>164</v>
      </c>
      <c r="C65" s="1" t="s">
        <v>165</v>
      </c>
      <c r="D65" s="1" t="s">
        <v>166</v>
      </c>
      <c r="E65" s="1" t="s">
        <v>167</v>
      </c>
      <c r="F65" s="1" t="s">
        <v>73</v>
      </c>
      <c r="G65" s="1" t="s">
        <v>148</v>
      </c>
      <c r="H65" s="1" t="s">
        <v>60</v>
      </c>
      <c r="I65" s="1" t="s">
        <v>61</v>
      </c>
      <c r="J65" s="2">
        <v>20</v>
      </c>
      <c r="K65" s="2">
        <v>0.03</v>
      </c>
      <c r="L65" s="2">
        <f t="shared" si="0"/>
        <v>0</v>
      </c>
      <c r="M65" s="2">
        <f t="shared" si="1"/>
        <v>2.999999932944775E-2</v>
      </c>
      <c r="AM65" s="5" t="str">
        <f t="shared" si="2"/>
        <v/>
      </c>
      <c r="AO65" s="5" t="str">
        <f t="shared" si="3"/>
        <v/>
      </c>
      <c r="AQ65" s="5" t="str">
        <f t="shared" si="4"/>
        <v/>
      </c>
      <c r="AS65" s="2">
        <v>2.999999932944775E-2</v>
      </c>
      <c r="AT65" s="5">
        <f t="shared" si="5"/>
        <v>0</v>
      </c>
      <c r="AU65" s="11">
        <f>(AT65/$AT$461)*100</f>
        <v>0</v>
      </c>
      <c r="AV65" s="5">
        <f t="shared" si="6"/>
        <v>0</v>
      </c>
    </row>
    <row r="66" spans="1:48" x14ac:dyDescent="0.3">
      <c r="A66" s="58" t="s">
        <v>577</v>
      </c>
      <c r="B66" s="1" t="s">
        <v>168</v>
      </c>
      <c r="C66" s="1" t="s">
        <v>162</v>
      </c>
      <c r="D66" s="1" t="s">
        <v>163</v>
      </c>
      <c r="E66" s="1" t="s">
        <v>68</v>
      </c>
      <c r="F66" s="1" t="s">
        <v>85</v>
      </c>
      <c r="G66" s="1" t="s">
        <v>148</v>
      </c>
      <c r="H66" s="1" t="s">
        <v>60</v>
      </c>
      <c r="I66" s="1" t="s">
        <v>61</v>
      </c>
      <c r="J66" s="2">
        <v>2</v>
      </c>
      <c r="K66" s="2">
        <v>2.72</v>
      </c>
      <c r="L66" s="2">
        <f t="shared" si="0"/>
        <v>9.0000003576278687E-2</v>
      </c>
      <c r="M66" s="2">
        <f t="shared" si="1"/>
        <v>1.879999995231628</v>
      </c>
      <c r="AA66" s="9">
        <v>9.0000003576278687E-2</v>
      </c>
      <c r="AB66" s="5">
        <v>10.63125</v>
      </c>
      <c r="AM66" s="5" t="str">
        <f t="shared" si="2"/>
        <v/>
      </c>
      <c r="AO66" s="5" t="str">
        <f t="shared" si="3"/>
        <v/>
      </c>
      <c r="AQ66" s="5" t="str">
        <f t="shared" si="4"/>
        <v/>
      </c>
      <c r="AS66" s="2">
        <v>1.879999995231628</v>
      </c>
      <c r="AT66" s="5">
        <f t="shared" si="5"/>
        <v>10.63125</v>
      </c>
      <c r="AU66" s="11">
        <f>(AT66/$AT$461)*100</f>
        <v>8.1182411077963823E-4</v>
      </c>
      <c r="AV66" s="5">
        <f t="shared" si="6"/>
        <v>0.81182411077963823</v>
      </c>
    </row>
    <row r="67" spans="1:48" x14ac:dyDescent="0.3">
      <c r="A67" s="58" t="s">
        <v>577</v>
      </c>
      <c r="B67" s="1" t="s">
        <v>168</v>
      </c>
      <c r="C67" s="1" t="s">
        <v>162</v>
      </c>
      <c r="D67" s="1" t="s">
        <v>163</v>
      </c>
      <c r="E67" s="1" t="s">
        <v>68</v>
      </c>
      <c r="F67" s="1" t="s">
        <v>87</v>
      </c>
      <c r="G67" s="1" t="s">
        <v>148</v>
      </c>
      <c r="H67" s="1" t="s">
        <v>60</v>
      </c>
      <c r="I67" s="1" t="s">
        <v>61</v>
      </c>
      <c r="J67" s="2">
        <v>2</v>
      </c>
      <c r="K67" s="2">
        <v>0.03</v>
      </c>
      <c r="L67" s="2">
        <f t="shared" ref="L67:L130" si="7">SUM(O67,Q67,S67,U67,W67,Y67,AA67,AC67,AF67,AH67,AJ67,AW67,AY67,BA67,BC67,BE67)</f>
        <v>9.9999997764825821E-3</v>
      </c>
      <c r="M67" s="2">
        <f t="shared" ref="M67:M130" si="8">SUM(N67,AE67,AL67,AN67,AP67,AR67,AS67)</f>
        <v>9.9999997764825821E-3</v>
      </c>
      <c r="AA67" s="9">
        <v>9.9999997764825821E-3</v>
      </c>
      <c r="AB67" s="5">
        <v>1.1812499999999999</v>
      </c>
      <c r="AM67" s="5" t="str">
        <f t="shared" ref="AM67:AM130" si="9">IF(AL67&gt;0,AL67*$AM$1,"")</f>
        <v/>
      </c>
      <c r="AO67" s="5" t="str">
        <f t="shared" ref="AO67:AO130" si="10">IF(AN67&gt;0,AN67*$AO$1,"")</f>
        <v/>
      </c>
      <c r="AQ67" s="5" t="str">
        <f t="shared" ref="AQ67:AQ130" si="11">IF(AP67&gt;0,AP67*$AQ$1,"")</f>
        <v/>
      </c>
      <c r="AS67" s="2">
        <v>9.9999997764825821E-3</v>
      </c>
      <c r="AT67" s="5">
        <f t="shared" ref="AT67:AT130" si="12">SUM(P67,R67,T67,V67,X67,Z67,AB67,AD67,AG67,AI67,AK67,AX67,AZ67,BB67,BD67,BF67)</f>
        <v>1.1812499999999999</v>
      </c>
      <c r="AU67" s="11">
        <f>(AT67/$AT$461)*100</f>
        <v>9.0202678975515353E-5</v>
      </c>
      <c r="AV67" s="5">
        <f t="shared" ref="AV67:AV130" si="13">(AU67/100)*$AV$1</f>
        <v>9.0202678975515357E-2</v>
      </c>
    </row>
    <row r="68" spans="1:48" x14ac:dyDescent="0.3">
      <c r="A68" s="58" t="s">
        <v>577</v>
      </c>
      <c r="B68" s="1" t="s">
        <v>169</v>
      </c>
      <c r="C68" s="1" t="s">
        <v>170</v>
      </c>
      <c r="D68" s="1" t="s">
        <v>171</v>
      </c>
      <c r="E68" s="1" t="s">
        <v>68</v>
      </c>
      <c r="F68" s="1" t="s">
        <v>102</v>
      </c>
      <c r="G68" s="1" t="s">
        <v>148</v>
      </c>
      <c r="H68" s="1" t="s">
        <v>60</v>
      </c>
      <c r="I68" s="1" t="s">
        <v>61</v>
      </c>
      <c r="J68" s="2">
        <v>20</v>
      </c>
      <c r="K68" s="2">
        <v>19.47</v>
      </c>
      <c r="L68" s="2">
        <f t="shared" si="7"/>
        <v>0.54000002145767212</v>
      </c>
      <c r="M68" s="2">
        <f t="shared" si="8"/>
        <v>18.930000305175781</v>
      </c>
      <c r="AA68" s="9">
        <v>0.54000002145767212</v>
      </c>
      <c r="AB68" s="5">
        <v>63.787502534687519</v>
      </c>
      <c r="AM68" s="5" t="str">
        <f t="shared" si="9"/>
        <v/>
      </c>
      <c r="AO68" s="5" t="str">
        <f t="shared" si="10"/>
        <v/>
      </c>
      <c r="AQ68" s="5" t="str">
        <f t="shared" si="11"/>
        <v/>
      </c>
      <c r="AS68" s="2">
        <v>18.930000305175781</v>
      </c>
      <c r="AT68" s="5">
        <f t="shared" si="12"/>
        <v>63.787502534687519</v>
      </c>
      <c r="AU68" s="11">
        <f>(AT68/$AT$461)*100</f>
        <v>4.8709448582317811E-3</v>
      </c>
      <c r="AV68" s="5">
        <f t="shared" si="13"/>
        <v>4.8709448582317814</v>
      </c>
    </row>
    <row r="69" spans="1:48" x14ac:dyDescent="0.3">
      <c r="A69" s="58" t="s">
        <v>577</v>
      </c>
      <c r="B69" s="1" t="s">
        <v>169</v>
      </c>
      <c r="C69" s="1" t="s">
        <v>170</v>
      </c>
      <c r="D69" s="1" t="s">
        <v>171</v>
      </c>
      <c r="E69" s="1" t="s">
        <v>68</v>
      </c>
      <c r="F69" s="1" t="s">
        <v>73</v>
      </c>
      <c r="G69" s="1" t="s">
        <v>148</v>
      </c>
      <c r="H69" s="1" t="s">
        <v>60</v>
      </c>
      <c r="I69" s="1" t="s">
        <v>61</v>
      </c>
      <c r="J69" s="2">
        <v>20</v>
      </c>
      <c r="K69" s="2">
        <v>0.03</v>
      </c>
      <c r="L69" s="2">
        <f t="shared" si="7"/>
        <v>0</v>
      </c>
      <c r="M69" s="2">
        <f t="shared" si="8"/>
        <v>2.999999932944775E-2</v>
      </c>
      <c r="AM69" s="5" t="str">
        <f t="shared" si="9"/>
        <v/>
      </c>
      <c r="AO69" s="5" t="str">
        <f t="shared" si="10"/>
        <v/>
      </c>
      <c r="AQ69" s="5" t="str">
        <f t="shared" si="11"/>
        <v/>
      </c>
      <c r="AS69" s="2">
        <v>2.999999932944775E-2</v>
      </c>
      <c r="AT69" s="5">
        <f t="shared" si="12"/>
        <v>0</v>
      </c>
      <c r="AU69" s="11">
        <f>(AT69/$AT$461)*100</f>
        <v>0</v>
      </c>
      <c r="AV69" s="5">
        <f t="shared" si="13"/>
        <v>0</v>
      </c>
    </row>
    <row r="70" spans="1:48" x14ac:dyDescent="0.3">
      <c r="A70" s="58" t="s">
        <v>577</v>
      </c>
      <c r="B70" s="1" t="s">
        <v>172</v>
      </c>
      <c r="C70" s="1" t="s">
        <v>173</v>
      </c>
      <c r="D70" s="1" t="s">
        <v>174</v>
      </c>
      <c r="E70" s="1" t="s">
        <v>68</v>
      </c>
      <c r="F70" s="1" t="s">
        <v>85</v>
      </c>
      <c r="G70" s="1" t="s">
        <v>148</v>
      </c>
      <c r="H70" s="1" t="s">
        <v>60</v>
      </c>
      <c r="I70" s="1" t="s">
        <v>61</v>
      </c>
      <c r="J70" s="2">
        <v>23.3</v>
      </c>
      <c r="K70" s="2">
        <v>0.08</v>
      </c>
      <c r="L70" s="2">
        <f t="shared" si="7"/>
        <v>1.9999999552965161E-2</v>
      </c>
      <c r="M70" s="2">
        <f t="shared" si="8"/>
        <v>1.9999999552965161E-2</v>
      </c>
      <c r="AA70" s="9">
        <v>1.9999999552965161E-2</v>
      </c>
      <c r="AB70" s="5">
        <v>2.36249994719401</v>
      </c>
      <c r="AM70" s="5" t="str">
        <f t="shared" si="9"/>
        <v/>
      </c>
      <c r="AO70" s="5" t="str">
        <f t="shared" si="10"/>
        <v/>
      </c>
      <c r="AQ70" s="5" t="str">
        <f t="shared" si="11"/>
        <v/>
      </c>
      <c r="AS70" s="2">
        <v>1.9999999552965161E-2</v>
      </c>
      <c r="AT70" s="5">
        <f t="shared" si="12"/>
        <v>2.36249994719401</v>
      </c>
      <c r="AU70" s="11">
        <f>(AT70/$AT$461)*100</f>
        <v>1.8040535391865677E-4</v>
      </c>
      <c r="AV70" s="5">
        <f t="shared" si="13"/>
        <v>0.18040535391865675</v>
      </c>
    </row>
    <row r="71" spans="1:48" x14ac:dyDescent="0.3">
      <c r="A71" s="58" t="s">
        <v>577</v>
      </c>
      <c r="B71" s="1" t="s">
        <v>172</v>
      </c>
      <c r="C71" s="1" t="s">
        <v>173</v>
      </c>
      <c r="D71" s="1" t="s">
        <v>174</v>
      </c>
      <c r="E71" s="1" t="s">
        <v>68</v>
      </c>
      <c r="F71" s="1" t="s">
        <v>101</v>
      </c>
      <c r="G71" s="1" t="s">
        <v>148</v>
      </c>
      <c r="H71" s="1" t="s">
        <v>60</v>
      </c>
      <c r="I71" s="1" t="s">
        <v>61</v>
      </c>
      <c r="J71" s="2">
        <v>23.3</v>
      </c>
      <c r="K71" s="2">
        <v>22.55</v>
      </c>
      <c r="L71" s="2">
        <f t="shared" si="7"/>
        <v>3.4799999892711639</v>
      </c>
      <c r="M71" s="2">
        <f t="shared" si="8"/>
        <v>4.570000171661377</v>
      </c>
      <c r="U71" s="8">
        <v>3</v>
      </c>
      <c r="V71" s="5">
        <v>983.47500000000014</v>
      </c>
      <c r="AA71" s="9">
        <v>0.47999998927116388</v>
      </c>
      <c r="AB71" s="5">
        <v>56.69999873265624</v>
      </c>
      <c r="AM71" s="5" t="str">
        <f t="shared" si="9"/>
        <v/>
      </c>
      <c r="AO71" s="5" t="str">
        <f t="shared" si="10"/>
        <v/>
      </c>
      <c r="AQ71" s="5" t="str">
        <f t="shared" si="11"/>
        <v/>
      </c>
      <c r="AS71" s="2">
        <v>4.570000171661377</v>
      </c>
      <c r="AT71" s="5">
        <f t="shared" si="12"/>
        <v>1040.1749987326564</v>
      </c>
      <c r="AU71" s="11">
        <f>(AT71/$AT$461)*100</f>
        <v>7.9429901789662569E-2</v>
      </c>
      <c r="AV71" s="5">
        <f t="shared" si="13"/>
        <v>79.429901789662566</v>
      </c>
    </row>
    <row r="72" spans="1:48" x14ac:dyDescent="0.3">
      <c r="A72" s="58" t="s">
        <v>577</v>
      </c>
      <c r="B72" s="1" t="s">
        <v>175</v>
      </c>
      <c r="C72" s="1" t="s">
        <v>165</v>
      </c>
      <c r="D72" s="1" t="s">
        <v>166</v>
      </c>
      <c r="E72" s="1" t="s">
        <v>167</v>
      </c>
      <c r="F72" s="1" t="s">
        <v>101</v>
      </c>
      <c r="G72" s="1" t="s">
        <v>148</v>
      </c>
      <c r="H72" s="1" t="s">
        <v>60</v>
      </c>
      <c r="I72" s="1" t="s">
        <v>61</v>
      </c>
      <c r="J72" s="2">
        <v>0.7</v>
      </c>
      <c r="K72" s="2">
        <v>0.32</v>
      </c>
      <c r="L72" s="2">
        <f t="shared" si="7"/>
        <v>0</v>
      </c>
      <c r="M72" s="2">
        <f t="shared" si="8"/>
        <v>0.31999999284744263</v>
      </c>
      <c r="AM72" s="5" t="str">
        <f t="shared" si="9"/>
        <v/>
      </c>
      <c r="AO72" s="5" t="str">
        <f t="shared" si="10"/>
        <v/>
      </c>
      <c r="AQ72" s="5" t="str">
        <f t="shared" si="11"/>
        <v/>
      </c>
      <c r="AS72" s="2">
        <v>0.31999999284744263</v>
      </c>
      <c r="AT72" s="5">
        <f t="shared" si="12"/>
        <v>0</v>
      </c>
      <c r="AU72" s="11">
        <f>(AT72/$AT$461)*100</f>
        <v>0</v>
      </c>
      <c r="AV72" s="5">
        <f t="shared" si="13"/>
        <v>0</v>
      </c>
    </row>
    <row r="73" spans="1:48" x14ac:dyDescent="0.3">
      <c r="A73" s="58" t="s">
        <v>577</v>
      </c>
      <c r="B73" s="1" t="s">
        <v>176</v>
      </c>
      <c r="C73" s="1" t="s">
        <v>177</v>
      </c>
      <c r="D73" s="1" t="s">
        <v>178</v>
      </c>
      <c r="E73" s="1" t="s">
        <v>179</v>
      </c>
      <c r="F73" s="1" t="s">
        <v>143</v>
      </c>
      <c r="G73" s="1" t="s">
        <v>148</v>
      </c>
      <c r="H73" s="1" t="s">
        <v>60</v>
      </c>
      <c r="I73" s="1" t="s">
        <v>61</v>
      </c>
      <c r="J73" s="2">
        <v>16</v>
      </c>
      <c r="K73" s="2">
        <v>15.57</v>
      </c>
      <c r="L73" s="2">
        <f t="shared" si="7"/>
        <v>0.239999994635582</v>
      </c>
      <c r="M73" s="2">
        <f t="shared" si="8"/>
        <v>0.88999998569488525</v>
      </c>
      <c r="AA73" s="9">
        <v>0.239999994635582</v>
      </c>
      <c r="AB73" s="5">
        <v>28.34999936632812</v>
      </c>
      <c r="AM73" s="5" t="str">
        <f t="shared" si="9"/>
        <v/>
      </c>
      <c r="AO73" s="5" t="str">
        <f t="shared" si="10"/>
        <v/>
      </c>
      <c r="AQ73" s="5" t="str">
        <f t="shared" si="11"/>
        <v/>
      </c>
      <c r="AS73" s="2">
        <v>0.88999998569488525</v>
      </c>
      <c r="AT73" s="5">
        <f t="shared" si="12"/>
        <v>28.34999936632812</v>
      </c>
      <c r="AU73" s="11">
        <f>(AT73/$AT$461)*100</f>
        <v>2.1648642470238812E-3</v>
      </c>
      <c r="AV73" s="5">
        <f t="shared" si="13"/>
        <v>2.1648642470238815</v>
      </c>
    </row>
    <row r="74" spans="1:48" x14ac:dyDescent="0.3">
      <c r="A74" s="58" t="s">
        <v>577</v>
      </c>
      <c r="B74" s="1" t="s">
        <v>180</v>
      </c>
      <c r="C74" s="1" t="s">
        <v>181</v>
      </c>
      <c r="D74" s="1" t="s">
        <v>182</v>
      </c>
      <c r="E74" s="1" t="s">
        <v>68</v>
      </c>
      <c r="F74" s="1" t="s">
        <v>101</v>
      </c>
      <c r="G74" s="1" t="s">
        <v>148</v>
      </c>
      <c r="H74" s="1" t="s">
        <v>60</v>
      </c>
      <c r="I74" s="1" t="s">
        <v>61</v>
      </c>
      <c r="K74" s="2">
        <v>9.7799999999999994</v>
      </c>
      <c r="L74" s="2">
        <f t="shared" si="7"/>
        <v>1.3500000238418579</v>
      </c>
      <c r="M74" s="2">
        <f t="shared" si="8"/>
        <v>1.639999985694885</v>
      </c>
      <c r="AA74" s="9">
        <v>1.3500000238418579</v>
      </c>
      <c r="AB74" s="5">
        <v>159.46875281631949</v>
      </c>
      <c r="AM74" s="5" t="str">
        <f t="shared" si="9"/>
        <v/>
      </c>
      <c r="AO74" s="5" t="str">
        <f t="shared" si="10"/>
        <v/>
      </c>
      <c r="AQ74" s="5" t="str">
        <f t="shared" si="11"/>
        <v/>
      </c>
      <c r="AS74" s="2">
        <v>1.639999985694885</v>
      </c>
      <c r="AT74" s="5">
        <f t="shared" si="12"/>
        <v>159.46875281631949</v>
      </c>
      <c r="AU74" s="11">
        <f>(AT74/$AT$461)*100</f>
        <v>1.2177361876754523E-2</v>
      </c>
      <c r="AV74" s="5">
        <f t="shared" si="13"/>
        <v>12.177361876754523</v>
      </c>
    </row>
    <row r="75" spans="1:48" x14ac:dyDescent="0.3">
      <c r="A75" s="58" t="s">
        <v>577</v>
      </c>
      <c r="B75" s="1" t="s">
        <v>183</v>
      </c>
      <c r="C75" s="1" t="s">
        <v>184</v>
      </c>
      <c r="D75" s="1" t="s">
        <v>185</v>
      </c>
      <c r="E75" s="1" t="s">
        <v>68</v>
      </c>
      <c r="F75" s="1" t="s">
        <v>101</v>
      </c>
      <c r="G75" s="1" t="s">
        <v>148</v>
      </c>
      <c r="H75" s="1" t="s">
        <v>60</v>
      </c>
      <c r="I75" s="1" t="s">
        <v>61</v>
      </c>
      <c r="K75" s="2">
        <v>5.94</v>
      </c>
      <c r="L75" s="2">
        <f t="shared" si="7"/>
        <v>0.68000000715255737</v>
      </c>
      <c r="M75" s="2">
        <f t="shared" si="8"/>
        <v>0.81000000238418579</v>
      </c>
      <c r="AA75" s="9">
        <v>0.68000000715255737</v>
      </c>
      <c r="AB75" s="5">
        <v>80.32500084489584</v>
      </c>
      <c r="AM75" s="5" t="str">
        <f t="shared" si="9"/>
        <v/>
      </c>
      <c r="AO75" s="5" t="str">
        <f t="shared" si="10"/>
        <v/>
      </c>
      <c r="AQ75" s="5" t="str">
        <f t="shared" si="11"/>
        <v/>
      </c>
      <c r="AS75" s="2">
        <v>0.81000000238418579</v>
      </c>
      <c r="AT75" s="5">
        <f t="shared" si="12"/>
        <v>80.32500084489584</v>
      </c>
      <c r="AU75" s="11">
        <f>(AT75/$AT$461)*100</f>
        <v>6.1337822348530285E-3</v>
      </c>
      <c r="AV75" s="5">
        <f t="shared" si="13"/>
        <v>6.1337822348530278</v>
      </c>
    </row>
    <row r="76" spans="1:48" x14ac:dyDescent="0.3">
      <c r="A76" s="58" t="s">
        <v>577</v>
      </c>
      <c r="B76" s="1" t="s">
        <v>183</v>
      </c>
      <c r="C76" s="1" t="s">
        <v>184</v>
      </c>
      <c r="D76" s="1" t="s">
        <v>185</v>
      </c>
      <c r="E76" s="1" t="s">
        <v>68</v>
      </c>
      <c r="F76" s="1" t="s">
        <v>143</v>
      </c>
      <c r="G76" s="1" t="s">
        <v>148</v>
      </c>
      <c r="H76" s="1" t="s">
        <v>60</v>
      </c>
      <c r="I76" s="1" t="s">
        <v>61</v>
      </c>
      <c r="K76" s="2">
        <v>3.78</v>
      </c>
      <c r="L76" s="2">
        <f t="shared" si="7"/>
        <v>0</v>
      </c>
      <c r="M76" s="2">
        <f t="shared" si="8"/>
        <v>0.73000001907348633</v>
      </c>
      <c r="AM76" s="5" t="str">
        <f t="shared" si="9"/>
        <v/>
      </c>
      <c r="AO76" s="5" t="str">
        <f t="shared" si="10"/>
        <v/>
      </c>
      <c r="AQ76" s="5" t="str">
        <f t="shared" si="11"/>
        <v/>
      </c>
      <c r="AS76" s="2">
        <v>0.73000001907348633</v>
      </c>
      <c r="AT76" s="5">
        <f t="shared" si="12"/>
        <v>0</v>
      </c>
      <c r="AU76" s="11">
        <f>(AT76/$AT$461)*100</f>
        <v>0</v>
      </c>
      <c r="AV76" s="5">
        <f t="shared" si="13"/>
        <v>0</v>
      </c>
    </row>
    <row r="77" spans="1:48" x14ac:dyDescent="0.3">
      <c r="A77" s="58" t="s">
        <v>577</v>
      </c>
      <c r="B77" s="1" t="s">
        <v>186</v>
      </c>
      <c r="C77" s="1" t="s">
        <v>187</v>
      </c>
      <c r="D77" s="1" t="s">
        <v>188</v>
      </c>
      <c r="E77" s="1" t="s">
        <v>80</v>
      </c>
      <c r="F77" s="1" t="s">
        <v>143</v>
      </c>
      <c r="G77" s="1" t="s">
        <v>148</v>
      </c>
      <c r="H77" s="1" t="s">
        <v>60</v>
      </c>
      <c r="I77" s="1" t="s">
        <v>61</v>
      </c>
      <c r="K77" s="2">
        <v>9.74</v>
      </c>
      <c r="L77" s="2">
        <f t="shared" si="7"/>
        <v>0.57999998331069946</v>
      </c>
      <c r="M77" s="2">
        <f t="shared" si="8"/>
        <v>1.139999985694885</v>
      </c>
      <c r="AA77" s="9">
        <v>0.57999998331069946</v>
      </c>
      <c r="AB77" s="5">
        <v>68.512498028576374</v>
      </c>
      <c r="AM77" s="5" t="str">
        <f t="shared" si="9"/>
        <v/>
      </c>
      <c r="AO77" s="5" t="str">
        <f t="shared" si="10"/>
        <v/>
      </c>
      <c r="AQ77" s="5" t="str">
        <f t="shared" si="11"/>
        <v/>
      </c>
      <c r="AS77" s="2">
        <v>1.139999985694885</v>
      </c>
      <c r="AT77" s="5">
        <f t="shared" si="12"/>
        <v>68.512498028576374</v>
      </c>
      <c r="AU77" s="11">
        <f>(AT77/$AT$461)*100</f>
        <v>5.2317552300379291E-3</v>
      </c>
      <c r="AV77" s="5">
        <f t="shared" si="13"/>
        <v>5.2317552300379297</v>
      </c>
    </row>
    <row r="78" spans="1:48" x14ac:dyDescent="0.3">
      <c r="A78" s="58" t="s">
        <v>577</v>
      </c>
      <c r="B78" s="1" t="s">
        <v>189</v>
      </c>
      <c r="C78" s="1" t="s">
        <v>190</v>
      </c>
      <c r="D78" s="1" t="s">
        <v>191</v>
      </c>
      <c r="E78" s="1" t="s">
        <v>80</v>
      </c>
      <c r="F78" s="1" t="s">
        <v>143</v>
      </c>
      <c r="G78" s="1" t="s">
        <v>148</v>
      </c>
      <c r="H78" s="1" t="s">
        <v>60</v>
      </c>
      <c r="I78" s="1" t="s">
        <v>61</v>
      </c>
      <c r="K78" s="2">
        <v>9.7200000000000006</v>
      </c>
      <c r="L78" s="2">
        <f t="shared" si="7"/>
        <v>0.56999999284744263</v>
      </c>
      <c r="M78" s="2">
        <f t="shared" si="8"/>
        <v>1.049999952316284</v>
      </c>
      <c r="AA78" s="9">
        <v>0.56999999284744263</v>
      </c>
      <c r="AB78" s="5">
        <v>67.33124915510416</v>
      </c>
      <c r="AM78" s="5" t="str">
        <f t="shared" si="9"/>
        <v/>
      </c>
      <c r="AO78" s="5" t="str">
        <f t="shared" si="10"/>
        <v/>
      </c>
      <c r="AQ78" s="5" t="str">
        <f t="shared" si="11"/>
        <v/>
      </c>
      <c r="AS78" s="2">
        <v>1.049999952316284</v>
      </c>
      <c r="AT78" s="5">
        <f t="shared" si="12"/>
        <v>67.33124915510416</v>
      </c>
      <c r="AU78" s="11">
        <f>(AT78/$AT$461)*100</f>
        <v>5.1415526370863921E-3</v>
      </c>
      <c r="AV78" s="5">
        <f t="shared" si="13"/>
        <v>5.1415526370863924</v>
      </c>
    </row>
    <row r="79" spans="1:48" x14ac:dyDescent="0.3">
      <c r="A79" s="58" t="s">
        <v>577</v>
      </c>
      <c r="B79" s="1" t="s">
        <v>192</v>
      </c>
      <c r="C79" s="1" t="s">
        <v>193</v>
      </c>
      <c r="D79" s="1" t="s">
        <v>79</v>
      </c>
      <c r="E79" s="1" t="s">
        <v>80</v>
      </c>
      <c r="F79" s="1" t="s">
        <v>58</v>
      </c>
      <c r="G79" s="1" t="s">
        <v>148</v>
      </c>
      <c r="H79" s="1" t="s">
        <v>60</v>
      </c>
      <c r="I79" s="1" t="s">
        <v>61</v>
      </c>
      <c r="J79" s="2">
        <v>21</v>
      </c>
      <c r="K79" s="2">
        <v>7.91</v>
      </c>
      <c r="L79" s="2">
        <f t="shared" si="7"/>
        <v>1.419999957084656</v>
      </c>
      <c r="M79" s="2">
        <f t="shared" si="8"/>
        <v>6.4800000190734863</v>
      </c>
      <c r="U79" s="8">
        <v>1.419999957084656</v>
      </c>
      <c r="V79" s="5">
        <v>465.51148593127732</v>
      </c>
      <c r="AM79" s="5" t="str">
        <f t="shared" si="9"/>
        <v/>
      </c>
      <c r="AO79" s="5" t="str">
        <f t="shared" si="10"/>
        <v/>
      </c>
      <c r="AQ79" s="5" t="str">
        <f t="shared" si="11"/>
        <v/>
      </c>
      <c r="AS79" s="2">
        <v>6.4800000190734863</v>
      </c>
      <c r="AT79" s="5">
        <f t="shared" si="12"/>
        <v>465.51148593127732</v>
      </c>
      <c r="AU79" s="11">
        <f>(AT79/$AT$461)*100</f>
        <v>3.5547414285607745E-2</v>
      </c>
      <c r="AV79" s="5">
        <f t="shared" si="13"/>
        <v>35.547414285607744</v>
      </c>
    </row>
    <row r="80" spans="1:48" x14ac:dyDescent="0.3">
      <c r="A80" s="58" t="s">
        <v>577</v>
      </c>
      <c r="B80" s="1" t="s">
        <v>192</v>
      </c>
      <c r="C80" s="1" t="s">
        <v>193</v>
      </c>
      <c r="D80" s="1" t="s">
        <v>79</v>
      </c>
      <c r="E80" s="1" t="s">
        <v>80</v>
      </c>
      <c r="F80" s="1" t="s">
        <v>73</v>
      </c>
      <c r="G80" s="1" t="s">
        <v>148</v>
      </c>
      <c r="H80" s="1" t="s">
        <v>60</v>
      </c>
      <c r="I80" s="1" t="s">
        <v>61</v>
      </c>
      <c r="J80" s="2">
        <v>21</v>
      </c>
      <c r="K80" s="2">
        <v>12.21</v>
      </c>
      <c r="L80" s="2">
        <f t="shared" si="7"/>
        <v>2.6000000983476639</v>
      </c>
      <c r="M80" s="2">
        <f t="shared" si="8"/>
        <v>9.6099996566772461</v>
      </c>
      <c r="S80" s="7">
        <v>0.2099999934434891</v>
      </c>
      <c r="T80" s="5">
        <v>229.47749283537269</v>
      </c>
      <c r="U80" s="8">
        <v>2.3900001049041748</v>
      </c>
      <c r="V80" s="5">
        <v>783.50178439021124</v>
      </c>
      <c r="AM80" s="5" t="str">
        <f t="shared" si="9"/>
        <v/>
      </c>
      <c r="AO80" s="5" t="str">
        <f t="shared" si="10"/>
        <v/>
      </c>
      <c r="AQ80" s="5" t="str">
        <f t="shared" si="11"/>
        <v/>
      </c>
      <c r="AS80" s="2">
        <v>9.6099996566772461</v>
      </c>
      <c r="AT80" s="5">
        <f t="shared" si="12"/>
        <v>1012.9792772255839</v>
      </c>
      <c r="AU80" s="11">
        <f>(AT80/$AT$461)*100</f>
        <v>7.7353180573484809E-2</v>
      </c>
      <c r="AV80" s="5">
        <f t="shared" si="13"/>
        <v>77.353180573484821</v>
      </c>
    </row>
    <row r="81" spans="1:48" x14ac:dyDescent="0.3">
      <c r="A81" s="58" t="s">
        <v>577</v>
      </c>
      <c r="B81" s="1" t="s">
        <v>194</v>
      </c>
      <c r="C81" s="1" t="s">
        <v>195</v>
      </c>
      <c r="D81" s="1" t="s">
        <v>196</v>
      </c>
      <c r="E81" s="1" t="s">
        <v>68</v>
      </c>
      <c r="F81" s="1" t="s">
        <v>58</v>
      </c>
      <c r="G81" s="1" t="s">
        <v>148</v>
      </c>
      <c r="H81" s="1" t="s">
        <v>60</v>
      </c>
      <c r="I81" s="1" t="s">
        <v>61</v>
      </c>
      <c r="J81" s="2">
        <v>5.2</v>
      </c>
      <c r="K81" s="2">
        <v>4.6100000000000003</v>
      </c>
      <c r="L81" s="2">
        <f t="shared" si="7"/>
        <v>2.2700000181794171</v>
      </c>
      <c r="M81" s="2">
        <f t="shared" si="8"/>
        <v>2.339999914169312</v>
      </c>
      <c r="AA81" s="9">
        <v>2.2700000181794171</v>
      </c>
      <c r="AB81" s="5">
        <v>268.66875213570893</v>
      </c>
      <c r="AM81" s="5" t="str">
        <f t="shared" si="9"/>
        <v/>
      </c>
      <c r="AO81" s="5" t="str">
        <f t="shared" si="10"/>
        <v/>
      </c>
      <c r="AQ81" s="5" t="str">
        <f t="shared" si="11"/>
        <v/>
      </c>
      <c r="AS81" s="2">
        <v>2.339999914169312</v>
      </c>
      <c r="AT81" s="5">
        <f t="shared" si="12"/>
        <v>268.66875213570893</v>
      </c>
      <c r="AU81" s="11">
        <f>(AT81/$AT$461)*100</f>
        <v>2.0516098370073788E-2</v>
      </c>
      <c r="AV81" s="5">
        <f t="shared" si="13"/>
        <v>20.516098370073788</v>
      </c>
    </row>
    <row r="82" spans="1:48" x14ac:dyDescent="0.3">
      <c r="A82" s="58" t="s">
        <v>577</v>
      </c>
      <c r="B82" s="1" t="s">
        <v>197</v>
      </c>
      <c r="C82" s="1" t="s">
        <v>198</v>
      </c>
      <c r="D82" s="1" t="s">
        <v>199</v>
      </c>
      <c r="E82" s="1" t="s">
        <v>68</v>
      </c>
      <c r="F82" s="1" t="s">
        <v>102</v>
      </c>
      <c r="G82" s="1" t="s">
        <v>148</v>
      </c>
      <c r="H82" s="1" t="s">
        <v>60</v>
      </c>
      <c r="I82" s="1" t="s">
        <v>61</v>
      </c>
      <c r="J82" s="2">
        <v>20</v>
      </c>
      <c r="K82" s="2">
        <v>0.09</v>
      </c>
      <c r="L82" s="2">
        <f t="shared" si="7"/>
        <v>0</v>
      </c>
      <c r="M82" s="2">
        <f t="shared" si="8"/>
        <v>9.0000003576278687E-2</v>
      </c>
      <c r="AM82" s="5" t="str">
        <f t="shared" si="9"/>
        <v/>
      </c>
      <c r="AO82" s="5" t="str">
        <f t="shared" si="10"/>
        <v/>
      </c>
      <c r="AQ82" s="5" t="str">
        <f t="shared" si="11"/>
        <v/>
      </c>
      <c r="AS82" s="2">
        <v>9.0000003576278687E-2</v>
      </c>
      <c r="AT82" s="5">
        <f t="shared" si="12"/>
        <v>0</v>
      </c>
      <c r="AU82" s="11">
        <f>(AT82/$AT$461)*100</f>
        <v>0</v>
      </c>
      <c r="AV82" s="5">
        <f t="shared" si="13"/>
        <v>0</v>
      </c>
    </row>
    <row r="83" spans="1:48" x14ac:dyDescent="0.3">
      <c r="A83" s="58" t="s">
        <v>577</v>
      </c>
      <c r="B83" s="1" t="s">
        <v>197</v>
      </c>
      <c r="C83" s="1" t="s">
        <v>198</v>
      </c>
      <c r="D83" s="1" t="s">
        <v>199</v>
      </c>
      <c r="E83" s="1" t="s">
        <v>68</v>
      </c>
      <c r="F83" s="1" t="s">
        <v>125</v>
      </c>
      <c r="G83" s="1" t="s">
        <v>148</v>
      </c>
      <c r="H83" s="1" t="s">
        <v>60</v>
      </c>
      <c r="I83" s="1" t="s">
        <v>61</v>
      </c>
      <c r="J83" s="2">
        <v>20</v>
      </c>
      <c r="K83" s="2">
        <v>19.41</v>
      </c>
      <c r="L83" s="2">
        <f t="shared" si="7"/>
        <v>0.55000001192092896</v>
      </c>
      <c r="M83" s="2">
        <f t="shared" si="8"/>
        <v>17.659999847412109</v>
      </c>
      <c r="AA83" s="9">
        <v>0.55000001192092896</v>
      </c>
      <c r="AB83" s="5">
        <v>64.968751408159733</v>
      </c>
      <c r="AM83" s="5" t="str">
        <f t="shared" si="9"/>
        <v/>
      </c>
      <c r="AO83" s="5" t="str">
        <f t="shared" si="10"/>
        <v/>
      </c>
      <c r="AQ83" s="5" t="str">
        <f t="shared" si="11"/>
        <v/>
      </c>
      <c r="AS83" s="2">
        <v>17.659999847412109</v>
      </c>
      <c r="AT83" s="5">
        <f t="shared" si="12"/>
        <v>64.968751408159733</v>
      </c>
      <c r="AU83" s="11">
        <f>(AT83/$AT$461)*100</f>
        <v>4.9611474511833181E-3</v>
      </c>
      <c r="AV83" s="5">
        <f t="shared" si="13"/>
        <v>4.9611474511833187</v>
      </c>
    </row>
    <row r="84" spans="1:48" x14ac:dyDescent="0.3">
      <c r="A84" s="58" t="s">
        <v>577</v>
      </c>
      <c r="B84" s="1" t="s">
        <v>197</v>
      </c>
      <c r="C84" s="1" t="s">
        <v>198</v>
      </c>
      <c r="D84" s="1" t="s">
        <v>199</v>
      </c>
      <c r="E84" s="1" t="s">
        <v>68</v>
      </c>
      <c r="F84" s="1" t="s">
        <v>81</v>
      </c>
      <c r="G84" s="1" t="s">
        <v>148</v>
      </c>
      <c r="H84" s="1" t="s">
        <v>60</v>
      </c>
      <c r="I84" s="1" t="s">
        <v>61</v>
      </c>
      <c r="J84" s="2">
        <v>20</v>
      </c>
      <c r="K84" s="2">
        <v>0.03</v>
      </c>
      <c r="L84" s="2">
        <f t="shared" si="7"/>
        <v>0</v>
      </c>
      <c r="M84" s="2">
        <f t="shared" si="8"/>
        <v>2.999999932944775E-2</v>
      </c>
      <c r="AM84" s="5" t="str">
        <f t="shared" si="9"/>
        <v/>
      </c>
      <c r="AO84" s="5" t="str">
        <f t="shared" si="10"/>
        <v/>
      </c>
      <c r="AQ84" s="5" t="str">
        <f t="shared" si="11"/>
        <v/>
      </c>
      <c r="AS84" s="2">
        <v>2.999999932944775E-2</v>
      </c>
      <c r="AT84" s="5">
        <f t="shared" si="12"/>
        <v>0</v>
      </c>
      <c r="AU84" s="11">
        <f>(AT84/$AT$461)*100</f>
        <v>0</v>
      </c>
      <c r="AV84" s="5">
        <f t="shared" si="13"/>
        <v>0</v>
      </c>
    </row>
    <row r="85" spans="1:48" x14ac:dyDescent="0.3">
      <c r="A85" s="58" t="s">
        <v>577</v>
      </c>
      <c r="B85" s="1" t="s">
        <v>200</v>
      </c>
      <c r="C85" s="1" t="s">
        <v>201</v>
      </c>
      <c r="D85" s="1" t="s">
        <v>202</v>
      </c>
      <c r="E85" s="1" t="s">
        <v>80</v>
      </c>
      <c r="F85" s="1" t="s">
        <v>125</v>
      </c>
      <c r="G85" s="1" t="s">
        <v>148</v>
      </c>
      <c r="H85" s="1" t="s">
        <v>60</v>
      </c>
      <c r="I85" s="1" t="s">
        <v>61</v>
      </c>
      <c r="J85" s="2">
        <v>20</v>
      </c>
      <c r="K85" s="2">
        <v>19.559999999999999</v>
      </c>
      <c r="L85" s="2">
        <f t="shared" si="7"/>
        <v>0</v>
      </c>
      <c r="M85" s="2">
        <f t="shared" si="8"/>
        <v>10.55000019073486</v>
      </c>
      <c r="AM85" s="5" t="str">
        <f t="shared" si="9"/>
        <v/>
      </c>
      <c r="AO85" s="5" t="str">
        <f t="shared" si="10"/>
        <v/>
      </c>
      <c r="AQ85" s="5" t="str">
        <f t="shared" si="11"/>
        <v/>
      </c>
      <c r="AS85" s="2">
        <v>10.55000019073486</v>
      </c>
      <c r="AT85" s="5">
        <f t="shared" si="12"/>
        <v>0</v>
      </c>
      <c r="AU85" s="11">
        <f>(AT85/$AT$461)*100</f>
        <v>0</v>
      </c>
      <c r="AV85" s="5">
        <f t="shared" si="13"/>
        <v>0</v>
      </c>
    </row>
    <row r="86" spans="1:48" x14ac:dyDescent="0.3">
      <c r="A86" s="58" t="s">
        <v>577</v>
      </c>
      <c r="B86" s="1" t="s">
        <v>200</v>
      </c>
      <c r="C86" s="1" t="s">
        <v>201</v>
      </c>
      <c r="D86" s="1" t="s">
        <v>202</v>
      </c>
      <c r="E86" s="1" t="s">
        <v>80</v>
      </c>
      <c r="F86" s="1" t="s">
        <v>81</v>
      </c>
      <c r="G86" s="1" t="s">
        <v>148</v>
      </c>
      <c r="H86" s="1" t="s">
        <v>60</v>
      </c>
      <c r="I86" s="1" t="s">
        <v>61</v>
      </c>
      <c r="J86" s="2">
        <v>20</v>
      </c>
      <c r="K86" s="2">
        <v>0.03</v>
      </c>
      <c r="L86" s="2">
        <f t="shared" si="7"/>
        <v>0</v>
      </c>
      <c r="M86" s="2">
        <f t="shared" si="8"/>
        <v>2.999999932944775E-2</v>
      </c>
      <c r="AM86" s="5" t="str">
        <f t="shared" si="9"/>
        <v/>
      </c>
      <c r="AO86" s="5" t="str">
        <f t="shared" si="10"/>
        <v/>
      </c>
      <c r="AQ86" s="5" t="str">
        <f t="shared" si="11"/>
        <v/>
      </c>
      <c r="AS86" s="2">
        <v>2.999999932944775E-2</v>
      </c>
      <c r="AT86" s="5">
        <f t="shared" si="12"/>
        <v>0</v>
      </c>
      <c r="AU86" s="11">
        <f>(AT86/$AT$461)*100</f>
        <v>0</v>
      </c>
      <c r="AV86" s="5">
        <f t="shared" si="13"/>
        <v>0</v>
      </c>
    </row>
    <row r="87" spans="1:48" x14ac:dyDescent="0.3">
      <c r="A87" s="58" t="s">
        <v>577</v>
      </c>
      <c r="B87" s="1" t="s">
        <v>203</v>
      </c>
      <c r="C87" s="1" t="s">
        <v>204</v>
      </c>
      <c r="D87" s="1" t="s">
        <v>205</v>
      </c>
      <c r="E87" s="1" t="s">
        <v>80</v>
      </c>
      <c r="F87" s="1" t="s">
        <v>73</v>
      </c>
      <c r="G87" s="1" t="s">
        <v>148</v>
      </c>
      <c r="H87" s="1" t="s">
        <v>60</v>
      </c>
      <c r="I87" s="1" t="s">
        <v>61</v>
      </c>
      <c r="J87" s="2">
        <v>23</v>
      </c>
      <c r="K87" s="2">
        <v>0.03</v>
      </c>
      <c r="L87" s="2">
        <f t="shared" si="7"/>
        <v>0</v>
      </c>
      <c r="M87" s="2">
        <f t="shared" si="8"/>
        <v>2.999999932944775E-2</v>
      </c>
      <c r="AM87" s="5" t="str">
        <f t="shared" si="9"/>
        <v/>
      </c>
      <c r="AO87" s="5" t="str">
        <f t="shared" si="10"/>
        <v/>
      </c>
      <c r="AQ87" s="5" t="str">
        <f t="shared" si="11"/>
        <v/>
      </c>
      <c r="AS87" s="2">
        <v>2.999999932944775E-2</v>
      </c>
      <c r="AT87" s="5">
        <f t="shared" si="12"/>
        <v>0</v>
      </c>
      <c r="AU87" s="11">
        <f>(AT87/$AT$461)*100</f>
        <v>0</v>
      </c>
      <c r="AV87" s="5">
        <f t="shared" si="13"/>
        <v>0</v>
      </c>
    </row>
    <row r="88" spans="1:48" x14ac:dyDescent="0.3">
      <c r="A88" s="58" t="s">
        <v>577</v>
      </c>
      <c r="B88" s="1" t="s">
        <v>203</v>
      </c>
      <c r="C88" s="1" t="s">
        <v>204</v>
      </c>
      <c r="D88" s="1" t="s">
        <v>205</v>
      </c>
      <c r="E88" s="1" t="s">
        <v>80</v>
      </c>
      <c r="F88" s="1" t="s">
        <v>81</v>
      </c>
      <c r="G88" s="1" t="s">
        <v>148</v>
      </c>
      <c r="H88" s="1" t="s">
        <v>60</v>
      </c>
      <c r="I88" s="1" t="s">
        <v>61</v>
      </c>
      <c r="J88" s="2">
        <v>23</v>
      </c>
      <c r="K88" s="2">
        <v>11.36</v>
      </c>
      <c r="L88" s="2">
        <f t="shared" si="7"/>
        <v>0</v>
      </c>
      <c r="M88" s="2">
        <f t="shared" si="8"/>
        <v>11.35999965667725</v>
      </c>
      <c r="AM88" s="5" t="str">
        <f t="shared" si="9"/>
        <v/>
      </c>
      <c r="AO88" s="5" t="str">
        <f t="shared" si="10"/>
        <v/>
      </c>
      <c r="AQ88" s="5" t="str">
        <f t="shared" si="11"/>
        <v/>
      </c>
      <c r="AS88" s="2">
        <v>11.35999965667725</v>
      </c>
      <c r="AT88" s="5">
        <f t="shared" si="12"/>
        <v>0</v>
      </c>
      <c r="AU88" s="11">
        <f>(AT88/$AT$461)*100</f>
        <v>0</v>
      </c>
      <c r="AV88" s="5">
        <f t="shared" si="13"/>
        <v>0</v>
      </c>
    </row>
    <row r="89" spans="1:48" x14ac:dyDescent="0.3">
      <c r="A89" s="58" t="s">
        <v>577</v>
      </c>
      <c r="B89" s="1" t="s">
        <v>203</v>
      </c>
      <c r="C89" s="1" t="s">
        <v>204</v>
      </c>
      <c r="D89" s="1" t="s">
        <v>205</v>
      </c>
      <c r="E89" s="1" t="s">
        <v>80</v>
      </c>
      <c r="F89" s="1" t="s">
        <v>62</v>
      </c>
      <c r="G89" s="1" t="s">
        <v>148</v>
      </c>
      <c r="H89" s="1" t="s">
        <v>60</v>
      </c>
      <c r="I89" s="1" t="s">
        <v>61</v>
      </c>
      <c r="J89" s="2">
        <v>23</v>
      </c>
      <c r="K89" s="2">
        <v>10.68</v>
      </c>
      <c r="L89" s="2">
        <f t="shared" si="7"/>
        <v>0</v>
      </c>
      <c r="M89" s="2">
        <f t="shared" si="8"/>
        <v>1.639999985694885</v>
      </c>
      <c r="AM89" s="5" t="str">
        <f t="shared" si="9"/>
        <v/>
      </c>
      <c r="AO89" s="5" t="str">
        <f t="shared" si="10"/>
        <v/>
      </c>
      <c r="AQ89" s="5" t="str">
        <f t="shared" si="11"/>
        <v/>
      </c>
      <c r="AS89" s="2">
        <v>1.639999985694885</v>
      </c>
      <c r="AT89" s="5">
        <f t="shared" si="12"/>
        <v>0</v>
      </c>
      <c r="AU89" s="11">
        <f>(AT89/$AT$461)*100</f>
        <v>0</v>
      </c>
      <c r="AV89" s="5">
        <f t="shared" si="13"/>
        <v>0</v>
      </c>
    </row>
    <row r="90" spans="1:48" x14ac:dyDescent="0.3">
      <c r="A90" s="58" t="s">
        <v>577</v>
      </c>
      <c r="B90" s="1" t="s">
        <v>206</v>
      </c>
      <c r="C90" s="1" t="s">
        <v>201</v>
      </c>
      <c r="D90" s="1" t="s">
        <v>202</v>
      </c>
      <c r="E90" s="1" t="s">
        <v>80</v>
      </c>
      <c r="F90" s="1" t="s">
        <v>135</v>
      </c>
      <c r="G90" s="1" t="s">
        <v>148</v>
      </c>
      <c r="H90" s="1" t="s">
        <v>60</v>
      </c>
      <c r="I90" s="1" t="s">
        <v>61</v>
      </c>
      <c r="J90" s="2">
        <v>40</v>
      </c>
      <c r="K90" s="2">
        <v>39.22</v>
      </c>
      <c r="L90" s="2">
        <f t="shared" si="7"/>
        <v>0</v>
      </c>
      <c r="M90" s="2">
        <f t="shared" si="8"/>
        <v>0.55000001192092896</v>
      </c>
      <c r="AM90" s="5" t="str">
        <f t="shared" si="9"/>
        <v/>
      </c>
      <c r="AO90" s="5" t="str">
        <f t="shared" si="10"/>
        <v/>
      </c>
      <c r="AQ90" s="5" t="str">
        <f t="shared" si="11"/>
        <v/>
      </c>
      <c r="AS90" s="2">
        <v>0.55000001192092896</v>
      </c>
      <c r="AT90" s="5">
        <f t="shared" si="12"/>
        <v>0</v>
      </c>
      <c r="AU90" s="11">
        <f>(AT90/$AT$461)*100</f>
        <v>0</v>
      </c>
      <c r="AV90" s="5">
        <f t="shared" si="13"/>
        <v>0</v>
      </c>
    </row>
    <row r="91" spans="1:48" x14ac:dyDescent="0.3">
      <c r="A91" s="58" t="s">
        <v>578</v>
      </c>
      <c r="B91" s="1" t="s">
        <v>207</v>
      </c>
      <c r="C91" s="1" t="s">
        <v>208</v>
      </c>
      <c r="D91" s="1" t="s">
        <v>255</v>
      </c>
      <c r="E91" s="1" t="s">
        <v>68</v>
      </c>
      <c r="F91" s="1" t="s">
        <v>124</v>
      </c>
      <c r="G91" s="1" t="s">
        <v>209</v>
      </c>
      <c r="H91" s="1" t="s">
        <v>64</v>
      </c>
      <c r="I91" s="1" t="s">
        <v>118</v>
      </c>
      <c r="J91" s="2">
        <v>80</v>
      </c>
      <c r="K91" s="2">
        <v>37.229999999999997</v>
      </c>
      <c r="L91" s="2">
        <f t="shared" si="7"/>
        <v>0</v>
      </c>
      <c r="M91" s="2">
        <f t="shared" si="8"/>
        <v>7.4200000762939453</v>
      </c>
      <c r="AM91" s="5" t="str">
        <f t="shared" si="9"/>
        <v/>
      </c>
      <c r="AO91" s="5" t="str">
        <f t="shared" si="10"/>
        <v/>
      </c>
      <c r="AQ91" s="5" t="str">
        <f t="shared" si="11"/>
        <v/>
      </c>
      <c r="AS91" s="2">
        <v>7.4200000762939453</v>
      </c>
      <c r="AT91" s="5">
        <f t="shared" si="12"/>
        <v>0</v>
      </c>
      <c r="AU91" s="11">
        <f>(AT91/$AT$461)*100</f>
        <v>0</v>
      </c>
      <c r="AV91" s="5">
        <f t="shared" si="13"/>
        <v>0</v>
      </c>
    </row>
    <row r="92" spans="1:48" x14ac:dyDescent="0.3">
      <c r="A92" s="58" t="s">
        <v>578</v>
      </c>
      <c r="B92" s="1" t="s">
        <v>207</v>
      </c>
      <c r="C92" s="1" t="s">
        <v>208</v>
      </c>
      <c r="D92" s="1" t="s">
        <v>255</v>
      </c>
      <c r="E92" s="1" t="s">
        <v>68</v>
      </c>
      <c r="F92" s="1" t="s">
        <v>134</v>
      </c>
      <c r="G92" s="1" t="s">
        <v>209</v>
      </c>
      <c r="H92" s="1" t="s">
        <v>64</v>
      </c>
      <c r="I92" s="1" t="s">
        <v>118</v>
      </c>
      <c r="J92" s="2">
        <v>80</v>
      </c>
      <c r="K92" s="2">
        <v>35.43</v>
      </c>
      <c r="L92" s="2">
        <f t="shared" si="7"/>
        <v>0</v>
      </c>
      <c r="M92" s="2">
        <f t="shared" si="8"/>
        <v>33.529998779296882</v>
      </c>
      <c r="AM92" s="5" t="str">
        <f t="shared" si="9"/>
        <v/>
      </c>
      <c r="AO92" s="5" t="str">
        <f t="shared" si="10"/>
        <v/>
      </c>
      <c r="AQ92" s="5" t="str">
        <f t="shared" si="11"/>
        <v/>
      </c>
      <c r="AS92" s="2">
        <v>33.529998779296882</v>
      </c>
      <c r="AT92" s="5">
        <f t="shared" si="12"/>
        <v>0</v>
      </c>
      <c r="AU92" s="11">
        <f>(AT92/$AT$461)*100</f>
        <v>0</v>
      </c>
      <c r="AV92" s="5">
        <f t="shared" si="13"/>
        <v>0</v>
      </c>
    </row>
    <row r="93" spans="1:48" x14ac:dyDescent="0.3">
      <c r="A93" s="58" t="s">
        <v>578</v>
      </c>
      <c r="B93" s="1" t="s">
        <v>210</v>
      </c>
      <c r="C93" s="1" t="s">
        <v>211</v>
      </c>
      <c r="D93" s="1" t="s">
        <v>212</v>
      </c>
      <c r="E93" s="1" t="s">
        <v>68</v>
      </c>
      <c r="F93" s="1" t="s">
        <v>62</v>
      </c>
      <c r="G93" s="1" t="s">
        <v>213</v>
      </c>
      <c r="H93" s="1" t="s">
        <v>64</v>
      </c>
      <c r="I93" s="1" t="s">
        <v>118</v>
      </c>
      <c r="J93" s="2">
        <v>6.7</v>
      </c>
      <c r="K93" s="2">
        <v>6</v>
      </c>
      <c r="L93" s="2">
        <f t="shared" si="7"/>
        <v>0</v>
      </c>
      <c r="M93" s="2">
        <f t="shared" si="8"/>
        <v>0.68999999761581421</v>
      </c>
      <c r="AM93" s="5" t="str">
        <f t="shared" si="9"/>
        <v/>
      </c>
      <c r="AO93" s="5" t="str">
        <f t="shared" si="10"/>
        <v/>
      </c>
      <c r="AQ93" s="5" t="str">
        <f t="shared" si="11"/>
        <v/>
      </c>
      <c r="AS93" s="2">
        <v>0.68999999761581421</v>
      </c>
      <c r="AT93" s="5">
        <f t="shared" si="12"/>
        <v>0</v>
      </c>
      <c r="AU93" s="11">
        <f>(AT93/$AT$461)*100</f>
        <v>0</v>
      </c>
      <c r="AV93" s="5">
        <f t="shared" si="13"/>
        <v>0</v>
      </c>
    </row>
    <row r="94" spans="1:48" x14ac:dyDescent="0.3">
      <c r="A94" s="58" t="s">
        <v>578</v>
      </c>
      <c r="B94" s="1" t="s">
        <v>214</v>
      </c>
      <c r="C94" s="1" t="s">
        <v>208</v>
      </c>
      <c r="D94" s="1" t="s">
        <v>528</v>
      </c>
      <c r="E94" s="1" t="s">
        <v>68</v>
      </c>
      <c r="F94" s="1" t="s">
        <v>134</v>
      </c>
      <c r="G94" s="1" t="s">
        <v>209</v>
      </c>
      <c r="H94" s="1" t="s">
        <v>64</v>
      </c>
      <c r="I94" s="1" t="s">
        <v>118</v>
      </c>
      <c r="J94" s="2">
        <v>33.46</v>
      </c>
      <c r="K94" s="2">
        <v>0.06</v>
      </c>
      <c r="L94" s="2">
        <f t="shared" si="7"/>
        <v>0</v>
      </c>
      <c r="M94" s="2">
        <f t="shared" si="8"/>
        <v>3.9999999105930328E-2</v>
      </c>
      <c r="AM94" s="5" t="str">
        <f t="shared" si="9"/>
        <v/>
      </c>
      <c r="AO94" s="5" t="str">
        <f t="shared" si="10"/>
        <v/>
      </c>
      <c r="AQ94" s="5" t="str">
        <f t="shared" si="11"/>
        <v/>
      </c>
      <c r="AS94" s="2">
        <v>3.9999999105930328E-2</v>
      </c>
      <c r="AT94" s="5">
        <f t="shared" si="12"/>
        <v>0</v>
      </c>
      <c r="AU94" s="11">
        <f>(AT94/$AT$461)*100</f>
        <v>0</v>
      </c>
      <c r="AV94" s="5">
        <f t="shared" si="13"/>
        <v>0</v>
      </c>
    </row>
    <row r="95" spans="1:48" x14ac:dyDescent="0.3">
      <c r="A95" s="58" t="s">
        <v>578</v>
      </c>
      <c r="B95" s="1" t="s">
        <v>214</v>
      </c>
      <c r="C95" s="1" t="s">
        <v>208</v>
      </c>
      <c r="D95" s="1" t="s">
        <v>528</v>
      </c>
      <c r="E95" s="1" t="s">
        <v>68</v>
      </c>
      <c r="F95" s="1" t="s">
        <v>62</v>
      </c>
      <c r="G95" s="1" t="s">
        <v>213</v>
      </c>
      <c r="H95" s="1" t="s">
        <v>64</v>
      </c>
      <c r="I95" s="1" t="s">
        <v>118</v>
      </c>
      <c r="J95" s="2">
        <v>33.46</v>
      </c>
      <c r="K95" s="2">
        <v>31.52</v>
      </c>
      <c r="L95" s="2">
        <f t="shared" si="7"/>
        <v>0</v>
      </c>
      <c r="M95" s="2">
        <f t="shared" si="8"/>
        <v>6.9600000381469727</v>
      </c>
      <c r="AM95" s="5" t="str">
        <f t="shared" si="9"/>
        <v/>
      </c>
      <c r="AO95" s="5" t="str">
        <f t="shared" si="10"/>
        <v/>
      </c>
      <c r="AQ95" s="5" t="str">
        <f t="shared" si="11"/>
        <v/>
      </c>
      <c r="AS95" s="2">
        <v>6.9600000381469727</v>
      </c>
      <c r="AT95" s="5">
        <f t="shared" si="12"/>
        <v>0</v>
      </c>
      <c r="AU95" s="11">
        <f>(AT95/$AT$461)*100</f>
        <v>0</v>
      </c>
      <c r="AV95" s="5">
        <f t="shared" si="13"/>
        <v>0</v>
      </c>
    </row>
    <row r="96" spans="1:48" x14ac:dyDescent="0.3">
      <c r="A96" s="58" t="s">
        <v>578</v>
      </c>
      <c r="B96" s="1" t="s">
        <v>215</v>
      </c>
      <c r="C96" s="1" t="s">
        <v>216</v>
      </c>
      <c r="D96" s="1" t="s">
        <v>217</v>
      </c>
      <c r="E96" s="1" t="s">
        <v>68</v>
      </c>
      <c r="F96" s="1" t="s">
        <v>91</v>
      </c>
      <c r="G96" s="1" t="s">
        <v>218</v>
      </c>
      <c r="H96" s="1" t="s">
        <v>64</v>
      </c>
      <c r="I96" s="1" t="s">
        <v>118</v>
      </c>
      <c r="J96" s="2">
        <v>18.87</v>
      </c>
      <c r="K96" s="2">
        <v>17.399999999999999</v>
      </c>
      <c r="L96" s="2">
        <f t="shared" si="7"/>
        <v>2.4500000476837158</v>
      </c>
      <c r="M96" s="2">
        <f t="shared" si="8"/>
        <v>14.94999980926514</v>
      </c>
      <c r="AA96" s="9">
        <v>2.4500000476837158</v>
      </c>
      <c r="AB96" s="5">
        <v>321.5625062584877</v>
      </c>
      <c r="AM96" s="5" t="str">
        <f t="shared" si="9"/>
        <v/>
      </c>
      <c r="AO96" s="5" t="str">
        <f t="shared" si="10"/>
        <v/>
      </c>
      <c r="AQ96" s="5" t="str">
        <f t="shared" si="11"/>
        <v/>
      </c>
      <c r="AS96" s="2">
        <v>14.94999980926514</v>
      </c>
      <c r="AT96" s="5">
        <f t="shared" si="12"/>
        <v>321.5625062584877</v>
      </c>
      <c r="AU96" s="11">
        <f>(AT96/$AT$461)*100</f>
        <v>2.4555174199023509E-2</v>
      </c>
      <c r="AV96" s="5">
        <f t="shared" si="13"/>
        <v>24.555174199023508</v>
      </c>
    </row>
    <row r="97" spans="1:48" x14ac:dyDescent="0.3">
      <c r="A97" s="58" t="s">
        <v>578</v>
      </c>
      <c r="B97" s="1" t="s">
        <v>215</v>
      </c>
      <c r="C97" s="1" t="s">
        <v>216</v>
      </c>
      <c r="D97" s="1" t="s">
        <v>217</v>
      </c>
      <c r="E97" s="1" t="s">
        <v>68</v>
      </c>
      <c r="F97" s="1" t="s">
        <v>85</v>
      </c>
      <c r="G97" s="1" t="s">
        <v>218</v>
      </c>
      <c r="H97" s="1" t="s">
        <v>64</v>
      </c>
      <c r="I97" s="1" t="s">
        <v>118</v>
      </c>
      <c r="J97" s="2">
        <v>18.87</v>
      </c>
      <c r="K97" s="2">
        <v>0.03</v>
      </c>
      <c r="L97" s="2">
        <f t="shared" si="7"/>
        <v>0</v>
      </c>
      <c r="M97" s="2">
        <f t="shared" si="8"/>
        <v>2.999999932944775E-2</v>
      </c>
      <c r="AM97" s="5" t="str">
        <f t="shared" si="9"/>
        <v/>
      </c>
      <c r="AO97" s="5" t="str">
        <f t="shared" si="10"/>
        <v/>
      </c>
      <c r="AQ97" s="5" t="str">
        <f t="shared" si="11"/>
        <v/>
      </c>
      <c r="AS97" s="2">
        <v>2.999999932944775E-2</v>
      </c>
      <c r="AT97" s="5">
        <f t="shared" si="12"/>
        <v>0</v>
      </c>
      <c r="AU97" s="11">
        <f>(AT97/$AT$461)*100</f>
        <v>0</v>
      </c>
      <c r="AV97" s="5">
        <f t="shared" si="13"/>
        <v>0</v>
      </c>
    </row>
    <row r="98" spans="1:48" x14ac:dyDescent="0.3">
      <c r="A98" s="58" t="s">
        <v>578</v>
      </c>
      <c r="B98" s="1" t="s">
        <v>219</v>
      </c>
      <c r="C98" s="1" t="s">
        <v>220</v>
      </c>
      <c r="D98" s="1" t="s">
        <v>221</v>
      </c>
      <c r="E98" s="1" t="s">
        <v>68</v>
      </c>
      <c r="F98" s="1" t="s">
        <v>85</v>
      </c>
      <c r="G98" s="1" t="s">
        <v>218</v>
      </c>
      <c r="H98" s="1" t="s">
        <v>64</v>
      </c>
      <c r="I98" s="1" t="s">
        <v>118</v>
      </c>
      <c r="J98" s="2">
        <v>4.5999999999999996</v>
      </c>
      <c r="K98" s="2">
        <v>4.5999999999999996</v>
      </c>
      <c r="L98" s="2">
        <f t="shared" si="7"/>
        <v>2.4000000208616257</v>
      </c>
      <c r="M98" s="2">
        <f t="shared" si="8"/>
        <v>1.190000057220459</v>
      </c>
      <c r="S98" s="7">
        <v>1.7300000190734861</v>
      </c>
      <c r="T98" s="5">
        <v>1890.457520842552</v>
      </c>
      <c r="U98" s="8">
        <v>0.43999999761581421</v>
      </c>
      <c r="V98" s="5">
        <v>144.24299921840429</v>
      </c>
      <c r="AA98" s="9">
        <v>0.23000000417232511</v>
      </c>
      <c r="AB98" s="5">
        <v>30.18750054761767</v>
      </c>
      <c r="AM98" s="5" t="str">
        <f t="shared" si="9"/>
        <v/>
      </c>
      <c r="AO98" s="5" t="str">
        <f t="shared" si="10"/>
        <v/>
      </c>
      <c r="AQ98" s="5" t="str">
        <f t="shared" si="11"/>
        <v/>
      </c>
      <c r="AS98" s="2">
        <v>1.190000057220459</v>
      </c>
      <c r="AT98" s="5">
        <f t="shared" si="12"/>
        <v>2064.8880206085737</v>
      </c>
      <c r="AU98" s="11">
        <f>(AT98/$AT$461)*100</f>
        <v>0.15767909523245929</v>
      </c>
      <c r="AV98" s="5">
        <f t="shared" si="13"/>
        <v>157.67909523245928</v>
      </c>
    </row>
    <row r="99" spans="1:48" x14ac:dyDescent="0.3">
      <c r="A99" s="58" t="s">
        <v>578</v>
      </c>
      <c r="B99" s="1" t="s">
        <v>222</v>
      </c>
      <c r="C99" s="1" t="s">
        <v>220</v>
      </c>
      <c r="D99" s="1" t="s">
        <v>223</v>
      </c>
      <c r="E99" s="1" t="s">
        <v>68</v>
      </c>
      <c r="F99" s="1" t="s">
        <v>91</v>
      </c>
      <c r="G99" s="1" t="s">
        <v>218</v>
      </c>
      <c r="H99" s="1" t="s">
        <v>64</v>
      </c>
      <c r="I99" s="1" t="s">
        <v>118</v>
      </c>
      <c r="J99" s="2">
        <v>89.57</v>
      </c>
      <c r="K99" s="2">
        <v>20.74</v>
      </c>
      <c r="L99" s="2">
        <f t="shared" si="7"/>
        <v>7.1300000250339508</v>
      </c>
      <c r="M99" s="2">
        <f t="shared" si="8"/>
        <v>13.61999988555908</v>
      </c>
      <c r="S99" s="7">
        <v>6.9800000190734863</v>
      </c>
      <c r="T99" s="5">
        <v>7627.3950208425522</v>
      </c>
      <c r="U99" s="8">
        <v>0.15000000596046451</v>
      </c>
      <c r="V99" s="5">
        <v>49.173751953989267</v>
      </c>
      <c r="AM99" s="5" t="str">
        <f t="shared" si="9"/>
        <v/>
      </c>
      <c r="AO99" s="5" t="str">
        <f t="shared" si="10"/>
        <v/>
      </c>
      <c r="AQ99" s="5" t="str">
        <f t="shared" si="11"/>
        <v/>
      </c>
      <c r="AS99" s="2">
        <v>13.61999988555908</v>
      </c>
      <c r="AT99" s="5">
        <f t="shared" si="12"/>
        <v>7676.5687727965415</v>
      </c>
      <c r="AU99" s="11">
        <f>(AT99/$AT$461)*100</f>
        <v>0.58619857663156183</v>
      </c>
      <c r="AV99" s="5">
        <f t="shared" si="13"/>
        <v>586.19857663156188</v>
      </c>
    </row>
    <row r="100" spans="1:48" x14ac:dyDescent="0.3">
      <c r="A100" s="58" t="s">
        <v>578</v>
      </c>
      <c r="B100" s="1" t="s">
        <v>222</v>
      </c>
      <c r="C100" s="1" t="s">
        <v>220</v>
      </c>
      <c r="D100" s="1" t="s">
        <v>223</v>
      </c>
      <c r="E100" s="1" t="s">
        <v>68</v>
      </c>
      <c r="F100" s="1" t="s">
        <v>85</v>
      </c>
      <c r="G100" s="1" t="s">
        <v>218</v>
      </c>
      <c r="H100" s="1" t="s">
        <v>64</v>
      </c>
      <c r="I100" s="1" t="s">
        <v>118</v>
      </c>
      <c r="J100" s="2">
        <v>89.57</v>
      </c>
      <c r="K100" s="2">
        <v>29.35</v>
      </c>
      <c r="L100" s="2">
        <f t="shared" si="7"/>
        <v>6.1700000762939453</v>
      </c>
      <c r="M100" s="2">
        <f t="shared" si="8"/>
        <v>0.46000000834465032</v>
      </c>
      <c r="S100" s="7">
        <v>2.2599999904632568</v>
      </c>
      <c r="T100" s="5">
        <v>2469.6149895787239</v>
      </c>
      <c r="U100" s="8">
        <v>3.910000085830688</v>
      </c>
      <c r="V100" s="5">
        <v>1281.795778137446</v>
      </c>
      <c r="AM100" s="5" t="str">
        <f t="shared" si="9"/>
        <v/>
      </c>
      <c r="AO100" s="5" t="str">
        <f t="shared" si="10"/>
        <v/>
      </c>
      <c r="AQ100" s="5" t="str">
        <f t="shared" si="11"/>
        <v/>
      </c>
      <c r="AS100" s="2">
        <v>0.46000000834465032</v>
      </c>
      <c r="AT100" s="5">
        <f t="shared" si="12"/>
        <v>3751.4107677161701</v>
      </c>
      <c r="AU100" s="11">
        <f>(AT100/$AT$461)*100</f>
        <v>0.28646544015711606</v>
      </c>
      <c r="AV100" s="5">
        <f t="shared" si="13"/>
        <v>286.46544015711606</v>
      </c>
    </row>
    <row r="101" spans="1:48" x14ac:dyDescent="0.3">
      <c r="A101" s="58" t="s">
        <v>578</v>
      </c>
      <c r="B101" s="1" t="s">
        <v>222</v>
      </c>
      <c r="C101" s="1" t="s">
        <v>220</v>
      </c>
      <c r="D101" s="1" t="s">
        <v>223</v>
      </c>
      <c r="E101" s="1" t="s">
        <v>68</v>
      </c>
      <c r="F101" s="1" t="s">
        <v>101</v>
      </c>
      <c r="G101" s="1" t="s">
        <v>218</v>
      </c>
      <c r="H101" s="1" t="s">
        <v>64</v>
      </c>
      <c r="I101" s="1" t="s">
        <v>118</v>
      </c>
      <c r="J101" s="2">
        <v>89.57</v>
      </c>
      <c r="K101" s="2">
        <v>40.340000000000003</v>
      </c>
      <c r="L101" s="2">
        <f t="shared" si="7"/>
        <v>1.1899999976158142</v>
      </c>
      <c r="M101" s="2">
        <f t="shared" si="8"/>
        <v>10.960000038146971</v>
      </c>
      <c r="S101" s="7">
        <v>0.43000000715255737</v>
      </c>
      <c r="T101" s="5">
        <v>469.88250781595713</v>
      </c>
      <c r="U101" s="8">
        <v>0.75999999046325684</v>
      </c>
      <c r="V101" s="5">
        <v>249.14699687361721</v>
      </c>
      <c r="AM101" s="5" t="str">
        <f t="shared" si="9"/>
        <v/>
      </c>
      <c r="AO101" s="5" t="str">
        <f t="shared" si="10"/>
        <v/>
      </c>
      <c r="AQ101" s="5" t="str">
        <f t="shared" si="11"/>
        <v/>
      </c>
      <c r="AS101" s="2">
        <v>10.960000038146971</v>
      </c>
      <c r="AT101" s="5">
        <f t="shared" si="12"/>
        <v>719.02950468957431</v>
      </c>
      <c r="AU101" s="11">
        <f>(AT101/$AT$461)*100</f>
        <v>5.4906571500899469E-2</v>
      </c>
      <c r="AV101" s="5">
        <f t="shared" si="13"/>
        <v>54.906571500899467</v>
      </c>
    </row>
    <row r="102" spans="1:48" x14ac:dyDescent="0.3">
      <c r="A102" s="58" t="s">
        <v>578</v>
      </c>
      <c r="B102" s="1" t="s">
        <v>224</v>
      </c>
      <c r="C102" s="1" t="s">
        <v>225</v>
      </c>
      <c r="D102" s="1" t="s">
        <v>226</v>
      </c>
      <c r="E102" s="1" t="s">
        <v>68</v>
      </c>
      <c r="F102" s="1" t="s">
        <v>134</v>
      </c>
      <c r="G102" s="1" t="s">
        <v>218</v>
      </c>
      <c r="H102" s="1" t="s">
        <v>64</v>
      </c>
      <c r="I102" s="1" t="s">
        <v>118</v>
      </c>
      <c r="J102" s="2">
        <v>194.89</v>
      </c>
      <c r="K102" s="2">
        <v>40.119999999999997</v>
      </c>
      <c r="L102" s="2">
        <f t="shared" si="7"/>
        <v>0</v>
      </c>
      <c r="M102" s="2">
        <f t="shared" si="8"/>
        <v>40</v>
      </c>
      <c r="AM102" s="5" t="str">
        <f t="shared" si="9"/>
        <v/>
      </c>
      <c r="AO102" s="5" t="str">
        <f t="shared" si="10"/>
        <v/>
      </c>
      <c r="AQ102" s="5" t="str">
        <f t="shared" si="11"/>
        <v/>
      </c>
      <c r="AS102" s="2">
        <v>40</v>
      </c>
      <c r="AT102" s="5">
        <f t="shared" si="12"/>
        <v>0</v>
      </c>
      <c r="AU102" s="11">
        <f>(AT102/$AT$461)*100</f>
        <v>0</v>
      </c>
      <c r="AV102" s="5">
        <f t="shared" si="13"/>
        <v>0</v>
      </c>
    </row>
    <row r="103" spans="1:48" x14ac:dyDescent="0.3">
      <c r="A103" s="58" t="s">
        <v>578</v>
      </c>
      <c r="B103" s="1" t="s">
        <v>224</v>
      </c>
      <c r="C103" s="1" t="s">
        <v>225</v>
      </c>
      <c r="D103" s="1" t="s">
        <v>226</v>
      </c>
      <c r="E103" s="1" t="s">
        <v>68</v>
      </c>
      <c r="F103" s="1" t="s">
        <v>124</v>
      </c>
      <c r="G103" s="1" t="s">
        <v>218</v>
      </c>
      <c r="H103" s="1" t="s">
        <v>64</v>
      </c>
      <c r="I103" s="1" t="s">
        <v>118</v>
      </c>
      <c r="J103" s="2">
        <v>194.89</v>
      </c>
      <c r="K103" s="2">
        <v>39.950000000000003</v>
      </c>
      <c r="L103" s="2">
        <f t="shared" si="7"/>
        <v>0</v>
      </c>
      <c r="M103" s="2">
        <f t="shared" si="8"/>
        <v>39.950000762939453</v>
      </c>
      <c r="AM103" s="5" t="str">
        <f t="shared" si="9"/>
        <v/>
      </c>
      <c r="AO103" s="5" t="str">
        <f t="shared" si="10"/>
        <v/>
      </c>
      <c r="AQ103" s="5" t="str">
        <f t="shared" si="11"/>
        <v/>
      </c>
      <c r="AS103" s="2">
        <v>39.950000762939453</v>
      </c>
      <c r="AT103" s="5">
        <f t="shared" si="12"/>
        <v>0</v>
      </c>
      <c r="AU103" s="11">
        <f>(AT103/$AT$461)*100</f>
        <v>0</v>
      </c>
      <c r="AV103" s="5">
        <f t="shared" si="13"/>
        <v>0</v>
      </c>
    </row>
    <row r="104" spans="1:48" x14ac:dyDescent="0.3">
      <c r="A104" s="58" t="s">
        <v>578</v>
      </c>
      <c r="B104" s="1" t="s">
        <v>224</v>
      </c>
      <c r="C104" s="1" t="s">
        <v>225</v>
      </c>
      <c r="D104" s="1" t="s">
        <v>226</v>
      </c>
      <c r="E104" s="1" t="s">
        <v>68</v>
      </c>
      <c r="F104" s="1" t="s">
        <v>100</v>
      </c>
      <c r="G104" s="1" t="s">
        <v>218</v>
      </c>
      <c r="H104" s="1" t="s">
        <v>64</v>
      </c>
      <c r="I104" s="1" t="s">
        <v>118</v>
      </c>
      <c r="J104" s="2">
        <v>194.89</v>
      </c>
      <c r="K104" s="2">
        <v>40.08</v>
      </c>
      <c r="L104" s="2">
        <f t="shared" si="7"/>
        <v>0</v>
      </c>
      <c r="M104" s="2">
        <f t="shared" si="8"/>
        <v>39.979999542236328</v>
      </c>
      <c r="AM104" s="5" t="str">
        <f t="shared" si="9"/>
        <v/>
      </c>
      <c r="AO104" s="5" t="str">
        <f t="shared" si="10"/>
        <v/>
      </c>
      <c r="AQ104" s="5" t="str">
        <f t="shared" si="11"/>
        <v/>
      </c>
      <c r="AS104" s="2">
        <v>39.979999542236328</v>
      </c>
      <c r="AT104" s="5">
        <f t="shared" si="12"/>
        <v>0</v>
      </c>
      <c r="AU104" s="11">
        <f>(AT104/$AT$461)*100</f>
        <v>0</v>
      </c>
      <c r="AV104" s="5">
        <f t="shared" si="13"/>
        <v>0</v>
      </c>
    </row>
    <row r="105" spans="1:48" x14ac:dyDescent="0.3">
      <c r="A105" s="58" t="s">
        <v>578</v>
      </c>
      <c r="B105" s="1" t="s">
        <v>224</v>
      </c>
      <c r="C105" s="1" t="s">
        <v>225</v>
      </c>
      <c r="D105" s="1" t="s">
        <v>226</v>
      </c>
      <c r="E105" s="1" t="s">
        <v>68</v>
      </c>
      <c r="F105" s="1" t="s">
        <v>91</v>
      </c>
      <c r="G105" s="1" t="s">
        <v>218</v>
      </c>
      <c r="H105" s="1" t="s">
        <v>64</v>
      </c>
      <c r="I105" s="1" t="s">
        <v>118</v>
      </c>
      <c r="J105" s="2">
        <v>194.89</v>
      </c>
      <c r="K105" s="2">
        <v>0.08</v>
      </c>
      <c r="L105" s="2">
        <f t="shared" si="7"/>
        <v>0</v>
      </c>
      <c r="M105" s="2">
        <f t="shared" si="8"/>
        <v>7.9999998211860657E-2</v>
      </c>
      <c r="AM105" s="5" t="str">
        <f t="shared" si="9"/>
        <v/>
      </c>
      <c r="AO105" s="5" t="str">
        <f t="shared" si="10"/>
        <v/>
      </c>
      <c r="AQ105" s="5" t="str">
        <f t="shared" si="11"/>
        <v/>
      </c>
      <c r="AS105" s="2">
        <v>7.9999998211860657E-2</v>
      </c>
      <c r="AT105" s="5">
        <f t="shared" si="12"/>
        <v>0</v>
      </c>
      <c r="AU105" s="11">
        <f>(AT105/$AT$461)*100</f>
        <v>0</v>
      </c>
      <c r="AV105" s="5">
        <f t="shared" si="13"/>
        <v>0</v>
      </c>
    </row>
    <row r="106" spans="1:48" x14ac:dyDescent="0.3">
      <c r="A106" s="58" t="s">
        <v>578</v>
      </c>
      <c r="B106" s="1" t="s">
        <v>224</v>
      </c>
      <c r="C106" s="1" t="s">
        <v>225</v>
      </c>
      <c r="D106" s="1" t="s">
        <v>226</v>
      </c>
      <c r="E106" s="1" t="s">
        <v>68</v>
      </c>
      <c r="F106" s="1" t="s">
        <v>101</v>
      </c>
      <c r="G106" s="1" t="s">
        <v>218</v>
      </c>
      <c r="H106" s="1" t="s">
        <v>64</v>
      </c>
      <c r="I106" s="1" t="s">
        <v>118</v>
      </c>
      <c r="J106" s="2">
        <v>194.89</v>
      </c>
      <c r="K106" s="2">
        <v>0.14000000000000001</v>
      </c>
      <c r="L106" s="2">
        <f t="shared" si="7"/>
        <v>0</v>
      </c>
      <c r="M106" s="2">
        <f t="shared" si="8"/>
        <v>5.000000074505806E-2</v>
      </c>
      <c r="AM106" s="5" t="str">
        <f t="shared" si="9"/>
        <v/>
      </c>
      <c r="AO106" s="5" t="str">
        <f t="shared" si="10"/>
        <v/>
      </c>
      <c r="AQ106" s="5" t="str">
        <f t="shared" si="11"/>
        <v/>
      </c>
      <c r="AS106" s="2">
        <v>5.000000074505806E-2</v>
      </c>
      <c r="AT106" s="5">
        <f t="shared" si="12"/>
        <v>0</v>
      </c>
      <c r="AU106" s="11">
        <f>(AT106/$AT$461)*100</f>
        <v>0</v>
      </c>
      <c r="AV106" s="5">
        <f t="shared" si="13"/>
        <v>0</v>
      </c>
    </row>
    <row r="107" spans="1:48" x14ac:dyDescent="0.3">
      <c r="A107" s="58" t="s">
        <v>578</v>
      </c>
      <c r="B107" s="1" t="s">
        <v>224</v>
      </c>
      <c r="C107" s="1" t="s">
        <v>225</v>
      </c>
      <c r="D107" s="1" t="s">
        <v>226</v>
      </c>
      <c r="E107" s="1" t="s">
        <v>68</v>
      </c>
      <c r="F107" s="1" t="s">
        <v>143</v>
      </c>
      <c r="G107" s="1" t="s">
        <v>218</v>
      </c>
      <c r="H107" s="1" t="s">
        <v>64</v>
      </c>
      <c r="I107" s="1" t="s">
        <v>118</v>
      </c>
      <c r="J107" s="2">
        <v>194.89</v>
      </c>
      <c r="K107" s="2">
        <v>39.46</v>
      </c>
      <c r="L107" s="2">
        <f t="shared" si="7"/>
        <v>1.830000042915344</v>
      </c>
      <c r="M107" s="2">
        <f t="shared" si="8"/>
        <v>22.75</v>
      </c>
      <c r="AA107" s="9">
        <v>1.830000042915344</v>
      </c>
      <c r="AB107" s="5">
        <v>222.60000519454479</v>
      </c>
      <c r="AM107" s="5" t="str">
        <f t="shared" si="9"/>
        <v/>
      </c>
      <c r="AO107" s="5" t="str">
        <f t="shared" si="10"/>
        <v/>
      </c>
      <c r="AQ107" s="5" t="str">
        <f t="shared" si="11"/>
        <v/>
      </c>
      <c r="AS107" s="2">
        <v>22.75</v>
      </c>
      <c r="AT107" s="5">
        <f t="shared" si="12"/>
        <v>222.60000519454479</v>
      </c>
      <c r="AU107" s="11">
        <f>(AT107/$AT$461)*100</f>
        <v>1.6998194123607684E-2</v>
      </c>
      <c r="AV107" s="5">
        <f t="shared" si="13"/>
        <v>16.998194123607686</v>
      </c>
    </row>
    <row r="108" spans="1:48" x14ac:dyDescent="0.3">
      <c r="A108" s="58" t="s">
        <v>578</v>
      </c>
      <c r="B108" s="1" t="s">
        <v>224</v>
      </c>
      <c r="C108" s="1" t="s">
        <v>225</v>
      </c>
      <c r="D108" s="1" t="s">
        <v>226</v>
      </c>
      <c r="E108" s="1" t="s">
        <v>68</v>
      </c>
      <c r="F108" s="1" t="s">
        <v>129</v>
      </c>
      <c r="G108" s="1" t="s">
        <v>218</v>
      </c>
      <c r="H108" s="1" t="s">
        <v>64</v>
      </c>
      <c r="I108" s="1" t="s">
        <v>118</v>
      </c>
      <c r="J108" s="2">
        <v>194.89</v>
      </c>
      <c r="K108" s="2">
        <v>35.200000000000003</v>
      </c>
      <c r="L108" s="2">
        <f t="shared" si="7"/>
        <v>0.49000000953674322</v>
      </c>
      <c r="M108" s="2">
        <f t="shared" si="8"/>
        <v>34.709999084472663</v>
      </c>
      <c r="AA108" s="9">
        <v>0.49000000953674322</v>
      </c>
      <c r="AB108" s="5">
        <v>61.818751282989979</v>
      </c>
      <c r="AM108" s="5" t="str">
        <f t="shared" si="9"/>
        <v/>
      </c>
      <c r="AO108" s="5" t="str">
        <f t="shared" si="10"/>
        <v/>
      </c>
      <c r="AQ108" s="5" t="str">
        <f t="shared" si="11"/>
        <v/>
      </c>
      <c r="AS108" s="2">
        <v>34.709999084472663</v>
      </c>
      <c r="AT108" s="5">
        <f t="shared" si="12"/>
        <v>61.818751282989979</v>
      </c>
      <c r="AU108" s="11">
        <f>(AT108/$AT$461)*100</f>
        <v>4.7206069643570565E-3</v>
      </c>
      <c r="AV108" s="5">
        <f t="shared" si="13"/>
        <v>4.7206069643570565</v>
      </c>
    </row>
    <row r="109" spans="1:48" x14ac:dyDescent="0.3">
      <c r="A109" s="58" t="s">
        <v>578</v>
      </c>
      <c r="B109" s="1" t="s">
        <v>224</v>
      </c>
      <c r="C109" s="1" t="s">
        <v>225</v>
      </c>
      <c r="D109" s="1" t="s">
        <v>226</v>
      </c>
      <c r="E109" s="1" t="s">
        <v>68</v>
      </c>
      <c r="F109" s="1" t="s">
        <v>135</v>
      </c>
      <c r="G109" s="1" t="s">
        <v>218</v>
      </c>
      <c r="H109" s="1" t="s">
        <v>64</v>
      </c>
      <c r="I109" s="1" t="s">
        <v>118</v>
      </c>
      <c r="J109" s="2">
        <v>194.89</v>
      </c>
      <c r="K109" s="2">
        <v>0.04</v>
      </c>
      <c r="L109" s="2">
        <f t="shared" si="7"/>
        <v>0</v>
      </c>
      <c r="M109" s="2">
        <f t="shared" si="8"/>
        <v>3.9999999105930328E-2</v>
      </c>
      <c r="AM109" s="5" t="str">
        <f t="shared" si="9"/>
        <v/>
      </c>
      <c r="AO109" s="5" t="str">
        <f t="shared" si="10"/>
        <v/>
      </c>
      <c r="AQ109" s="5" t="str">
        <f t="shared" si="11"/>
        <v/>
      </c>
      <c r="AS109" s="2">
        <v>3.9999999105930328E-2</v>
      </c>
      <c r="AT109" s="5">
        <f t="shared" si="12"/>
        <v>0</v>
      </c>
      <c r="AU109" s="11">
        <f>(AT109/$AT$461)*100</f>
        <v>0</v>
      </c>
      <c r="AV109" s="5">
        <f t="shared" si="13"/>
        <v>0</v>
      </c>
    </row>
    <row r="110" spans="1:48" x14ac:dyDescent="0.3">
      <c r="A110" s="58" t="s">
        <v>578</v>
      </c>
      <c r="B110" s="1" t="s">
        <v>224</v>
      </c>
      <c r="C110" s="1" t="s">
        <v>225</v>
      </c>
      <c r="D110" s="1" t="s">
        <v>226</v>
      </c>
      <c r="E110" s="1" t="s">
        <v>68</v>
      </c>
      <c r="F110" s="1" t="s">
        <v>125</v>
      </c>
      <c r="G110" s="1" t="s">
        <v>218</v>
      </c>
      <c r="H110" s="1" t="s">
        <v>64</v>
      </c>
      <c r="I110" s="1" t="s">
        <v>118</v>
      </c>
      <c r="J110" s="2">
        <v>194.89</v>
      </c>
      <c r="K110" s="2">
        <v>0.06</v>
      </c>
      <c r="L110" s="2">
        <f t="shared" si="7"/>
        <v>0</v>
      </c>
      <c r="M110" s="2">
        <f t="shared" si="8"/>
        <v>3.9999999105930328E-2</v>
      </c>
      <c r="AM110" s="5" t="str">
        <f t="shared" si="9"/>
        <v/>
      </c>
      <c r="AO110" s="5" t="str">
        <f t="shared" si="10"/>
        <v/>
      </c>
      <c r="AQ110" s="5" t="str">
        <f t="shared" si="11"/>
        <v/>
      </c>
      <c r="AS110" s="2">
        <v>3.9999999105930328E-2</v>
      </c>
      <c r="AT110" s="5">
        <f t="shared" si="12"/>
        <v>0</v>
      </c>
      <c r="AU110" s="11">
        <f>(AT110/$AT$461)*100</f>
        <v>0</v>
      </c>
      <c r="AV110" s="5">
        <f t="shared" si="13"/>
        <v>0</v>
      </c>
    </row>
    <row r="111" spans="1:48" x14ac:dyDescent="0.3">
      <c r="A111" s="58" t="s">
        <v>578</v>
      </c>
      <c r="B111" s="1" t="s">
        <v>227</v>
      </c>
      <c r="C111" s="1" t="s">
        <v>228</v>
      </c>
      <c r="D111" s="1" t="s">
        <v>229</v>
      </c>
      <c r="E111" s="1" t="s">
        <v>68</v>
      </c>
      <c r="F111" s="1" t="s">
        <v>129</v>
      </c>
      <c r="G111" s="1" t="s">
        <v>218</v>
      </c>
      <c r="H111" s="1" t="s">
        <v>64</v>
      </c>
      <c r="I111" s="1" t="s">
        <v>118</v>
      </c>
      <c r="J111" s="2">
        <v>5.1100000000000003</v>
      </c>
      <c r="K111" s="2">
        <v>4.83</v>
      </c>
      <c r="L111" s="2">
        <f t="shared" si="7"/>
        <v>1.200000047683716</v>
      </c>
      <c r="M111" s="2">
        <f t="shared" si="8"/>
        <v>3.6400001049041748</v>
      </c>
      <c r="AA111" s="9">
        <v>1.200000047683716</v>
      </c>
      <c r="AB111" s="5">
        <v>157.5000062584877</v>
      </c>
      <c r="AM111" s="5" t="str">
        <f t="shared" si="9"/>
        <v/>
      </c>
      <c r="AO111" s="5" t="str">
        <f t="shared" si="10"/>
        <v/>
      </c>
      <c r="AQ111" s="5" t="str">
        <f t="shared" si="11"/>
        <v/>
      </c>
      <c r="AS111" s="2">
        <v>3.6400001049041748</v>
      </c>
      <c r="AT111" s="5">
        <f t="shared" si="12"/>
        <v>157.5000062584877</v>
      </c>
      <c r="AU111" s="11">
        <f>(AT111/$AT$461)*100</f>
        <v>1.2027024341313039E-2</v>
      </c>
      <c r="AV111" s="5">
        <f t="shared" si="13"/>
        <v>12.027024341313039</v>
      </c>
    </row>
    <row r="112" spans="1:48" x14ac:dyDescent="0.3">
      <c r="A112" s="58" t="s">
        <v>578</v>
      </c>
      <c r="B112" s="1" t="s">
        <v>230</v>
      </c>
      <c r="C112" s="1" t="s">
        <v>231</v>
      </c>
      <c r="D112" s="1" t="s">
        <v>523</v>
      </c>
      <c r="E112" s="1" t="s">
        <v>522</v>
      </c>
      <c r="F112" s="1" t="s">
        <v>135</v>
      </c>
      <c r="G112" s="1" t="s">
        <v>218</v>
      </c>
      <c r="H112" s="1" t="s">
        <v>64</v>
      </c>
      <c r="I112" s="1" t="s">
        <v>118</v>
      </c>
      <c r="J112" s="2">
        <v>1</v>
      </c>
      <c r="K112" s="2">
        <v>0.05</v>
      </c>
      <c r="L112" s="2">
        <f t="shared" si="7"/>
        <v>0</v>
      </c>
      <c r="M112" s="2">
        <f t="shared" si="8"/>
        <v>5.000000074505806E-2</v>
      </c>
      <c r="AM112" s="5" t="str">
        <f t="shared" si="9"/>
        <v/>
      </c>
      <c r="AO112" s="5" t="str">
        <f t="shared" si="10"/>
        <v/>
      </c>
      <c r="AQ112" s="5" t="str">
        <f t="shared" si="11"/>
        <v/>
      </c>
      <c r="AS112" s="2">
        <v>5.000000074505806E-2</v>
      </c>
      <c r="AT112" s="5">
        <f t="shared" si="12"/>
        <v>0</v>
      </c>
      <c r="AU112" s="11">
        <f>(AT112/$AT$461)*100</f>
        <v>0</v>
      </c>
      <c r="AV112" s="5">
        <f t="shared" si="13"/>
        <v>0</v>
      </c>
    </row>
    <row r="113" spans="1:48" x14ac:dyDescent="0.3">
      <c r="A113" s="58" t="s">
        <v>578</v>
      </c>
      <c r="B113" s="1" t="s">
        <v>232</v>
      </c>
      <c r="C113" s="1" t="s">
        <v>233</v>
      </c>
      <c r="D113" s="1" t="s">
        <v>235</v>
      </c>
      <c r="E113" s="1" t="s">
        <v>68</v>
      </c>
      <c r="F113" s="1" t="s">
        <v>135</v>
      </c>
      <c r="G113" s="1" t="s">
        <v>218</v>
      </c>
      <c r="H113" s="1" t="s">
        <v>64</v>
      </c>
      <c r="I113" s="1" t="s">
        <v>118</v>
      </c>
      <c r="J113" s="2">
        <v>34</v>
      </c>
      <c r="K113" s="2">
        <v>32.46</v>
      </c>
      <c r="L113" s="2">
        <f t="shared" si="7"/>
        <v>15.22000026702881</v>
      </c>
      <c r="M113" s="2">
        <f t="shared" si="8"/>
        <v>17.239999771118161</v>
      </c>
      <c r="S113" s="7">
        <v>15.22000026702881</v>
      </c>
      <c r="T113" s="5">
        <v>16631.655291795731</v>
      </c>
      <c r="AM113" s="5" t="str">
        <f t="shared" si="9"/>
        <v/>
      </c>
      <c r="AO113" s="5" t="str">
        <f t="shared" si="10"/>
        <v/>
      </c>
      <c r="AQ113" s="5" t="str">
        <f t="shared" si="11"/>
        <v/>
      </c>
      <c r="AS113" s="2">
        <v>17.239999771118161</v>
      </c>
      <c r="AT113" s="5">
        <f t="shared" si="12"/>
        <v>16631.655291795731</v>
      </c>
      <c r="AU113" s="11">
        <f>(AT113/$AT$461)*100</f>
        <v>1.2700273973479634</v>
      </c>
      <c r="AV113" s="5">
        <f t="shared" si="13"/>
        <v>1270.0273973479634</v>
      </c>
    </row>
    <row r="114" spans="1:48" x14ac:dyDescent="0.3">
      <c r="A114" s="58" t="s">
        <v>578</v>
      </c>
      <c r="B114" s="1" t="s">
        <v>234</v>
      </c>
      <c r="C114" s="1" t="s">
        <v>233</v>
      </c>
      <c r="D114" s="1" t="s">
        <v>235</v>
      </c>
      <c r="E114" s="1" t="s">
        <v>68</v>
      </c>
      <c r="F114" s="1" t="s">
        <v>135</v>
      </c>
      <c r="G114" s="1" t="s">
        <v>218</v>
      </c>
      <c r="H114" s="1" t="s">
        <v>64</v>
      </c>
      <c r="I114" s="1" t="s">
        <v>118</v>
      </c>
      <c r="J114" s="2">
        <v>5</v>
      </c>
      <c r="K114" s="2">
        <v>4.68</v>
      </c>
      <c r="L114" s="2">
        <f t="shared" si="7"/>
        <v>4.0400000810623169</v>
      </c>
      <c r="M114" s="2">
        <f t="shared" si="8"/>
        <v>0.63999998569488525</v>
      </c>
      <c r="S114" s="7">
        <v>1.9099999666213989</v>
      </c>
      <c r="T114" s="5">
        <v>2087.1524635255341</v>
      </c>
      <c r="AA114" s="9">
        <v>2.130000114440918</v>
      </c>
      <c r="AB114" s="5">
        <v>279.56251502037048</v>
      </c>
      <c r="AM114" s="5" t="str">
        <f t="shared" si="9"/>
        <v/>
      </c>
      <c r="AO114" s="5" t="str">
        <f t="shared" si="10"/>
        <v/>
      </c>
      <c r="AQ114" s="5" t="str">
        <f t="shared" si="11"/>
        <v/>
      </c>
      <c r="AS114" s="2">
        <v>0.63999998569488525</v>
      </c>
      <c r="AT114" s="5">
        <f t="shared" si="12"/>
        <v>2366.7149785459046</v>
      </c>
      <c r="AU114" s="11">
        <f>(AT114/$AT$461)*100</f>
        <v>0.18072722237995342</v>
      </c>
      <c r="AV114" s="5">
        <f t="shared" si="13"/>
        <v>180.72722237995342</v>
      </c>
    </row>
    <row r="115" spans="1:48" x14ac:dyDescent="0.3">
      <c r="A115" s="58" t="s">
        <v>578</v>
      </c>
      <c r="B115" s="1" t="s">
        <v>236</v>
      </c>
      <c r="C115" s="1" t="s">
        <v>237</v>
      </c>
      <c r="D115" s="1" t="s">
        <v>238</v>
      </c>
      <c r="E115" s="1" t="s">
        <v>68</v>
      </c>
      <c r="F115" s="1" t="s">
        <v>125</v>
      </c>
      <c r="G115" s="1" t="s">
        <v>218</v>
      </c>
      <c r="H115" s="1" t="s">
        <v>64</v>
      </c>
      <c r="I115" s="1" t="s">
        <v>118</v>
      </c>
      <c r="J115" s="2">
        <v>38</v>
      </c>
      <c r="K115" s="2">
        <v>35.29</v>
      </c>
      <c r="L115" s="2">
        <f t="shared" si="7"/>
        <v>10.700000271201134</v>
      </c>
      <c r="M115" s="2">
        <f t="shared" si="8"/>
        <v>17.409999847412109</v>
      </c>
      <c r="S115" s="7">
        <v>7.7600002288818359</v>
      </c>
      <c r="T115" s="5">
        <v>8479.7402501106262</v>
      </c>
      <c r="U115" s="8">
        <v>2.470000028610229</v>
      </c>
      <c r="V115" s="5">
        <v>809.72775937914855</v>
      </c>
      <c r="AA115" s="9">
        <v>0.4700000137090683</v>
      </c>
      <c r="AB115" s="5">
        <v>56.962501611560583</v>
      </c>
      <c r="AM115" s="5" t="str">
        <f t="shared" si="9"/>
        <v/>
      </c>
      <c r="AO115" s="5" t="str">
        <f t="shared" si="10"/>
        <v/>
      </c>
      <c r="AQ115" s="5" t="str">
        <f t="shared" si="11"/>
        <v/>
      </c>
      <c r="AS115" s="2">
        <v>17.409999847412109</v>
      </c>
      <c r="AT115" s="5">
        <f t="shared" si="12"/>
        <v>9346.4305111013346</v>
      </c>
      <c r="AU115" s="11">
        <f>(AT115/$AT$461)*100</f>
        <v>0.7137126526644112</v>
      </c>
      <c r="AV115" s="5">
        <f t="shared" si="13"/>
        <v>713.71265266441117</v>
      </c>
    </row>
    <row r="116" spans="1:48" x14ac:dyDescent="0.3">
      <c r="A116" s="58" t="s">
        <v>578</v>
      </c>
      <c r="B116" s="1" t="s">
        <v>239</v>
      </c>
      <c r="C116" s="1" t="s">
        <v>240</v>
      </c>
      <c r="D116" s="1" t="s">
        <v>241</v>
      </c>
      <c r="E116" s="1" t="s">
        <v>68</v>
      </c>
      <c r="F116" s="1" t="s">
        <v>81</v>
      </c>
      <c r="G116" s="1" t="s">
        <v>218</v>
      </c>
      <c r="H116" s="1" t="s">
        <v>64</v>
      </c>
      <c r="I116" s="1" t="s">
        <v>118</v>
      </c>
      <c r="J116" s="2">
        <v>105.28</v>
      </c>
      <c r="K116" s="2">
        <v>23.34</v>
      </c>
      <c r="L116" s="2">
        <f t="shared" si="7"/>
        <v>18.230000168085102</v>
      </c>
      <c r="M116" s="2">
        <f t="shared" si="8"/>
        <v>14.660000115633011</v>
      </c>
      <c r="S116" s="7">
        <v>12.35000011324883</v>
      </c>
      <c r="T116" s="5">
        <v>13495.46262375265</v>
      </c>
      <c r="U116" s="8">
        <v>3.770000040531158</v>
      </c>
      <c r="V116" s="5">
        <v>1235.900263287127</v>
      </c>
      <c r="AA116" s="9">
        <v>2.1100000143051152</v>
      </c>
      <c r="AB116" s="5">
        <v>256.06875143945223</v>
      </c>
      <c r="AM116" s="5" t="str">
        <f t="shared" si="9"/>
        <v/>
      </c>
      <c r="AO116" s="5" t="str">
        <f t="shared" si="10"/>
        <v/>
      </c>
      <c r="AQ116" s="5" t="str">
        <f t="shared" si="11"/>
        <v/>
      </c>
      <c r="AS116" s="2">
        <v>14.660000115633011</v>
      </c>
      <c r="AT116" s="5">
        <f t="shared" si="12"/>
        <v>14987.431638479229</v>
      </c>
      <c r="AU116" s="11">
        <f>(AT116/$AT$461)*100</f>
        <v>1.1444710982037876</v>
      </c>
      <c r="AV116" s="5">
        <f t="shared" si="13"/>
        <v>1144.4710982037875</v>
      </c>
    </row>
    <row r="117" spans="1:48" x14ac:dyDescent="0.3">
      <c r="A117" s="58" t="s">
        <v>578</v>
      </c>
      <c r="B117" s="1" t="s">
        <v>239</v>
      </c>
      <c r="C117" s="1" t="s">
        <v>240</v>
      </c>
      <c r="D117" s="1" t="s">
        <v>241</v>
      </c>
      <c r="E117" s="1" t="s">
        <v>68</v>
      </c>
      <c r="F117" s="1" t="s">
        <v>62</v>
      </c>
      <c r="G117" s="1" t="s">
        <v>218</v>
      </c>
      <c r="H117" s="1" t="s">
        <v>64</v>
      </c>
      <c r="I117" s="1" t="s">
        <v>118</v>
      </c>
      <c r="J117" s="2">
        <v>105.28</v>
      </c>
      <c r="K117" s="2">
        <v>33.29</v>
      </c>
      <c r="L117" s="2">
        <f t="shared" si="7"/>
        <v>16.150000184774402</v>
      </c>
      <c r="M117" s="2">
        <f t="shared" si="8"/>
        <v>18.129999307915568</v>
      </c>
      <c r="S117" s="7">
        <v>12.260000228881839</v>
      </c>
      <c r="T117" s="5">
        <v>13397.11525011063</v>
      </c>
      <c r="U117" s="8">
        <v>3.8899999558925629</v>
      </c>
      <c r="V117" s="5">
        <v>1275.23923554048</v>
      </c>
      <c r="AM117" s="5" t="str">
        <f t="shared" si="9"/>
        <v/>
      </c>
      <c r="AO117" s="5" t="str">
        <f t="shared" si="10"/>
        <v/>
      </c>
      <c r="AQ117" s="5" t="str">
        <f t="shared" si="11"/>
        <v/>
      </c>
      <c r="AS117" s="2">
        <v>18.129999307915568</v>
      </c>
      <c r="AT117" s="5">
        <f t="shared" si="12"/>
        <v>14672.354485651111</v>
      </c>
      <c r="AU117" s="11">
        <f>(AT117/$AT$461)*100</f>
        <v>1.1204111589283809</v>
      </c>
      <c r="AV117" s="5">
        <f t="shared" si="13"/>
        <v>1120.4111589283809</v>
      </c>
    </row>
    <row r="118" spans="1:48" x14ac:dyDescent="0.3">
      <c r="A118" s="58" t="s">
        <v>578</v>
      </c>
      <c r="B118" s="1" t="s">
        <v>239</v>
      </c>
      <c r="C118" s="1" t="s">
        <v>240</v>
      </c>
      <c r="D118" s="1" t="s">
        <v>241</v>
      </c>
      <c r="E118" s="1" t="s">
        <v>68</v>
      </c>
      <c r="F118" s="1" t="s">
        <v>124</v>
      </c>
      <c r="G118" s="1" t="s">
        <v>242</v>
      </c>
      <c r="H118" s="1" t="s">
        <v>64</v>
      </c>
      <c r="I118" s="1" t="s">
        <v>118</v>
      </c>
      <c r="J118" s="2">
        <v>105.28</v>
      </c>
      <c r="K118" s="2">
        <v>0.05</v>
      </c>
      <c r="L118" s="2">
        <f t="shared" si="7"/>
        <v>3.9999999105930328E-2</v>
      </c>
      <c r="M118" s="2">
        <f t="shared" si="8"/>
        <v>1.9999999552965161E-2</v>
      </c>
      <c r="S118" s="7">
        <v>9.9999997764825821E-3</v>
      </c>
      <c r="T118" s="5">
        <v>10.92749975575134</v>
      </c>
      <c r="U118" s="8">
        <v>2.999999932944775E-2</v>
      </c>
      <c r="V118" s="5">
        <v>9.8347497801762085</v>
      </c>
      <c r="AM118" s="5" t="str">
        <f t="shared" si="9"/>
        <v/>
      </c>
      <c r="AO118" s="5" t="str">
        <f t="shared" si="10"/>
        <v/>
      </c>
      <c r="AQ118" s="5" t="str">
        <f t="shared" si="11"/>
        <v/>
      </c>
      <c r="AS118" s="2">
        <v>1.9999999552965161E-2</v>
      </c>
      <c r="AT118" s="5">
        <f t="shared" si="12"/>
        <v>20.762249535927548</v>
      </c>
      <c r="AU118" s="11">
        <f>(AT118/$AT$461)*100</f>
        <v>1.5854480674698968E-3</v>
      </c>
      <c r="AV118" s="5">
        <f t="shared" si="13"/>
        <v>1.585448067469897</v>
      </c>
    </row>
    <row r="119" spans="1:48" x14ac:dyDescent="0.3">
      <c r="A119" s="58" t="s">
        <v>578</v>
      </c>
      <c r="B119" s="1" t="s">
        <v>239</v>
      </c>
      <c r="C119" s="1" t="s">
        <v>240</v>
      </c>
      <c r="D119" s="1" t="s">
        <v>241</v>
      </c>
      <c r="E119" s="1" t="s">
        <v>68</v>
      </c>
      <c r="F119" s="1" t="s">
        <v>134</v>
      </c>
      <c r="G119" s="1" t="s">
        <v>242</v>
      </c>
      <c r="H119" s="1" t="s">
        <v>64</v>
      </c>
      <c r="I119" s="1" t="s">
        <v>118</v>
      </c>
      <c r="J119" s="2">
        <v>105.28</v>
      </c>
      <c r="K119" s="2">
        <v>0</v>
      </c>
      <c r="L119" s="2">
        <f t="shared" si="7"/>
        <v>9.9999997764825821E-3</v>
      </c>
      <c r="M119" s="2">
        <f t="shared" si="8"/>
        <v>9.9999997764825821E-3</v>
      </c>
      <c r="U119" s="8">
        <v>9.9999997764825821E-3</v>
      </c>
      <c r="V119" s="5">
        <v>3.2782499267254028</v>
      </c>
      <c r="AM119" s="5" t="str">
        <f t="shared" si="9"/>
        <v/>
      </c>
      <c r="AO119" s="5" t="str">
        <f t="shared" si="10"/>
        <v/>
      </c>
      <c r="AQ119" s="5" t="str">
        <f t="shared" si="11"/>
        <v/>
      </c>
      <c r="AS119" s="2">
        <v>9.9999997764825821E-3</v>
      </c>
      <c r="AT119" s="5">
        <f t="shared" si="12"/>
        <v>3.2782499267254028</v>
      </c>
      <c r="AU119" s="11">
        <f>(AT119/$AT$461)*100</f>
        <v>2.5033390538998373E-4</v>
      </c>
      <c r="AV119" s="5">
        <f t="shared" si="13"/>
        <v>0.25033390538998374</v>
      </c>
    </row>
    <row r="120" spans="1:48" x14ac:dyDescent="0.3">
      <c r="A120" s="58" t="s">
        <v>578</v>
      </c>
      <c r="B120" s="1" t="s">
        <v>243</v>
      </c>
      <c r="C120" s="1" t="s">
        <v>208</v>
      </c>
      <c r="D120" s="1" t="s">
        <v>255</v>
      </c>
      <c r="E120" s="1" t="s">
        <v>68</v>
      </c>
      <c r="F120" s="1" t="s">
        <v>58</v>
      </c>
      <c r="G120" s="1" t="s">
        <v>218</v>
      </c>
      <c r="H120" s="1" t="s">
        <v>64</v>
      </c>
      <c r="I120" s="1" t="s">
        <v>118</v>
      </c>
      <c r="J120" s="2">
        <v>30.92</v>
      </c>
      <c r="K120" s="2">
        <v>12.96</v>
      </c>
      <c r="L120" s="2">
        <f t="shared" si="7"/>
        <v>1.9999999552965161E-2</v>
      </c>
      <c r="M120" s="2">
        <f t="shared" si="8"/>
        <v>12.430000305175779</v>
      </c>
      <c r="U120" s="8">
        <v>1.9999999552965161E-2</v>
      </c>
      <c r="V120" s="5">
        <v>6.5565000000000007</v>
      </c>
      <c r="AM120" s="5" t="str">
        <f t="shared" si="9"/>
        <v/>
      </c>
      <c r="AO120" s="5" t="str">
        <f t="shared" si="10"/>
        <v/>
      </c>
      <c r="AQ120" s="5" t="str">
        <f t="shared" si="11"/>
        <v/>
      </c>
      <c r="AS120" s="2">
        <v>12.430000305175779</v>
      </c>
      <c r="AT120" s="5">
        <f t="shared" si="12"/>
        <v>6.5565000000000007</v>
      </c>
      <c r="AU120" s="11">
        <f>(AT120/$AT$461)*100</f>
        <v>5.0066782197076532E-4</v>
      </c>
      <c r="AV120" s="5">
        <f t="shared" si="13"/>
        <v>0.50066782197076531</v>
      </c>
    </row>
    <row r="121" spans="1:48" x14ac:dyDescent="0.3">
      <c r="A121" s="58" t="s">
        <v>578</v>
      </c>
      <c r="B121" s="1" t="s">
        <v>243</v>
      </c>
      <c r="C121" s="1" t="s">
        <v>208</v>
      </c>
      <c r="D121" s="1" t="s">
        <v>255</v>
      </c>
      <c r="E121" s="1" t="s">
        <v>68</v>
      </c>
      <c r="F121" s="1" t="s">
        <v>73</v>
      </c>
      <c r="G121" s="1" t="s">
        <v>218</v>
      </c>
      <c r="H121" s="1" t="s">
        <v>64</v>
      </c>
      <c r="I121" s="1" t="s">
        <v>118</v>
      </c>
      <c r="J121" s="2">
        <v>30.92</v>
      </c>
      <c r="K121" s="2">
        <v>19.170000000000002</v>
      </c>
      <c r="L121" s="2">
        <f t="shared" si="7"/>
        <v>1.5900000035762787</v>
      </c>
      <c r="M121" s="2">
        <f t="shared" si="8"/>
        <v>16.809999465942379</v>
      </c>
      <c r="S121" s="7">
        <v>0.43000000715255737</v>
      </c>
      <c r="T121" s="5">
        <v>469.88249999999999</v>
      </c>
      <c r="U121" s="8">
        <v>0.82999998331069946</v>
      </c>
      <c r="V121" s="5">
        <v>272.09474999999998</v>
      </c>
      <c r="AA121" s="9">
        <v>0.33000001311302191</v>
      </c>
      <c r="AB121" s="5">
        <v>43.3125</v>
      </c>
      <c r="AM121" s="5" t="str">
        <f t="shared" si="9"/>
        <v/>
      </c>
      <c r="AO121" s="5" t="str">
        <f t="shared" si="10"/>
        <v/>
      </c>
      <c r="AQ121" s="5" t="str">
        <f t="shared" si="11"/>
        <v/>
      </c>
      <c r="AS121" s="2">
        <v>16.809999465942379</v>
      </c>
      <c r="AT121" s="5">
        <f t="shared" si="12"/>
        <v>785.28974999999991</v>
      </c>
      <c r="AU121" s="11">
        <f>(AT121/$AT$461)*100</f>
        <v>5.9966340082127166E-2</v>
      </c>
      <c r="AV121" s="5">
        <f t="shared" si="13"/>
        <v>59.966340082127161</v>
      </c>
    </row>
    <row r="122" spans="1:48" x14ac:dyDescent="0.3">
      <c r="A122" s="58" t="s">
        <v>578</v>
      </c>
      <c r="B122" s="1" t="s">
        <v>243</v>
      </c>
      <c r="C122" s="1" t="s">
        <v>208</v>
      </c>
      <c r="D122" s="1" t="s">
        <v>255</v>
      </c>
      <c r="E122" s="1" t="s">
        <v>68</v>
      </c>
      <c r="F122" s="1" t="s">
        <v>91</v>
      </c>
      <c r="G122" s="1" t="s">
        <v>242</v>
      </c>
      <c r="H122" s="1" t="s">
        <v>64</v>
      </c>
      <c r="I122" s="1" t="s">
        <v>118</v>
      </c>
      <c r="J122" s="2">
        <v>30.92</v>
      </c>
      <c r="K122" s="2">
        <v>0.03</v>
      </c>
      <c r="L122" s="2">
        <f t="shared" si="7"/>
        <v>0</v>
      </c>
      <c r="M122" s="2">
        <f t="shared" si="8"/>
        <v>2.999999932944775E-2</v>
      </c>
      <c r="AM122" s="5" t="str">
        <f t="shared" si="9"/>
        <v/>
      </c>
      <c r="AO122" s="5" t="str">
        <f t="shared" si="10"/>
        <v/>
      </c>
      <c r="AQ122" s="5" t="str">
        <f t="shared" si="11"/>
        <v/>
      </c>
      <c r="AS122" s="2">
        <v>2.999999932944775E-2</v>
      </c>
      <c r="AT122" s="5">
        <f t="shared" si="12"/>
        <v>0</v>
      </c>
      <c r="AU122" s="11">
        <f>(AT122/$AT$461)*100</f>
        <v>0</v>
      </c>
      <c r="AV122" s="5">
        <f t="shared" si="13"/>
        <v>0</v>
      </c>
    </row>
    <row r="123" spans="1:48" x14ac:dyDescent="0.3">
      <c r="A123" s="58" t="s">
        <v>578</v>
      </c>
      <c r="B123" s="1" t="s">
        <v>243</v>
      </c>
      <c r="C123" s="1" t="s">
        <v>208</v>
      </c>
      <c r="D123" s="1" t="s">
        <v>255</v>
      </c>
      <c r="E123" s="1" t="s">
        <v>68</v>
      </c>
      <c r="F123" s="1" t="s">
        <v>100</v>
      </c>
      <c r="G123" s="1" t="s">
        <v>242</v>
      </c>
      <c r="H123" s="1" t="s">
        <v>64</v>
      </c>
      <c r="I123" s="1" t="s">
        <v>118</v>
      </c>
      <c r="J123" s="2">
        <v>30.92</v>
      </c>
      <c r="K123" s="2">
        <v>0.05</v>
      </c>
      <c r="L123" s="2">
        <f t="shared" si="7"/>
        <v>1.9999999552965164E-2</v>
      </c>
      <c r="M123" s="2">
        <f t="shared" si="8"/>
        <v>2.999999932944775E-2</v>
      </c>
      <c r="S123" s="7">
        <v>9.9999997764825821E-3</v>
      </c>
      <c r="T123" s="5">
        <v>10.9275</v>
      </c>
      <c r="AA123" s="9">
        <v>9.9999997764825821E-3</v>
      </c>
      <c r="AB123" s="5">
        <v>1.3125</v>
      </c>
      <c r="AM123" s="5" t="str">
        <f t="shared" si="9"/>
        <v/>
      </c>
      <c r="AO123" s="5" t="str">
        <f t="shared" si="10"/>
        <v/>
      </c>
      <c r="AQ123" s="5" t="str">
        <f t="shared" si="11"/>
        <v/>
      </c>
      <c r="AS123" s="2">
        <v>2.999999932944775E-2</v>
      </c>
      <c r="AT123" s="5">
        <f t="shared" si="12"/>
        <v>12.24</v>
      </c>
      <c r="AU123" s="11">
        <f>(AT123/$AT$461)*100</f>
        <v>9.3467156881295928E-4</v>
      </c>
      <c r="AV123" s="5">
        <f t="shared" si="13"/>
        <v>0.93467156881295921</v>
      </c>
    </row>
    <row r="124" spans="1:48" x14ac:dyDescent="0.3">
      <c r="A124" s="58" t="s">
        <v>578</v>
      </c>
      <c r="B124" s="1" t="s">
        <v>244</v>
      </c>
      <c r="C124" s="1" t="s">
        <v>245</v>
      </c>
      <c r="D124" s="1" t="s">
        <v>530</v>
      </c>
      <c r="E124" s="1" t="s">
        <v>529</v>
      </c>
      <c r="F124" s="1" t="s">
        <v>58</v>
      </c>
      <c r="G124" s="1" t="s">
        <v>218</v>
      </c>
      <c r="H124" s="1" t="s">
        <v>64</v>
      </c>
      <c r="I124" s="1" t="s">
        <v>118</v>
      </c>
      <c r="J124" s="2">
        <v>16</v>
      </c>
      <c r="K124" s="2">
        <v>16</v>
      </c>
      <c r="L124" s="2">
        <f t="shared" si="7"/>
        <v>0</v>
      </c>
      <c r="M124" s="2">
        <f t="shared" si="8"/>
        <v>2.969999879598618</v>
      </c>
      <c r="AM124" s="5" t="str">
        <f t="shared" si="9"/>
        <v/>
      </c>
      <c r="AO124" s="5" t="str">
        <f t="shared" si="10"/>
        <v/>
      </c>
      <c r="AQ124" s="5" t="str">
        <f t="shared" si="11"/>
        <v/>
      </c>
      <c r="AS124" s="2">
        <v>2.969999879598618</v>
      </c>
      <c r="AT124" s="5">
        <f t="shared" si="12"/>
        <v>0</v>
      </c>
      <c r="AU124" s="11">
        <f>(AT124/$AT$461)*100</f>
        <v>0</v>
      </c>
      <c r="AV124" s="5">
        <f t="shared" si="13"/>
        <v>0</v>
      </c>
    </row>
    <row r="125" spans="1:48" x14ac:dyDescent="0.3">
      <c r="A125" s="58" t="s">
        <v>578</v>
      </c>
      <c r="B125" s="1" t="s">
        <v>244</v>
      </c>
      <c r="C125" s="1" t="s">
        <v>245</v>
      </c>
      <c r="D125" s="1" t="s">
        <v>530</v>
      </c>
      <c r="E125" s="1" t="s">
        <v>529</v>
      </c>
      <c r="F125" s="1" t="s">
        <v>73</v>
      </c>
      <c r="G125" s="1" t="s">
        <v>218</v>
      </c>
      <c r="H125" s="1" t="s">
        <v>64</v>
      </c>
      <c r="I125" s="1" t="s">
        <v>118</v>
      </c>
      <c r="J125" s="2">
        <v>16</v>
      </c>
      <c r="K125" s="2">
        <v>16</v>
      </c>
      <c r="L125" s="2">
        <f t="shared" si="7"/>
        <v>3.5200001001358028</v>
      </c>
      <c r="M125" s="2">
        <f t="shared" si="8"/>
        <v>9.5100000500679016</v>
      </c>
      <c r="S125" s="7">
        <v>1.129999995231628</v>
      </c>
      <c r="T125" s="5">
        <v>1234.8074999999999</v>
      </c>
      <c r="U125" s="8">
        <v>2.3900001049041748</v>
      </c>
      <c r="V125" s="5">
        <v>783.50175000000013</v>
      </c>
      <c r="AM125" s="5" t="str">
        <f t="shared" si="9"/>
        <v/>
      </c>
      <c r="AO125" s="5" t="str">
        <f t="shared" si="10"/>
        <v/>
      </c>
      <c r="AQ125" s="5" t="str">
        <f t="shared" si="11"/>
        <v/>
      </c>
      <c r="AS125" s="2">
        <v>9.5100000500679016</v>
      </c>
      <c r="AT125" s="5">
        <f t="shared" si="12"/>
        <v>2018.30925</v>
      </c>
      <c r="AU125" s="11">
        <f>(AT125/$AT$461)*100</f>
        <v>0.15412224453000059</v>
      </c>
      <c r="AV125" s="5">
        <f t="shared" si="13"/>
        <v>154.12224453000059</v>
      </c>
    </row>
    <row r="126" spans="1:48" x14ac:dyDescent="0.3">
      <c r="A126" s="58" t="s">
        <v>578</v>
      </c>
      <c r="B126" s="1" t="s">
        <v>246</v>
      </c>
      <c r="C126" s="1" t="s">
        <v>247</v>
      </c>
      <c r="D126" s="1" t="s">
        <v>248</v>
      </c>
      <c r="E126" s="1" t="s">
        <v>68</v>
      </c>
      <c r="F126" s="1" t="s">
        <v>58</v>
      </c>
      <c r="G126" s="1" t="s">
        <v>218</v>
      </c>
      <c r="H126" s="1" t="s">
        <v>64</v>
      </c>
      <c r="I126" s="1" t="s">
        <v>118</v>
      </c>
      <c r="J126" s="2">
        <v>6.1</v>
      </c>
      <c r="K126" s="2">
        <v>4.9800000000000004</v>
      </c>
      <c r="L126" s="2">
        <f t="shared" si="7"/>
        <v>0</v>
      </c>
      <c r="M126" s="2">
        <f t="shared" si="8"/>
        <v>2.2699999809265141</v>
      </c>
      <c r="AM126" s="5" t="str">
        <f t="shared" si="9"/>
        <v/>
      </c>
      <c r="AO126" s="5" t="str">
        <f t="shared" si="10"/>
        <v/>
      </c>
      <c r="AQ126" s="5" t="str">
        <f t="shared" si="11"/>
        <v/>
      </c>
      <c r="AS126" s="2">
        <v>2.2699999809265141</v>
      </c>
      <c r="AT126" s="5">
        <f t="shared" si="12"/>
        <v>0</v>
      </c>
      <c r="AU126" s="11">
        <f>(AT126/$AT$461)*100</f>
        <v>0</v>
      </c>
      <c r="AV126" s="5">
        <f t="shared" si="13"/>
        <v>0</v>
      </c>
    </row>
    <row r="127" spans="1:48" x14ac:dyDescent="0.3">
      <c r="A127" s="58" t="s">
        <v>578</v>
      </c>
      <c r="B127" s="1" t="s">
        <v>249</v>
      </c>
      <c r="C127" s="1" t="s">
        <v>250</v>
      </c>
      <c r="D127" s="1" t="s">
        <v>251</v>
      </c>
      <c r="E127" s="1" t="s">
        <v>68</v>
      </c>
      <c r="F127" s="1" t="s">
        <v>58</v>
      </c>
      <c r="G127" s="1" t="s">
        <v>218</v>
      </c>
      <c r="H127" s="1" t="s">
        <v>64</v>
      </c>
      <c r="I127" s="1" t="s">
        <v>118</v>
      </c>
      <c r="J127" s="2">
        <v>10</v>
      </c>
      <c r="K127" s="2">
        <v>10</v>
      </c>
      <c r="L127" s="2">
        <f t="shared" si="7"/>
        <v>0</v>
      </c>
      <c r="M127" s="2">
        <f t="shared" si="8"/>
        <v>9.9700000286102295</v>
      </c>
      <c r="AM127" s="5" t="str">
        <f t="shared" si="9"/>
        <v/>
      </c>
      <c r="AO127" s="5" t="str">
        <f t="shared" si="10"/>
        <v/>
      </c>
      <c r="AQ127" s="5" t="str">
        <f t="shared" si="11"/>
        <v/>
      </c>
      <c r="AS127" s="2">
        <v>9.9700000286102295</v>
      </c>
      <c r="AT127" s="5">
        <f t="shared" si="12"/>
        <v>0</v>
      </c>
      <c r="AU127" s="11">
        <f>(AT127/$AT$461)*100</f>
        <v>0</v>
      </c>
      <c r="AV127" s="5">
        <f t="shared" si="13"/>
        <v>0</v>
      </c>
    </row>
    <row r="128" spans="1:48" x14ac:dyDescent="0.3">
      <c r="A128" s="58" t="s">
        <v>578</v>
      </c>
      <c r="B128" s="1" t="s">
        <v>249</v>
      </c>
      <c r="C128" s="1" t="s">
        <v>250</v>
      </c>
      <c r="D128" s="1" t="s">
        <v>251</v>
      </c>
      <c r="E128" s="1" t="s">
        <v>68</v>
      </c>
      <c r="F128" s="1" t="s">
        <v>91</v>
      </c>
      <c r="G128" s="1" t="s">
        <v>242</v>
      </c>
      <c r="H128" s="1" t="s">
        <v>64</v>
      </c>
      <c r="I128" s="1" t="s">
        <v>118</v>
      </c>
      <c r="J128" s="2">
        <v>10</v>
      </c>
      <c r="K128" s="2">
        <v>10</v>
      </c>
      <c r="L128" s="2">
        <f t="shared" si="7"/>
        <v>0</v>
      </c>
      <c r="M128" s="2">
        <f t="shared" si="8"/>
        <v>2.999999932944775E-2</v>
      </c>
      <c r="AM128" s="5" t="str">
        <f t="shared" si="9"/>
        <v/>
      </c>
      <c r="AO128" s="5" t="str">
        <f t="shared" si="10"/>
        <v/>
      </c>
      <c r="AQ128" s="5" t="str">
        <f t="shared" si="11"/>
        <v/>
      </c>
      <c r="AS128" s="2">
        <v>2.999999932944775E-2</v>
      </c>
      <c r="AT128" s="5">
        <f t="shared" si="12"/>
        <v>0</v>
      </c>
      <c r="AU128" s="11">
        <f>(AT128/$AT$461)*100</f>
        <v>0</v>
      </c>
      <c r="AV128" s="5">
        <f t="shared" si="13"/>
        <v>0</v>
      </c>
    </row>
    <row r="129" spans="1:48" x14ac:dyDescent="0.3">
      <c r="A129" s="58" t="s">
        <v>578</v>
      </c>
      <c r="B129" s="1" t="s">
        <v>252</v>
      </c>
      <c r="C129" s="1" t="s">
        <v>253</v>
      </c>
      <c r="D129" s="1" t="s">
        <v>521</v>
      </c>
      <c r="E129" s="1" t="s">
        <v>68</v>
      </c>
      <c r="F129" s="1" t="s">
        <v>125</v>
      </c>
      <c r="G129" s="1" t="s">
        <v>242</v>
      </c>
      <c r="H129" s="1" t="s">
        <v>64</v>
      </c>
      <c r="I129" s="1" t="s">
        <v>118</v>
      </c>
      <c r="J129" s="2">
        <v>80</v>
      </c>
      <c r="K129" s="2">
        <v>0.08</v>
      </c>
      <c r="L129" s="2">
        <f t="shared" si="7"/>
        <v>0</v>
      </c>
      <c r="M129" s="2">
        <f t="shared" si="8"/>
        <v>1.9999999552965161E-2</v>
      </c>
      <c r="AM129" s="5" t="str">
        <f t="shared" si="9"/>
        <v/>
      </c>
      <c r="AO129" s="5" t="str">
        <f t="shared" si="10"/>
        <v/>
      </c>
      <c r="AQ129" s="5" t="str">
        <f t="shared" si="11"/>
        <v/>
      </c>
      <c r="AS129" s="2">
        <v>1.9999999552965161E-2</v>
      </c>
      <c r="AT129" s="5">
        <f t="shared" si="12"/>
        <v>0</v>
      </c>
      <c r="AU129" s="11">
        <f>(AT129/$AT$461)*100</f>
        <v>0</v>
      </c>
      <c r="AV129" s="5">
        <f t="shared" si="13"/>
        <v>0</v>
      </c>
    </row>
    <row r="130" spans="1:48" x14ac:dyDescent="0.3">
      <c r="A130" s="58" t="s">
        <v>578</v>
      </c>
      <c r="B130" s="1" t="s">
        <v>252</v>
      </c>
      <c r="C130" s="1" t="s">
        <v>253</v>
      </c>
      <c r="D130" s="1" t="s">
        <v>521</v>
      </c>
      <c r="E130" s="1" t="s">
        <v>68</v>
      </c>
      <c r="F130" s="1" t="s">
        <v>135</v>
      </c>
      <c r="G130" s="1" t="s">
        <v>242</v>
      </c>
      <c r="H130" s="1" t="s">
        <v>64</v>
      </c>
      <c r="I130" s="1" t="s">
        <v>118</v>
      </c>
      <c r="J130" s="2">
        <v>80</v>
      </c>
      <c r="K130" s="2">
        <v>39.049999999999997</v>
      </c>
      <c r="L130" s="2">
        <f t="shared" si="7"/>
        <v>0</v>
      </c>
      <c r="M130" s="2">
        <f t="shared" si="8"/>
        <v>6.6299998760223389</v>
      </c>
      <c r="AM130" s="5" t="str">
        <f t="shared" si="9"/>
        <v/>
      </c>
      <c r="AO130" s="5" t="str">
        <f t="shared" si="10"/>
        <v/>
      </c>
      <c r="AQ130" s="5" t="str">
        <f t="shared" si="11"/>
        <v/>
      </c>
      <c r="AS130" s="2">
        <v>6.6299998760223389</v>
      </c>
      <c r="AT130" s="5">
        <f t="shared" si="12"/>
        <v>0</v>
      </c>
      <c r="AU130" s="11">
        <f>(AT130/$AT$461)*100</f>
        <v>0</v>
      </c>
      <c r="AV130" s="5">
        <f t="shared" si="13"/>
        <v>0</v>
      </c>
    </row>
    <row r="131" spans="1:48" x14ac:dyDescent="0.3">
      <c r="A131" s="58" t="s">
        <v>578</v>
      </c>
      <c r="B131" s="1" t="s">
        <v>254</v>
      </c>
      <c r="C131" s="1" t="s">
        <v>208</v>
      </c>
      <c r="D131" s="1" t="s">
        <v>255</v>
      </c>
      <c r="E131" s="1" t="s">
        <v>68</v>
      </c>
      <c r="F131" s="1" t="s">
        <v>91</v>
      </c>
      <c r="G131" s="1" t="s">
        <v>242</v>
      </c>
      <c r="H131" s="1" t="s">
        <v>64</v>
      </c>
      <c r="I131" s="1" t="s">
        <v>118</v>
      </c>
      <c r="J131" s="2">
        <v>229.32</v>
      </c>
      <c r="K131" s="2">
        <v>35.49</v>
      </c>
      <c r="L131" s="2">
        <f t="shared" ref="L131:L194" si="14">SUM(O131,Q131,S131,U131,W131,Y131,AA131,AC131,AF131,AH131,AJ131,AW131,AY131,BA131,BC131,BE131)</f>
        <v>0</v>
      </c>
      <c r="M131" s="2">
        <f t="shared" ref="M131:M194" si="15">SUM(N131,AE131,AL131,AN131,AP131,AR131,AS131)</f>
        <v>35.490001678466797</v>
      </c>
      <c r="AM131" s="5" t="str">
        <f t="shared" ref="AM131:AM194" si="16">IF(AL131&gt;0,AL131*$AM$1,"")</f>
        <v/>
      </c>
      <c r="AO131" s="5" t="str">
        <f t="shared" ref="AO131:AO194" si="17">IF(AN131&gt;0,AN131*$AO$1,"")</f>
        <v/>
      </c>
      <c r="AQ131" s="5" t="str">
        <f t="shared" ref="AQ131:AQ194" si="18">IF(AP131&gt;0,AP131*$AQ$1,"")</f>
        <v/>
      </c>
      <c r="AS131" s="2">
        <v>35.490001678466797</v>
      </c>
      <c r="AT131" s="5">
        <f t="shared" ref="AT131:AT194" si="19">SUM(P131,R131,T131,V131,X131,Z131,AB131,AD131,AG131,AI131,AK131,AX131,AZ131,BB131,BD131,BF131)</f>
        <v>0</v>
      </c>
      <c r="AU131" s="11">
        <f>(AT131/$AT$461)*100</f>
        <v>0</v>
      </c>
      <c r="AV131" s="5">
        <f t="shared" ref="AV131:AV194" si="20">(AU131/100)*$AV$1</f>
        <v>0</v>
      </c>
    </row>
    <row r="132" spans="1:48" x14ac:dyDescent="0.3">
      <c r="A132" s="58" t="s">
        <v>578</v>
      </c>
      <c r="B132" s="1" t="s">
        <v>254</v>
      </c>
      <c r="C132" s="1" t="s">
        <v>208</v>
      </c>
      <c r="D132" s="1" t="s">
        <v>255</v>
      </c>
      <c r="E132" s="1" t="s">
        <v>68</v>
      </c>
      <c r="F132" s="1" t="s">
        <v>100</v>
      </c>
      <c r="G132" s="1" t="s">
        <v>242</v>
      </c>
      <c r="H132" s="1" t="s">
        <v>64</v>
      </c>
      <c r="I132" s="1" t="s">
        <v>118</v>
      </c>
      <c r="J132" s="2">
        <v>229.32</v>
      </c>
      <c r="K132" s="2">
        <v>35.51</v>
      </c>
      <c r="L132" s="2">
        <f t="shared" si="14"/>
        <v>3.7899999767541885</v>
      </c>
      <c r="M132" s="2">
        <f t="shared" si="15"/>
        <v>31.70999908447266</v>
      </c>
      <c r="S132" s="7">
        <v>2.7599999904632568</v>
      </c>
      <c r="T132" s="5">
        <v>3015.9899895787239</v>
      </c>
      <c r="U132" s="8">
        <v>0.15000000596046451</v>
      </c>
      <c r="V132" s="5">
        <v>49.173751953989267</v>
      </c>
      <c r="AA132" s="9">
        <v>0.87999998033046722</v>
      </c>
      <c r="AB132" s="5">
        <v>112.4812473636121</v>
      </c>
      <c r="AM132" s="5" t="str">
        <f t="shared" si="16"/>
        <v/>
      </c>
      <c r="AO132" s="5" t="str">
        <f t="shared" si="17"/>
        <v/>
      </c>
      <c r="AQ132" s="5" t="str">
        <f t="shared" si="18"/>
        <v/>
      </c>
      <c r="AS132" s="2">
        <v>31.70999908447266</v>
      </c>
      <c r="AT132" s="5">
        <f t="shared" si="19"/>
        <v>3177.6449888963252</v>
      </c>
      <c r="AU132" s="11">
        <f>(AT132/$AT$461)*100</f>
        <v>0.24265150546587963</v>
      </c>
      <c r="AV132" s="5">
        <f t="shared" si="20"/>
        <v>242.65150546587964</v>
      </c>
    </row>
    <row r="133" spans="1:48" x14ac:dyDescent="0.3">
      <c r="A133" s="58" t="s">
        <v>578</v>
      </c>
      <c r="B133" s="1" t="s">
        <v>254</v>
      </c>
      <c r="C133" s="1" t="s">
        <v>208</v>
      </c>
      <c r="D133" s="1" t="s">
        <v>255</v>
      </c>
      <c r="E133" s="1" t="s">
        <v>68</v>
      </c>
      <c r="F133" s="1" t="s">
        <v>124</v>
      </c>
      <c r="G133" s="1" t="s">
        <v>242</v>
      </c>
      <c r="H133" s="1" t="s">
        <v>64</v>
      </c>
      <c r="I133" s="1" t="s">
        <v>118</v>
      </c>
      <c r="J133" s="2">
        <v>229.32</v>
      </c>
      <c r="K133" s="2">
        <v>37.299999999999997</v>
      </c>
      <c r="L133" s="2">
        <f t="shared" si="14"/>
        <v>35.250000953674316</v>
      </c>
      <c r="M133" s="2">
        <f t="shared" si="15"/>
        <v>2.0499999523162842</v>
      </c>
      <c r="S133" s="7">
        <v>3.4600000381469731</v>
      </c>
      <c r="T133" s="5">
        <v>3780.9150416851039</v>
      </c>
      <c r="U133" s="8">
        <v>31.79000091552734</v>
      </c>
      <c r="V133" s="5">
        <v>10421.557050132749</v>
      </c>
      <c r="AM133" s="5" t="str">
        <f t="shared" si="16"/>
        <v/>
      </c>
      <c r="AO133" s="5" t="str">
        <f t="shared" si="17"/>
        <v/>
      </c>
      <c r="AQ133" s="5" t="str">
        <f t="shared" si="18"/>
        <v/>
      </c>
      <c r="AS133" s="2">
        <v>2.0499999523162842</v>
      </c>
      <c r="AT133" s="5">
        <f t="shared" si="19"/>
        <v>14202.472091817854</v>
      </c>
      <c r="AU133" s="11">
        <f>(AT133/$AT$461)*100</f>
        <v>1.0845299731275868</v>
      </c>
      <c r="AV133" s="5">
        <f t="shared" si="20"/>
        <v>1084.5299731275868</v>
      </c>
    </row>
    <row r="134" spans="1:48" x14ac:dyDescent="0.3">
      <c r="A134" s="58" t="s">
        <v>578</v>
      </c>
      <c r="B134" s="1" t="s">
        <v>254</v>
      </c>
      <c r="C134" s="1" t="s">
        <v>208</v>
      </c>
      <c r="D134" s="1" t="s">
        <v>255</v>
      </c>
      <c r="E134" s="1" t="s">
        <v>68</v>
      </c>
      <c r="F134" s="1" t="s">
        <v>143</v>
      </c>
      <c r="G134" s="1" t="s">
        <v>242</v>
      </c>
      <c r="H134" s="1" t="s">
        <v>64</v>
      </c>
      <c r="I134" s="1" t="s">
        <v>118</v>
      </c>
      <c r="J134" s="2">
        <v>229.32</v>
      </c>
      <c r="K134" s="2">
        <v>32.07</v>
      </c>
      <c r="L134" s="2">
        <f t="shared" si="14"/>
        <v>25.429999617859718</v>
      </c>
      <c r="M134" s="2">
        <f t="shared" si="15"/>
        <v>6.6500000953674316</v>
      </c>
      <c r="U134" s="8">
        <v>25.39999961853027</v>
      </c>
      <c r="V134" s="5">
        <v>8326.7548749446887</v>
      </c>
      <c r="AA134" s="9">
        <v>2.999999932944775E-2</v>
      </c>
      <c r="AB134" s="5">
        <v>3.543749920791015</v>
      </c>
      <c r="AM134" s="5" t="str">
        <f t="shared" si="16"/>
        <v/>
      </c>
      <c r="AO134" s="5" t="str">
        <f t="shared" si="17"/>
        <v/>
      </c>
      <c r="AQ134" s="5" t="str">
        <f t="shared" si="18"/>
        <v/>
      </c>
      <c r="AS134" s="2">
        <v>6.6500000953674316</v>
      </c>
      <c r="AT134" s="5">
        <f t="shared" si="19"/>
        <v>8330.2986248654797</v>
      </c>
      <c r="AU134" s="11">
        <f>(AT134/$AT$461)*100</f>
        <v>0.63611873238426919</v>
      </c>
      <c r="AV134" s="5">
        <f t="shared" si="20"/>
        <v>636.11873238426926</v>
      </c>
    </row>
    <row r="135" spans="1:48" x14ac:dyDescent="0.3">
      <c r="A135" s="58" t="s">
        <v>578</v>
      </c>
      <c r="B135" s="1" t="s">
        <v>256</v>
      </c>
      <c r="C135" s="1" t="s">
        <v>257</v>
      </c>
      <c r="D135" s="1" t="s">
        <v>258</v>
      </c>
      <c r="E135" s="1" t="s">
        <v>68</v>
      </c>
      <c r="F135" s="1" t="s">
        <v>125</v>
      </c>
      <c r="G135" s="1" t="s">
        <v>242</v>
      </c>
      <c r="H135" s="1" t="s">
        <v>64</v>
      </c>
      <c r="I135" s="1" t="s">
        <v>118</v>
      </c>
      <c r="J135" s="2">
        <v>40</v>
      </c>
      <c r="K135" s="2">
        <v>38.61</v>
      </c>
      <c r="L135" s="2">
        <f t="shared" si="14"/>
        <v>0</v>
      </c>
      <c r="M135" s="2">
        <f t="shared" si="15"/>
        <v>24.860000610351559</v>
      </c>
      <c r="AM135" s="5" t="str">
        <f t="shared" si="16"/>
        <v/>
      </c>
      <c r="AO135" s="5" t="str">
        <f t="shared" si="17"/>
        <v/>
      </c>
      <c r="AQ135" s="5" t="str">
        <f t="shared" si="18"/>
        <v/>
      </c>
      <c r="AS135" s="2">
        <v>24.860000610351559</v>
      </c>
      <c r="AT135" s="5">
        <f t="shared" si="19"/>
        <v>0</v>
      </c>
      <c r="AU135" s="11">
        <f>(AT135/$AT$461)*100</f>
        <v>0</v>
      </c>
      <c r="AV135" s="5">
        <f t="shared" si="20"/>
        <v>0</v>
      </c>
    </row>
    <row r="136" spans="1:48" x14ac:dyDescent="0.3">
      <c r="A136" s="58" t="s">
        <v>578</v>
      </c>
      <c r="B136" s="1" t="s">
        <v>259</v>
      </c>
      <c r="C136" s="1" t="s">
        <v>260</v>
      </c>
      <c r="D136" s="1" t="s">
        <v>261</v>
      </c>
      <c r="E136" s="1" t="s">
        <v>68</v>
      </c>
      <c r="F136" s="1" t="s">
        <v>143</v>
      </c>
      <c r="G136" s="1" t="s">
        <v>242</v>
      </c>
      <c r="H136" s="1" t="s">
        <v>64</v>
      </c>
      <c r="I136" s="1" t="s">
        <v>118</v>
      </c>
      <c r="J136" s="2">
        <v>2.36</v>
      </c>
      <c r="K136" s="2">
        <v>1.91</v>
      </c>
      <c r="L136" s="2">
        <f t="shared" si="14"/>
        <v>1.1000000238418579</v>
      </c>
      <c r="M136" s="2">
        <f t="shared" si="15"/>
        <v>0.80000001192092896</v>
      </c>
      <c r="AA136" s="9">
        <v>1.1000000238418579</v>
      </c>
      <c r="AB136" s="5">
        <v>129.93750281631949</v>
      </c>
      <c r="AM136" s="5" t="str">
        <f t="shared" si="16"/>
        <v/>
      </c>
      <c r="AO136" s="5" t="str">
        <f t="shared" si="17"/>
        <v/>
      </c>
      <c r="AQ136" s="5" t="str">
        <f t="shared" si="18"/>
        <v/>
      </c>
      <c r="AS136" s="2">
        <v>0.80000001192092896</v>
      </c>
      <c r="AT136" s="5">
        <f t="shared" si="19"/>
        <v>129.93750281631949</v>
      </c>
      <c r="AU136" s="11">
        <f>(AT136/$AT$461)*100</f>
        <v>9.9222949023666379E-3</v>
      </c>
      <c r="AV136" s="5">
        <f t="shared" si="20"/>
        <v>9.9222949023666374</v>
      </c>
    </row>
    <row r="137" spans="1:48" x14ac:dyDescent="0.3">
      <c r="A137" s="58" t="s">
        <v>578</v>
      </c>
      <c r="B137" s="1" t="s">
        <v>262</v>
      </c>
      <c r="C137" s="1" t="s">
        <v>263</v>
      </c>
      <c r="D137" s="1" t="s">
        <v>264</v>
      </c>
      <c r="E137" s="1" t="s">
        <v>68</v>
      </c>
      <c r="F137" s="1" t="s">
        <v>143</v>
      </c>
      <c r="G137" s="1" t="s">
        <v>242</v>
      </c>
      <c r="H137" s="1" t="s">
        <v>64</v>
      </c>
      <c r="I137" s="1" t="s">
        <v>118</v>
      </c>
      <c r="J137" s="2">
        <v>3.35</v>
      </c>
      <c r="K137" s="2">
        <v>2.34</v>
      </c>
      <c r="L137" s="2">
        <f t="shared" si="14"/>
        <v>0.68999999761581421</v>
      </c>
      <c r="M137" s="2">
        <f t="shared" si="15"/>
        <v>1.6499999761581421</v>
      </c>
      <c r="AA137" s="9">
        <v>0.68999999761581421</v>
      </c>
      <c r="AB137" s="5">
        <v>81.506249718368053</v>
      </c>
      <c r="AM137" s="5" t="str">
        <f t="shared" si="16"/>
        <v/>
      </c>
      <c r="AO137" s="5" t="str">
        <f t="shared" si="17"/>
        <v/>
      </c>
      <c r="AQ137" s="5" t="str">
        <f t="shared" si="18"/>
        <v/>
      </c>
      <c r="AS137" s="2">
        <v>1.6499999761581421</v>
      </c>
      <c r="AT137" s="5">
        <f t="shared" si="19"/>
        <v>81.506249718368053</v>
      </c>
      <c r="AU137" s="11">
        <f>(AT137/$AT$461)*100</f>
        <v>6.2239848278045663E-3</v>
      </c>
      <c r="AV137" s="5">
        <f t="shared" si="20"/>
        <v>6.2239848278045669</v>
      </c>
    </row>
    <row r="138" spans="1:48" x14ac:dyDescent="0.3">
      <c r="A138" s="58" t="s">
        <v>578</v>
      </c>
      <c r="B138" s="1" t="s">
        <v>265</v>
      </c>
      <c r="C138" s="1" t="s">
        <v>263</v>
      </c>
      <c r="D138" s="1" t="s">
        <v>266</v>
      </c>
      <c r="E138" s="1" t="s">
        <v>68</v>
      </c>
      <c r="F138" s="1" t="s">
        <v>143</v>
      </c>
      <c r="G138" s="1" t="s">
        <v>242</v>
      </c>
      <c r="H138" s="1" t="s">
        <v>64</v>
      </c>
      <c r="I138" s="1" t="s">
        <v>118</v>
      </c>
      <c r="J138" s="2">
        <v>1.77</v>
      </c>
      <c r="K138" s="2">
        <v>1.58</v>
      </c>
      <c r="L138" s="2">
        <f t="shared" si="14"/>
        <v>0.93000000715255737</v>
      </c>
      <c r="M138" s="2">
        <f t="shared" si="15"/>
        <v>0.63999998569488525</v>
      </c>
      <c r="AA138" s="9">
        <v>0.93000000715255737</v>
      </c>
      <c r="AB138" s="5">
        <v>109.8562508448958</v>
      </c>
      <c r="AM138" s="5" t="str">
        <f t="shared" si="16"/>
        <v/>
      </c>
      <c r="AO138" s="5" t="str">
        <f t="shared" si="17"/>
        <v/>
      </c>
      <c r="AQ138" s="5" t="str">
        <f t="shared" si="18"/>
        <v/>
      </c>
      <c r="AS138" s="2">
        <v>0.63999998569488525</v>
      </c>
      <c r="AT138" s="5">
        <f t="shared" si="19"/>
        <v>109.8562508448958</v>
      </c>
      <c r="AU138" s="11">
        <f>(AT138/$AT$461)*100</f>
        <v>8.3888492092409096E-3</v>
      </c>
      <c r="AV138" s="5">
        <f t="shared" si="20"/>
        <v>8.3888492092409095</v>
      </c>
    </row>
    <row r="139" spans="1:48" x14ac:dyDescent="0.3">
      <c r="A139" s="58" t="s">
        <v>578</v>
      </c>
      <c r="B139" s="1" t="s">
        <v>267</v>
      </c>
      <c r="C139" s="1" t="s">
        <v>268</v>
      </c>
      <c r="D139" s="1" t="s">
        <v>269</v>
      </c>
      <c r="E139" s="1" t="s">
        <v>68</v>
      </c>
      <c r="F139" s="1" t="s">
        <v>124</v>
      </c>
      <c r="G139" s="1" t="s">
        <v>242</v>
      </c>
      <c r="H139" s="1" t="s">
        <v>64</v>
      </c>
      <c r="I139" s="1" t="s">
        <v>118</v>
      </c>
      <c r="J139" s="2">
        <v>76.819999999999993</v>
      </c>
      <c r="K139" s="2">
        <v>7.0000000000000007E-2</v>
      </c>
      <c r="L139" s="2">
        <f t="shared" si="14"/>
        <v>0</v>
      </c>
      <c r="M139" s="2">
        <f t="shared" si="15"/>
        <v>7.0000000298023224E-2</v>
      </c>
      <c r="AM139" s="5" t="str">
        <f t="shared" si="16"/>
        <v/>
      </c>
      <c r="AO139" s="5" t="str">
        <f t="shared" si="17"/>
        <v/>
      </c>
      <c r="AQ139" s="5" t="str">
        <f t="shared" si="18"/>
        <v/>
      </c>
      <c r="AS139" s="2">
        <v>7.0000000298023224E-2</v>
      </c>
      <c r="AT139" s="5">
        <f t="shared" si="19"/>
        <v>0</v>
      </c>
      <c r="AU139" s="11">
        <f>(AT139/$AT$461)*100</f>
        <v>0</v>
      </c>
      <c r="AV139" s="5">
        <f t="shared" si="20"/>
        <v>0</v>
      </c>
    </row>
    <row r="140" spans="1:48" x14ac:dyDescent="0.3">
      <c r="A140" s="58" t="s">
        <v>578</v>
      </c>
      <c r="B140" s="1" t="s">
        <v>267</v>
      </c>
      <c r="C140" s="1" t="s">
        <v>268</v>
      </c>
      <c r="D140" s="1" t="s">
        <v>269</v>
      </c>
      <c r="E140" s="1" t="s">
        <v>68</v>
      </c>
      <c r="F140" s="1" t="s">
        <v>134</v>
      </c>
      <c r="G140" s="1" t="s">
        <v>242</v>
      </c>
      <c r="H140" s="1" t="s">
        <v>64</v>
      </c>
      <c r="I140" s="1" t="s">
        <v>118</v>
      </c>
      <c r="J140" s="2">
        <v>76.819999999999993</v>
      </c>
      <c r="K140" s="2">
        <v>37.119999999999997</v>
      </c>
      <c r="L140" s="2">
        <f t="shared" si="14"/>
        <v>14.460000038146971</v>
      </c>
      <c r="M140" s="2">
        <f t="shared" si="15"/>
        <v>22.69000080041587</v>
      </c>
      <c r="U140" s="8">
        <v>14.460000038146971</v>
      </c>
      <c r="V140" s="5">
        <v>4416.895508337022</v>
      </c>
      <c r="AM140" s="5" t="str">
        <f t="shared" si="16"/>
        <v/>
      </c>
      <c r="AO140" s="5" t="str">
        <f t="shared" si="17"/>
        <v/>
      </c>
      <c r="AQ140" s="5" t="str">
        <f t="shared" si="18"/>
        <v/>
      </c>
      <c r="AS140" s="2">
        <v>22.69000080041587</v>
      </c>
      <c r="AT140" s="5">
        <f t="shared" si="19"/>
        <v>4416.895508337022</v>
      </c>
      <c r="AU140" s="11">
        <f>(AT140/$AT$461)*100</f>
        <v>0.33728322337093769</v>
      </c>
      <c r="AV140" s="5">
        <f t="shared" si="20"/>
        <v>337.28322337093772</v>
      </c>
    </row>
    <row r="141" spans="1:48" x14ac:dyDescent="0.3">
      <c r="A141" s="58" t="s">
        <v>578</v>
      </c>
      <c r="B141" s="1" t="s">
        <v>267</v>
      </c>
      <c r="C141" s="1" t="s">
        <v>268</v>
      </c>
      <c r="D141" s="1" t="s">
        <v>269</v>
      </c>
      <c r="E141" s="1" t="s">
        <v>68</v>
      </c>
      <c r="F141" s="1" t="s">
        <v>129</v>
      </c>
      <c r="G141" s="1" t="s">
        <v>242</v>
      </c>
      <c r="H141" s="1" t="s">
        <v>64</v>
      </c>
      <c r="I141" s="1" t="s">
        <v>118</v>
      </c>
      <c r="J141" s="2">
        <v>76.819999999999993</v>
      </c>
      <c r="K141" s="2">
        <v>39.119999999999997</v>
      </c>
      <c r="L141" s="2">
        <f t="shared" si="14"/>
        <v>4.3500000834465027</v>
      </c>
      <c r="M141" s="2">
        <f t="shared" si="15"/>
        <v>34.760000228881843</v>
      </c>
      <c r="U141" s="8">
        <v>4.3500000834465027</v>
      </c>
      <c r="V141" s="5">
        <v>1349.546278658509</v>
      </c>
      <c r="AM141" s="5" t="str">
        <f t="shared" si="16"/>
        <v/>
      </c>
      <c r="AO141" s="5" t="str">
        <f t="shared" si="17"/>
        <v/>
      </c>
      <c r="AQ141" s="5" t="str">
        <f t="shared" si="18"/>
        <v/>
      </c>
      <c r="AS141" s="2">
        <v>34.760000228881843</v>
      </c>
      <c r="AT141" s="5">
        <f t="shared" si="19"/>
        <v>1349.546278658509</v>
      </c>
      <c r="AU141" s="11">
        <f>(AT141/$AT$461)*100</f>
        <v>0.1030541288774052</v>
      </c>
      <c r="AV141" s="5">
        <f t="shared" si="20"/>
        <v>103.0541288774052</v>
      </c>
    </row>
    <row r="142" spans="1:48" x14ac:dyDescent="0.3">
      <c r="A142" s="58" t="s">
        <v>578</v>
      </c>
      <c r="B142" s="1" t="s">
        <v>267</v>
      </c>
      <c r="C142" s="1" t="s">
        <v>268</v>
      </c>
      <c r="D142" s="1" t="s">
        <v>269</v>
      </c>
      <c r="E142" s="1" t="s">
        <v>68</v>
      </c>
      <c r="F142" s="1" t="s">
        <v>143</v>
      </c>
      <c r="G142" s="1" t="s">
        <v>242</v>
      </c>
      <c r="H142" s="1" t="s">
        <v>64</v>
      </c>
      <c r="I142" s="1" t="s">
        <v>118</v>
      </c>
      <c r="J142" s="2">
        <v>76.819999999999993</v>
      </c>
      <c r="K142" s="2">
        <v>7.0000000000000007E-2</v>
      </c>
      <c r="L142" s="2">
        <f t="shared" si="14"/>
        <v>0</v>
      </c>
      <c r="M142" s="2">
        <f t="shared" si="15"/>
        <v>7.0000000298023224E-2</v>
      </c>
      <c r="AM142" s="5" t="str">
        <f t="shared" si="16"/>
        <v/>
      </c>
      <c r="AO142" s="5" t="str">
        <f t="shared" si="17"/>
        <v/>
      </c>
      <c r="AQ142" s="5" t="str">
        <f t="shared" si="18"/>
        <v/>
      </c>
      <c r="AS142" s="2">
        <v>7.0000000298023224E-2</v>
      </c>
      <c r="AT142" s="5">
        <f t="shared" si="19"/>
        <v>0</v>
      </c>
      <c r="AU142" s="11">
        <f>(AT142/$AT$461)*100</f>
        <v>0</v>
      </c>
      <c r="AV142" s="5">
        <f t="shared" si="20"/>
        <v>0</v>
      </c>
    </row>
    <row r="143" spans="1:48" x14ac:dyDescent="0.3">
      <c r="A143" s="58" t="s">
        <v>578</v>
      </c>
      <c r="B143" s="1" t="s">
        <v>270</v>
      </c>
      <c r="C143" s="1" t="s">
        <v>271</v>
      </c>
      <c r="D143" s="1" t="s">
        <v>272</v>
      </c>
      <c r="E143" s="1" t="s">
        <v>68</v>
      </c>
      <c r="F143" s="1" t="s">
        <v>85</v>
      </c>
      <c r="G143" s="1" t="s">
        <v>273</v>
      </c>
      <c r="H143" s="1" t="s">
        <v>64</v>
      </c>
      <c r="I143" s="1" t="s">
        <v>118</v>
      </c>
      <c r="J143" s="2">
        <v>5</v>
      </c>
      <c r="K143" s="2">
        <v>4.47</v>
      </c>
      <c r="L143" s="2">
        <f t="shared" si="14"/>
        <v>0</v>
      </c>
      <c r="M143" s="2">
        <f t="shared" si="15"/>
        <v>4.4699997901916504</v>
      </c>
      <c r="AM143" s="5" t="str">
        <f t="shared" si="16"/>
        <v/>
      </c>
      <c r="AO143" s="5" t="str">
        <f t="shared" si="17"/>
        <v/>
      </c>
      <c r="AQ143" s="5" t="str">
        <f t="shared" si="18"/>
        <v/>
      </c>
      <c r="AS143" s="2">
        <v>4.4699997901916504</v>
      </c>
      <c r="AT143" s="5">
        <f t="shared" si="19"/>
        <v>0</v>
      </c>
      <c r="AU143" s="11">
        <f>(AT143/$AT$461)*100</f>
        <v>0</v>
      </c>
      <c r="AV143" s="5">
        <f t="shared" si="20"/>
        <v>0</v>
      </c>
    </row>
    <row r="144" spans="1:48" x14ac:dyDescent="0.3">
      <c r="A144" s="58" t="s">
        <v>578</v>
      </c>
      <c r="B144" s="1" t="s">
        <v>274</v>
      </c>
      <c r="C144" s="1" t="s">
        <v>268</v>
      </c>
      <c r="D144" s="1" t="s">
        <v>269</v>
      </c>
      <c r="E144" s="1" t="s">
        <v>68</v>
      </c>
      <c r="F144" s="1" t="s">
        <v>134</v>
      </c>
      <c r="G144" s="1" t="s">
        <v>242</v>
      </c>
      <c r="H144" s="1" t="s">
        <v>64</v>
      </c>
      <c r="I144" s="1" t="s">
        <v>118</v>
      </c>
      <c r="J144" s="2">
        <v>50</v>
      </c>
      <c r="K144" s="2">
        <v>0.04</v>
      </c>
      <c r="L144" s="2">
        <f t="shared" si="14"/>
        <v>0</v>
      </c>
      <c r="M144" s="2">
        <f t="shared" si="15"/>
        <v>3.9999999105930328E-2</v>
      </c>
      <c r="AM144" s="5" t="str">
        <f t="shared" si="16"/>
        <v/>
      </c>
      <c r="AO144" s="5" t="str">
        <f t="shared" si="17"/>
        <v/>
      </c>
      <c r="AQ144" s="5" t="str">
        <f t="shared" si="18"/>
        <v/>
      </c>
      <c r="AS144" s="2">
        <v>3.9999999105930328E-2</v>
      </c>
      <c r="AT144" s="5">
        <f t="shared" si="19"/>
        <v>0</v>
      </c>
      <c r="AU144" s="11">
        <f>(AT144/$AT$461)*100</f>
        <v>0</v>
      </c>
      <c r="AV144" s="5">
        <f t="shared" si="20"/>
        <v>0</v>
      </c>
    </row>
    <row r="145" spans="1:48" x14ac:dyDescent="0.3">
      <c r="A145" s="58" t="s">
        <v>578</v>
      </c>
      <c r="B145" s="1" t="s">
        <v>274</v>
      </c>
      <c r="C145" s="1" t="s">
        <v>268</v>
      </c>
      <c r="D145" s="1" t="s">
        <v>269</v>
      </c>
      <c r="E145" s="1" t="s">
        <v>68</v>
      </c>
      <c r="F145" s="1" t="s">
        <v>129</v>
      </c>
      <c r="G145" s="1" t="s">
        <v>242</v>
      </c>
      <c r="H145" s="1" t="s">
        <v>64</v>
      </c>
      <c r="I145" s="1" t="s">
        <v>118</v>
      </c>
      <c r="J145" s="2">
        <v>50</v>
      </c>
      <c r="K145" s="2">
        <v>0.08</v>
      </c>
      <c r="L145" s="2">
        <f t="shared" si="14"/>
        <v>0</v>
      </c>
      <c r="M145" s="2">
        <f t="shared" si="15"/>
        <v>7.9999998211860657E-2</v>
      </c>
      <c r="AM145" s="5" t="str">
        <f t="shared" si="16"/>
        <v/>
      </c>
      <c r="AO145" s="5" t="str">
        <f t="shared" si="17"/>
        <v/>
      </c>
      <c r="AQ145" s="5" t="str">
        <f t="shared" si="18"/>
        <v/>
      </c>
      <c r="AS145" s="2">
        <v>7.9999998211860657E-2</v>
      </c>
      <c r="AT145" s="5">
        <f t="shared" si="19"/>
        <v>0</v>
      </c>
      <c r="AU145" s="11">
        <f>(AT145/$AT$461)*100</f>
        <v>0</v>
      </c>
      <c r="AV145" s="5">
        <f t="shared" si="20"/>
        <v>0</v>
      </c>
    </row>
    <row r="146" spans="1:48" x14ac:dyDescent="0.3">
      <c r="A146" s="58" t="s">
        <v>578</v>
      </c>
      <c r="B146" s="1" t="s">
        <v>274</v>
      </c>
      <c r="C146" s="1" t="s">
        <v>268</v>
      </c>
      <c r="D146" s="1" t="s">
        <v>269</v>
      </c>
      <c r="E146" s="1" t="s">
        <v>68</v>
      </c>
      <c r="F146" s="1" t="s">
        <v>91</v>
      </c>
      <c r="G146" s="1" t="s">
        <v>273</v>
      </c>
      <c r="H146" s="1" t="s">
        <v>64</v>
      </c>
      <c r="I146" s="1" t="s">
        <v>118</v>
      </c>
      <c r="J146" s="2">
        <v>50</v>
      </c>
      <c r="K146" s="2">
        <v>14.34</v>
      </c>
      <c r="L146" s="2">
        <f t="shared" si="14"/>
        <v>0</v>
      </c>
      <c r="M146" s="2">
        <f t="shared" si="15"/>
        <v>14.340000152587891</v>
      </c>
      <c r="AM146" s="5" t="str">
        <f t="shared" si="16"/>
        <v/>
      </c>
      <c r="AO146" s="5" t="str">
        <f t="shared" si="17"/>
        <v/>
      </c>
      <c r="AQ146" s="5" t="str">
        <f t="shared" si="18"/>
        <v/>
      </c>
      <c r="AS146" s="2">
        <v>14.340000152587891</v>
      </c>
      <c r="AT146" s="5">
        <f t="shared" si="19"/>
        <v>0</v>
      </c>
      <c r="AU146" s="11">
        <f>(AT146/$AT$461)*100</f>
        <v>0</v>
      </c>
      <c r="AV146" s="5">
        <f t="shared" si="20"/>
        <v>0</v>
      </c>
    </row>
    <row r="147" spans="1:48" x14ac:dyDescent="0.3">
      <c r="A147" s="58" t="s">
        <v>578</v>
      </c>
      <c r="B147" s="1" t="s">
        <v>274</v>
      </c>
      <c r="C147" s="1" t="s">
        <v>268</v>
      </c>
      <c r="D147" s="1" t="s">
        <v>269</v>
      </c>
      <c r="E147" s="1" t="s">
        <v>68</v>
      </c>
      <c r="F147" s="1" t="s">
        <v>85</v>
      </c>
      <c r="G147" s="1" t="s">
        <v>273</v>
      </c>
      <c r="H147" s="1" t="s">
        <v>64</v>
      </c>
      <c r="I147" s="1" t="s">
        <v>118</v>
      </c>
      <c r="J147" s="2">
        <v>50</v>
      </c>
      <c r="K147" s="2">
        <v>34.15</v>
      </c>
      <c r="L147" s="2">
        <f t="shared" si="14"/>
        <v>0</v>
      </c>
      <c r="M147" s="2">
        <f t="shared" si="15"/>
        <v>34.150001525878913</v>
      </c>
      <c r="AM147" s="5" t="str">
        <f t="shared" si="16"/>
        <v/>
      </c>
      <c r="AO147" s="5" t="str">
        <f t="shared" si="17"/>
        <v/>
      </c>
      <c r="AQ147" s="5" t="str">
        <f t="shared" si="18"/>
        <v/>
      </c>
      <c r="AS147" s="2">
        <v>34.150001525878913</v>
      </c>
      <c r="AT147" s="5">
        <f t="shared" si="19"/>
        <v>0</v>
      </c>
      <c r="AU147" s="11">
        <f>(AT147/$AT$461)*100</f>
        <v>0</v>
      </c>
      <c r="AV147" s="5">
        <f t="shared" si="20"/>
        <v>0</v>
      </c>
    </row>
    <row r="148" spans="1:48" x14ac:dyDescent="0.3">
      <c r="A148" s="58" t="s">
        <v>578</v>
      </c>
      <c r="B148" s="1" t="s">
        <v>275</v>
      </c>
      <c r="C148" s="1" t="s">
        <v>276</v>
      </c>
      <c r="D148" s="1" t="s">
        <v>123</v>
      </c>
      <c r="E148" s="1" t="s">
        <v>68</v>
      </c>
      <c r="F148" s="1" t="s">
        <v>91</v>
      </c>
      <c r="G148" s="1" t="s">
        <v>273</v>
      </c>
      <c r="H148" s="1" t="s">
        <v>64</v>
      </c>
      <c r="I148" s="1" t="s">
        <v>118</v>
      </c>
      <c r="J148" s="2">
        <v>0.53</v>
      </c>
      <c r="K148" s="2">
        <v>1.1000000000000001</v>
      </c>
      <c r="L148" s="2">
        <f t="shared" si="14"/>
        <v>0</v>
      </c>
      <c r="M148" s="2">
        <f t="shared" si="15"/>
        <v>0.52999997138977051</v>
      </c>
      <c r="AM148" s="5" t="str">
        <f t="shared" si="16"/>
        <v/>
      </c>
      <c r="AO148" s="5" t="str">
        <f t="shared" si="17"/>
        <v/>
      </c>
      <c r="AQ148" s="5" t="str">
        <f t="shared" si="18"/>
        <v/>
      </c>
      <c r="AS148" s="2">
        <v>0.52999997138977051</v>
      </c>
      <c r="AT148" s="5">
        <f t="shared" si="19"/>
        <v>0</v>
      </c>
      <c r="AU148" s="11">
        <f>(AT148/$AT$461)*100</f>
        <v>0</v>
      </c>
      <c r="AV148" s="5">
        <f t="shared" si="20"/>
        <v>0</v>
      </c>
    </row>
    <row r="149" spans="1:48" x14ac:dyDescent="0.3">
      <c r="A149" s="58" t="s">
        <v>578</v>
      </c>
      <c r="B149" s="1" t="s">
        <v>277</v>
      </c>
      <c r="C149" s="1" t="s">
        <v>276</v>
      </c>
      <c r="D149" s="1" t="s">
        <v>123</v>
      </c>
      <c r="E149" s="1" t="s">
        <v>68</v>
      </c>
      <c r="F149" s="1" t="s">
        <v>91</v>
      </c>
      <c r="G149" s="1" t="s">
        <v>273</v>
      </c>
      <c r="H149" s="1" t="s">
        <v>64</v>
      </c>
      <c r="I149" s="1" t="s">
        <v>118</v>
      </c>
      <c r="J149" s="2">
        <v>3.14</v>
      </c>
      <c r="K149" s="2">
        <v>3.2</v>
      </c>
      <c r="L149" s="2">
        <f t="shared" si="14"/>
        <v>0</v>
      </c>
      <c r="M149" s="2">
        <f t="shared" si="15"/>
        <v>3.1399999856948848</v>
      </c>
      <c r="AM149" s="5" t="str">
        <f t="shared" si="16"/>
        <v/>
      </c>
      <c r="AO149" s="5" t="str">
        <f t="shared" si="17"/>
        <v/>
      </c>
      <c r="AQ149" s="5" t="str">
        <f t="shared" si="18"/>
        <v/>
      </c>
      <c r="AS149" s="2">
        <v>3.1399999856948848</v>
      </c>
      <c r="AT149" s="5">
        <f t="shared" si="19"/>
        <v>0</v>
      </c>
      <c r="AU149" s="11">
        <f>(AT149/$AT$461)*100</f>
        <v>0</v>
      </c>
      <c r="AV149" s="5">
        <f t="shared" si="20"/>
        <v>0</v>
      </c>
    </row>
    <row r="150" spans="1:48" x14ac:dyDescent="0.3">
      <c r="A150" s="58" t="s">
        <v>578</v>
      </c>
      <c r="B150" s="1" t="s">
        <v>278</v>
      </c>
      <c r="C150" s="1" t="s">
        <v>279</v>
      </c>
      <c r="D150" s="1" t="s">
        <v>492</v>
      </c>
      <c r="E150" s="1" t="s">
        <v>68</v>
      </c>
      <c r="F150" s="1" t="s">
        <v>100</v>
      </c>
      <c r="G150" s="1" t="s">
        <v>273</v>
      </c>
      <c r="H150" s="1" t="s">
        <v>64</v>
      </c>
      <c r="I150" s="1" t="s">
        <v>118</v>
      </c>
      <c r="J150" s="2">
        <v>53.8</v>
      </c>
      <c r="K150" s="2">
        <v>10.98</v>
      </c>
      <c r="L150" s="2">
        <f t="shared" si="14"/>
        <v>9.7600002288818359</v>
      </c>
      <c r="M150" s="2">
        <f t="shared" si="15"/>
        <v>1.0900000333786011</v>
      </c>
      <c r="U150" s="8">
        <v>9.7600002288818359</v>
      </c>
      <c r="V150" s="5">
        <v>2133.0479999999998</v>
      </c>
      <c r="AM150" s="5" t="str">
        <f t="shared" si="16"/>
        <v/>
      </c>
      <c r="AO150" s="5" t="str">
        <f t="shared" si="17"/>
        <v/>
      </c>
      <c r="AQ150" s="5" t="str">
        <f t="shared" si="18"/>
        <v/>
      </c>
      <c r="AS150" s="2">
        <v>1.0900000333786011</v>
      </c>
      <c r="AT150" s="5">
        <f t="shared" si="19"/>
        <v>2133.0479999999998</v>
      </c>
      <c r="AU150" s="11">
        <f>(AT150/$AT$461)*100</f>
        <v>0.16288393141448895</v>
      </c>
      <c r="AV150" s="5">
        <f t="shared" si="20"/>
        <v>162.88393141448896</v>
      </c>
    </row>
    <row r="151" spans="1:48" x14ac:dyDescent="0.3">
      <c r="A151" s="58" t="s">
        <v>578</v>
      </c>
      <c r="B151" s="1" t="s">
        <v>278</v>
      </c>
      <c r="C151" s="1" t="s">
        <v>279</v>
      </c>
      <c r="D151" s="1" t="s">
        <v>492</v>
      </c>
      <c r="E151" s="1" t="s">
        <v>68</v>
      </c>
      <c r="F151" s="1" t="s">
        <v>124</v>
      </c>
      <c r="G151" s="1" t="s">
        <v>273</v>
      </c>
      <c r="H151" s="1" t="s">
        <v>64</v>
      </c>
      <c r="I151" s="1" t="s">
        <v>118</v>
      </c>
      <c r="J151" s="2">
        <v>53.8</v>
      </c>
      <c r="K151" s="2">
        <v>24.29</v>
      </c>
      <c r="L151" s="2">
        <f t="shared" si="14"/>
        <v>2.1099998950958252</v>
      </c>
      <c r="M151" s="2">
        <f t="shared" si="15"/>
        <v>21.889999389648441</v>
      </c>
      <c r="U151" s="8">
        <v>2.1099998950958252</v>
      </c>
      <c r="V151" s="5">
        <v>461.14049999999997</v>
      </c>
      <c r="AM151" s="5" t="str">
        <f t="shared" si="16"/>
        <v/>
      </c>
      <c r="AO151" s="5" t="str">
        <f t="shared" si="17"/>
        <v/>
      </c>
      <c r="AQ151" s="5" t="str">
        <f t="shared" si="18"/>
        <v/>
      </c>
      <c r="AS151" s="2">
        <v>21.889999389648441</v>
      </c>
      <c r="AT151" s="5">
        <f t="shared" si="19"/>
        <v>461.14049999999997</v>
      </c>
      <c r="AU151" s="11">
        <f>(AT151/$AT$461)*100</f>
        <v>3.5213636811943824E-2</v>
      </c>
      <c r="AV151" s="5">
        <f t="shared" si="20"/>
        <v>35.213636811943822</v>
      </c>
    </row>
    <row r="152" spans="1:48" x14ac:dyDescent="0.3">
      <c r="A152" s="58" t="s">
        <v>578</v>
      </c>
      <c r="B152" s="1" t="s">
        <v>278</v>
      </c>
      <c r="C152" s="1" t="s">
        <v>279</v>
      </c>
      <c r="D152" s="1" t="s">
        <v>492</v>
      </c>
      <c r="E152" s="1" t="s">
        <v>68</v>
      </c>
      <c r="F152" s="1" t="s">
        <v>73</v>
      </c>
      <c r="G152" s="1" t="s">
        <v>280</v>
      </c>
      <c r="H152" s="1" t="s">
        <v>64</v>
      </c>
      <c r="I152" s="1" t="s">
        <v>118</v>
      </c>
      <c r="J152" s="2">
        <v>53.8</v>
      </c>
      <c r="K152" s="2">
        <v>19.170000000000002</v>
      </c>
      <c r="L152" s="2">
        <f t="shared" si="14"/>
        <v>11.359999904409051</v>
      </c>
      <c r="M152" s="2">
        <f t="shared" si="15"/>
        <v>7.5800001621246338</v>
      </c>
      <c r="S152" s="7">
        <v>3.509999999776483</v>
      </c>
      <c r="T152" s="5">
        <v>2560.6774999999998</v>
      </c>
      <c r="U152" s="8">
        <v>7.8499999046325684</v>
      </c>
      <c r="V152" s="5">
        <v>1858.76775</v>
      </c>
      <c r="AM152" s="5" t="str">
        <f t="shared" si="16"/>
        <v/>
      </c>
      <c r="AO152" s="5" t="str">
        <f t="shared" si="17"/>
        <v/>
      </c>
      <c r="AQ152" s="5" t="str">
        <f t="shared" si="18"/>
        <v/>
      </c>
      <c r="AS152" s="2">
        <v>7.5800001621246338</v>
      </c>
      <c r="AT152" s="5">
        <f t="shared" si="19"/>
        <v>4419.4452499999998</v>
      </c>
      <c r="AU152" s="11">
        <f>(AT152/$AT$461)*100</f>
        <v>0.33747792688729417</v>
      </c>
      <c r="AV152" s="5">
        <f t="shared" si="20"/>
        <v>337.47792688729419</v>
      </c>
    </row>
    <row r="153" spans="1:48" x14ac:dyDescent="0.3">
      <c r="A153" s="58" t="s">
        <v>578</v>
      </c>
      <c r="B153" s="1" t="s">
        <v>281</v>
      </c>
      <c r="C153" s="1" t="s">
        <v>282</v>
      </c>
      <c r="D153" s="1" t="s">
        <v>567</v>
      </c>
      <c r="E153" s="1" t="s">
        <v>568</v>
      </c>
      <c r="F153" s="1" t="s">
        <v>91</v>
      </c>
      <c r="G153" s="1" t="s">
        <v>273</v>
      </c>
      <c r="H153" s="1" t="s">
        <v>64</v>
      </c>
      <c r="I153" s="1" t="s">
        <v>118</v>
      </c>
      <c r="J153" s="2">
        <v>2.82</v>
      </c>
      <c r="K153" s="2">
        <v>0.02</v>
      </c>
      <c r="L153" s="2">
        <f t="shared" si="14"/>
        <v>0</v>
      </c>
      <c r="M153" s="2">
        <f t="shared" si="15"/>
        <v>1.9999999552965161E-2</v>
      </c>
      <c r="AM153" s="5" t="str">
        <f t="shared" si="16"/>
        <v/>
      </c>
      <c r="AO153" s="5" t="str">
        <f t="shared" si="17"/>
        <v/>
      </c>
      <c r="AQ153" s="5" t="str">
        <f t="shared" si="18"/>
        <v/>
      </c>
      <c r="AS153" s="2">
        <v>1.9999999552965161E-2</v>
      </c>
      <c r="AT153" s="5">
        <f t="shared" si="19"/>
        <v>0</v>
      </c>
      <c r="AU153" s="11">
        <f>(AT153/$AT$461)*100</f>
        <v>0</v>
      </c>
      <c r="AV153" s="5">
        <f t="shared" si="20"/>
        <v>0</v>
      </c>
    </row>
    <row r="154" spans="1:48" x14ac:dyDescent="0.3">
      <c r="A154" s="58" t="s">
        <v>578</v>
      </c>
      <c r="B154" s="1" t="s">
        <v>281</v>
      </c>
      <c r="C154" s="1" t="s">
        <v>282</v>
      </c>
      <c r="D154" s="1" t="s">
        <v>567</v>
      </c>
      <c r="E154" s="1" t="s">
        <v>568</v>
      </c>
      <c r="F154" s="1" t="s">
        <v>100</v>
      </c>
      <c r="G154" s="1" t="s">
        <v>273</v>
      </c>
      <c r="H154" s="1" t="s">
        <v>64</v>
      </c>
      <c r="I154" s="1" t="s">
        <v>118</v>
      </c>
      <c r="J154" s="2">
        <v>2.82</v>
      </c>
      <c r="K154" s="2">
        <v>2.81</v>
      </c>
      <c r="L154" s="2">
        <f t="shared" si="14"/>
        <v>0</v>
      </c>
      <c r="M154" s="2">
        <f t="shared" si="15"/>
        <v>2.7999999523162842</v>
      </c>
      <c r="AM154" s="5" t="str">
        <f t="shared" si="16"/>
        <v/>
      </c>
      <c r="AO154" s="5" t="str">
        <f t="shared" si="17"/>
        <v/>
      </c>
      <c r="AQ154" s="5" t="str">
        <f t="shared" si="18"/>
        <v/>
      </c>
      <c r="AS154" s="2">
        <v>2.7999999523162842</v>
      </c>
      <c r="AT154" s="5">
        <f t="shared" si="19"/>
        <v>0</v>
      </c>
      <c r="AU154" s="11">
        <f>(AT154/$AT$461)*100</f>
        <v>0</v>
      </c>
      <c r="AV154" s="5">
        <f t="shared" si="20"/>
        <v>0</v>
      </c>
    </row>
    <row r="155" spans="1:48" x14ac:dyDescent="0.3">
      <c r="A155" s="58" t="s">
        <v>578</v>
      </c>
      <c r="B155" s="1" t="s">
        <v>283</v>
      </c>
      <c r="C155" s="1" t="s">
        <v>284</v>
      </c>
      <c r="D155" s="1" t="s">
        <v>285</v>
      </c>
      <c r="E155" s="1" t="s">
        <v>68</v>
      </c>
      <c r="F155" s="1" t="s">
        <v>101</v>
      </c>
      <c r="G155" s="1" t="s">
        <v>273</v>
      </c>
      <c r="H155" s="1" t="s">
        <v>64</v>
      </c>
      <c r="I155" s="1" t="s">
        <v>118</v>
      </c>
      <c r="J155" s="2">
        <v>10</v>
      </c>
      <c r="K155" s="2">
        <v>9.56</v>
      </c>
      <c r="L155" s="2">
        <f t="shared" si="14"/>
        <v>0</v>
      </c>
      <c r="M155" s="2">
        <f t="shared" si="15"/>
        <v>9.5600004196166992</v>
      </c>
      <c r="AM155" s="5" t="str">
        <f t="shared" si="16"/>
        <v/>
      </c>
      <c r="AO155" s="5" t="str">
        <f t="shared" si="17"/>
        <v/>
      </c>
      <c r="AQ155" s="5" t="str">
        <f t="shared" si="18"/>
        <v/>
      </c>
      <c r="AS155" s="2">
        <v>9.5600004196166992</v>
      </c>
      <c r="AT155" s="5">
        <f t="shared" si="19"/>
        <v>0</v>
      </c>
      <c r="AU155" s="11">
        <f>(AT155/$AT$461)*100</f>
        <v>0</v>
      </c>
      <c r="AV155" s="5">
        <f t="shared" si="20"/>
        <v>0</v>
      </c>
    </row>
    <row r="156" spans="1:48" x14ac:dyDescent="0.3">
      <c r="A156" s="58" t="s">
        <v>578</v>
      </c>
      <c r="B156" s="1" t="s">
        <v>283</v>
      </c>
      <c r="C156" s="1" t="s">
        <v>284</v>
      </c>
      <c r="D156" s="1" t="s">
        <v>285</v>
      </c>
      <c r="E156" s="1" t="s">
        <v>68</v>
      </c>
      <c r="F156" s="1" t="s">
        <v>85</v>
      </c>
      <c r="G156" s="1" t="s">
        <v>273</v>
      </c>
      <c r="H156" s="1" t="s">
        <v>64</v>
      </c>
      <c r="I156" s="1" t="s">
        <v>118</v>
      </c>
      <c r="J156" s="2">
        <v>10</v>
      </c>
      <c r="K156" s="2">
        <v>0.08</v>
      </c>
      <c r="L156" s="2">
        <f t="shared" si="14"/>
        <v>0</v>
      </c>
      <c r="M156" s="2">
        <f t="shared" si="15"/>
        <v>7.9999998211860657E-2</v>
      </c>
      <c r="AM156" s="5" t="str">
        <f t="shared" si="16"/>
        <v/>
      </c>
      <c r="AO156" s="5" t="str">
        <f t="shared" si="17"/>
        <v/>
      </c>
      <c r="AQ156" s="5" t="str">
        <f t="shared" si="18"/>
        <v/>
      </c>
      <c r="AS156" s="2">
        <v>7.9999998211860657E-2</v>
      </c>
      <c r="AT156" s="5">
        <f t="shared" si="19"/>
        <v>0</v>
      </c>
      <c r="AU156" s="11">
        <f>(AT156/$AT$461)*100</f>
        <v>0</v>
      </c>
      <c r="AV156" s="5">
        <f t="shared" si="20"/>
        <v>0</v>
      </c>
    </row>
    <row r="157" spans="1:48" x14ac:dyDescent="0.3">
      <c r="A157" s="58" t="s">
        <v>578</v>
      </c>
      <c r="B157" s="1" t="s">
        <v>286</v>
      </c>
      <c r="C157" s="1" t="s">
        <v>253</v>
      </c>
      <c r="D157" s="1" t="s">
        <v>521</v>
      </c>
      <c r="E157" s="1" t="s">
        <v>68</v>
      </c>
      <c r="F157" s="1" t="s">
        <v>134</v>
      </c>
      <c r="G157" s="1" t="s">
        <v>242</v>
      </c>
      <c r="H157" s="1" t="s">
        <v>64</v>
      </c>
      <c r="I157" s="1" t="s">
        <v>118</v>
      </c>
      <c r="J157" s="2">
        <v>96.93</v>
      </c>
      <c r="K157" s="2">
        <v>0.03</v>
      </c>
      <c r="L157" s="2">
        <f t="shared" si="14"/>
        <v>0</v>
      </c>
      <c r="M157" s="2">
        <f t="shared" si="15"/>
        <v>2.999999932944775E-2</v>
      </c>
      <c r="AM157" s="5" t="str">
        <f t="shared" si="16"/>
        <v/>
      </c>
      <c r="AO157" s="5" t="str">
        <f t="shared" si="17"/>
        <v/>
      </c>
      <c r="AQ157" s="5" t="str">
        <f t="shared" si="18"/>
        <v/>
      </c>
      <c r="AS157" s="2">
        <v>2.999999932944775E-2</v>
      </c>
      <c r="AT157" s="5">
        <f t="shared" si="19"/>
        <v>0</v>
      </c>
      <c r="AU157" s="11">
        <f>(AT157/$AT$461)*100</f>
        <v>0</v>
      </c>
      <c r="AV157" s="5">
        <f t="shared" si="20"/>
        <v>0</v>
      </c>
    </row>
    <row r="158" spans="1:48" x14ac:dyDescent="0.3">
      <c r="A158" s="58" t="s">
        <v>578</v>
      </c>
      <c r="B158" s="1" t="s">
        <v>286</v>
      </c>
      <c r="C158" s="1" t="s">
        <v>253</v>
      </c>
      <c r="D158" s="1" t="s">
        <v>521</v>
      </c>
      <c r="E158" s="1" t="s">
        <v>68</v>
      </c>
      <c r="F158" s="1" t="s">
        <v>91</v>
      </c>
      <c r="G158" s="1" t="s">
        <v>273</v>
      </c>
      <c r="H158" s="1" t="s">
        <v>64</v>
      </c>
      <c r="I158" s="1" t="s">
        <v>118</v>
      </c>
      <c r="J158" s="2">
        <v>96.93</v>
      </c>
      <c r="K158" s="2">
        <v>13.04</v>
      </c>
      <c r="L158" s="2">
        <f t="shared" si="14"/>
        <v>0</v>
      </c>
      <c r="M158" s="2">
        <f t="shared" si="15"/>
        <v>13.03999999910593</v>
      </c>
      <c r="AM158" s="5" t="str">
        <f t="shared" si="16"/>
        <v/>
      </c>
      <c r="AO158" s="5" t="str">
        <f t="shared" si="17"/>
        <v/>
      </c>
      <c r="AQ158" s="5" t="str">
        <f t="shared" si="18"/>
        <v/>
      </c>
      <c r="AS158" s="2">
        <v>13.03999999910593</v>
      </c>
      <c r="AT158" s="5">
        <f t="shared" si="19"/>
        <v>0</v>
      </c>
      <c r="AU158" s="11">
        <f>(AT158/$AT$461)*100</f>
        <v>0</v>
      </c>
      <c r="AV158" s="5">
        <f t="shared" si="20"/>
        <v>0</v>
      </c>
    </row>
    <row r="159" spans="1:48" x14ac:dyDescent="0.3">
      <c r="A159" s="58" t="s">
        <v>578</v>
      </c>
      <c r="B159" s="1" t="s">
        <v>286</v>
      </c>
      <c r="C159" s="1" t="s">
        <v>253</v>
      </c>
      <c r="D159" s="1" t="s">
        <v>521</v>
      </c>
      <c r="E159" s="1" t="s">
        <v>68</v>
      </c>
      <c r="F159" s="1" t="s">
        <v>100</v>
      </c>
      <c r="G159" s="1" t="s">
        <v>273</v>
      </c>
      <c r="H159" s="1" t="s">
        <v>64</v>
      </c>
      <c r="I159" s="1" t="s">
        <v>118</v>
      </c>
      <c r="J159" s="2">
        <v>96.93</v>
      </c>
      <c r="K159" s="2">
        <v>14.98</v>
      </c>
      <c r="L159" s="2">
        <f t="shared" si="14"/>
        <v>0</v>
      </c>
      <c r="M159" s="2">
        <f t="shared" si="15"/>
        <v>14.97999954223633</v>
      </c>
      <c r="AM159" s="5" t="str">
        <f t="shared" si="16"/>
        <v/>
      </c>
      <c r="AO159" s="5" t="str">
        <f t="shared" si="17"/>
        <v/>
      </c>
      <c r="AQ159" s="5" t="str">
        <f t="shared" si="18"/>
        <v/>
      </c>
      <c r="AS159" s="2">
        <v>14.97999954223633</v>
      </c>
      <c r="AT159" s="5">
        <f t="shared" si="19"/>
        <v>0</v>
      </c>
      <c r="AU159" s="11">
        <f>(AT159/$AT$461)*100</f>
        <v>0</v>
      </c>
      <c r="AV159" s="5">
        <f t="shared" si="20"/>
        <v>0</v>
      </c>
    </row>
    <row r="160" spans="1:48" x14ac:dyDescent="0.3">
      <c r="A160" s="58" t="s">
        <v>578</v>
      </c>
      <c r="B160" s="1" t="s">
        <v>286</v>
      </c>
      <c r="C160" s="1" t="s">
        <v>253</v>
      </c>
      <c r="D160" s="1" t="s">
        <v>521</v>
      </c>
      <c r="E160" s="1" t="s">
        <v>68</v>
      </c>
      <c r="F160" s="1" t="s">
        <v>143</v>
      </c>
      <c r="G160" s="1" t="s">
        <v>273</v>
      </c>
      <c r="H160" s="1" t="s">
        <v>64</v>
      </c>
      <c r="I160" s="1" t="s">
        <v>118</v>
      </c>
      <c r="J160" s="2">
        <v>96.93</v>
      </c>
      <c r="K160" s="2">
        <v>38.17</v>
      </c>
      <c r="L160" s="2">
        <f t="shared" si="14"/>
        <v>0</v>
      </c>
      <c r="M160" s="2">
        <f t="shared" si="15"/>
        <v>38.169998168945313</v>
      </c>
      <c r="AM160" s="5" t="str">
        <f t="shared" si="16"/>
        <v/>
      </c>
      <c r="AO160" s="5" t="str">
        <f t="shared" si="17"/>
        <v/>
      </c>
      <c r="AQ160" s="5" t="str">
        <f t="shared" si="18"/>
        <v/>
      </c>
      <c r="AS160" s="2">
        <v>38.169998168945313</v>
      </c>
      <c r="AT160" s="5">
        <f t="shared" si="19"/>
        <v>0</v>
      </c>
      <c r="AU160" s="11">
        <f>(AT160/$AT$461)*100</f>
        <v>0</v>
      </c>
      <c r="AV160" s="5">
        <f t="shared" si="20"/>
        <v>0</v>
      </c>
    </row>
    <row r="161" spans="1:48" x14ac:dyDescent="0.3">
      <c r="A161" s="58" t="s">
        <v>578</v>
      </c>
      <c r="B161" s="1" t="s">
        <v>286</v>
      </c>
      <c r="C161" s="1" t="s">
        <v>253</v>
      </c>
      <c r="D161" s="1" t="s">
        <v>521</v>
      </c>
      <c r="E161" s="1" t="s">
        <v>68</v>
      </c>
      <c r="F161" s="1" t="s">
        <v>101</v>
      </c>
      <c r="G161" s="1" t="s">
        <v>273</v>
      </c>
      <c r="H161" s="1" t="s">
        <v>64</v>
      </c>
      <c r="I161" s="1" t="s">
        <v>118</v>
      </c>
      <c r="J161" s="2">
        <v>96.93</v>
      </c>
      <c r="K161" s="2">
        <v>29.79</v>
      </c>
      <c r="L161" s="2">
        <f t="shared" si="14"/>
        <v>0</v>
      </c>
      <c r="M161" s="2">
        <f t="shared" si="15"/>
        <v>29.79000091552734</v>
      </c>
      <c r="AM161" s="5" t="str">
        <f t="shared" si="16"/>
        <v/>
      </c>
      <c r="AO161" s="5" t="str">
        <f t="shared" si="17"/>
        <v/>
      </c>
      <c r="AQ161" s="5" t="str">
        <f t="shared" si="18"/>
        <v/>
      </c>
      <c r="AS161" s="2">
        <v>29.79000091552734</v>
      </c>
      <c r="AT161" s="5">
        <f t="shared" si="19"/>
        <v>0</v>
      </c>
      <c r="AU161" s="11">
        <f>(AT161/$AT$461)*100</f>
        <v>0</v>
      </c>
      <c r="AV161" s="5">
        <f t="shared" si="20"/>
        <v>0</v>
      </c>
    </row>
    <row r="162" spans="1:48" x14ac:dyDescent="0.3">
      <c r="A162" s="58" t="s">
        <v>578</v>
      </c>
      <c r="B162" s="1" t="s">
        <v>287</v>
      </c>
      <c r="C162" s="1" t="s">
        <v>288</v>
      </c>
      <c r="D162" s="1" t="s">
        <v>569</v>
      </c>
      <c r="E162" s="1" t="s">
        <v>68</v>
      </c>
      <c r="F162" s="1" t="s">
        <v>124</v>
      </c>
      <c r="G162" s="1" t="s">
        <v>273</v>
      </c>
      <c r="H162" s="1" t="s">
        <v>64</v>
      </c>
      <c r="I162" s="1" t="s">
        <v>118</v>
      </c>
      <c r="J162" s="2">
        <v>37</v>
      </c>
      <c r="K162" s="2">
        <v>0.06</v>
      </c>
      <c r="L162" s="2">
        <f t="shared" si="14"/>
        <v>0</v>
      </c>
      <c r="M162" s="2">
        <f t="shared" si="15"/>
        <v>5.9999998658895493E-2</v>
      </c>
      <c r="AM162" s="5" t="str">
        <f t="shared" si="16"/>
        <v/>
      </c>
      <c r="AO162" s="5" t="str">
        <f t="shared" si="17"/>
        <v/>
      </c>
      <c r="AQ162" s="5" t="str">
        <f t="shared" si="18"/>
        <v/>
      </c>
      <c r="AS162" s="2">
        <v>5.9999998658895493E-2</v>
      </c>
      <c r="AT162" s="5">
        <f t="shared" si="19"/>
        <v>0</v>
      </c>
      <c r="AU162" s="11">
        <f>(AT162/$AT$461)*100</f>
        <v>0</v>
      </c>
      <c r="AV162" s="5">
        <f t="shared" si="20"/>
        <v>0</v>
      </c>
    </row>
    <row r="163" spans="1:48" x14ac:dyDescent="0.3">
      <c r="A163" s="58" t="s">
        <v>578</v>
      </c>
      <c r="B163" s="1" t="s">
        <v>287</v>
      </c>
      <c r="C163" s="1" t="s">
        <v>288</v>
      </c>
      <c r="D163" s="1" t="s">
        <v>569</v>
      </c>
      <c r="E163" s="1" t="s">
        <v>68</v>
      </c>
      <c r="F163" s="1" t="s">
        <v>134</v>
      </c>
      <c r="G163" s="1" t="s">
        <v>273</v>
      </c>
      <c r="H163" s="1" t="s">
        <v>64</v>
      </c>
      <c r="I163" s="1" t="s">
        <v>118</v>
      </c>
      <c r="J163" s="2">
        <v>37</v>
      </c>
      <c r="K163" s="2">
        <v>33.76</v>
      </c>
      <c r="L163" s="2">
        <f t="shared" si="14"/>
        <v>33</v>
      </c>
      <c r="M163" s="2">
        <f t="shared" si="15"/>
        <v>0.7500000074505806</v>
      </c>
      <c r="AA163" s="9">
        <v>33</v>
      </c>
      <c r="AB163" s="5">
        <v>3081.7762455940251</v>
      </c>
      <c r="AL163" s="3">
        <v>0.49000000953674322</v>
      </c>
      <c r="AM163" s="5">
        <f t="shared" si="16"/>
        <v>1299.9700253009798</v>
      </c>
      <c r="AO163" s="5" t="str">
        <f t="shared" si="17"/>
        <v/>
      </c>
      <c r="AQ163" s="5" t="str">
        <f t="shared" si="18"/>
        <v/>
      </c>
      <c r="AR163" s="2">
        <v>0.18999999761581421</v>
      </c>
      <c r="AS163" s="2">
        <v>7.0000000298023224E-2</v>
      </c>
      <c r="AT163" s="5">
        <f t="shared" si="19"/>
        <v>3081.7762455940251</v>
      </c>
      <c r="AU163" s="11">
        <f>(AT163/$AT$461)*100</f>
        <v>0.23533077109476136</v>
      </c>
      <c r="AV163" s="5">
        <f t="shared" si="20"/>
        <v>235.33077109476136</v>
      </c>
    </row>
    <row r="164" spans="1:48" x14ac:dyDescent="0.3">
      <c r="A164" s="58" t="s">
        <v>578</v>
      </c>
      <c r="B164" s="1" t="s">
        <v>289</v>
      </c>
      <c r="C164" s="1" t="s">
        <v>290</v>
      </c>
      <c r="D164" s="1" t="s">
        <v>521</v>
      </c>
      <c r="E164" s="1" t="s">
        <v>68</v>
      </c>
      <c r="F164" s="1" t="s">
        <v>100</v>
      </c>
      <c r="G164" s="1" t="s">
        <v>273</v>
      </c>
      <c r="H164" s="1" t="s">
        <v>64</v>
      </c>
      <c r="I164" s="1" t="s">
        <v>118</v>
      </c>
      <c r="J164" s="2">
        <v>8</v>
      </c>
      <c r="K164" s="2">
        <v>0.03</v>
      </c>
      <c r="L164" s="2">
        <f t="shared" si="14"/>
        <v>0</v>
      </c>
      <c r="M164" s="2">
        <f t="shared" si="15"/>
        <v>2.999999932944775E-2</v>
      </c>
      <c r="AM164" s="5" t="str">
        <f t="shared" si="16"/>
        <v/>
      </c>
      <c r="AO164" s="5" t="str">
        <f t="shared" si="17"/>
        <v/>
      </c>
      <c r="AQ164" s="5" t="str">
        <f t="shared" si="18"/>
        <v/>
      </c>
      <c r="AS164" s="2">
        <v>2.999999932944775E-2</v>
      </c>
      <c r="AT164" s="5">
        <f t="shared" si="19"/>
        <v>0</v>
      </c>
      <c r="AU164" s="11">
        <f>(AT164/$AT$461)*100</f>
        <v>0</v>
      </c>
      <c r="AV164" s="5">
        <f t="shared" si="20"/>
        <v>0</v>
      </c>
    </row>
    <row r="165" spans="1:48" x14ac:dyDescent="0.3">
      <c r="A165" s="58" t="s">
        <v>578</v>
      </c>
      <c r="B165" s="1" t="s">
        <v>289</v>
      </c>
      <c r="C165" s="1" t="s">
        <v>290</v>
      </c>
      <c r="D165" s="1" t="s">
        <v>521</v>
      </c>
      <c r="E165" s="1" t="s">
        <v>68</v>
      </c>
      <c r="F165" s="1" t="s">
        <v>124</v>
      </c>
      <c r="G165" s="1" t="s">
        <v>273</v>
      </c>
      <c r="H165" s="1" t="s">
        <v>64</v>
      </c>
      <c r="I165" s="1" t="s">
        <v>118</v>
      </c>
      <c r="J165" s="2">
        <v>8</v>
      </c>
      <c r="K165" s="2">
        <v>7.39</v>
      </c>
      <c r="L165" s="2">
        <f t="shared" si="14"/>
        <v>0</v>
      </c>
      <c r="M165" s="2">
        <f t="shared" si="15"/>
        <v>7.3899998664855957</v>
      </c>
      <c r="AM165" s="5" t="str">
        <f t="shared" si="16"/>
        <v/>
      </c>
      <c r="AO165" s="5" t="str">
        <f t="shared" si="17"/>
        <v/>
      </c>
      <c r="AQ165" s="5" t="str">
        <f t="shared" si="18"/>
        <v/>
      </c>
      <c r="AS165" s="2">
        <v>7.3899998664855957</v>
      </c>
      <c r="AT165" s="5">
        <f t="shared" si="19"/>
        <v>0</v>
      </c>
      <c r="AU165" s="11">
        <f>(AT165/$AT$461)*100</f>
        <v>0</v>
      </c>
      <c r="AV165" s="5">
        <f t="shared" si="20"/>
        <v>0</v>
      </c>
    </row>
    <row r="166" spans="1:48" x14ac:dyDescent="0.3">
      <c r="A166" s="58" t="s">
        <v>578</v>
      </c>
      <c r="B166" s="1" t="s">
        <v>289</v>
      </c>
      <c r="C166" s="1" t="s">
        <v>290</v>
      </c>
      <c r="D166" s="1" t="s">
        <v>521</v>
      </c>
      <c r="E166" s="1" t="s">
        <v>68</v>
      </c>
      <c r="F166" s="1" t="s">
        <v>143</v>
      </c>
      <c r="G166" s="1" t="s">
        <v>273</v>
      </c>
      <c r="H166" s="1" t="s">
        <v>64</v>
      </c>
      <c r="I166" s="1" t="s">
        <v>118</v>
      </c>
      <c r="J166" s="2">
        <v>8</v>
      </c>
      <c r="K166" s="2">
        <v>0.05</v>
      </c>
      <c r="L166" s="2">
        <f t="shared" si="14"/>
        <v>0</v>
      </c>
      <c r="M166" s="2">
        <f t="shared" si="15"/>
        <v>5.000000074505806E-2</v>
      </c>
      <c r="AM166" s="5" t="str">
        <f t="shared" si="16"/>
        <v/>
      </c>
      <c r="AO166" s="5" t="str">
        <f t="shared" si="17"/>
        <v/>
      </c>
      <c r="AQ166" s="5" t="str">
        <f t="shared" si="18"/>
        <v/>
      </c>
      <c r="AS166" s="2">
        <v>5.000000074505806E-2</v>
      </c>
      <c r="AT166" s="5">
        <f t="shared" si="19"/>
        <v>0</v>
      </c>
      <c r="AU166" s="11">
        <f>(AT166/$AT$461)*100</f>
        <v>0</v>
      </c>
      <c r="AV166" s="5">
        <f t="shared" si="20"/>
        <v>0</v>
      </c>
    </row>
    <row r="167" spans="1:48" x14ac:dyDescent="0.3">
      <c r="A167" s="58" t="s">
        <v>578</v>
      </c>
      <c r="B167" s="1" t="s">
        <v>291</v>
      </c>
      <c r="C167" s="1" t="s">
        <v>231</v>
      </c>
      <c r="D167" s="1" t="s">
        <v>523</v>
      </c>
      <c r="E167" s="1" t="s">
        <v>522</v>
      </c>
      <c r="F167" s="1" t="s">
        <v>134</v>
      </c>
      <c r="G167" s="1" t="s">
        <v>218</v>
      </c>
      <c r="H167" s="1" t="s">
        <v>64</v>
      </c>
      <c r="I167" s="1" t="s">
        <v>118</v>
      </c>
      <c r="J167" s="2">
        <v>40</v>
      </c>
      <c r="K167" s="2">
        <v>0.08</v>
      </c>
      <c r="L167" s="2">
        <f t="shared" si="14"/>
        <v>0</v>
      </c>
      <c r="M167" s="2">
        <f t="shared" si="15"/>
        <v>7.9999998211860657E-2</v>
      </c>
      <c r="AM167" s="5" t="str">
        <f t="shared" si="16"/>
        <v/>
      </c>
      <c r="AO167" s="5" t="str">
        <f t="shared" si="17"/>
        <v/>
      </c>
      <c r="AQ167" s="5" t="str">
        <f t="shared" si="18"/>
        <v/>
      </c>
      <c r="AS167" s="2">
        <v>7.9999998211860657E-2</v>
      </c>
      <c r="AT167" s="5">
        <f t="shared" si="19"/>
        <v>0</v>
      </c>
      <c r="AU167" s="11">
        <f>(AT167/$AT$461)*100</f>
        <v>0</v>
      </c>
      <c r="AV167" s="5">
        <f t="shared" si="20"/>
        <v>0</v>
      </c>
    </row>
    <row r="168" spans="1:48" x14ac:dyDescent="0.3">
      <c r="A168" s="58" t="s">
        <v>578</v>
      </c>
      <c r="B168" s="1" t="s">
        <v>291</v>
      </c>
      <c r="C168" s="1" t="s">
        <v>231</v>
      </c>
      <c r="D168" s="1" t="s">
        <v>523</v>
      </c>
      <c r="E168" s="1" t="s">
        <v>522</v>
      </c>
      <c r="F168" s="1" t="s">
        <v>91</v>
      </c>
      <c r="G168" s="1" t="s">
        <v>280</v>
      </c>
      <c r="H168" s="1" t="s">
        <v>64</v>
      </c>
      <c r="I168" s="1" t="s">
        <v>118</v>
      </c>
      <c r="J168" s="2">
        <v>40</v>
      </c>
      <c r="K168" s="2">
        <v>39.76</v>
      </c>
      <c r="L168" s="2">
        <f t="shared" si="14"/>
        <v>0</v>
      </c>
      <c r="M168" s="2">
        <f t="shared" si="15"/>
        <v>39.750000007450581</v>
      </c>
      <c r="AM168" s="5" t="str">
        <f t="shared" si="16"/>
        <v/>
      </c>
      <c r="AO168" s="5" t="str">
        <f t="shared" si="17"/>
        <v/>
      </c>
      <c r="AP168" s="2">
        <v>0.15000000596046451</v>
      </c>
      <c r="AQ168" s="5">
        <f t="shared" si="18"/>
        <v>0.15000000596046451</v>
      </c>
      <c r="AR168" s="2">
        <v>0.10000000149011611</v>
      </c>
      <c r="AS168" s="2">
        <v>39.5</v>
      </c>
      <c r="AT168" s="5">
        <f t="shared" si="19"/>
        <v>0</v>
      </c>
      <c r="AU168" s="11">
        <f>(AT168/$AT$461)*100</f>
        <v>0</v>
      </c>
      <c r="AV168" s="5">
        <f t="shared" si="20"/>
        <v>0</v>
      </c>
    </row>
    <row r="169" spans="1:48" x14ac:dyDescent="0.3">
      <c r="A169" s="58" t="s">
        <v>578</v>
      </c>
      <c r="B169" s="1" t="s">
        <v>291</v>
      </c>
      <c r="C169" s="1" t="s">
        <v>231</v>
      </c>
      <c r="D169" s="1" t="s">
        <v>523</v>
      </c>
      <c r="E169" s="1" t="s">
        <v>522</v>
      </c>
      <c r="F169" s="1" t="s">
        <v>85</v>
      </c>
      <c r="G169" s="1" t="s">
        <v>280</v>
      </c>
      <c r="H169" s="1" t="s">
        <v>64</v>
      </c>
      <c r="I169" s="1" t="s">
        <v>118</v>
      </c>
      <c r="J169" s="2">
        <v>40</v>
      </c>
      <c r="K169" s="2">
        <v>0.06</v>
      </c>
      <c r="L169" s="2">
        <f t="shared" si="14"/>
        <v>0</v>
      </c>
      <c r="M169" s="2">
        <f t="shared" si="15"/>
        <v>5.9999998658895493E-2</v>
      </c>
      <c r="AM169" s="5" t="str">
        <f t="shared" si="16"/>
        <v/>
      </c>
      <c r="AO169" s="5" t="str">
        <f t="shared" si="17"/>
        <v/>
      </c>
      <c r="AQ169" s="5" t="str">
        <f t="shared" si="18"/>
        <v/>
      </c>
      <c r="AS169" s="2">
        <v>5.9999998658895493E-2</v>
      </c>
      <c r="AT169" s="5">
        <f t="shared" si="19"/>
        <v>0</v>
      </c>
      <c r="AU169" s="11">
        <f>(AT169/$AT$461)*100</f>
        <v>0</v>
      </c>
      <c r="AV169" s="5">
        <f t="shared" si="20"/>
        <v>0</v>
      </c>
    </row>
    <row r="170" spans="1:48" x14ac:dyDescent="0.3">
      <c r="A170" s="58" t="s">
        <v>578</v>
      </c>
      <c r="B170" s="1" t="s">
        <v>292</v>
      </c>
      <c r="C170" s="1" t="s">
        <v>293</v>
      </c>
      <c r="D170" s="1" t="s">
        <v>525</v>
      </c>
      <c r="E170" s="1" t="s">
        <v>524</v>
      </c>
      <c r="F170" s="1" t="s">
        <v>129</v>
      </c>
      <c r="G170" s="1" t="s">
        <v>218</v>
      </c>
      <c r="H170" s="1" t="s">
        <v>64</v>
      </c>
      <c r="I170" s="1" t="s">
        <v>118</v>
      </c>
      <c r="J170" s="2">
        <v>80</v>
      </c>
      <c r="K170" s="2">
        <v>0.08</v>
      </c>
      <c r="L170" s="2">
        <f t="shared" si="14"/>
        <v>0</v>
      </c>
      <c r="M170" s="2">
        <f t="shared" si="15"/>
        <v>7.9999998211860657E-2</v>
      </c>
      <c r="AM170" s="5" t="str">
        <f t="shared" si="16"/>
        <v/>
      </c>
      <c r="AO170" s="5" t="str">
        <f t="shared" si="17"/>
        <v/>
      </c>
      <c r="AQ170" s="5" t="str">
        <f t="shared" si="18"/>
        <v/>
      </c>
      <c r="AS170" s="2">
        <v>7.9999998211860657E-2</v>
      </c>
      <c r="AT170" s="5">
        <f t="shared" si="19"/>
        <v>0</v>
      </c>
      <c r="AU170" s="11">
        <f>(AT170/$AT$461)*100</f>
        <v>0</v>
      </c>
      <c r="AV170" s="5">
        <f t="shared" si="20"/>
        <v>0</v>
      </c>
    </row>
    <row r="171" spans="1:48" x14ac:dyDescent="0.3">
      <c r="A171" s="58" t="s">
        <v>578</v>
      </c>
      <c r="B171" s="1" t="s">
        <v>292</v>
      </c>
      <c r="C171" s="1" t="s">
        <v>293</v>
      </c>
      <c r="D171" s="1" t="s">
        <v>525</v>
      </c>
      <c r="E171" s="1" t="s">
        <v>524</v>
      </c>
      <c r="F171" s="1" t="s">
        <v>85</v>
      </c>
      <c r="G171" s="1" t="s">
        <v>280</v>
      </c>
      <c r="H171" s="1" t="s">
        <v>64</v>
      </c>
      <c r="I171" s="1" t="s">
        <v>118</v>
      </c>
      <c r="J171" s="2">
        <v>80</v>
      </c>
      <c r="K171" s="2">
        <v>39.99</v>
      </c>
      <c r="L171" s="2">
        <f t="shared" si="14"/>
        <v>0</v>
      </c>
      <c r="M171" s="2">
        <f t="shared" si="15"/>
        <v>39.990001678466797</v>
      </c>
      <c r="AM171" s="5" t="str">
        <f t="shared" si="16"/>
        <v/>
      </c>
      <c r="AO171" s="5" t="str">
        <f t="shared" si="17"/>
        <v/>
      </c>
      <c r="AQ171" s="5" t="str">
        <f t="shared" si="18"/>
        <v/>
      </c>
      <c r="AS171" s="2">
        <v>39.990001678466797</v>
      </c>
      <c r="AT171" s="5">
        <f t="shared" si="19"/>
        <v>0</v>
      </c>
      <c r="AU171" s="11">
        <f>(AT171/$AT$461)*100</f>
        <v>0</v>
      </c>
      <c r="AV171" s="5">
        <f t="shared" si="20"/>
        <v>0</v>
      </c>
    </row>
    <row r="172" spans="1:48" x14ac:dyDescent="0.3">
      <c r="A172" s="58" t="s">
        <v>578</v>
      </c>
      <c r="B172" s="1" t="s">
        <v>292</v>
      </c>
      <c r="C172" s="1" t="s">
        <v>293</v>
      </c>
      <c r="D172" s="1" t="s">
        <v>525</v>
      </c>
      <c r="E172" s="1" t="s">
        <v>524</v>
      </c>
      <c r="F172" s="1" t="s">
        <v>101</v>
      </c>
      <c r="G172" s="1" t="s">
        <v>280</v>
      </c>
      <c r="H172" s="1" t="s">
        <v>64</v>
      </c>
      <c r="I172" s="1" t="s">
        <v>118</v>
      </c>
      <c r="J172" s="2">
        <v>80</v>
      </c>
      <c r="K172" s="2">
        <v>39.82</v>
      </c>
      <c r="L172" s="2">
        <f t="shared" si="14"/>
        <v>0</v>
      </c>
      <c r="M172" s="2">
        <f t="shared" si="15"/>
        <v>39.819999694824219</v>
      </c>
      <c r="AM172" s="5" t="str">
        <f t="shared" si="16"/>
        <v/>
      </c>
      <c r="AO172" s="5" t="str">
        <f t="shared" si="17"/>
        <v/>
      </c>
      <c r="AQ172" s="5" t="str">
        <f t="shared" si="18"/>
        <v/>
      </c>
      <c r="AS172" s="2">
        <v>39.819999694824219</v>
      </c>
      <c r="AT172" s="5">
        <f t="shared" si="19"/>
        <v>0</v>
      </c>
      <c r="AU172" s="11">
        <f>(AT172/$AT$461)*100</f>
        <v>0</v>
      </c>
      <c r="AV172" s="5">
        <f t="shared" si="20"/>
        <v>0</v>
      </c>
    </row>
    <row r="173" spans="1:48" x14ac:dyDescent="0.3">
      <c r="A173" s="58" t="s">
        <v>578</v>
      </c>
      <c r="B173" s="1" t="s">
        <v>292</v>
      </c>
      <c r="C173" s="1" t="s">
        <v>293</v>
      </c>
      <c r="D173" s="1" t="s">
        <v>525</v>
      </c>
      <c r="E173" s="1" t="s">
        <v>524</v>
      </c>
      <c r="F173" s="1" t="s">
        <v>102</v>
      </c>
      <c r="G173" s="1" t="s">
        <v>280</v>
      </c>
      <c r="H173" s="1" t="s">
        <v>64</v>
      </c>
      <c r="I173" s="1" t="s">
        <v>118</v>
      </c>
      <c r="J173" s="2">
        <v>80</v>
      </c>
      <c r="K173" s="2">
        <v>0.06</v>
      </c>
      <c r="L173" s="2">
        <f t="shared" si="14"/>
        <v>0</v>
      </c>
      <c r="M173" s="2">
        <f t="shared" si="15"/>
        <v>5.9999998658895493E-2</v>
      </c>
      <c r="AM173" s="5" t="str">
        <f t="shared" si="16"/>
        <v/>
      </c>
      <c r="AO173" s="5" t="str">
        <f t="shared" si="17"/>
        <v/>
      </c>
      <c r="AQ173" s="5" t="str">
        <f t="shared" si="18"/>
        <v/>
      </c>
      <c r="AS173" s="2">
        <v>5.9999998658895493E-2</v>
      </c>
      <c r="AT173" s="5">
        <f t="shared" si="19"/>
        <v>0</v>
      </c>
      <c r="AU173" s="11">
        <f>(AT173/$AT$461)*100</f>
        <v>0</v>
      </c>
      <c r="AV173" s="5">
        <f t="shared" si="20"/>
        <v>0</v>
      </c>
    </row>
    <row r="174" spans="1:48" x14ac:dyDescent="0.3">
      <c r="A174" s="58" t="s">
        <v>578</v>
      </c>
      <c r="B174" s="1" t="s">
        <v>292</v>
      </c>
      <c r="C174" s="1" t="s">
        <v>293</v>
      </c>
      <c r="D174" s="1" t="s">
        <v>525</v>
      </c>
      <c r="E174" s="1" t="s">
        <v>524</v>
      </c>
      <c r="F174" s="1" t="s">
        <v>87</v>
      </c>
      <c r="G174" s="1" t="s">
        <v>280</v>
      </c>
      <c r="H174" s="1" t="s">
        <v>64</v>
      </c>
      <c r="I174" s="1" t="s">
        <v>118</v>
      </c>
      <c r="J174" s="2">
        <v>80</v>
      </c>
      <c r="K174" s="2">
        <v>0.06</v>
      </c>
      <c r="L174" s="2">
        <f t="shared" si="14"/>
        <v>0</v>
      </c>
      <c r="M174" s="2">
        <f t="shared" si="15"/>
        <v>5.9999998658895493E-2</v>
      </c>
      <c r="AM174" s="5" t="str">
        <f t="shared" si="16"/>
        <v/>
      </c>
      <c r="AO174" s="5" t="str">
        <f t="shared" si="17"/>
        <v/>
      </c>
      <c r="AQ174" s="5" t="str">
        <f t="shared" si="18"/>
        <v/>
      </c>
      <c r="AS174" s="2">
        <v>5.9999998658895493E-2</v>
      </c>
      <c r="AT174" s="5">
        <f t="shared" si="19"/>
        <v>0</v>
      </c>
      <c r="AU174" s="11">
        <f>(AT174/$AT$461)*100</f>
        <v>0</v>
      </c>
      <c r="AV174" s="5">
        <f t="shared" si="20"/>
        <v>0</v>
      </c>
    </row>
    <row r="175" spans="1:48" x14ac:dyDescent="0.3">
      <c r="A175" s="58" t="s">
        <v>578</v>
      </c>
      <c r="B175" s="1" t="s">
        <v>294</v>
      </c>
      <c r="C175" s="1" t="s">
        <v>295</v>
      </c>
      <c r="D175" s="1" t="s">
        <v>311</v>
      </c>
      <c r="E175" s="1" t="s">
        <v>68</v>
      </c>
      <c r="F175" s="1" t="s">
        <v>101</v>
      </c>
      <c r="G175" s="1" t="s">
        <v>280</v>
      </c>
      <c r="H175" s="1" t="s">
        <v>64</v>
      </c>
      <c r="I175" s="1" t="s">
        <v>118</v>
      </c>
      <c r="J175" s="2">
        <v>40</v>
      </c>
      <c r="K175" s="2">
        <v>0.08</v>
      </c>
      <c r="L175" s="2">
        <f t="shared" si="14"/>
        <v>0</v>
      </c>
      <c r="M175" s="2">
        <f t="shared" si="15"/>
        <v>7.9999998211860657E-2</v>
      </c>
      <c r="AM175" s="5" t="str">
        <f t="shared" si="16"/>
        <v/>
      </c>
      <c r="AO175" s="5" t="str">
        <f t="shared" si="17"/>
        <v/>
      </c>
      <c r="AQ175" s="5" t="str">
        <f t="shared" si="18"/>
        <v/>
      </c>
      <c r="AS175" s="2">
        <v>7.9999998211860657E-2</v>
      </c>
      <c r="AT175" s="5">
        <f t="shared" si="19"/>
        <v>0</v>
      </c>
      <c r="AU175" s="11">
        <f>(AT175/$AT$461)*100</f>
        <v>0</v>
      </c>
      <c r="AV175" s="5">
        <f t="shared" si="20"/>
        <v>0</v>
      </c>
    </row>
    <row r="176" spans="1:48" x14ac:dyDescent="0.3">
      <c r="A176" s="58" t="s">
        <v>578</v>
      </c>
      <c r="B176" s="1" t="s">
        <v>294</v>
      </c>
      <c r="C176" s="1" t="s">
        <v>295</v>
      </c>
      <c r="D176" s="1" t="s">
        <v>311</v>
      </c>
      <c r="E176" s="1" t="s">
        <v>68</v>
      </c>
      <c r="F176" s="1" t="s">
        <v>143</v>
      </c>
      <c r="G176" s="1" t="s">
        <v>280</v>
      </c>
      <c r="H176" s="1" t="s">
        <v>64</v>
      </c>
      <c r="I176" s="1" t="s">
        <v>118</v>
      </c>
      <c r="J176" s="2">
        <v>40</v>
      </c>
      <c r="K176" s="2">
        <v>39.83</v>
      </c>
      <c r="L176" s="2">
        <f t="shared" si="14"/>
        <v>0</v>
      </c>
      <c r="M176" s="2">
        <f t="shared" si="15"/>
        <v>39.83999983780086</v>
      </c>
      <c r="AM176" s="5" t="str">
        <f t="shared" si="16"/>
        <v/>
      </c>
      <c r="AO176" s="5" t="str">
        <f t="shared" si="17"/>
        <v/>
      </c>
      <c r="AP176" s="2">
        <v>1.000000014901161</v>
      </c>
      <c r="AQ176" s="5">
        <f t="shared" si="18"/>
        <v>1.000000014901161</v>
      </c>
      <c r="AR176" s="2">
        <v>1.500000027939677</v>
      </c>
      <c r="AS176" s="2">
        <v>37.339999794960022</v>
      </c>
      <c r="AT176" s="5">
        <f t="shared" si="19"/>
        <v>0</v>
      </c>
      <c r="AU176" s="11">
        <f>(AT176/$AT$461)*100</f>
        <v>0</v>
      </c>
      <c r="AV176" s="5">
        <f t="shared" si="20"/>
        <v>0</v>
      </c>
    </row>
    <row r="177" spans="1:48" x14ac:dyDescent="0.3">
      <c r="A177" s="58" t="s">
        <v>578</v>
      </c>
      <c r="B177" s="1" t="s">
        <v>294</v>
      </c>
      <c r="C177" s="1" t="s">
        <v>295</v>
      </c>
      <c r="D177" s="1" t="s">
        <v>311</v>
      </c>
      <c r="E177" s="1" t="s">
        <v>68</v>
      </c>
      <c r="F177" s="1" t="s">
        <v>125</v>
      </c>
      <c r="G177" s="1" t="s">
        <v>280</v>
      </c>
      <c r="H177" s="1" t="s">
        <v>64</v>
      </c>
      <c r="I177" s="1" t="s">
        <v>118</v>
      </c>
      <c r="J177" s="2">
        <v>40</v>
      </c>
      <c r="K177" s="2">
        <v>0.06</v>
      </c>
      <c r="L177" s="2">
        <f t="shared" si="14"/>
        <v>0</v>
      </c>
      <c r="M177" s="2">
        <f t="shared" si="15"/>
        <v>5.9999998658895493E-2</v>
      </c>
      <c r="AM177" s="5" t="str">
        <f t="shared" si="16"/>
        <v/>
      </c>
      <c r="AO177" s="5" t="str">
        <f t="shared" si="17"/>
        <v/>
      </c>
      <c r="AQ177" s="5" t="str">
        <f t="shared" si="18"/>
        <v/>
      </c>
      <c r="AS177" s="2">
        <v>5.9999998658895493E-2</v>
      </c>
      <c r="AT177" s="5">
        <f t="shared" si="19"/>
        <v>0</v>
      </c>
      <c r="AU177" s="11">
        <f>(AT177/$AT$461)*100</f>
        <v>0</v>
      </c>
      <c r="AV177" s="5">
        <f t="shared" si="20"/>
        <v>0</v>
      </c>
    </row>
    <row r="178" spans="1:48" x14ac:dyDescent="0.3">
      <c r="A178" s="58" t="s">
        <v>578</v>
      </c>
      <c r="B178" s="1" t="s">
        <v>296</v>
      </c>
      <c r="C178" s="1" t="s">
        <v>297</v>
      </c>
      <c r="D178" s="1" t="s">
        <v>527</v>
      </c>
      <c r="E178" s="1" t="s">
        <v>526</v>
      </c>
      <c r="F178" s="1" t="s">
        <v>124</v>
      </c>
      <c r="G178" s="1" t="s">
        <v>280</v>
      </c>
      <c r="H178" s="1" t="s">
        <v>64</v>
      </c>
      <c r="I178" s="1" t="s">
        <v>118</v>
      </c>
      <c r="J178" s="2">
        <v>80</v>
      </c>
      <c r="K178" s="2">
        <v>39.89</v>
      </c>
      <c r="L178" s="2">
        <f t="shared" si="14"/>
        <v>0</v>
      </c>
      <c r="M178" s="2">
        <f t="shared" si="15"/>
        <v>39.890000075101852</v>
      </c>
      <c r="AM178" s="5" t="str">
        <f t="shared" si="16"/>
        <v/>
      </c>
      <c r="AO178" s="5" t="str">
        <f t="shared" si="17"/>
        <v/>
      </c>
      <c r="AP178" s="2">
        <v>2.379999965429306</v>
      </c>
      <c r="AQ178" s="5">
        <f t="shared" si="18"/>
        <v>2.379999965429306</v>
      </c>
      <c r="AR178" s="2">
        <v>3.939999938011169</v>
      </c>
      <c r="AS178" s="2">
        <v>33.570000171661377</v>
      </c>
      <c r="AT178" s="5">
        <f t="shared" si="19"/>
        <v>0</v>
      </c>
      <c r="AU178" s="11">
        <f>(AT178/$AT$461)*100</f>
        <v>0</v>
      </c>
      <c r="AV178" s="5">
        <f t="shared" si="20"/>
        <v>0</v>
      </c>
    </row>
    <row r="179" spans="1:48" x14ac:dyDescent="0.3">
      <c r="A179" s="58" t="s">
        <v>578</v>
      </c>
      <c r="B179" s="1" t="s">
        <v>296</v>
      </c>
      <c r="C179" s="1" t="s">
        <v>297</v>
      </c>
      <c r="D179" s="1" t="s">
        <v>527</v>
      </c>
      <c r="E179" s="1" t="s">
        <v>526</v>
      </c>
      <c r="F179" s="1" t="s">
        <v>100</v>
      </c>
      <c r="G179" s="1" t="s">
        <v>280</v>
      </c>
      <c r="H179" s="1" t="s">
        <v>64</v>
      </c>
      <c r="I179" s="1" t="s">
        <v>118</v>
      </c>
      <c r="J179" s="2">
        <v>80</v>
      </c>
      <c r="K179" s="2">
        <v>39.75</v>
      </c>
      <c r="L179" s="2">
        <f t="shared" si="14"/>
        <v>0</v>
      </c>
      <c r="M179" s="2">
        <f t="shared" si="15"/>
        <v>39.749998815357678</v>
      </c>
      <c r="AM179" s="5" t="str">
        <f t="shared" si="16"/>
        <v/>
      </c>
      <c r="AO179" s="5" t="str">
        <f t="shared" si="17"/>
        <v/>
      </c>
      <c r="AP179" s="2">
        <v>0.98999997973442078</v>
      </c>
      <c r="AQ179" s="5">
        <f t="shared" si="18"/>
        <v>0.98999997973442078</v>
      </c>
      <c r="AR179" s="2">
        <v>1.51000002771616</v>
      </c>
      <c r="AS179" s="2">
        <v>37.249998807907097</v>
      </c>
      <c r="AT179" s="5">
        <f t="shared" si="19"/>
        <v>0</v>
      </c>
      <c r="AU179" s="11">
        <f>(AT179/$AT$461)*100</f>
        <v>0</v>
      </c>
      <c r="AV179" s="5">
        <f t="shared" si="20"/>
        <v>0</v>
      </c>
    </row>
    <row r="180" spans="1:48" x14ac:dyDescent="0.3">
      <c r="A180" s="58" t="s">
        <v>578</v>
      </c>
      <c r="B180" s="1" t="s">
        <v>296</v>
      </c>
      <c r="C180" s="1" t="s">
        <v>297</v>
      </c>
      <c r="D180" s="1" t="s">
        <v>527</v>
      </c>
      <c r="E180" s="1" t="s">
        <v>526</v>
      </c>
      <c r="F180" s="1" t="s">
        <v>91</v>
      </c>
      <c r="G180" s="1" t="s">
        <v>280</v>
      </c>
      <c r="H180" s="1" t="s">
        <v>64</v>
      </c>
      <c r="I180" s="1" t="s">
        <v>118</v>
      </c>
      <c r="J180" s="2">
        <v>80</v>
      </c>
      <c r="K180" s="2">
        <v>0.08</v>
      </c>
      <c r="L180" s="2">
        <f t="shared" si="14"/>
        <v>0</v>
      </c>
      <c r="M180" s="2">
        <f t="shared" si="15"/>
        <v>7.9999998211860657E-2</v>
      </c>
      <c r="AM180" s="5" t="str">
        <f t="shared" si="16"/>
        <v/>
      </c>
      <c r="AO180" s="5" t="str">
        <f t="shared" si="17"/>
        <v/>
      </c>
      <c r="AQ180" s="5" t="str">
        <f t="shared" si="18"/>
        <v/>
      </c>
      <c r="AS180" s="2">
        <v>7.9999998211860657E-2</v>
      </c>
      <c r="AT180" s="5">
        <f t="shared" si="19"/>
        <v>0</v>
      </c>
      <c r="AU180" s="11">
        <f>(AT180/$AT$461)*100</f>
        <v>0</v>
      </c>
      <c r="AV180" s="5">
        <f t="shared" si="20"/>
        <v>0</v>
      </c>
    </row>
    <row r="181" spans="1:48" x14ac:dyDescent="0.3">
      <c r="A181" s="58" t="s">
        <v>578</v>
      </c>
      <c r="B181" s="1" t="s">
        <v>296</v>
      </c>
      <c r="C181" s="1" t="s">
        <v>297</v>
      </c>
      <c r="D181" s="1" t="s">
        <v>527</v>
      </c>
      <c r="E181" s="1" t="s">
        <v>526</v>
      </c>
      <c r="F181" s="1" t="s">
        <v>101</v>
      </c>
      <c r="G181" s="1" t="s">
        <v>280</v>
      </c>
      <c r="H181" s="1" t="s">
        <v>64</v>
      </c>
      <c r="I181" s="1" t="s">
        <v>118</v>
      </c>
      <c r="J181" s="2">
        <v>80</v>
      </c>
      <c r="K181" s="2">
        <v>0.06</v>
      </c>
      <c r="L181" s="2">
        <f t="shared" si="14"/>
        <v>0</v>
      </c>
      <c r="M181" s="2">
        <f t="shared" si="15"/>
        <v>5.9999998658895493E-2</v>
      </c>
      <c r="AM181" s="5" t="str">
        <f t="shared" si="16"/>
        <v/>
      </c>
      <c r="AO181" s="5" t="str">
        <f t="shared" si="17"/>
        <v/>
      </c>
      <c r="AQ181" s="5" t="str">
        <f t="shared" si="18"/>
        <v/>
      </c>
      <c r="AS181" s="2">
        <v>5.9999998658895493E-2</v>
      </c>
      <c r="AT181" s="5">
        <f t="shared" si="19"/>
        <v>0</v>
      </c>
      <c r="AU181" s="11">
        <f>(AT181/$AT$461)*100</f>
        <v>0</v>
      </c>
      <c r="AV181" s="5">
        <f t="shared" si="20"/>
        <v>0</v>
      </c>
    </row>
    <row r="182" spans="1:48" x14ac:dyDescent="0.3">
      <c r="A182" s="58" t="s">
        <v>578</v>
      </c>
      <c r="B182" s="1" t="s">
        <v>296</v>
      </c>
      <c r="C182" s="1" t="s">
        <v>297</v>
      </c>
      <c r="D182" s="1" t="s">
        <v>527</v>
      </c>
      <c r="E182" s="1" t="s">
        <v>526</v>
      </c>
      <c r="F182" s="1" t="s">
        <v>143</v>
      </c>
      <c r="G182" s="1" t="s">
        <v>280</v>
      </c>
      <c r="H182" s="1" t="s">
        <v>64</v>
      </c>
      <c r="I182" s="1" t="s">
        <v>118</v>
      </c>
      <c r="J182" s="2">
        <v>80</v>
      </c>
      <c r="K182" s="2">
        <v>0.06</v>
      </c>
      <c r="L182" s="2">
        <f t="shared" si="14"/>
        <v>0</v>
      </c>
      <c r="M182" s="2">
        <f t="shared" si="15"/>
        <v>4.999999888241291E-2</v>
      </c>
      <c r="AM182" s="5" t="str">
        <f t="shared" si="16"/>
        <v/>
      </c>
      <c r="AO182" s="5" t="str">
        <f t="shared" si="17"/>
        <v/>
      </c>
      <c r="AQ182" s="5" t="str">
        <f t="shared" si="18"/>
        <v/>
      </c>
      <c r="AS182" s="2">
        <v>4.999999888241291E-2</v>
      </c>
      <c r="AT182" s="5">
        <f t="shared" si="19"/>
        <v>0</v>
      </c>
      <c r="AU182" s="11">
        <f>(AT182/$AT$461)*100</f>
        <v>0</v>
      </c>
      <c r="AV182" s="5">
        <f t="shared" si="20"/>
        <v>0</v>
      </c>
    </row>
    <row r="183" spans="1:48" x14ac:dyDescent="0.3">
      <c r="A183" s="58" t="s">
        <v>578</v>
      </c>
      <c r="B183" s="1" t="s">
        <v>298</v>
      </c>
      <c r="C183" s="1" t="s">
        <v>299</v>
      </c>
      <c r="D183" s="1" t="s">
        <v>493</v>
      </c>
      <c r="E183" s="1" t="s">
        <v>68</v>
      </c>
      <c r="F183" s="1" t="s">
        <v>143</v>
      </c>
      <c r="G183" s="1" t="s">
        <v>280</v>
      </c>
      <c r="H183" s="1" t="s">
        <v>64</v>
      </c>
      <c r="I183" s="1" t="s">
        <v>118</v>
      </c>
      <c r="J183" s="2">
        <v>40</v>
      </c>
      <c r="K183" s="2">
        <v>0.08</v>
      </c>
      <c r="L183" s="2">
        <f t="shared" si="14"/>
        <v>0</v>
      </c>
      <c r="M183" s="2">
        <f t="shared" si="15"/>
        <v>7.9999998211860657E-2</v>
      </c>
      <c r="AM183" s="5" t="str">
        <f t="shared" si="16"/>
        <v/>
      </c>
      <c r="AO183" s="5" t="str">
        <f t="shared" si="17"/>
        <v/>
      </c>
      <c r="AQ183" s="5" t="str">
        <f t="shared" si="18"/>
        <v/>
      </c>
      <c r="AS183" s="2">
        <v>7.9999998211860657E-2</v>
      </c>
      <c r="AT183" s="5">
        <f t="shared" si="19"/>
        <v>0</v>
      </c>
      <c r="AU183" s="11">
        <f>(AT183/$AT$461)*100</f>
        <v>0</v>
      </c>
      <c r="AV183" s="5">
        <f t="shared" si="20"/>
        <v>0</v>
      </c>
    </row>
    <row r="184" spans="1:48" x14ac:dyDescent="0.3">
      <c r="A184" s="58" t="s">
        <v>578</v>
      </c>
      <c r="B184" s="1" t="s">
        <v>298</v>
      </c>
      <c r="C184" s="1" t="s">
        <v>299</v>
      </c>
      <c r="D184" s="1" t="s">
        <v>493</v>
      </c>
      <c r="E184" s="1" t="s">
        <v>68</v>
      </c>
      <c r="F184" s="1" t="s">
        <v>129</v>
      </c>
      <c r="G184" s="1" t="s">
        <v>280</v>
      </c>
      <c r="H184" s="1" t="s">
        <v>64</v>
      </c>
      <c r="I184" s="1" t="s">
        <v>118</v>
      </c>
      <c r="J184" s="2">
        <v>40</v>
      </c>
      <c r="K184" s="2">
        <v>38.03</v>
      </c>
      <c r="L184" s="2">
        <f t="shared" si="14"/>
        <v>5.0300000999122858</v>
      </c>
      <c r="M184" s="2">
        <f t="shared" si="15"/>
        <v>33.009999826550484</v>
      </c>
      <c r="Q184" s="6">
        <v>0.25999999977648258</v>
      </c>
      <c r="R184" s="5">
        <v>223.65999971702689</v>
      </c>
      <c r="S184" s="7">
        <v>4.7700001001358032</v>
      </c>
      <c r="T184" s="5">
        <v>4768.0325990021229</v>
      </c>
      <c r="AM184" s="5" t="str">
        <f t="shared" si="16"/>
        <v/>
      </c>
      <c r="AO184" s="5" t="str">
        <f t="shared" si="17"/>
        <v/>
      </c>
      <c r="AP184" s="2">
        <v>0.6600000262260437</v>
      </c>
      <c r="AQ184" s="5">
        <f t="shared" si="18"/>
        <v>0.6600000262260437</v>
      </c>
      <c r="AR184" s="2">
        <v>0.64999999105930328</v>
      </c>
      <c r="AS184" s="2">
        <v>31.69999980926514</v>
      </c>
      <c r="AT184" s="5">
        <f t="shared" si="19"/>
        <v>4991.6925987191498</v>
      </c>
      <c r="AU184" s="11">
        <f>(AT184/$AT$461)*100</f>
        <v>0.38117591113373078</v>
      </c>
      <c r="AV184" s="5">
        <f t="shared" si="20"/>
        <v>381.17591113373078</v>
      </c>
    </row>
    <row r="185" spans="1:48" x14ac:dyDescent="0.3">
      <c r="A185" s="58" t="s">
        <v>578</v>
      </c>
      <c r="B185" s="1" t="s">
        <v>298</v>
      </c>
      <c r="C185" s="1" t="s">
        <v>299</v>
      </c>
      <c r="D185" s="1" t="s">
        <v>493</v>
      </c>
      <c r="E185" s="1" t="s">
        <v>68</v>
      </c>
      <c r="F185" s="1" t="s">
        <v>135</v>
      </c>
      <c r="G185" s="1" t="s">
        <v>280</v>
      </c>
      <c r="H185" s="1" t="s">
        <v>64</v>
      </c>
      <c r="I185" s="1" t="s">
        <v>118</v>
      </c>
      <c r="J185" s="2">
        <v>40</v>
      </c>
      <c r="K185" s="2">
        <v>0.05</v>
      </c>
      <c r="L185" s="2">
        <f t="shared" si="14"/>
        <v>0</v>
      </c>
      <c r="M185" s="2">
        <f t="shared" si="15"/>
        <v>5.000000074505806E-2</v>
      </c>
      <c r="AM185" s="5" t="str">
        <f t="shared" si="16"/>
        <v/>
      </c>
      <c r="AO185" s="5" t="str">
        <f t="shared" si="17"/>
        <v/>
      </c>
      <c r="AQ185" s="5" t="str">
        <f t="shared" si="18"/>
        <v/>
      </c>
      <c r="AS185" s="2">
        <v>5.000000074505806E-2</v>
      </c>
      <c r="AT185" s="5">
        <f t="shared" si="19"/>
        <v>0</v>
      </c>
      <c r="AU185" s="11">
        <f>(AT185/$AT$461)*100</f>
        <v>0</v>
      </c>
      <c r="AV185" s="5">
        <f t="shared" si="20"/>
        <v>0</v>
      </c>
    </row>
    <row r="186" spans="1:48" x14ac:dyDescent="0.3">
      <c r="A186" s="58" t="s">
        <v>578</v>
      </c>
      <c r="B186" s="1" t="s">
        <v>300</v>
      </c>
      <c r="C186" s="1" t="s">
        <v>301</v>
      </c>
      <c r="D186" s="1" t="s">
        <v>302</v>
      </c>
      <c r="E186" s="1" t="s">
        <v>68</v>
      </c>
      <c r="F186" s="1" t="s">
        <v>134</v>
      </c>
      <c r="G186" s="1" t="s">
        <v>280</v>
      </c>
      <c r="H186" s="1" t="s">
        <v>64</v>
      </c>
      <c r="I186" s="1" t="s">
        <v>118</v>
      </c>
      <c r="J186" s="2">
        <v>20</v>
      </c>
      <c r="K186" s="2">
        <v>18.850000000000001</v>
      </c>
      <c r="L186" s="2">
        <f t="shared" si="14"/>
        <v>2.4900000337511301</v>
      </c>
      <c r="M186" s="2">
        <f t="shared" si="15"/>
        <v>16.359999917447571</v>
      </c>
      <c r="Q186" s="6">
        <v>9.9999997764825821E-3</v>
      </c>
      <c r="R186" s="5">
        <v>12.659999717026951</v>
      </c>
      <c r="S186" s="7">
        <v>0.68999999761581421</v>
      </c>
      <c r="T186" s="5">
        <v>753.99749739468098</v>
      </c>
      <c r="AA186" s="9">
        <v>1.7900000363588331</v>
      </c>
      <c r="AB186" s="5">
        <v>235.98750474862749</v>
      </c>
      <c r="AM186" s="5" t="str">
        <f t="shared" si="16"/>
        <v/>
      </c>
      <c r="AO186" s="5" t="str">
        <f t="shared" si="17"/>
        <v/>
      </c>
      <c r="AP186" s="2">
        <v>0.84999997168779373</v>
      </c>
      <c r="AQ186" s="5">
        <f t="shared" si="18"/>
        <v>0.84999997168779373</v>
      </c>
      <c r="AR186" s="2">
        <v>1.390000000596046</v>
      </c>
      <c r="AS186" s="2">
        <v>14.11999994516373</v>
      </c>
      <c r="AT186" s="5">
        <f t="shared" si="19"/>
        <v>1002.6450018603355</v>
      </c>
      <c r="AU186" s="11">
        <f>(AT186/$AT$461)*100</f>
        <v>7.6564034056476479E-2</v>
      </c>
      <c r="AV186" s="5">
        <f t="shared" si="20"/>
        <v>76.564034056476487</v>
      </c>
    </row>
    <row r="187" spans="1:48" x14ac:dyDescent="0.3">
      <c r="A187" s="58" t="s">
        <v>578</v>
      </c>
      <c r="B187" s="1" t="s">
        <v>300</v>
      </c>
      <c r="C187" s="1" t="s">
        <v>301</v>
      </c>
      <c r="D187" s="1" t="s">
        <v>302</v>
      </c>
      <c r="E187" s="1" t="s">
        <v>68</v>
      </c>
      <c r="F187" s="1" t="s">
        <v>124</v>
      </c>
      <c r="G187" s="1" t="s">
        <v>280</v>
      </c>
      <c r="H187" s="1" t="s">
        <v>64</v>
      </c>
      <c r="I187" s="1" t="s">
        <v>118</v>
      </c>
      <c r="J187" s="2">
        <v>20</v>
      </c>
      <c r="K187" s="2">
        <v>0.04</v>
      </c>
      <c r="L187" s="2">
        <f t="shared" si="14"/>
        <v>0</v>
      </c>
      <c r="M187" s="2">
        <f t="shared" si="15"/>
        <v>3.9999999105930328E-2</v>
      </c>
      <c r="AM187" s="5" t="str">
        <f t="shared" si="16"/>
        <v/>
      </c>
      <c r="AO187" s="5" t="str">
        <f t="shared" si="17"/>
        <v/>
      </c>
      <c r="AQ187" s="5" t="str">
        <f t="shared" si="18"/>
        <v/>
      </c>
      <c r="AS187" s="2">
        <v>3.9999999105930328E-2</v>
      </c>
      <c r="AT187" s="5">
        <f t="shared" si="19"/>
        <v>0</v>
      </c>
      <c r="AU187" s="11">
        <f>(AT187/$AT$461)*100</f>
        <v>0</v>
      </c>
      <c r="AV187" s="5">
        <f t="shared" si="20"/>
        <v>0</v>
      </c>
    </row>
    <row r="188" spans="1:48" x14ac:dyDescent="0.3">
      <c r="A188" s="58" t="s">
        <v>578</v>
      </c>
      <c r="B188" s="1" t="s">
        <v>300</v>
      </c>
      <c r="C188" s="1" t="s">
        <v>301</v>
      </c>
      <c r="D188" s="1" t="s">
        <v>302</v>
      </c>
      <c r="E188" s="1" t="s">
        <v>68</v>
      </c>
      <c r="F188" s="1" t="s">
        <v>129</v>
      </c>
      <c r="G188" s="1" t="s">
        <v>280</v>
      </c>
      <c r="H188" s="1" t="s">
        <v>64</v>
      </c>
      <c r="I188" s="1" t="s">
        <v>118</v>
      </c>
      <c r="J188" s="2">
        <v>20</v>
      </c>
      <c r="K188" s="2">
        <v>0.05</v>
      </c>
      <c r="L188" s="2">
        <f t="shared" si="14"/>
        <v>0</v>
      </c>
      <c r="M188" s="2">
        <f t="shared" si="15"/>
        <v>4.999999888241291E-2</v>
      </c>
      <c r="AM188" s="5" t="str">
        <f t="shared" si="16"/>
        <v/>
      </c>
      <c r="AO188" s="5" t="str">
        <f t="shared" si="17"/>
        <v/>
      </c>
      <c r="AQ188" s="5" t="str">
        <f t="shared" si="18"/>
        <v/>
      </c>
      <c r="AS188" s="2">
        <v>4.999999888241291E-2</v>
      </c>
      <c r="AT188" s="5">
        <f t="shared" si="19"/>
        <v>0</v>
      </c>
      <c r="AU188" s="11">
        <f>(AT188/$AT$461)*100</f>
        <v>0</v>
      </c>
      <c r="AV188" s="5">
        <f t="shared" si="20"/>
        <v>0</v>
      </c>
    </row>
    <row r="189" spans="1:48" x14ac:dyDescent="0.3">
      <c r="A189" s="58" t="s">
        <v>578</v>
      </c>
      <c r="B189" s="1" t="s">
        <v>303</v>
      </c>
      <c r="C189" s="1" t="s">
        <v>304</v>
      </c>
      <c r="D189" s="1" t="s">
        <v>306</v>
      </c>
      <c r="E189" s="1" t="s">
        <v>68</v>
      </c>
      <c r="F189" s="1" t="s">
        <v>134</v>
      </c>
      <c r="G189" s="1" t="s">
        <v>280</v>
      </c>
      <c r="H189" s="1" t="s">
        <v>64</v>
      </c>
      <c r="I189" s="1" t="s">
        <v>118</v>
      </c>
      <c r="J189" s="2">
        <v>17</v>
      </c>
      <c r="K189" s="2">
        <v>16.27</v>
      </c>
      <c r="L189" s="2">
        <f t="shared" si="14"/>
        <v>7.3499997723847628</v>
      </c>
      <c r="M189" s="2">
        <f t="shared" si="15"/>
        <v>8.9200000762939453</v>
      </c>
      <c r="S189" s="7">
        <v>7.3399997726082802</v>
      </c>
      <c r="T189" s="5">
        <v>8038.9972517890856</v>
      </c>
      <c r="AA189" s="9">
        <v>9.9999997764825821E-3</v>
      </c>
      <c r="AB189" s="5">
        <v>1.3124999706633389</v>
      </c>
      <c r="AM189" s="5" t="str">
        <f t="shared" si="16"/>
        <v/>
      </c>
      <c r="AO189" s="5" t="str">
        <f t="shared" si="17"/>
        <v/>
      </c>
      <c r="AQ189" s="5" t="str">
        <f t="shared" si="18"/>
        <v/>
      </c>
      <c r="AS189" s="2">
        <v>8.9200000762939453</v>
      </c>
      <c r="AT189" s="5">
        <f t="shared" si="19"/>
        <v>8040.3097517597489</v>
      </c>
      <c r="AU189" s="11">
        <f>(AT189/$AT$461)*100</f>
        <v>0.61397458573688068</v>
      </c>
      <c r="AV189" s="5">
        <f t="shared" si="20"/>
        <v>613.97458573688061</v>
      </c>
    </row>
    <row r="190" spans="1:48" x14ac:dyDescent="0.3">
      <c r="A190" s="58" t="s">
        <v>578</v>
      </c>
      <c r="B190" s="1" t="s">
        <v>303</v>
      </c>
      <c r="C190" s="1" t="s">
        <v>304</v>
      </c>
      <c r="D190" s="1" t="s">
        <v>306</v>
      </c>
      <c r="E190" s="1" t="s">
        <v>68</v>
      </c>
      <c r="F190" s="1" t="s">
        <v>124</v>
      </c>
      <c r="G190" s="1" t="s">
        <v>280</v>
      </c>
      <c r="H190" s="1" t="s">
        <v>64</v>
      </c>
      <c r="I190" s="1" t="s">
        <v>118</v>
      </c>
      <c r="J190" s="2">
        <v>17</v>
      </c>
      <c r="K190" s="2">
        <v>0.04</v>
      </c>
      <c r="L190" s="2">
        <f t="shared" si="14"/>
        <v>0</v>
      </c>
      <c r="M190" s="2">
        <f t="shared" si="15"/>
        <v>3.9999999105930328E-2</v>
      </c>
      <c r="AM190" s="5" t="str">
        <f t="shared" si="16"/>
        <v/>
      </c>
      <c r="AO190" s="5" t="str">
        <f t="shared" si="17"/>
        <v/>
      </c>
      <c r="AQ190" s="5" t="str">
        <f t="shared" si="18"/>
        <v/>
      </c>
      <c r="AS190" s="2">
        <v>3.9999999105930328E-2</v>
      </c>
      <c r="AT190" s="5">
        <f t="shared" si="19"/>
        <v>0</v>
      </c>
      <c r="AU190" s="11">
        <f>(AT190/$AT$461)*100</f>
        <v>0</v>
      </c>
      <c r="AV190" s="5">
        <f t="shared" si="20"/>
        <v>0</v>
      </c>
    </row>
    <row r="191" spans="1:48" x14ac:dyDescent="0.3">
      <c r="A191" s="58" t="s">
        <v>578</v>
      </c>
      <c r="B191" s="1" t="s">
        <v>305</v>
      </c>
      <c r="C191" s="1" t="s">
        <v>304</v>
      </c>
      <c r="D191" s="1" t="s">
        <v>306</v>
      </c>
      <c r="E191" s="1" t="s">
        <v>68</v>
      </c>
      <c r="F191" s="1" t="s">
        <v>134</v>
      </c>
      <c r="G191" s="1" t="s">
        <v>280</v>
      </c>
      <c r="H191" s="1" t="s">
        <v>64</v>
      </c>
      <c r="I191" s="1" t="s">
        <v>118</v>
      </c>
      <c r="J191" s="2">
        <v>3</v>
      </c>
      <c r="K191" s="2">
        <v>2.54</v>
      </c>
      <c r="L191" s="2">
        <f t="shared" si="14"/>
        <v>2.0200000405311584</v>
      </c>
      <c r="M191" s="2">
        <f t="shared" si="15"/>
        <v>0.51999998092651367</v>
      </c>
      <c r="S191" s="7">
        <v>1.2300000190734861</v>
      </c>
      <c r="T191" s="5">
        <v>1344.082520842552</v>
      </c>
      <c r="AA191" s="9">
        <v>0.79000002145767212</v>
      </c>
      <c r="AB191" s="5">
        <v>103.68750281631949</v>
      </c>
      <c r="AM191" s="5" t="str">
        <f t="shared" si="16"/>
        <v/>
      </c>
      <c r="AO191" s="5" t="str">
        <f t="shared" si="17"/>
        <v/>
      </c>
      <c r="AQ191" s="5" t="str">
        <f t="shared" si="18"/>
        <v/>
      </c>
      <c r="AS191" s="2">
        <v>0.51999998092651367</v>
      </c>
      <c r="AT191" s="5">
        <f t="shared" si="19"/>
        <v>1447.7700236588714</v>
      </c>
      <c r="AU191" s="11">
        <f>(AT191/$AT$461)*100</f>
        <v>0.11055469602071998</v>
      </c>
      <c r="AV191" s="5">
        <f t="shared" si="20"/>
        <v>110.55469602071997</v>
      </c>
    </row>
    <row r="192" spans="1:48" x14ac:dyDescent="0.3">
      <c r="A192" s="58" t="s">
        <v>578</v>
      </c>
      <c r="B192" s="1" t="s">
        <v>307</v>
      </c>
      <c r="C192" s="1" t="s">
        <v>308</v>
      </c>
      <c r="D192" s="1" t="s">
        <v>309</v>
      </c>
      <c r="E192" s="1" t="s">
        <v>68</v>
      </c>
      <c r="F192" s="1" t="s">
        <v>135</v>
      </c>
      <c r="G192" s="1" t="s">
        <v>218</v>
      </c>
      <c r="H192" s="1" t="s">
        <v>64</v>
      </c>
      <c r="I192" s="1" t="s">
        <v>118</v>
      </c>
      <c r="J192" s="2">
        <v>40</v>
      </c>
      <c r="K192" s="2">
        <v>0.08</v>
      </c>
      <c r="L192" s="2">
        <f t="shared" si="14"/>
        <v>5.000000074505806E-2</v>
      </c>
      <c r="M192" s="2">
        <f t="shared" si="15"/>
        <v>2.999999932944775E-2</v>
      </c>
      <c r="S192" s="7">
        <v>5.000000074505806E-2</v>
      </c>
      <c r="T192" s="5">
        <v>54.637500814162188</v>
      </c>
      <c r="AM192" s="5" t="str">
        <f t="shared" si="16"/>
        <v/>
      </c>
      <c r="AO192" s="5" t="str">
        <f t="shared" si="17"/>
        <v/>
      </c>
      <c r="AQ192" s="5" t="str">
        <f t="shared" si="18"/>
        <v/>
      </c>
      <c r="AS192" s="2">
        <v>2.999999932944775E-2</v>
      </c>
      <c r="AT192" s="5">
        <f t="shared" si="19"/>
        <v>54.637500814162188</v>
      </c>
      <c r="AU192" s="11">
        <f>(AT192/$AT$461)*100</f>
        <v>4.1722319119274764E-3</v>
      </c>
      <c r="AV192" s="5">
        <f t="shared" si="20"/>
        <v>4.1722319119274767</v>
      </c>
    </row>
    <row r="193" spans="1:48" x14ac:dyDescent="0.3">
      <c r="A193" s="58" t="s">
        <v>578</v>
      </c>
      <c r="B193" s="1" t="s">
        <v>307</v>
      </c>
      <c r="C193" s="1" t="s">
        <v>308</v>
      </c>
      <c r="D193" s="1" t="s">
        <v>309</v>
      </c>
      <c r="E193" s="1" t="s">
        <v>68</v>
      </c>
      <c r="F193" s="1" t="s">
        <v>87</v>
      </c>
      <c r="G193" s="1" t="s">
        <v>280</v>
      </c>
      <c r="H193" s="1" t="s">
        <v>64</v>
      </c>
      <c r="I193" s="1" t="s">
        <v>118</v>
      </c>
      <c r="J193" s="2">
        <v>40</v>
      </c>
      <c r="K193" s="2">
        <v>38.840000000000003</v>
      </c>
      <c r="L193" s="2">
        <f t="shared" si="14"/>
        <v>20.750000178813941</v>
      </c>
      <c r="M193" s="2">
        <f t="shared" si="15"/>
        <v>18.10000038146973</v>
      </c>
      <c r="S193" s="7">
        <v>14.170000076293951</v>
      </c>
      <c r="T193" s="5">
        <v>15484.267583370211</v>
      </c>
      <c r="U193" s="8">
        <v>4.1500000953674316</v>
      </c>
      <c r="V193" s="5">
        <v>1360.473781263828</v>
      </c>
      <c r="AA193" s="9">
        <v>2.4300000071525569</v>
      </c>
      <c r="AB193" s="5">
        <v>309.6187512204051</v>
      </c>
      <c r="AM193" s="5" t="str">
        <f t="shared" si="16"/>
        <v/>
      </c>
      <c r="AO193" s="5" t="str">
        <f t="shared" si="17"/>
        <v/>
      </c>
      <c r="AQ193" s="5" t="str">
        <f t="shared" si="18"/>
        <v/>
      </c>
      <c r="AS193" s="2">
        <v>18.10000038146973</v>
      </c>
      <c r="AT193" s="5">
        <f t="shared" si="19"/>
        <v>17154.360115854444</v>
      </c>
      <c r="AU193" s="11">
        <f>(AT193/$AT$461)*100</f>
        <v>1.3099422125382458</v>
      </c>
      <c r="AV193" s="5">
        <f t="shared" si="20"/>
        <v>1309.9422125382459</v>
      </c>
    </row>
    <row r="194" spans="1:48" x14ac:dyDescent="0.3">
      <c r="A194" s="58" t="s">
        <v>578</v>
      </c>
      <c r="B194" s="1" t="s">
        <v>310</v>
      </c>
      <c r="C194" s="1" t="s">
        <v>295</v>
      </c>
      <c r="D194" s="1" t="s">
        <v>311</v>
      </c>
      <c r="E194" s="1" t="s">
        <v>68</v>
      </c>
      <c r="F194" s="1" t="s">
        <v>102</v>
      </c>
      <c r="G194" s="1" t="s">
        <v>280</v>
      </c>
      <c r="H194" s="1" t="s">
        <v>64</v>
      </c>
      <c r="I194" s="1" t="s">
        <v>118</v>
      </c>
      <c r="J194" s="2">
        <v>40</v>
      </c>
      <c r="K194" s="2">
        <v>38.869999999999997</v>
      </c>
      <c r="L194" s="2">
        <f t="shared" si="14"/>
        <v>22.439999848604206</v>
      </c>
      <c r="M194" s="2">
        <f t="shared" si="15"/>
        <v>16.4099997729063</v>
      </c>
      <c r="S194" s="7">
        <v>6.6200000941753387</v>
      </c>
      <c r="T194" s="5">
        <v>7234.0051029101014</v>
      </c>
      <c r="U194" s="8">
        <v>14.229999780654911</v>
      </c>
      <c r="V194" s="5">
        <v>4664.9496780931959</v>
      </c>
      <c r="AA194" s="9">
        <v>1.5899999737739561</v>
      </c>
      <c r="AB194" s="5">
        <v>187.81874690204859</v>
      </c>
      <c r="AM194" s="5" t="str">
        <f t="shared" si="16"/>
        <v/>
      </c>
      <c r="AO194" s="5" t="str">
        <f t="shared" si="17"/>
        <v/>
      </c>
      <c r="AQ194" s="5" t="str">
        <f t="shared" si="18"/>
        <v/>
      </c>
      <c r="AS194" s="2">
        <v>16.4099997729063</v>
      </c>
      <c r="AT194" s="5">
        <f t="shared" si="19"/>
        <v>12086.773527905345</v>
      </c>
      <c r="AU194" s="11">
        <f>(AT194/$AT$461)*100</f>
        <v>0.92297088032796037</v>
      </c>
      <c r="AV194" s="5">
        <f t="shared" si="20"/>
        <v>922.97088032796034</v>
      </c>
    </row>
    <row r="195" spans="1:48" x14ac:dyDescent="0.3">
      <c r="A195" s="58" t="s">
        <v>578</v>
      </c>
      <c r="B195" s="1" t="s">
        <v>310</v>
      </c>
      <c r="C195" s="1" t="s">
        <v>295</v>
      </c>
      <c r="D195" s="1" t="s">
        <v>311</v>
      </c>
      <c r="E195" s="1" t="s">
        <v>68</v>
      </c>
      <c r="F195" s="1" t="s">
        <v>87</v>
      </c>
      <c r="G195" s="1" t="s">
        <v>280</v>
      </c>
      <c r="H195" s="1" t="s">
        <v>64</v>
      </c>
      <c r="I195" s="1" t="s">
        <v>118</v>
      </c>
      <c r="J195" s="2">
        <v>40</v>
      </c>
      <c r="K195" s="2">
        <v>0.08</v>
      </c>
      <c r="L195" s="2">
        <f t="shared" ref="L195:L258" si="21">SUM(O195,Q195,S195,U195,W195,Y195,AA195,AC195,AF195,AH195,AJ195,AW195,AY195,BA195,BC195,BE195)</f>
        <v>4.999999888241291E-2</v>
      </c>
      <c r="M195" s="2">
        <f t="shared" ref="M195:M258" si="22">SUM(N195,AE195,AL195,AN195,AP195,AR195,AS195)</f>
        <v>2.999999932944775E-2</v>
      </c>
      <c r="AA195" s="9">
        <v>4.999999888241291E-2</v>
      </c>
      <c r="AB195" s="5">
        <v>6.0374998650513589</v>
      </c>
      <c r="AM195" s="5" t="str">
        <f t="shared" ref="AM195:AM258" si="23">IF(AL195&gt;0,AL195*$AM$1,"")</f>
        <v/>
      </c>
      <c r="AO195" s="5" t="str">
        <f t="shared" ref="AO195:AO258" si="24">IF(AN195&gt;0,AN195*$AO$1,"")</f>
        <v/>
      </c>
      <c r="AQ195" s="5" t="str">
        <f t="shared" ref="AQ195:AQ258" si="25">IF(AP195&gt;0,AP195*$AQ$1,"")</f>
        <v/>
      </c>
      <c r="AS195" s="2">
        <v>2.999999932944775E-2</v>
      </c>
      <c r="AT195" s="5">
        <f t="shared" ref="AT195:AT258" si="26">SUM(P195,R195,T195,V195,X195,Z195,AB195,AD195,AG195,AI195,AK195,AX195,AZ195,BB195,BD195,BF195)</f>
        <v>6.0374998650513589</v>
      </c>
      <c r="AU195" s="11">
        <f>(AT195/$AT$461)*100</f>
        <v>4.6103590445878949E-4</v>
      </c>
      <c r="AV195" s="5">
        <f t="shared" ref="AV195:AV258" si="27">(AU195/100)*$AV$1</f>
        <v>0.4610359044587895</v>
      </c>
    </row>
    <row r="196" spans="1:48" x14ac:dyDescent="0.3">
      <c r="A196" s="58" t="s">
        <v>578</v>
      </c>
      <c r="B196" s="1" t="s">
        <v>312</v>
      </c>
      <c r="C196" s="1" t="s">
        <v>276</v>
      </c>
      <c r="D196" s="1" t="s">
        <v>123</v>
      </c>
      <c r="E196" s="1" t="s">
        <v>68</v>
      </c>
      <c r="F196" s="1" t="s">
        <v>62</v>
      </c>
      <c r="G196" s="1" t="s">
        <v>218</v>
      </c>
      <c r="H196" s="1" t="s">
        <v>64</v>
      </c>
      <c r="I196" s="1" t="s">
        <v>118</v>
      </c>
      <c r="J196" s="2">
        <v>28.07</v>
      </c>
      <c r="K196" s="2">
        <v>0.08</v>
      </c>
      <c r="L196" s="2">
        <f t="shared" si="21"/>
        <v>0</v>
      </c>
      <c r="M196" s="2">
        <f t="shared" si="22"/>
        <v>7.9999998211860657E-2</v>
      </c>
      <c r="AM196" s="5" t="str">
        <f t="shared" si="23"/>
        <v/>
      </c>
      <c r="AO196" s="5" t="str">
        <f t="shared" si="24"/>
        <v/>
      </c>
      <c r="AQ196" s="5" t="str">
        <f t="shared" si="25"/>
        <v/>
      </c>
      <c r="AS196" s="2">
        <v>7.9999998211860657E-2</v>
      </c>
      <c r="AT196" s="5">
        <f t="shared" si="26"/>
        <v>0</v>
      </c>
      <c r="AU196" s="11">
        <f>(AT196/$AT$461)*100</f>
        <v>0</v>
      </c>
      <c r="AV196" s="5">
        <f t="shared" si="27"/>
        <v>0</v>
      </c>
    </row>
    <row r="197" spans="1:48" x14ac:dyDescent="0.3">
      <c r="A197" s="58" t="s">
        <v>578</v>
      </c>
      <c r="B197" s="1" t="s">
        <v>312</v>
      </c>
      <c r="C197" s="1" t="s">
        <v>276</v>
      </c>
      <c r="D197" s="1" t="s">
        <v>123</v>
      </c>
      <c r="E197" s="1" t="s">
        <v>68</v>
      </c>
      <c r="F197" s="1" t="s">
        <v>91</v>
      </c>
      <c r="G197" s="1" t="s">
        <v>273</v>
      </c>
      <c r="H197" s="1" t="s">
        <v>64</v>
      </c>
      <c r="I197" s="1" t="s">
        <v>118</v>
      </c>
      <c r="J197" s="2">
        <v>28.07</v>
      </c>
      <c r="K197" s="2">
        <v>0.03</v>
      </c>
      <c r="L197" s="2">
        <f t="shared" si="21"/>
        <v>0</v>
      </c>
      <c r="M197" s="2">
        <f t="shared" si="22"/>
        <v>2.999999932944775E-2</v>
      </c>
      <c r="AM197" s="5" t="str">
        <f t="shared" si="23"/>
        <v/>
      </c>
      <c r="AO197" s="5" t="str">
        <f t="shared" si="24"/>
        <v/>
      </c>
      <c r="AQ197" s="5" t="str">
        <f t="shared" si="25"/>
        <v/>
      </c>
      <c r="AS197" s="2">
        <v>2.999999932944775E-2</v>
      </c>
      <c r="AT197" s="5">
        <f t="shared" si="26"/>
        <v>0</v>
      </c>
      <c r="AU197" s="11">
        <f>(AT197/$AT$461)*100</f>
        <v>0</v>
      </c>
      <c r="AV197" s="5">
        <f t="shared" si="27"/>
        <v>0</v>
      </c>
    </row>
    <row r="198" spans="1:48" x14ac:dyDescent="0.3">
      <c r="A198" s="58" t="s">
        <v>578</v>
      </c>
      <c r="B198" s="1" t="s">
        <v>312</v>
      </c>
      <c r="C198" s="1" t="s">
        <v>276</v>
      </c>
      <c r="D198" s="1" t="s">
        <v>123</v>
      </c>
      <c r="E198" s="1" t="s">
        <v>68</v>
      </c>
      <c r="F198" s="1" t="s">
        <v>58</v>
      </c>
      <c r="G198" s="1" t="s">
        <v>280</v>
      </c>
      <c r="H198" s="1" t="s">
        <v>64</v>
      </c>
      <c r="I198" s="1" t="s">
        <v>118</v>
      </c>
      <c r="J198" s="2">
        <v>28.07</v>
      </c>
      <c r="K198" s="2">
        <v>26.55</v>
      </c>
      <c r="L198" s="2">
        <f t="shared" si="21"/>
        <v>5.9000001326203346</v>
      </c>
      <c r="M198" s="2">
        <f t="shared" si="22"/>
        <v>20.64999961853027</v>
      </c>
      <c r="S198" s="7">
        <v>4.0500001907348633</v>
      </c>
      <c r="T198" s="5">
        <v>4425.6377084255219</v>
      </c>
      <c r="U198" s="8">
        <v>1.809999942779541</v>
      </c>
      <c r="V198" s="5">
        <v>593.36323124170315</v>
      </c>
      <c r="AA198" s="9">
        <v>3.9999999105930328E-2</v>
      </c>
      <c r="AB198" s="5">
        <v>5.2499998826533556</v>
      </c>
      <c r="AM198" s="5" t="str">
        <f t="shared" si="23"/>
        <v/>
      </c>
      <c r="AO198" s="5" t="str">
        <f t="shared" si="24"/>
        <v/>
      </c>
      <c r="AQ198" s="5" t="str">
        <f t="shared" si="25"/>
        <v/>
      </c>
      <c r="AS198" s="2">
        <v>20.64999961853027</v>
      </c>
      <c r="AT198" s="5">
        <f t="shared" si="26"/>
        <v>5024.2509395498782</v>
      </c>
      <c r="AU198" s="11">
        <f>(AT198/$AT$461)*100</f>
        <v>0.38366213298848606</v>
      </c>
      <c r="AV198" s="5">
        <f t="shared" si="27"/>
        <v>383.66213298848606</v>
      </c>
    </row>
    <row r="199" spans="1:48" x14ac:dyDescent="0.3">
      <c r="A199" s="58" t="s">
        <v>578</v>
      </c>
      <c r="B199" s="1" t="s">
        <v>313</v>
      </c>
      <c r="C199" s="1" t="s">
        <v>276</v>
      </c>
      <c r="D199" s="1" t="s">
        <v>123</v>
      </c>
      <c r="E199" s="1" t="s">
        <v>68</v>
      </c>
      <c r="F199" s="1" t="s">
        <v>91</v>
      </c>
      <c r="G199" s="1" t="s">
        <v>273</v>
      </c>
      <c r="H199" s="1" t="s">
        <v>64</v>
      </c>
      <c r="I199" s="1" t="s">
        <v>118</v>
      </c>
      <c r="J199" s="2">
        <v>6.86</v>
      </c>
      <c r="K199" s="2">
        <v>0.03</v>
      </c>
      <c r="L199" s="2">
        <f t="shared" si="21"/>
        <v>0</v>
      </c>
      <c r="M199" s="2">
        <f t="shared" si="22"/>
        <v>2.999999932944775E-2</v>
      </c>
      <c r="AM199" s="5" t="str">
        <f t="shared" si="23"/>
        <v/>
      </c>
      <c r="AO199" s="5" t="str">
        <f t="shared" si="24"/>
        <v/>
      </c>
      <c r="AQ199" s="5" t="str">
        <f t="shared" si="25"/>
        <v/>
      </c>
      <c r="AS199" s="2">
        <v>2.999999932944775E-2</v>
      </c>
      <c r="AT199" s="5">
        <f t="shared" si="26"/>
        <v>0</v>
      </c>
      <c r="AU199" s="11">
        <f>(AT199/$AT$461)*100</f>
        <v>0</v>
      </c>
      <c r="AV199" s="5">
        <f t="shared" si="27"/>
        <v>0</v>
      </c>
    </row>
    <row r="200" spans="1:48" x14ac:dyDescent="0.3">
      <c r="A200" s="58" t="s">
        <v>578</v>
      </c>
      <c r="B200" s="1" t="s">
        <v>313</v>
      </c>
      <c r="C200" s="1" t="s">
        <v>276</v>
      </c>
      <c r="D200" s="1" t="s">
        <v>123</v>
      </c>
      <c r="E200" s="1" t="s">
        <v>68</v>
      </c>
      <c r="F200" s="1" t="s">
        <v>58</v>
      </c>
      <c r="G200" s="1" t="s">
        <v>280</v>
      </c>
      <c r="H200" s="1" t="s">
        <v>64</v>
      </c>
      <c r="I200" s="1" t="s">
        <v>118</v>
      </c>
      <c r="J200" s="2">
        <v>6.86</v>
      </c>
      <c r="K200" s="2">
        <v>6.83</v>
      </c>
      <c r="L200" s="2">
        <f t="shared" si="21"/>
        <v>2.119999904185534</v>
      </c>
      <c r="M200" s="2">
        <f t="shared" si="22"/>
        <v>4.6999999284744263</v>
      </c>
      <c r="U200" s="8">
        <v>2.119999904185534</v>
      </c>
      <c r="V200" s="5">
        <v>692.8034686384724</v>
      </c>
      <c r="AM200" s="5" t="str">
        <f t="shared" si="23"/>
        <v/>
      </c>
      <c r="AO200" s="5" t="str">
        <f t="shared" si="24"/>
        <v/>
      </c>
      <c r="AQ200" s="5" t="str">
        <f t="shared" si="25"/>
        <v/>
      </c>
      <c r="AS200" s="2">
        <v>4.6999999284744263</v>
      </c>
      <c r="AT200" s="5">
        <f t="shared" si="26"/>
        <v>692.8034686384724</v>
      </c>
      <c r="AU200" s="11">
        <f>(AT200/$AT$461)*100</f>
        <v>5.2903897460080132E-2</v>
      </c>
      <c r="AV200" s="5">
        <f t="shared" si="27"/>
        <v>52.903897460080131</v>
      </c>
    </row>
    <row r="201" spans="1:48" x14ac:dyDescent="0.3">
      <c r="A201" s="58" t="s">
        <v>578</v>
      </c>
      <c r="B201" s="1" t="s">
        <v>314</v>
      </c>
      <c r="C201" s="1" t="s">
        <v>276</v>
      </c>
      <c r="D201" s="1" t="s">
        <v>123</v>
      </c>
      <c r="E201" s="1" t="s">
        <v>68</v>
      </c>
      <c r="F201" s="1" t="s">
        <v>58</v>
      </c>
      <c r="G201" s="1" t="s">
        <v>280</v>
      </c>
      <c r="H201" s="1" t="s">
        <v>64</v>
      </c>
      <c r="I201" s="1" t="s">
        <v>118</v>
      </c>
      <c r="J201" s="2">
        <v>5</v>
      </c>
      <c r="K201" s="2">
        <v>4.47</v>
      </c>
      <c r="L201" s="2">
        <f t="shared" si="21"/>
        <v>4.4200000762939453</v>
      </c>
      <c r="M201" s="2">
        <f t="shared" si="22"/>
        <v>5.000000074505806E-2</v>
      </c>
      <c r="AA201" s="9">
        <v>4.4200000762939453</v>
      </c>
      <c r="AB201" s="5">
        <v>580.12501001358032</v>
      </c>
      <c r="AM201" s="5" t="str">
        <f t="shared" si="23"/>
        <v/>
      </c>
      <c r="AO201" s="5" t="str">
        <f t="shared" si="24"/>
        <v/>
      </c>
      <c r="AQ201" s="5" t="str">
        <f t="shared" si="25"/>
        <v/>
      </c>
      <c r="AS201" s="2">
        <v>5.000000074505806E-2</v>
      </c>
      <c r="AT201" s="5">
        <f t="shared" si="26"/>
        <v>580.12501001358032</v>
      </c>
      <c r="AU201" s="11">
        <f>(AT201/$AT$461)*100</f>
        <v>4.4299538661521795E-2</v>
      </c>
      <c r="AV201" s="5">
        <f t="shared" si="27"/>
        <v>44.299538661521794</v>
      </c>
    </row>
    <row r="202" spans="1:48" x14ac:dyDescent="0.3">
      <c r="A202" s="58" t="s">
        <v>578</v>
      </c>
      <c r="B202" s="1" t="s">
        <v>315</v>
      </c>
      <c r="C202" s="1" t="s">
        <v>316</v>
      </c>
      <c r="D202" s="1" t="s">
        <v>317</v>
      </c>
      <c r="E202" s="1" t="s">
        <v>68</v>
      </c>
      <c r="F202" s="1" t="s">
        <v>91</v>
      </c>
      <c r="G202" s="1" t="s">
        <v>273</v>
      </c>
      <c r="H202" s="1" t="s">
        <v>64</v>
      </c>
      <c r="I202" s="1" t="s">
        <v>118</v>
      </c>
      <c r="J202" s="2">
        <v>23.75</v>
      </c>
      <c r="K202" s="2">
        <v>0.02</v>
      </c>
      <c r="L202" s="2">
        <f t="shared" si="21"/>
        <v>0</v>
      </c>
      <c r="M202" s="2">
        <f t="shared" si="22"/>
        <v>1.9999999552965161E-2</v>
      </c>
      <c r="AM202" s="5" t="str">
        <f t="shared" si="23"/>
        <v/>
      </c>
      <c r="AO202" s="5" t="str">
        <f t="shared" si="24"/>
        <v/>
      </c>
      <c r="AQ202" s="5" t="str">
        <f t="shared" si="25"/>
        <v/>
      </c>
      <c r="AS202" s="2">
        <v>1.9999999552965161E-2</v>
      </c>
      <c r="AT202" s="5">
        <f t="shared" si="26"/>
        <v>0</v>
      </c>
      <c r="AU202" s="11">
        <f>(AT202/$AT$461)*100</f>
        <v>0</v>
      </c>
      <c r="AV202" s="5">
        <f t="shared" si="27"/>
        <v>0</v>
      </c>
    </row>
    <row r="203" spans="1:48" x14ac:dyDescent="0.3">
      <c r="A203" s="58" t="s">
        <v>578</v>
      </c>
      <c r="B203" s="1" t="s">
        <v>315</v>
      </c>
      <c r="C203" s="1" t="s">
        <v>316</v>
      </c>
      <c r="D203" s="1" t="s">
        <v>317</v>
      </c>
      <c r="E203" s="1" t="s">
        <v>68</v>
      </c>
      <c r="F203" s="1" t="s">
        <v>100</v>
      </c>
      <c r="G203" s="1" t="s">
        <v>273</v>
      </c>
      <c r="H203" s="1" t="s">
        <v>64</v>
      </c>
      <c r="I203" s="1" t="s">
        <v>118</v>
      </c>
      <c r="J203" s="2">
        <v>23.75</v>
      </c>
      <c r="K203" s="2">
        <v>3.84</v>
      </c>
      <c r="L203" s="2">
        <f t="shared" si="21"/>
        <v>0</v>
      </c>
      <c r="M203" s="2">
        <f t="shared" si="22"/>
        <v>3.839999914169312</v>
      </c>
      <c r="AM203" s="5" t="str">
        <f t="shared" si="23"/>
        <v/>
      </c>
      <c r="AO203" s="5" t="str">
        <f t="shared" si="24"/>
        <v/>
      </c>
      <c r="AQ203" s="5" t="str">
        <f t="shared" si="25"/>
        <v/>
      </c>
      <c r="AS203" s="2">
        <v>3.839999914169312</v>
      </c>
      <c r="AT203" s="5">
        <f t="shared" si="26"/>
        <v>0</v>
      </c>
      <c r="AU203" s="11">
        <f>(AT203/$AT$461)*100</f>
        <v>0</v>
      </c>
      <c r="AV203" s="5">
        <f t="shared" si="27"/>
        <v>0</v>
      </c>
    </row>
    <row r="204" spans="1:48" x14ac:dyDescent="0.3">
      <c r="A204" s="58" t="s">
        <v>578</v>
      </c>
      <c r="B204" s="1" t="s">
        <v>315</v>
      </c>
      <c r="C204" s="1" t="s">
        <v>316</v>
      </c>
      <c r="D204" s="1" t="s">
        <v>317</v>
      </c>
      <c r="E204" s="1" t="s">
        <v>68</v>
      </c>
      <c r="F204" s="1" t="s">
        <v>58</v>
      </c>
      <c r="G204" s="1" t="s">
        <v>280</v>
      </c>
      <c r="H204" s="1" t="s">
        <v>64</v>
      </c>
      <c r="I204" s="1" t="s">
        <v>118</v>
      </c>
      <c r="J204" s="2">
        <v>23.75</v>
      </c>
      <c r="K204" s="2">
        <v>0.08</v>
      </c>
      <c r="L204" s="2">
        <f t="shared" si="21"/>
        <v>9.9999997764825821E-3</v>
      </c>
      <c r="M204" s="2">
        <f t="shared" si="22"/>
        <v>7.0000000298023224E-2</v>
      </c>
      <c r="S204" s="7">
        <v>9.9999997764825821E-3</v>
      </c>
      <c r="T204" s="5">
        <v>10.92749975575134</v>
      </c>
      <c r="AM204" s="5" t="str">
        <f t="shared" si="23"/>
        <v/>
      </c>
      <c r="AO204" s="5" t="str">
        <f t="shared" si="24"/>
        <v/>
      </c>
      <c r="AQ204" s="5" t="str">
        <f t="shared" si="25"/>
        <v/>
      </c>
      <c r="AS204" s="2">
        <v>7.0000000298023224E-2</v>
      </c>
      <c r="AT204" s="5">
        <f t="shared" si="26"/>
        <v>10.92749975575134</v>
      </c>
      <c r="AU204" s="11">
        <f>(AT204/$AT$461)*100</f>
        <v>8.3444635129994549E-4</v>
      </c>
      <c r="AV204" s="5">
        <f t="shared" si="27"/>
        <v>0.83444635129994549</v>
      </c>
    </row>
    <row r="205" spans="1:48" x14ac:dyDescent="0.3">
      <c r="A205" s="58" t="s">
        <v>578</v>
      </c>
      <c r="B205" s="1" t="s">
        <v>315</v>
      </c>
      <c r="C205" s="1" t="s">
        <v>316</v>
      </c>
      <c r="D205" s="1" t="s">
        <v>317</v>
      </c>
      <c r="E205" s="1" t="s">
        <v>68</v>
      </c>
      <c r="F205" s="1" t="s">
        <v>73</v>
      </c>
      <c r="G205" s="1" t="s">
        <v>280</v>
      </c>
      <c r="H205" s="1" t="s">
        <v>64</v>
      </c>
      <c r="I205" s="1" t="s">
        <v>118</v>
      </c>
      <c r="J205" s="2">
        <v>23.75</v>
      </c>
      <c r="K205" s="2">
        <v>18.440000000000001</v>
      </c>
      <c r="L205" s="2">
        <f t="shared" si="21"/>
        <v>3.0499998927116394</v>
      </c>
      <c r="M205" s="2">
        <f t="shared" si="22"/>
        <v>15.380000352859501</v>
      </c>
      <c r="S205" s="7">
        <v>2.119999885559082</v>
      </c>
      <c r="T205" s="5">
        <v>2316.6298749446869</v>
      </c>
      <c r="AA205" s="9">
        <v>0.93000000715255737</v>
      </c>
      <c r="AB205" s="5">
        <v>122.0625009387732</v>
      </c>
      <c r="AM205" s="5" t="str">
        <f t="shared" si="23"/>
        <v/>
      </c>
      <c r="AO205" s="5" t="str">
        <f t="shared" si="24"/>
        <v/>
      </c>
      <c r="AQ205" s="5" t="str">
        <f t="shared" si="25"/>
        <v/>
      </c>
      <c r="AS205" s="2">
        <v>15.380000352859501</v>
      </c>
      <c r="AT205" s="5">
        <f t="shared" si="26"/>
        <v>2438.69237588346</v>
      </c>
      <c r="AU205" s="11">
        <f>(AT205/$AT$461)*100</f>
        <v>0.18622356444601279</v>
      </c>
      <c r="AV205" s="5">
        <f t="shared" si="27"/>
        <v>186.2235644460128</v>
      </c>
    </row>
    <row r="206" spans="1:48" x14ac:dyDescent="0.3">
      <c r="A206" s="58" t="s">
        <v>578</v>
      </c>
      <c r="B206" s="1" t="s">
        <v>318</v>
      </c>
      <c r="C206" s="1" t="s">
        <v>316</v>
      </c>
      <c r="D206" s="1" t="s">
        <v>319</v>
      </c>
      <c r="E206" s="1" t="s">
        <v>68</v>
      </c>
      <c r="F206" s="1" t="s">
        <v>73</v>
      </c>
      <c r="G206" s="1" t="s">
        <v>280</v>
      </c>
      <c r="H206" s="1" t="s">
        <v>64</v>
      </c>
      <c r="I206" s="1" t="s">
        <v>118</v>
      </c>
      <c r="J206" s="2">
        <v>1.17</v>
      </c>
      <c r="K206" s="2">
        <v>0.92</v>
      </c>
      <c r="L206" s="2">
        <f t="shared" si="21"/>
        <v>0.17000000178813929</v>
      </c>
      <c r="M206" s="2">
        <f t="shared" si="22"/>
        <v>0.7499999962747097</v>
      </c>
      <c r="AA206" s="9">
        <v>0.17000000178813929</v>
      </c>
      <c r="AB206" s="5">
        <v>21.39375023078173</v>
      </c>
      <c r="AM206" s="5" t="str">
        <f t="shared" si="23"/>
        <v/>
      </c>
      <c r="AO206" s="5" t="str">
        <f t="shared" si="24"/>
        <v/>
      </c>
      <c r="AQ206" s="5" t="str">
        <f t="shared" si="25"/>
        <v/>
      </c>
      <c r="AS206" s="2">
        <v>0.7499999962747097</v>
      </c>
      <c r="AT206" s="5">
        <f t="shared" si="26"/>
        <v>21.39375023078173</v>
      </c>
      <c r="AU206" s="11">
        <f>(AT206/$AT$461)*100</f>
        <v>1.6336707590684126E-3</v>
      </c>
      <c r="AV206" s="5">
        <f t="shared" si="27"/>
        <v>1.6336707590684125</v>
      </c>
    </row>
    <row r="207" spans="1:48" x14ac:dyDescent="0.3">
      <c r="A207" s="58" t="s">
        <v>578</v>
      </c>
      <c r="B207" s="1" t="s">
        <v>320</v>
      </c>
      <c r="C207" s="1" t="s">
        <v>321</v>
      </c>
      <c r="D207" s="1" t="s">
        <v>322</v>
      </c>
      <c r="E207" s="1" t="s">
        <v>68</v>
      </c>
      <c r="F207" s="1" t="s">
        <v>73</v>
      </c>
      <c r="G207" s="1" t="s">
        <v>280</v>
      </c>
      <c r="H207" s="1" t="s">
        <v>64</v>
      </c>
      <c r="I207" s="1" t="s">
        <v>118</v>
      </c>
      <c r="J207" s="2">
        <v>11</v>
      </c>
      <c r="K207" s="2">
        <v>0.03</v>
      </c>
      <c r="L207" s="2">
        <f t="shared" si="21"/>
        <v>0</v>
      </c>
      <c r="M207" s="2">
        <f t="shared" si="22"/>
        <v>2.999999932944775E-2</v>
      </c>
      <c r="AM207" s="5" t="str">
        <f t="shared" si="23"/>
        <v/>
      </c>
      <c r="AO207" s="5" t="str">
        <f t="shared" si="24"/>
        <v/>
      </c>
      <c r="AQ207" s="5" t="str">
        <f t="shared" si="25"/>
        <v/>
      </c>
      <c r="AS207" s="2">
        <v>2.999999932944775E-2</v>
      </c>
      <c r="AT207" s="5">
        <f t="shared" si="26"/>
        <v>0</v>
      </c>
      <c r="AU207" s="11">
        <f>(AT207/$AT$461)*100</f>
        <v>0</v>
      </c>
      <c r="AV207" s="5">
        <f t="shared" si="27"/>
        <v>0</v>
      </c>
    </row>
    <row r="208" spans="1:48" x14ac:dyDescent="0.3">
      <c r="A208" s="58" t="s">
        <v>578</v>
      </c>
      <c r="B208" s="1" t="s">
        <v>320</v>
      </c>
      <c r="C208" s="1" t="s">
        <v>321</v>
      </c>
      <c r="D208" s="1" t="s">
        <v>322</v>
      </c>
      <c r="E208" s="1" t="s">
        <v>68</v>
      </c>
      <c r="F208" s="1" t="s">
        <v>81</v>
      </c>
      <c r="G208" s="1" t="s">
        <v>280</v>
      </c>
      <c r="H208" s="1" t="s">
        <v>64</v>
      </c>
      <c r="I208" s="1" t="s">
        <v>118</v>
      </c>
      <c r="J208" s="2">
        <v>11</v>
      </c>
      <c r="K208" s="2">
        <v>9.81</v>
      </c>
      <c r="L208" s="2">
        <f t="shared" si="21"/>
        <v>0.79000000655651093</v>
      </c>
      <c r="M208" s="2">
        <f t="shared" si="22"/>
        <v>9.0199997425079346</v>
      </c>
      <c r="AA208" s="9">
        <v>0.79000000655651093</v>
      </c>
      <c r="AB208" s="5">
        <v>64.312500469386578</v>
      </c>
      <c r="AM208" s="5" t="str">
        <f t="shared" si="23"/>
        <v/>
      </c>
      <c r="AO208" s="5" t="str">
        <f t="shared" si="24"/>
        <v/>
      </c>
      <c r="AQ208" s="5" t="str">
        <f t="shared" si="25"/>
        <v/>
      </c>
      <c r="AS208" s="2">
        <v>9.0199997425079346</v>
      </c>
      <c r="AT208" s="5">
        <f t="shared" si="26"/>
        <v>64.312500469386578</v>
      </c>
      <c r="AU208" s="11">
        <f>(AT208/$AT$461)*100</f>
        <v>4.9110347800658278E-3</v>
      </c>
      <c r="AV208" s="5">
        <f t="shared" si="27"/>
        <v>4.9110347800658278</v>
      </c>
    </row>
    <row r="209" spans="1:48" x14ac:dyDescent="0.3">
      <c r="A209" s="58" t="s">
        <v>578</v>
      </c>
      <c r="B209" s="1" t="s">
        <v>323</v>
      </c>
      <c r="C209" s="1" t="s">
        <v>324</v>
      </c>
      <c r="D209" s="1" t="s">
        <v>532</v>
      </c>
      <c r="E209" s="1" t="s">
        <v>531</v>
      </c>
      <c r="F209" s="1" t="s">
        <v>124</v>
      </c>
      <c r="G209" s="1" t="s">
        <v>273</v>
      </c>
      <c r="H209" s="1" t="s">
        <v>64</v>
      </c>
      <c r="I209" s="1" t="s">
        <v>118</v>
      </c>
      <c r="J209" s="2">
        <v>69.08</v>
      </c>
      <c r="K209" s="2">
        <v>0.05</v>
      </c>
      <c r="L209" s="2">
        <f t="shared" si="21"/>
        <v>0</v>
      </c>
      <c r="M209" s="2">
        <f t="shared" si="22"/>
        <v>5.000000074505806E-2</v>
      </c>
      <c r="AM209" s="5" t="str">
        <f t="shared" si="23"/>
        <v/>
      </c>
      <c r="AO209" s="5" t="str">
        <f t="shared" si="24"/>
        <v/>
      </c>
      <c r="AQ209" s="5" t="str">
        <f t="shared" si="25"/>
        <v/>
      </c>
      <c r="AS209" s="2">
        <v>5.000000074505806E-2</v>
      </c>
      <c r="AT209" s="5">
        <f t="shared" si="26"/>
        <v>0</v>
      </c>
      <c r="AU209" s="11">
        <f>(AT209/$AT$461)*100</f>
        <v>0</v>
      </c>
      <c r="AV209" s="5">
        <f t="shared" si="27"/>
        <v>0</v>
      </c>
    </row>
    <row r="210" spans="1:48" x14ac:dyDescent="0.3">
      <c r="A210" s="58" t="s">
        <v>578</v>
      </c>
      <c r="B210" s="1" t="s">
        <v>323</v>
      </c>
      <c r="C210" s="1" t="s">
        <v>324</v>
      </c>
      <c r="D210" s="1" t="s">
        <v>532</v>
      </c>
      <c r="E210" s="1" t="s">
        <v>531</v>
      </c>
      <c r="F210" s="1" t="s">
        <v>134</v>
      </c>
      <c r="G210" s="1" t="s">
        <v>273</v>
      </c>
      <c r="H210" s="1" t="s">
        <v>64</v>
      </c>
      <c r="I210" s="1" t="s">
        <v>118</v>
      </c>
      <c r="J210" s="2">
        <v>69.08</v>
      </c>
      <c r="K210" s="2">
        <v>0.05</v>
      </c>
      <c r="L210" s="2">
        <f t="shared" si="21"/>
        <v>3.9999999105930328E-2</v>
      </c>
      <c r="M210" s="2">
        <f t="shared" si="22"/>
        <v>0</v>
      </c>
      <c r="AA210" s="9">
        <v>3.9999999105930328E-2</v>
      </c>
      <c r="AB210" s="5">
        <v>3.6749999178573489</v>
      </c>
      <c r="AM210" s="5" t="str">
        <f t="shared" si="23"/>
        <v/>
      </c>
      <c r="AO210" s="5" t="str">
        <f t="shared" si="24"/>
        <v/>
      </c>
      <c r="AQ210" s="5" t="str">
        <f t="shared" si="25"/>
        <v/>
      </c>
      <c r="AT210" s="5">
        <f t="shared" si="26"/>
        <v>3.6749999178573489</v>
      </c>
      <c r="AU210" s="11">
        <f>(AT210/$AT$461)*100</f>
        <v>2.8063055054013272E-4</v>
      </c>
      <c r="AV210" s="5">
        <f t="shared" si="27"/>
        <v>0.28063055054013275</v>
      </c>
    </row>
    <row r="211" spans="1:48" x14ac:dyDescent="0.3">
      <c r="A211" s="58" t="s">
        <v>578</v>
      </c>
      <c r="B211" s="1" t="s">
        <v>323</v>
      </c>
      <c r="C211" s="1" t="s">
        <v>324</v>
      </c>
      <c r="D211" s="1" t="s">
        <v>532</v>
      </c>
      <c r="E211" s="1" t="s">
        <v>531</v>
      </c>
      <c r="F211" s="1" t="s">
        <v>73</v>
      </c>
      <c r="G211" s="1" t="s">
        <v>280</v>
      </c>
      <c r="H211" s="1" t="s">
        <v>64</v>
      </c>
      <c r="I211" s="1" t="s">
        <v>118</v>
      </c>
      <c r="J211" s="2">
        <v>69.08</v>
      </c>
      <c r="K211" s="2">
        <v>0.05</v>
      </c>
      <c r="L211" s="2">
        <f t="shared" si="21"/>
        <v>1.9999999552965164E-2</v>
      </c>
      <c r="M211" s="2">
        <f t="shared" si="22"/>
        <v>2.999999932944775E-2</v>
      </c>
      <c r="S211" s="7">
        <v>9.9999997764825821E-3</v>
      </c>
      <c r="T211" s="5">
        <v>7.2849998371675611</v>
      </c>
      <c r="U211" s="8">
        <v>9.9999997764825821E-3</v>
      </c>
      <c r="V211" s="5">
        <v>2.185499951150268</v>
      </c>
      <c r="AM211" s="5" t="str">
        <f t="shared" si="23"/>
        <v/>
      </c>
      <c r="AO211" s="5" t="str">
        <f t="shared" si="24"/>
        <v/>
      </c>
      <c r="AQ211" s="5" t="str">
        <f t="shared" si="25"/>
        <v/>
      </c>
      <c r="AS211" s="2">
        <v>2.999999932944775E-2</v>
      </c>
      <c r="AT211" s="5">
        <f t="shared" si="26"/>
        <v>9.470499788317829</v>
      </c>
      <c r="AU211" s="11">
        <f>(AT211/$AT$461)*100</f>
        <v>7.2318683779328625E-4</v>
      </c>
      <c r="AV211" s="5">
        <f t="shared" si="27"/>
        <v>0.7231868377932863</v>
      </c>
    </row>
    <row r="212" spans="1:48" x14ac:dyDescent="0.3">
      <c r="A212" s="58" t="s">
        <v>578</v>
      </c>
      <c r="B212" s="1" t="s">
        <v>323</v>
      </c>
      <c r="C212" s="1" t="s">
        <v>324</v>
      </c>
      <c r="D212" s="1" t="s">
        <v>532</v>
      </c>
      <c r="E212" s="1" t="s">
        <v>531</v>
      </c>
      <c r="F212" s="1" t="s">
        <v>81</v>
      </c>
      <c r="G212" s="1" t="s">
        <v>280</v>
      </c>
      <c r="H212" s="1" t="s">
        <v>64</v>
      </c>
      <c r="I212" s="1" t="s">
        <v>118</v>
      </c>
      <c r="J212" s="2">
        <v>69.08</v>
      </c>
      <c r="K212" s="2">
        <v>28.2</v>
      </c>
      <c r="L212" s="2">
        <f t="shared" si="21"/>
        <v>6.5399998426437378</v>
      </c>
      <c r="M212" s="2">
        <f t="shared" si="22"/>
        <v>21.660000085830688</v>
      </c>
      <c r="S212" s="7">
        <v>1.4099999666213989</v>
      </c>
      <c r="T212" s="5">
        <v>1027.1849756836889</v>
      </c>
      <c r="U212" s="8">
        <v>4.119999885559082</v>
      </c>
      <c r="V212" s="5">
        <v>900.42597498893747</v>
      </c>
      <c r="AA212" s="9">
        <v>1.0099999904632571</v>
      </c>
      <c r="AB212" s="5">
        <v>84.524999186396599</v>
      </c>
      <c r="AM212" s="5" t="str">
        <f t="shared" si="23"/>
        <v/>
      </c>
      <c r="AO212" s="5" t="str">
        <f t="shared" si="24"/>
        <v/>
      </c>
      <c r="AQ212" s="5" t="str">
        <f t="shared" si="25"/>
        <v/>
      </c>
      <c r="AS212" s="2">
        <v>21.660000085830688</v>
      </c>
      <c r="AT212" s="5">
        <f t="shared" si="26"/>
        <v>2012.135949859023</v>
      </c>
      <c r="AU212" s="11">
        <f>(AT212/$AT$461)*100</f>
        <v>0.15365083863722931</v>
      </c>
      <c r="AV212" s="5">
        <f t="shared" si="27"/>
        <v>153.6508386372293</v>
      </c>
    </row>
    <row r="213" spans="1:48" x14ac:dyDescent="0.3">
      <c r="A213" s="58" t="s">
        <v>578</v>
      </c>
      <c r="B213" s="1" t="s">
        <v>323</v>
      </c>
      <c r="C213" s="1" t="s">
        <v>324</v>
      </c>
      <c r="D213" s="1" t="s">
        <v>532</v>
      </c>
      <c r="E213" s="1" t="s">
        <v>531</v>
      </c>
      <c r="F213" s="1" t="s">
        <v>62</v>
      </c>
      <c r="G213" s="1" t="s">
        <v>280</v>
      </c>
      <c r="H213" s="1" t="s">
        <v>64</v>
      </c>
      <c r="I213" s="1" t="s">
        <v>118</v>
      </c>
      <c r="J213" s="2">
        <v>69.08</v>
      </c>
      <c r="K213" s="2">
        <v>37.76</v>
      </c>
      <c r="L213" s="2">
        <f t="shared" si="21"/>
        <v>34.190000534057617</v>
      </c>
      <c r="M213" s="2">
        <f t="shared" si="22"/>
        <v>3.5600000470876694</v>
      </c>
      <c r="O213" s="4">
        <v>4.7899999618530273</v>
      </c>
      <c r="P213" s="5">
        <v>4775.6299619674683</v>
      </c>
      <c r="Q213" s="6">
        <v>15.35000038146973</v>
      </c>
      <c r="R213" s="5">
        <v>12955.400321960449</v>
      </c>
      <c r="S213" s="7">
        <v>11.05000019073486</v>
      </c>
      <c r="T213" s="5">
        <v>8049.9251389503479</v>
      </c>
      <c r="U213" s="8">
        <v>3</v>
      </c>
      <c r="V213" s="5">
        <v>655.65000000000009</v>
      </c>
      <c r="AM213" s="5" t="str">
        <f t="shared" si="23"/>
        <v/>
      </c>
      <c r="AN213" s="3">
        <v>0.47999998927116388</v>
      </c>
      <c r="AO213" s="5">
        <f t="shared" si="24"/>
        <v>2122.5599525570865</v>
      </c>
      <c r="AQ213" s="5" t="str">
        <f t="shared" si="25"/>
        <v/>
      </c>
      <c r="AR213" s="2">
        <v>0.14000000059604639</v>
      </c>
      <c r="AS213" s="2">
        <v>2.940000057220459</v>
      </c>
      <c r="AT213" s="5">
        <f t="shared" si="26"/>
        <v>26436.605422878267</v>
      </c>
      <c r="AU213" s="11">
        <f>(AT213/$AT$461)*100</f>
        <v>2.0187535510368315</v>
      </c>
      <c r="AV213" s="5">
        <f t="shared" si="27"/>
        <v>2018.7535510368316</v>
      </c>
    </row>
    <row r="214" spans="1:48" x14ac:dyDescent="0.3">
      <c r="A214" s="58" t="s">
        <v>578</v>
      </c>
      <c r="B214" s="1" t="s">
        <v>325</v>
      </c>
      <c r="C214" s="1" t="s">
        <v>326</v>
      </c>
      <c r="D214" s="1" t="s">
        <v>327</v>
      </c>
      <c r="E214" s="1" t="s">
        <v>68</v>
      </c>
      <c r="F214" s="1" t="s">
        <v>135</v>
      </c>
      <c r="G214" s="1" t="s">
        <v>280</v>
      </c>
      <c r="H214" s="1" t="s">
        <v>64</v>
      </c>
      <c r="I214" s="1" t="s">
        <v>118</v>
      </c>
      <c r="J214" s="2">
        <v>80</v>
      </c>
      <c r="K214" s="2">
        <v>36.6</v>
      </c>
      <c r="L214" s="2">
        <f t="shared" si="21"/>
        <v>10.890000343322754</v>
      </c>
      <c r="M214" s="2">
        <f t="shared" si="22"/>
        <v>25.709999348968267</v>
      </c>
      <c r="Q214" s="6">
        <v>4.8400001525878906</v>
      </c>
      <c r="R214" s="5">
        <v>4084.9601287841801</v>
      </c>
      <c r="S214" s="7">
        <v>6.0500001907348633</v>
      </c>
      <c r="T214" s="5">
        <v>4877.3076250553131</v>
      </c>
      <c r="AM214" s="5" t="str">
        <f t="shared" si="23"/>
        <v/>
      </c>
      <c r="AN214" s="3">
        <v>5.9999998658895493E-2</v>
      </c>
      <c r="AO214" s="5">
        <f t="shared" si="24"/>
        <v>265.31999406963587</v>
      </c>
      <c r="AP214" s="2">
        <v>0.40999999642372131</v>
      </c>
      <c r="AQ214" s="5">
        <f t="shared" si="25"/>
        <v>0.40999999642372131</v>
      </c>
      <c r="AR214" s="2">
        <v>0.54000002145767212</v>
      </c>
      <c r="AS214" s="2">
        <v>24.699999332427979</v>
      </c>
      <c r="AT214" s="5">
        <f t="shared" si="26"/>
        <v>8962.2677538394928</v>
      </c>
      <c r="AU214" s="11">
        <f>(AT214/$AT$461)*100</f>
        <v>0.6843771945754048</v>
      </c>
      <c r="AV214" s="5">
        <f t="shared" si="27"/>
        <v>684.37719457540481</v>
      </c>
    </row>
    <row r="215" spans="1:48" x14ac:dyDescent="0.3">
      <c r="A215" s="58" t="s">
        <v>578</v>
      </c>
      <c r="B215" s="1" t="s">
        <v>325</v>
      </c>
      <c r="C215" s="1" t="s">
        <v>326</v>
      </c>
      <c r="D215" s="1" t="s">
        <v>327</v>
      </c>
      <c r="E215" s="1" t="s">
        <v>68</v>
      </c>
      <c r="F215" s="1" t="s">
        <v>125</v>
      </c>
      <c r="G215" s="1" t="s">
        <v>280</v>
      </c>
      <c r="H215" s="1" t="s">
        <v>64</v>
      </c>
      <c r="I215" s="1" t="s">
        <v>118</v>
      </c>
      <c r="J215" s="2">
        <v>80</v>
      </c>
      <c r="K215" s="2">
        <v>38.380000000000003</v>
      </c>
      <c r="L215" s="2">
        <f t="shared" si="21"/>
        <v>12.519999831914902</v>
      </c>
      <c r="M215" s="2">
        <f t="shared" si="22"/>
        <v>25.860000686720017</v>
      </c>
      <c r="S215" s="7">
        <v>7.609999805688858</v>
      </c>
      <c r="T215" s="5">
        <v>8166.4847889691591</v>
      </c>
      <c r="U215" s="8">
        <v>3.4599999785423279</v>
      </c>
      <c r="V215" s="5">
        <v>1134.274492965639</v>
      </c>
      <c r="AA215" s="9">
        <v>1.450000047683716</v>
      </c>
      <c r="AB215" s="5">
        <v>190.3125062584877</v>
      </c>
      <c r="AM215" s="5" t="str">
        <f t="shared" si="23"/>
        <v/>
      </c>
      <c r="AO215" s="5" t="str">
        <f t="shared" si="24"/>
        <v/>
      </c>
      <c r="AP215" s="2">
        <v>5.000000074505806E-2</v>
      </c>
      <c r="AQ215" s="5">
        <f t="shared" si="25"/>
        <v>5.000000074505806E-2</v>
      </c>
      <c r="AR215" s="2">
        <v>2.999999932944775E-2</v>
      </c>
      <c r="AS215" s="2">
        <v>25.780000686645511</v>
      </c>
      <c r="AT215" s="5">
        <f t="shared" si="26"/>
        <v>9491.0717881932851</v>
      </c>
      <c r="AU215" s="11">
        <f>(AT215/$AT$461)*100</f>
        <v>0.72475775800547682</v>
      </c>
      <c r="AV215" s="5">
        <f t="shared" si="27"/>
        <v>724.75775800547683</v>
      </c>
    </row>
    <row r="216" spans="1:48" x14ac:dyDescent="0.3">
      <c r="A216" s="58" t="s">
        <v>578</v>
      </c>
      <c r="B216" s="1" t="s">
        <v>325</v>
      </c>
      <c r="C216" s="1" t="s">
        <v>326</v>
      </c>
      <c r="D216" s="1" t="s">
        <v>327</v>
      </c>
      <c r="E216" s="1" t="s">
        <v>68</v>
      </c>
      <c r="F216" s="1" t="s">
        <v>102</v>
      </c>
      <c r="G216" s="1" t="s">
        <v>280</v>
      </c>
      <c r="H216" s="1" t="s">
        <v>64</v>
      </c>
      <c r="I216" s="1" t="s">
        <v>118</v>
      </c>
      <c r="J216" s="2">
        <v>80</v>
      </c>
      <c r="K216" s="2">
        <v>0.08</v>
      </c>
      <c r="L216" s="2">
        <f t="shared" si="21"/>
        <v>2.999999932944775E-2</v>
      </c>
      <c r="M216" s="2">
        <f t="shared" si="22"/>
        <v>4.999999888241291E-2</v>
      </c>
      <c r="U216" s="8">
        <v>2.999999932944775E-2</v>
      </c>
      <c r="V216" s="5">
        <v>9.8347497801762085</v>
      </c>
      <c r="AM216" s="5" t="str">
        <f t="shared" si="23"/>
        <v/>
      </c>
      <c r="AO216" s="5" t="str">
        <f t="shared" si="24"/>
        <v/>
      </c>
      <c r="AQ216" s="5" t="str">
        <f t="shared" si="25"/>
        <v/>
      </c>
      <c r="AS216" s="2">
        <v>4.999999888241291E-2</v>
      </c>
      <c r="AT216" s="5">
        <f t="shared" si="26"/>
        <v>9.8347497801762085</v>
      </c>
      <c r="AU216" s="11">
        <f>(AT216/$AT$461)*100</f>
        <v>7.510017161699512E-4</v>
      </c>
      <c r="AV216" s="5">
        <f t="shared" si="27"/>
        <v>0.75100171616995115</v>
      </c>
    </row>
    <row r="217" spans="1:48" x14ac:dyDescent="0.3">
      <c r="A217" s="58" t="s">
        <v>579</v>
      </c>
      <c r="B217" s="1" t="s">
        <v>328</v>
      </c>
      <c r="C217" s="1" t="s">
        <v>329</v>
      </c>
      <c r="D217" s="1" t="s">
        <v>543</v>
      </c>
      <c r="E217" s="1" t="s">
        <v>544</v>
      </c>
      <c r="F217" s="1" t="s">
        <v>85</v>
      </c>
      <c r="G217" s="1" t="s">
        <v>117</v>
      </c>
      <c r="H217" s="1" t="s">
        <v>60</v>
      </c>
      <c r="I217" s="1" t="s">
        <v>118</v>
      </c>
      <c r="J217" s="2">
        <v>69.61</v>
      </c>
      <c r="K217" s="2">
        <v>27.3</v>
      </c>
      <c r="L217" s="2">
        <f t="shared" si="21"/>
        <v>4.8899998944252729</v>
      </c>
      <c r="M217" s="2">
        <f t="shared" si="22"/>
        <v>22.399999290704724</v>
      </c>
      <c r="Q217" s="6">
        <v>1.75</v>
      </c>
      <c r="R217" s="5">
        <v>2215.5</v>
      </c>
      <c r="S217" s="7">
        <v>3.1099998950958252</v>
      </c>
      <c r="T217" s="5">
        <v>3398.452385365963</v>
      </c>
      <c r="AA217" s="9">
        <v>2.999999932944775E-2</v>
      </c>
      <c r="AB217" s="5">
        <v>4.3312499031890184</v>
      </c>
      <c r="AM217" s="5" t="str">
        <f t="shared" si="23"/>
        <v/>
      </c>
      <c r="AO217" s="5" t="str">
        <f t="shared" si="24"/>
        <v/>
      </c>
      <c r="AP217" s="2">
        <v>0.4699999988079071</v>
      </c>
      <c r="AQ217" s="5">
        <f t="shared" si="25"/>
        <v>0.4699999988079071</v>
      </c>
      <c r="AR217" s="2">
        <v>0.70999997854232788</v>
      </c>
      <c r="AS217" s="2">
        <v>21.219999313354489</v>
      </c>
      <c r="AT217" s="5">
        <f t="shared" si="26"/>
        <v>5618.283635269152</v>
      </c>
      <c r="AU217" s="11">
        <f>(AT217/$AT$461)*100</f>
        <v>0.42902369112852889</v>
      </c>
      <c r="AV217" s="5">
        <f t="shared" si="27"/>
        <v>429.02369112852887</v>
      </c>
    </row>
    <row r="218" spans="1:48" x14ac:dyDescent="0.3">
      <c r="A218" s="58" t="s">
        <v>579</v>
      </c>
      <c r="B218" s="1" t="s">
        <v>328</v>
      </c>
      <c r="C218" s="1" t="s">
        <v>329</v>
      </c>
      <c r="D218" s="1" t="s">
        <v>543</v>
      </c>
      <c r="E218" s="1" t="s">
        <v>544</v>
      </c>
      <c r="F218" s="1" t="s">
        <v>101</v>
      </c>
      <c r="G218" s="1" t="s">
        <v>117</v>
      </c>
      <c r="H218" s="1" t="s">
        <v>60</v>
      </c>
      <c r="I218" s="1" t="s">
        <v>118</v>
      </c>
      <c r="J218" s="2">
        <v>69.61</v>
      </c>
      <c r="K218" s="2">
        <v>40.39</v>
      </c>
      <c r="L218" s="2">
        <f t="shared" si="21"/>
        <v>6.0199999809265137</v>
      </c>
      <c r="M218" s="2">
        <f t="shared" si="22"/>
        <v>33.970000028610229</v>
      </c>
      <c r="Q218" s="6">
        <v>1.7699999809265139</v>
      </c>
      <c r="R218" s="5">
        <v>2240.8200000000002</v>
      </c>
      <c r="S218" s="7">
        <v>4.25</v>
      </c>
      <c r="T218" s="5">
        <v>4644.1875</v>
      </c>
      <c r="AM218" s="5" t="str">
        <f t="shared" si="23"/>
        <v/>
      </c>
      <c r="AO218" s="5" t="str">
        <f t="shared" si="24"/>
        <v/>
      </c>
      <c r="AP218" s="2">
        <v>1.0900000333786011</v>
      </c>
      <c r="AQ218" s="5">
        <f t="shared" si="25"/>
        <v>1.0900000333786011</v>
      </c>
      <c r="AR218" s="2">
        <v>1.629999995231628</v>
      </c>
      <c r="AS218" s="2">
        <v>31.25</v>
      </c>
      <c r="AT218" s="5">
        <f t="shared" si="26"/>
        <v>6885.0074999999997</v>
      </c>
      <c r="AU218" s="11">
        <f>(AT218/$AT$461)*100</f>
        <v>0.52575333017271164</v>
      </c>
      <c r="AV218" s="5">
        <f t="shared" si="27"/>
        <v>525.75333017271169</v>
      </c>
    </row>
    <row r="219" spans="1:48" x14ac:dyDescent="0.3">
      <c r="A219" s="58" t="s">
        <v>579</v>
      </c>
      <c r="B219" s="1" t="s">
        <v>328</v>
      </c>
      <c r="C219" s="1" t="s">
        <v>329</v>
      </c>
      <c r="D219" s="1" t="s">
        <v>543</v>
      </c>
      <c r="E219" s="1" t="s">
        <v>544</v>
      </c>
      <c r="F219" s="1" t="s">
        <v>102</v>
      </c>
      <c r="G219" s="1" t="s">
        <v>117</v>
      </c>
      <c r="H219" s="1" t="s">
        <v>60</v>
      </c>
      <c r="I219" s="1" t="s">
        <v>118</v>
      </c>
      <c r="J219" s="2">
        <v>69.61</v>
      </c>
      <c r="K219" s="2">
        <v>0.06</v>
      </c>
      <c r="L219" s="2">
        <f t="shared" si="21"/>
        <v>0</v>
      </c>
      <c r="M219" s="2">
        <f t="shared" si="22"/>
        <v>5.000000074505806E-2</v>
      </c>
      <c r="AM219" s="5" t="str">
        <f t="shared" si="23"/>
        <v/>
      </c>
      <c r="AO219" s="5" t="str">
        <f t="shared" si="24"/>
        <v/>
      </c>
      <c r="AQ219" s="5" t="str">
        <f t="shared" si="25"/>
        <v/>
      </c>
      <c r="AS219" s="2">
        <v>5.000000074505806E-2</v>
      </c>
      <c r="AT219" s="5">
        <f t="shared" si="26"/>
        <v>0</v>
      </c>
      <c r="AU219" s="11">
        <f>(AT219/$AT$461)*100</f>
        <v>0</v>
      </c>
      <c r="AV219" s="5">
        <f t="shared" si="27"/>
        <v>0</v>
      </c>
    </row>
    <row r="220" spans="1:48" x14ac:dyDescent="0.3">
      <c r="A220" s="58" t="s">
        <v>579</v>
      </c>
      <c r="B220" s="1" t="s">
        <v>328</v>
      </c>
      <c r="C220" s="1" t="s">
        <v>329</v>
      </c>
      <c r="D220" s="1" t="s">
        <v>543</v>
      </c>
      <c r="E220" s="1" t="s">
        <v>544</v>
      </c>
      <c r="F220" s="1" t="s">
        <v>87</v>
      </c>
      <c r="G220" s="1" t="s">
        <v>117</v>
      </c>
      <c r="H220" s="1" t="s">
        <v>60</v>
      </c>
      <c r="I220" s="1" t="s">
        <v>118</v>
      </c>
      <c r="J220" s="2">
        <v>69.61</v>
      </c>
      <c r="K220" s="2">
        <v>0.06</v>
      </c>
      <c r="L220" s="2">
        <f t="shared" si="21"/>
        <v>9.9999997764825821E-3</v>
      </c>
      <c r="M220" s="2">
        <f t="shared" si="22"/>
        <v>3.9999999105930328E-2</v>
      </c>
      <c r="S220" s="7">
        <v>9.9999997764825821E-3</v>
      </c>
      <c r="T220" s="5">
        <v>10.92749975575134</v>
      </c>
      <c r="AM220" s="5" t="str">
        <f t="shared" si="23"/>
        <v/>
      </c>
      <c r="AO220" s="5" t="str">
        <f t="shared" si="24"/>
        <v/>
      </c>
      <c r="AQ220" s="5" t="str">
        <f t="shared" si="25"/>
        <v/>
      </c>
      <c r="AS220" s="2">
        <v>3.9999999105930328E-2</v>
      </c>
      <c r="AT220" s="5">
        <f t="shared" si="26"/>
        <v>10.92749975575134</v>
      </c>
      <c r="AU220" s="11">
        <f>(AT220/$AT$461)*100</f>
        <v>8.3444635129994549E-4</v>
      </c>
      <c r="AV220" s="5">
        <f t="shared" si="27"/>
        <v>0.83444635129994549</v>
      </c>
    </row>
    <row r="221" spans="1:48" x14ac:dyDescent="0.3">
      <c r="A221" s="58" t="s">
        <v>579</v>
      </c>
      <c r="B221" s="1" t="s">
        <v>330</v>
      </c>
      <c r="C221" s="1" t="s">
        <v>331</v>
      </c>
      <c r="D221" s="1" t="s">
        <v>533</v>
      </c>
      <c r="E221" s="1" t="s">
        <v>542</v>
      </c>
      <c r="F221" s="1" t="s">
        <v>85</v>
      </c>
      <c r="G221" s="1" t="s">
        <v>117</v>
      </c>
      <c r="H221" s="1" t="s">
        <v>60</v>
      </c>
      <c r="I221" s="1" t="s">
        <v>118</v>
      </c>
      <c r="J221" s="2">
        <v>9.8699999999999992</v>
      </c>
      <c r="K221" s="2">
        <v>9.1999999999999993</v>
      </c>
      <c r="L221" s="2">
        <f t="shared" si="21"/>
        <v>7.3899999856948853</v>
      </c>
      <c r="M221" s="2">
        <f t="shared" si="22"/>
        <v>1.8100000023841858</v>
      </c>
      <c r="AA221" s="9">
        <v>7.3899999856948853</v>
      </c>
      <c r="AB221" s="5">
        <v>1071.459372058511</v>
      </c>
      <c r="AL221" s="3">
        <v>0.5</v>
      </c>
      <c r="AM221" s="5">
        <f t="shared" si="23"/>
        <v>1326.5</v>
      </c>
      <c r="AO221" s="5" t="str">
        <f t="shared" si="24"/>
        <v/>
      </c>
      <c r="AQ221" s="5" t="str">
        <f t="shared" si="25"/>
        <v/>
      </c>
      <c r="AR221" s="2">
        <v>0.75</v>
      </c>
      <c r="AS221" s="2">
        <v>0.56000000238418579</v>
      </c>
      <c r="AT221" s="5">
        <f t="shared" si="26"/>
        <v>1071.459372058511</v>
      </c>
      <c r="AU221" s="11">
        <f>(AT221/$AT$461)*100</f>
        <v>8.1818840866117376E-2</v>
      </c>
      <c r="AV221" s="5">
        <f t="shared" si="27"/>
        <v>81.818840866117384</v>
      </c>
    </row>
    <row r="222" spans="1:48" x14ac:dyDescent="0.3">
      <c r="A222" s="58" t="s">
        <v>579</v>
      </c>
      <c r="B222" s="1" t="s">
        <v>332</v>
      </c>
      <c r="C222" s="1" t="s">
        <v>333</v>
      </c>
      <c r="D222" s="1" t="s">
        <v>549</v>
      </c>
      <c r="E222" s="1" t="s">
        <v>512</v>
      </c>
      <c r="F222" s="1" t="s">
        <v>134</v>
      </c>
      <c r="G222" s="1" t="s">
        <v>117</v>
      </c>
      <c r="H222" s="1" t="s">
        <v>60</v>
      </c>
      <c r="I222" s="1" t="s">
        <v>118</v>
      </c>
      <c r="J222" s="2">
        <v>77.52</v>
      </c>
      <c r="K222" s="2">
        <v>33.49</v>
      </c>
      <c r="L222" s="2">
        <f t="shared" si="21"/>
        <v>13.039999620988961</v>
      </c>
      <c r="M222" s="2">
        <f t="shared" si="22"/>
        <v>20.450000539422039</v>
      </c>
      <c r="S222" s="7">
        <v>12.64999961853027</v>
      </c>
      <c r="T222" s="5">
        <v>13823.28708314896</v>
      </c>
      <c r="U222" s="8">
        <v>0.38000000268220901</v>
      </c>
      <c r="V222" s="5">
        <v>124.5735008792952</v>
      </c>
      <c r="AA222" s="9">
        <v>9.9999997764825821E-3</v>
      </c>
      <c r="AB222" s="5">
        <v>1.181249973597005</v>
      </c>
      <c r="AM222" s="5" t="str">
        <f t="shared" si="23"/>
        <v/>
      </c>
      <c r="AO222" s="5" t="str">
        <f t="shared" si="24"/>
        <v/>
      </c>
      <c r="AQ222" s="5" t="str">
        <f t="shared" si="25"/>
        <v/>
      </c>
      <c r="AS222" s="2">
        <v>20.450000539422039</v>
      </c>
      <c r="AT222" s="5">
        <f t="shared" si="26"/>
        <v>13949.041834001851</v>
      </c>
      <c r="AU222" s="11">
        <f>(AT222/$AT$461)*100</f>
        <v>1.0651775175183096</v>
      </c>
      <c r="AV222" s="5">
        <f t="shared" si="27"/>
        <v>1065.1775175183095</v>
      </c>
    </row>
    <row r="223" spans="1:48" x14ac:dyDescent="0.3">
      <c r="A223" s="58" t="s">
        <v>579</v>
      </c>
      <c r="B223" s="1" t="s">
        <v>332</v>
      </c>
      <c r="C223" s="1" t="s">
        <v>333</v>
      </c>
      <c r="D223" s="1" t="s">
        <v>549</v>
      </c>
      <c r="E223" s="1" t="s">
        <v>512</v>
      </c>
      <c r="F223" s="1" t="s">
        <v>124</v>
      </c>
      <c r="G223" s="1" t="s">
        <v>117</v>
      </c>
      <c r="H223" s="1" t="s">
        <v>60</v>
      </c>
      <c r="I223" s="1" t="s">
        <v>118</v>
      </c>
      <c r="J223" s="2">
        <v>77.52</v>
      </c>
      <c r="K223" s="2">
        <v>40.5</v>
      </c>
      <c r="L223" s="2">
        <f t="shared" si="21"/>
        <v>20.480000454932448</v>
      </c>
      <c r="M223" s="2">
        <f t="shared" si="22"/>
        <v>19.520000368356701</v>
      </c>
      <c r="Q223" s="6">
        <v>5.000000074505806E-2</v>
      </c>
      <c r="R223" s="5">
        <v>63.3</v>
      </c>
      <c r="S223" s="7">
        <v>15.580000400543209</v>
      </c>
      <c r="T223" s="5">
        <v>18560.358749999999</v>
      </c>
      <c r="U223" s="8">
        <v>4.8500000536441803</v>
      </c>
      <c r="V223" s="5">
        <v>1804.6766250000001</v>
      </c>
      <c r="AM223" s="5" t="str">
        <f t="shared" si="23"/>
        <v/>
      </c>
      <c r="AO223" s="5" t="str">
        <f t="shared" si="24"/>
        <v/>
      </c>
      <c r="AQ223" s="5" t="str">
        <f t="shared" si="25"/>
        <v/>
      </c>
      <c r="AS223" s="2">
        <v>19.520000368356701</v>
      </c>
      <c r="AT223" s="5">
        <f t="shared" si="26"/>
        <v>20428.335374999999</v>
      </c>
      <c r="AU223" s="11">
        <f>(AT223/$AT$461)*100</f>
        <v>1.5599496955219381</v>
      </c>
      <c r="AV223" s="5">
        <f t="shared" si="27"/>
        <v>1559.9496955219381</v>
      </c>
    </row>
    <row r="224" spans="1:48" x14ac:dyDescent="0.3">
      <c r="A224" s="58" t="s">
        <v>579</v>
      </c>
      <c r="B224" s="1" t="s">
        <v>332</v>
      </c>
      <c r="C224" s="1" t="s">
        <v>333</v>
      </c>
      <c r="D224" s="1" t="s">
        <v>549</v>
      </c>
      <c r="E224" s="1" t="s">
        <v>512</v>
      </c>
      <c r="F224" s="1" t="s">
        <v>100</v>
      </c>
      <c r="G224" s="1" t="s">
        <v>117</v>
      </c>
      <c r="H224" s="1" t="s">
        <v>60</v>
      </c>
      <c r="I224" s="1" t="s">
        <v>118</v>
      </c>
      <c r="J224" s="2">
        <v>77.52</v>
      </c>
      <c r="K224" s="2">
        <v>0.09</v>
      </c>
      <c r="L224" s="2">
        <f t="shared" si="21"/>
        <v>0</v>
      </c>
      <c r="M224" s="2">
        <f t="shared" si="22"/>
        <v>8.9999999850988388E-2</v>
      </c>
      <c r="AM224" s="5" t="str">
        <f t="shared" si="23"/>
        <v/>
      </c>
      <c r="AO224" s="5" t="str">
        <f t="shared" si="24"/>
        <v/>
      </c>
      <c r="AQ224" s="5" t="str">
        <f t="shared" si="25"/>
        <v/>
      </c>
      <c r="AS224" s="2">
        <v>8.9999999850988388E-2</v>
      </c>
      <c r="AT224" s="5">
        <f t="shared" si="26"/>
        <v>0</v>
      </c>
      <c r="AU224" s="11">
        <f>(AT224/$AT$461)*100</f>
        <v>0</v>
      </c>
      <c r="AV224" s="5">
        <f t="shared" si="27"/>
        <v>0</v>
      </c>
    </row>
    <row r="225" spans="1:48" x14ac:dyDescent="0.3">
      <c r="A225" s="58" t="s">
        <v>579</v>
      </c>
      <c r="B225" s="1" t="s">
        <v>332</v>
      </c>
      <c r="C225" s="1" t="s">
        <v>333</v>
      </c>
      <c r="D225" s="1" t="s">
        <v>549</v>
      </c>
      <c r="E225" s="1" t="s">
        <v>512</v>
      </c>
      <c r="F225" s="1" t="s">
        <v>143</v>
      </c>
      <c r="G225" s="1" t="s">
        <v>117</v>
      </c>
      <c r="H225" s="1" t="s">
        <v>60</v>
      </c>
      <c r="I225" s="1" t="s">
        <v>118</v>
      </c>
      <c r="J225" s="2">
        <v>77.52</v>
      </c>
      <c r="K225" s="2">
        <v>0.06</v>
      </c>
      <c r="L225" s="2">
        <f t="shared" si="21"/>
        <v>0</v>
      </c>
      <c r="M225" s="2">
        <f t="shared" si="22"/>
        <v>5.9999998658895493E-2</v>
      </c>
      <c r="AM225" s="5" t="str">
        <f t="shared" si="23"/>
        <v/>
      </c>
      <c r="AO225" s="5" t="str">
        <f t="shared" si="24"/>
        <v/>
      </c>
      <c r="AQ225" s="5" t="str">
        <f t="shared" si="25"/>
        <v/>
      </c>
      <c r="AS225" s="2">
        <v>5.9999998658895493E-2</v>
      </c>
      <c r="AT225" s="5">
        <f t="shared" si="26"/>
        <v>0</v>
      </c>
      <c r="AU225" s="11">
        <f>(AT225/$AT$461)*100</f>
        <v>0</v>
      </c>
      <c r="AV225" s="5">
        <f t="shared" si="27"/>
        <v>0</v>
      </c>
    </row>
    <row r="226" spans="1:48" x14ac:dyDescent="0.3">
      <c r="A226" s="58" t="s">
        <v>579</v>
      </c>
      <c r="B226" s="1" t="s">
        <v>334</v>
      </c>
      <c r="C226" s="1" t="s">
        <v>335</v>
      </c>
      <c r="D226" s="1" t="s">
        <v>562</v>
      </c>
      <c r="E226" s="1" t="s">
        <v>563</v>
      </c>
      <c r="F226" s="1" t="s">
        <v>143</v>
      </c>
      <c r="G226" s="1" t="s">
        <v>117</v>
      </c>
      <c r="H226" s="1" t="s">
        <v>60</v>
      </c>
      <c r="I226" s="1" t="s">
        <v>118</v>
      </c>
      <c r="J226" s="2">
        <v>40</v>
      </c>
      <c r="K226" s="2">
        <v>0.52</v>
      </c>
      <c r="L226" s="2">
        <f t="shared" si="21"/>
        <v>0</v>
      </c>
      <c r="M226" s="2">
        <f t="shared" si="22"/>
        <v>0.85999997705221176</v>
      </c>
      <c r="AM226" s="5" t="str">
        <f t="shared" si="23"/>
        <v/>
      </c>
      <c r="AO226" s="5" t="str">
        <f t="shared" si="24"/>
        <v/>
      </c>
      <c r="AQ226" s="5" t="str">
        <f t="shared" si="25"/>
        <v/>
      </c>
      <c r="AS226" s="2">
        <v>0.85999997705221176</v>
      </c>
      <c r="AT226" s="5">
        <f t="shared" si="26"/>
        <v>0</v>
      </c>
      <c r="AU226" s="11">
        <f>(AT226/$AT$461)*100</f>
        <v>0</v>
      </c>
      <c r="AV226" s="5">
        <f t="shared" si="27"/>
        <v>0</v>
      </c>
    </row>
    <row r="227" spans="1:48" x14ac:dyDescent="0.3">
      <c r="A227" s="58" t="s">
        <v>579</v>
      </c>
      <c r="B227" s="1" t="s">
        <v>334</v>
      </c>
      <c r="C227" s="1" t="s">
        <v>335</v>
      </c>
      <c r="D227" s="1" t="s">
        <v>562</v>
      </c>
      <c r="E227" s="1" t="s">
        <v>563</v>
      </c>
      <c r="F227" s="1" t="s">
        <v>129</v>
      </c>
      <c r="G227" s="1" t="s">
        <v>117</v>
      </c>
      <c r="H227" s="1" t="s">
        <v>60</v>
      </c>
      <c r="I227" s="1" t="s">
        <v>118</v>
      </c>
      <c r="J227" s="2">
        <v>40</v>
      </c>
      <c r="K227" s="2">
        <v>0.21</v>
      </c>
      <c r="L227" s="2">
        <f t="shared" si="21"/>
        <v>0</v>
      </c>
      <c r="M227" s="2">
        <f t="shared" si="22"/>
        <v>35.909999802708633</v>
      </c>
      <c r="AM227" s="5" t="str">
        <f t="shared" si="23"/>
        <v/>
      </c>
      <c r="AO227" s="5" t="str">
        <f t="shared" si="24"/>
        <v/>
      </c>
      <c r="AQ227" s="5" t="str">
        <f t="shared" si="25"/>
        <v/>
      </c>
      <c r="AS227" s="2">
        <v>35.909999802708633</v>
      </c>
      <c r="AT227" s="5">
        <f t="shared" si="26"/>
        <v>0</v>
      </c>
      <c r="AU227" s="11">
        <f>(AT227/$AT$461)*100</f>
        <v>0</v>
      </c>
      <c r="AV227" s="5">
        <f t="shared" si="27"/>
        <v>0</v>
      </c>
    </row>
    <row r="228" spans="1:48" x14ac:dyDescent="0.3">
      <c r="A228" s="58" t="s">
        <v>579</v>
      </c>
      <c r="B228" s="1" t="s">
        <v>334</v>
      </c>
      <c r="C228" s="1" t="s">
        <v>335</v>
      </c>
      <c r="D228" s="1" t="s">
        <v>562</v>
      </c>
      <c r="E228" s="1" t="s">
        <v>563</v>
      </c>
      <c r="F228" s="1" t="s">
        <v>135</v>
      </c>
      <c r="G228" s="1" t="s">
        <v>117</v>
      </c>
      <c r="H228" s="1" t="s">
        <v>60</v>
      </c>
      <c r="I228" s="1" t="s">
        <v>118</v>
      </c>
      <c r="J228" s="2">
        <v>40</v>
      </c>
      <c r="K228" s="2">
        <v>0.06</v>
      </c>
      <c r="L228" s="2">
        <f t="shared" si="21"/>
        <v>0</v>
      </c>
      <c r="M228" s="2">
        <f t="shared" si="22"/>
        <v>4.999999888241291E-2</v>
      </c>
      <c r="AM228" s="5" t="str">
        <f t="shared" si="23"/>
        <v/>
      </c>
      <c r="AO228" s="5" t="str">
        <f t="shared" si="24"/>
        <v/>
      </c>
      <c r="AQ228" s="5" t="str">
        <f t="shared" si="25"/>
        <v/>
      </c>
      <c r="AS228" s="2">
        <v>4.999999888241291E-2</v>
      </c>
      <c r="AT228" s="5">
        <f t="shared" si="26"/>
        <v>0</v>
      </c>
      <c r="AU228" s="11">
        <f>(AT228/$AT$461)*100</f>
        <v>0</v>
      </c>
      <c r="AV228" s="5">
        <f t="shared" si="27"/>
        <v>0</v>
      </c>
    </row>
    <row r="229" spans="1:48" x14ac:dyDescent="0.3">
      <c r="A229" s="58" t="s">
        <v>579</v>
      </c>
      <c r="B229" s="1" t="s">
        <v>336</v>
      </c>
      <c r="C229" s="1" t="s">
        <v>329</v>
      </c>
      <c r="D229" s="1" t="s">
        <v>545</v>
      </c>
      <c r="E229" s="1" t="s">
        <v>542</v>
      </c>
      <c r="F229" s="1" t="s">
        <v>87</v>
      </c>
      <c r="G229" s="1" t="s">
        <v>117</v>
      </c>
      <c r="H229" s="1" t="s">
        <v>60</v>
      </c>
      <c r="I229" s="1" t="s">
        <v>118</v>
      </c>
      <c r="J229" s="2">
        <v>38.479999999999997</v>
      </c>
      <c r="K229" s="2">
        <v>34.15</v>
      </c>
      <c r="L229" s="2">
        <f t="shared" si="21"/>
        <v>16.399999856948853</v>
      </c>
      <c r="M229" s="2">
        <f t="shared" si="22"/>
        <v>17.75</v>
      </c>
      <c r="Q229" s="6">
        <v>3.8900001049041748</v>
      </c>
      <c r="R229" s="5">
        <v>4924.7401328086853</v>
      </c>
      <c r="S229" s="7">
        <v>12.50999975204468</v>
      </c>
      <c r="T229" s="5">
        <v>12613.977194309229</v>
      </c>
      <c r="AM229" s="5" t="str">
        <f t="shared" si="23"/>
        <v/>
      </c>
      <c r="AO229" s="5" t="str">
        <f t="shared" si="24"/>
        <v/>
      </c>
      <c r="AQ229" s="5" t="str">
        <f t="shared" si="25"/>
        <v/>
      </c>
      <c r="AS229" s="2">
        <v>17.75</v>
      </c>
      <c r="AT229" s="5">
        <f t="shared" si="26"/>
        <v>17538.717327117913</v>
      </c>
      <c r="AU229" s="11">
        <f>(AT229/$AT$461)*100</f>
        <v>1.3392925195346674</v>
      </c>
      <c r="AV229" s="5">
        <f t="shared" si="27"/>
        <v>1339.2925195346675</v>
      </c>
    </row>
    <row r="230" spans="1:48" x14ac:dyDescent="0.3">
      <c r="A230" s="58" t="s">
        <v>579</v>
      </c>
      <c r="B230" s="1" t="s">
        <v>337</v>
      </c>
      <c r="C230" s="1" t="s">
        <v>110</v>
      </c>
      <c r="D230" s="1" t="s">
        <v>564</v>
      </c>
      <c r="E230" s="1" t="s">
        <v>112</v>
      </c>
      <c r="F230" s="1" t="s">
        <v>102</v>
      </c>
      <c r="G230" s="1" t="s">
        <v>117</v>
      </c>
      <c r="H230" s="1" t="s">
        <v>60</v>
      </c>
      <c r="I230" s="1" t="s">
        <v>118</v>
      </c>
      <c r="J230" s="2">
        <v>11.48</v>
      </c>
      <c r="K230" s="2">
        <v>10.89</v>
      </c>
      <c r="L230" s="2">
        <f t="shared" si="21"/>
        <v>5.3600001335144043</v>
      </c>
      <c r="M230" s="2">
        <f t="shared" si="22"/>
        <v>5.5300002098083496</v>
      </c>
      <c r="Q230" s="6">
        <v>2.4200000762939449</v>
      </c>
      <c r="R230" s="5">
        <v>3063.7200965881352</v>
      </c>
      <c r="S230" s="7">
        <v>2.2000000476837158</v>
      </c>
      <c r="T230" s="5">
        <v>2404.05005210638</v>
      </c>
      <c r="AA230" s="9">
        <v>0.74000000953674316</v>
      </c>
      <c r="AB230" s="5">
        <v>97.12500125169754</v>
      </c>
      <c r="AM230" s="5" t="str">
        <f t="shared" si="23"/>
        <v/>
      </c>
      <c r="AO230" s="5" t="str">
        <f t="shared" si="24"/>
        <v/>
      </c>
      <c r="AQ230" s="5" t="str">
        <f t="shared" si="25"/>
        <v/>
      </c>
      <c r="AS230" s="2">
        <v>5.5300002098083496</v>
      </c>
      <c r="AT230" s="5">
        <f t="shared" si="26"/>
        <v>5564.8951499462128</v>
      </c>
      <c r="AU230" s="11">
        <f>(AT230/$AT$461)*100</f>
        <v>0.42494683660783128</v>
      </c>
      <c r="AV230" s="5">
        <f t="shared" si="27"/>
        <v>424.9468366078313</v>
      </c>
    </row>
    <row r="231" spans="1:48" x14ac:dyDescent="0.3">
      <c r="A231" s="58" t="s">
        <v>579</v>
      </c>
      <c r="B231" s="1" t="s">
        <v>337</v>
      </c>
      <c r="C231" s="1" t="s">
        <v>110</v>
      </c>
      <c r="D231" s="1" t="s">
        <v>564</v>
      </c>
      <c r="E231" s="1" t="s">
        <v>112</v>
      </c>
      <c r="F231" s="1" t="s">
        <v>87</v>
      </c>
      <c r="G231" s="1" t="s">
        <v>117</v>
      </c>
      <c r="H231" s="1" t="s">
        <v>60</v>
      </c>
      <c r="I231" s="1" t="s">
        <v>118</v>
      </c>
      <c r="J231" s="2">
        <v>11.48</v>
      </c>
      <c r="K231" s="2">
        <v>0.09</v>
      </c>
      <c r="L231" s="2">
        <f t="shared" si="21"/>
        <v>7.9999998211860657E-2</v>
      </c>
      <c r="M231" s="2">
        <f t="shared" si="22"/>
        <v>0</v>
      </c>
      <c r="Q231" s="6">
        <v>3.9999999105930328E-2</v>
      </c>
      <c r="R231" s="5">
        <v>50.639998868107803</v>
      </c>
      <c r="S231" s="7">
        <v>3.9999999105930328E-2</v>
      </c>
      <c r="T231" s="5">
        <v>43.709999023005373</v>
      </c>
      <c r="AM231" s="5" t="str">
        <f t="shared" si="23"/>
        <v/>
      </c>
      <c r="AO231" s="5" t="str">
        <f t="shared" si="24"/>
        <v/>
      </c>
      <c r="AQ231" s="5" t="str">
        <f t="shared" si="25"/>
        <v/>
      </c>
      <c r="AT231" s="5">
        <f t="shared" si="26"/>
        <v>94.349997891113176</v>
      </c>
      <c r="AU231" s="11">
        <f>(AT231/$AT$461)*100</f>
        <v>7.2047598485609592E-3</v>
      </c>
      <c r="AV231" s="5">
        <f t="shared" si="27"/>
        <v>7.2047598485609594</v>
      </c>
    </row>
    <row r="232" spans="1:48" x14ac:dyDescent="0.3">
      <c r="A232" s="58" t="s">
        <v>579</v>
      </c>
      <c r="B232" s="1" t="s">
        <v>338</v>
      </c>
      <c r="C232" s="1" t="s">
        <v>339</v>
      </c>
      <c r="D232" s="1" t="s">
        <v>534</v>
      </c>
      <c r="E232" s="1" t="s">
        <v>542</v>
      </c>
      <c r="F232" s="1" t="s">
        <v>102</v>
      </c>
      <c r="G232" s="1" t="s">
        <v>117</v>
      </c>
      <c r="H232" s="1" t="s">
        <v>60</v>
      </c>
      <c r="I232" s="1" t="s">
        <v>118</v>
      </c>
      <c r="J232" s="2">
        <v>0.79</v>
      </c>
      <c r="K232" s="2">
        <v>0.78</v>
      </c>
      <c r="L232" s="2">
        <f t="shared" si="21"/>
        <v>0.62999999523162842</v>
      </c>
      <c r="M232" s="2">
        <f t="shared" si="22"/>
        <v>0.15999999642372131</v>
      </c>
      <c r="AA232" s="9">
        <v>0.62999999523162842</v>
      </c>
      <c r="AB232" s="5">
        <v>82.68749937415123</v>
      </c>
      <c r="AM232" s="5" t="str">
        <f t="shared" si="23"/>
        <v/>
      </c>
      <c r="AO232" s="5" t="str">
        <f t="shared" si="24"/>
        <v/>
      </c>
      <c r="AQ232" s="5" t="str">
        <f t="shared" si="25"/>
        <v/>
      </c>
      <c r="AS232" s="2">
        <v>0.15999999642372131</v>
      </c>
      <c r="AT232" s="5">
        <f t="shared" si="26"/>
        <v>82.68749937415123</v>
      </c>
      <c r="AU232" s="11">
        <f>(AT232/$AT$461)*100</f>
        <v>6.314187480494976E-3</v>
      </c>
      <c r="AV232" s="5">
        <f t="shared" si="27"/>
        <v>6.3141874804949767</v>
      </c>
    </row>
    <row r="233" spans="1:48" x14ac:dyDescent="0.3">
      <c r="A233" s="58" t="s">
        <v>579</v>
      </c>
      <c r="B233" s="1" t="s">
        <v>340</v>
      </c>
      <c r="C233" s="1" t="s">
        <v>341</v>
      </c>
      <c r="D233" s="1" t="s">
        <v>535</v>
      </c>
      <c r="E233" s="1" t="s">
        <v>542</v>
      </c>
      <c r="F233" s="1" t="s">
        <v>102</v>
      </c>
      <c r="G233" s="1" t="s">
        <v>117</v>
      </c>
      <c r="H233" s="1" t="s">
        <v>60</v>
      </c>
      <c r="I233" s="1" t="s">
        <v>118</v>
      </c>
      <c r="J233" s="2">
        <v>27.73</v>
      </c>
      <c r="K233" s="2">
        <v>27</v>
      </c>
      <c r="L233" s="2">
        <f t="shared" si="21"/>
        <v>5.4899998903274536</v>
      </c>
      <c r="M233" s="2">
        <f t="shared" si="22"/>
        <v>21.520000457763668</v>
      </c>
      <c r="Q233" s="6">
        <v>3.3599998950958252</v>
      </c>
      <c r="R233" s="5">
        <v>4253.7598671913147</v>
      </c>
      <c r="S233" s="7">
        <v>1.870000004768372</v>
      </c>
      <c r="T233" s="5">
        <v>2043.442505210638</v>
      </c>
      <c r="AA233" s="9">
        <v>0.25999999046325678</v>
      </c>
      <c r="AB233" s="5">
        <v>34.12499874830246</v>
      </c>
      <c r="AM233" s="5" t="str">
        <f t="shared" si="23"/>
        <v/>
      </c>
      <c r="AO233" s="5" t="str">
        <f t="shared" si="24"/>
        <v/>
      </c>
      <c r="AQ233" s="5" t="str">
        <f t="shared" si="25"/>
        <v/>
      </c>
      <c r="AS233" s="2">
        <v>21.520000457763668</v>
      </c>
      <c r="AT233" s="5">
        <f t="shared" si="26"/>
        <v>6331.3273711502552</v>
      </c>
      <c r="AU233" s="11">
        <f>(AT233/$AT$461)*100</f>
        <v>0.48347317701482334</v>
      </c>
      <c r="AV233" s="5">
        <f t="shared" si="27"/>
        <v>483.47317701482336</v>
      </c>
    </row>
    <row r="234" spans="1:48" x14ac:dyDescent="0.3">
      <c r="A234" s="58" t="s">
        <v>579</v>
      </c>
      <c r="B234" s="1" t="s">
        <v>342</v>
      </c>
      <c r="C234" s="1" t="s">
        <v>343</v>
      </c>
      <c r="D234" s="1" t="s">
        <v>546</v>
      </c>
      <c r="E234" s="1" t="s">
        <v>542</v>
      </c>
      <c r="F234" s="1" t="s">
        <v>125</v>
      </c>
      <c r="G234" s="1" t="s">
        <v>117</v>
      </c>
      <c r="H234" s="1" t="s">
        <v>60</v>
      </c>
      <c r="I234" s="1" t="s">
        <v>118</v>
      </c>
      <c r="J234" s="2">
        <v>10</v>
      </c>
      <c r="K234" s="2">
        <v>0.09</v>
      </c>
      <c r="L234" s="2">
        <f t="shared" si="21"/>
        <v>0</v>
      </c>
      <c r="M234" s="2">
        <f t="shared" si="22"/>
        <v>9.0000003576278687E-2</v>
      </c>
      <c r="AM234" s="5" t="str">
        <f t="shared" si="23"/>
        <v/>
      </c>
      <c r="AO234" s="5" t="str">
        <f t="shared" si="24"/>
        <v/>
      </c>
      <c r="AQ234" s="5" t="str">
        <f t="shared" si="25"/>
        <v/>
      </c>
      <c r="AS234" s="2">
        <v>9.0000003576278687E-2</v>
      </c>
      <c r="AT234" s="5">
        <f t="shared" si="26"/>
        <v>0</v>
      </c>
      <c r="AU234" s="11">
        <f>(AT234/$AT$461)*100</f>
        <v>0</v>
      </c>
      <c r="AV234" s="5">
        <f t="shared" si="27"/>
        <v>0</v>
      </c>
    </row>
    <row r="235" spans="1:48" x14ac:dyDescent="0.3">
      <c r="A235" s="58" t="s">
        <v>579</v>
      </c>
      <c r="B235" s="1" t="s">
        <v>342</v>
      </c>
      <c r="C235" s="1" t="s">
        <v>343</v>
      </c>
      <c r="D235" s="1" t="s">
        <v>546</v>
      </c>
      <c r="E235" s="1" t="s">
        <v>542</v>
      </c>
      <c r="F235" s="1" t="s">
        <v>81</v>
      </c>
      <c r="G235" s="1" t="s">
        <v>117</v>
      </c>
      <c r="H235" s="1" t="s">
        <v>60</v>
      </c>
      <c r="I235" s="1" t="s">
        <v>118</v>
      </c>
      <c r="J235" s="2">
        <v>10</v>
      </c>
      <c r="K235" s="2">
        <v>7.6</v>
      </c>
      <c r="L235" s="2">
        <f t="shared" si="21"/>
        <v>0</v>
      </c>
      <c r="M235" s="2">
        <f t="shared" si="22"/>
        <v>7.6100000739097595</v>
      </c>
      <c r="AM235" s="5" t="str">
        <f t="shared" si="23"/>
        <v/>
      </c>
      <c r="AO235" s="5" t="str">
        <f t="shared" si="24"/>
        <v/>
      </c>
      <c r="AP235" s="2">
        <v>0.37000000476837158</v>
      </c>
      <c r="AQ235" s="5">
        <f t="shared" si="25"/>
        <v>0.37000000476837158</v>
      </c>
      <c r="AR235" s="2">
        <v>0.55000001192092896</v>
      </c>
      <c r="AS235" s="2">
        <v>6.690000057220459</v>
      </c>
      <c r="AT235" s="5">
        <f t="shared" si="26"/>
        <v>0</v>
      </c>
      <c r="AU235" s="11">
        <f>(AT235/$AT$461)*100</f>
        <v>0</v>
      </c>
      <c r="AV235" s="5">
        <f t="shared" si="27"/>
        <v>0</v>
      </c>
    </row>
    <row r="236" spans="1:48" x14ac:dyDescent="0.3">
      <c r="A236" s="58" t="s">
        <v>579</v>
      </c>
      <c r="B236" s="1" t="s">
        <v>344</v>
      </c>
      <c r="C236" s="1" t="s">
        <v>345</v>
      </c>
      <c r="D236" s="1" t="s">
        <v>547</v>
      </c>
      <c r="E236" s="1" t="s">
        <v>542</v>
      </c>
      <c r="F236" s="1" t="s">
        <v>135</v>
      </c>
      <c r="G236" s="1" t="s">
        <v>117</v>
      </c>
      <c r="H236" s="1" t="s">
        <v>60</v>
      </c>
      <c r="I236" s="1" t="s">
        <v>118</v>
      </c>
      <c r="J236" s="2">
        <v>1.32</v>
      </c>
      <c r="K236" s="2">
        <v>1.1299999999999999</v>
      </c>
      <c r="L236" s="2">
        <f t="shared" si="21"/>
        <v>0.77000002562999725</v>
      </c>
      <c r="M236" s="2">
        <f t="shared" si="22"/>
        <v>0.34999999403953552</v>
      </c>
      <c r="S236" s="7">
        <v>5.9999998658895493E-2</v>
      </c>
      <c r="T236" s="5">
        <v>65.564998534508049</v>
      </c>
      <c r="U236" s="8">
        <v>1.9999999552965161E-2</v>
      </c>
      <c r="V236" s="5">
        <v>6.5564998534508057</v>
      </c>
      <c r="AA236" s="9">
        <v>0.6900000274181366</v>
      </c>
      <c r="AB236" s="5">
        <v>83.475003316998482</v>
      </c>
      <c r="AM236" s="5" t="str">
        <f t="shared" si="23"/>
        <v/>
      </c>
      <c r="AO236" s="5" t="str">
        <f t="shared" si="24"/>
        <v/>
      </c>
      <c r="AQ236" s="5" t="str">
        <f t="shared" si="25"/>
        <v/>
      </c>
      <c r="AS236" s="2">
        <v>0.34999999403953552</v>
      </c>
      <c r="AT236" s="5">
        <f t="shared" si="26"/>
        <v>155.59650170495735</v>
      </c>
      <c r="AU236" s="11">
        <f>(AT236/$AT$461)*100</f>
        <v>1.1881668819475553E-2</v>
      </c>
      <c r="AV236" s="5">
        <f t="shared" si="27"/>
        <v>11.881668819475554</v>
      </c>
    </row>
    <row r="237" spans="1:48" x14ac:dyDescent="0.3">
      <c r="A237" s="58" t="s">
        <v>579</v>
      </c>
      <c r="B237" s="1" t="s">
        <v>344</v>
      </c>
      <c r="C237" s="1" t="s">
        <v>345</v>
      </c>
      <c r="D237" s="1" t="s">
        <v>547</v>
      </c>
      <c r="E237" s="1" t="s">
        <v>542</v>
      </c>
      <c r="F237" s="1" t="s">
        <v>125</v>
      </c>
      <c r="G237" s="1" t="s">
        <v>117</v>
      </c>
      <c r="H237" s="1" t="s">
        <v>60</v>
      </c>
      <c r="I237" s="1" t="s">
        <v>118</v>
      </c>
      <c r="J237" s="2">
        <v>1.32</v>
      </c>
      <c r="K237" s="2">
        <v>0.17</v>
      </c>
      <c r="L237" s="2">
        <f t="shared" si="21"/>
        <v>5.9999998658895493E-2</v>
      </c>
      <c r="M237" s="2">
        <f t="shared" si="22"/>
        <v>0.10999999940395359</v>
      </c>
      <c r="AA237" s="9">
        <v>5.9999998658895493E-2</v>
      </c>
      <c r="AB237" s="5">
        <v>7.0874998415820301</v>
      </c>
      <c r="AM237" s="5" t="str">
        <f t="shared" si="23"/>
        <v/>
      </c>
      <c r="AO237" s="5" t="str">
        <f t="shared" si="24"/>
        <v/>
      </c>
      <c r="AQ237" s="5" t="str">
        <f t="shared" si="25"/>
        <v/>
      </c>
      <c r="AS237" s="2">
        <v>0.10999999940395359</v>
      </c>
      <c r="AT237" s="5">
        <f t="shared" si="26"/>
        <v>7.0874998415820301</v>
      </c>
      <c r="AU237" s="11">
        <f>(AT237/$AT$461)*100</f>
        <v>5.4121606175597031E-4</v>
      </c>
      <c r="AV237" s="5">
        <f t="shared" si="27"/>
        <v>0.54121606175597037</v>
      </c>
    </row>
    <row r="238" spans="1:48" x14ac:dyDescent="0.3">
      <c r="A238" s="58" t="s">
        <v>579</v>
      </c>
      <c r="B238" s="1" t="s">
        <v>346</v>
      </c>
      <c r="C238" s="1" t="s">
        <v>333</v>
      </c>
      <c r="D238" s="1" t="s">
        <v>549</v>
      </c>
      <c r="E238" s="1" t="s">
        <v>512</v>
      </c>
      <c r="F238" s="1" t="s">
        <v>125</v>
      </c>
      <c r="G238" s="1" t="s">
        <v>117</v>
      </c>
      <c r="H238" s="1" t="s">
        <v>60</v>
      </c>
      <c r="I238" s="1" t="s">
        <v>118</v>
      </c>
      <c r="J238" s="2">
        <v>33.270000000000003</v>
      </c>
      <c r="K238" s="2">
        <v>30.62</v>
      </c>
      <c r="L238" s="2">
        <f t="shared" si="21"/>
        <v>24.899999856948849</v>
      </c>
      <c r="M238" s="2">
        <f t="shared" si="22"/>
        <v>5.7199997901916504</v>
      </c>
      <c r="Q238" s="6">
        <v>2.7300000190734859</v>
      </c>
      <c r="R238" s="5">
        <v>3456.1800241470341</v>
      </c>
      <c r="S238" s="7">
        <v>16.869999885559078</v>
      </c>
      <c r="T238" s="5">
        <v>18434.692374944691</v>
      </c>
      <c r="U238" s="8">
        <v>5.2999999523162842</v>
      </c>
      <c r="V238" s="5">
        <v>1737.472484368086</v>
      </c>
      <c r="AM238" s="5" t="str">
        <f t="shared" si="23"/>
        <v/>
      </c>
      <c r="AO238" s="5" t="str">
        <f t="shared" si="24"/>
        <v/>
      </c>
      <c r="AQ238" s="5" t="str">
        <f t="shared" si="25"/>
        <v/>
      </c>
      <c r="AS238" s="2">
        <v>5.7199997901916504</v>
      </c>
      <c r="AT238" s="5">
        <f t="shared" si="26"/>
        <v>23628.344883459809</v>
      </c>
      <c r="AU238" s="11">
        <f>(AT238/$AT$461)*100</f>
        <v>1.8043090016893006</v>
      </c>
      <c r="AV238" s="5">
        <f t="shared" si="27"/>
        <v>1804.3090016893007</v>
      </c>
    </row>
    <row r="239" spans="1:48" x14ac:dyDescent="0.3">
      <c r="A239" s="58" t="s">
        <v>579</v>
      </c>
      <c r="B239" s="1" t="s">
        <v>346</v>
      </c>
      <c r="C239" s="1" t="s">
        <v>333</v>
      </c>
      <c r="D239" s="1" t="s">
        <v>549</v>
      </c>
      <c r="E239" s="1" t="s">
        <v>512</v>
      </c>
      <c r="F239" s="1" t="s">
        <v>102</v>
      </c>
      <c r="G239" s="1" t="s">
        <v>117</v>
      </c>
      <c r="H239" s="1" t="s">
        <v>60</v>
      </c>
      <c r="I239" s="1" t="s">
        <v>118</v>
      </c>
      <c r="J239" s="2">
        <v>33.270000000000003</v>
      </c>
      <c r="K239" s="2">
        <v>0.09</v>
      </c>
      <c r="L239" s="2">
        <f t="shared" si="21"/>
        <v>2.999999932944775E-2</v>
      </c>
      <c r="M239" s="2">
        <f t="shared" si="22"/>
        <v>5.9999998658895493E-2</v>
      </c>
      <c r="S239" s="7">
        <v>2.999999932944775E-2</v>
      </c>
      <c r="T239" s="5">
        <v>32.782499267254018</v>
      </c>
      <c r="AM239" s="5" t="str">
        <f t="shared" si="23"/>
        <v/>
      </c>
      <c r="AO239" s="5" t="str">
        <f t="shared" si="24"/>
        <v/>
      </c>
      <c r="AQ239" s="5" t="str">
        <f t="shared" si="25"/>
        <v/>
      </c>
      <c r="AS239" s="2">
        <v>5.9999998658895493E-2</v>
      </c>
      <c r="AT239" s="5">
        <f t="shared" si="26"/>
        <v>32.782499267254018</v>
      </c>
      <c r="AU239" s="11">
        <f>(AT239/$AT$461)*100</f>
        <v>2.5033390538998367E-3</v>
      </c>
      <c r="AV239" s="5">
        <f t="shared" si="27"/>
        <v>2.5033390538998366</v>
      </c>
    </row>
    <row r="240" spans="1:48" x14ac:dyDescent="0.3">
      <c r="A240" s="58" t="s">
        <v>579</v>
      </c>
      <c r="B240" s="1" t="s">
        <v>347</v>
      </c>
      <c r="C240" s="1" t="s">
        <v>348</v>
      </c>
      <c r="D240" s="1" t="s">
        <v>536</v>
      </c>
      <c r="E240" s="1" t="s">
        <v>542</v>
      </c>
      <c r="F240" s="1" t="s">
        <v>100</v>
      </c>
      <c r="G240" s="1" t="s">
        <v>117</v>
      </c>
      <c r="H240" s="1" t="s">
        <v>60</v>
      </c>
      <c r="I240" s="1" t="s">
        <v>118</v>
      </c>
      <c r="J240" s="2">
        <v>80</v>
      </c>
      <c r="K240" s="2">
        <v>41.34</v>
      </c>
      <c r="L240" s="2">
        <f t="shared" si="21"/>
        <v>11.029999857768416</v>
      </c>
      <c r="M240" s="2">
        <f t="shared" si="22"/>
        <v>28.969999313354489</v>
      </c>
      <c r="Q240" s="6">
        <v>0.10000000149011611</v>
      </c>
      <c r="R240" s="5">
        <v>126.6</v>
      </c>
      <c r="S240" s="7">
        <v>10.159999847412109</v>
      </c>
      <c r="T240" s="5">
        <v>11512.12125</v>
      </c>
      <c r="U240" s="8">
        <v>0.34000001288950438</v>
      </c>
      <c r="V240" s="5">
        <v>112.00687499999999</v>
      </c>
      <c r="AA240" s="9">
        <v>0.42999999597668648</v>
      </c>
      <c r="AB240" s="5">
        <v>65.40625</v>
      </c>
      <c r="AM240" s="5" t="str">
        <f t="shared" si="23"/>
        <v/>
      </c>
      <c r="AO240" s="5" t="str">
        <f t="shared" si="24"/>
        <v/>
      </c>
      <c r="AQ240" s="5" t="str">
        <f t="shared" si="25"/>
        <v/>
      </c>
      <c r="AS240" s="2">
        <v>28.969999313354489</v>
      </c>
      <c r="AT240" s="5">
        <f t="shared" si="26"/>
        <v>11816.134375</v>
      </c>
      <c r="AU240" s="11">
        <f>(AT240/$AT$461)*100</f>
        <v>0.90230431810343015</v>
      </c>
      <c r="AV240" s="5">
        <f t="shared" si="27"/>
        <v>902.30431810343021</v>
      </c>
    </row>
    <row r="241" spans="1:48" x14ac:dyDescent="0.3">
      <c r="A241" s="58" t="s">
        <v>579</v>
      </c>
      <c r="B241" s="1" t="s">
        <v>347</v>
      </c>
      <c r="C241" s="1" t="s">
        <v>348</v>
      </c>
      <c r="D241" s="1" t="s">
        <v>536</v>
      </c>
      <c r="E241" s="1" t="s">
        <v>542</v>
      </c>
      <c r="F241" s="1" t="s">
        <v>91</v>
      </c>
      <c r="G241" s="1" t="s">
        <v>117</v>
      </c>
      <c r="H241" s="1" t="s">
        <v>60</v>
      </c>
      <c r="I241" s="1" t="s">
        <v>118</v>
      </c>
      <c r="J241" s="2">
        <v>80</v>
      </c>
      <c r="K241" s="2">
        <v>36.83</v>
      </c>
      <c r="L241" s="2">
        <f t="shared" si="21"/>
        <v>16.169999655336145</v>
      </c>
      <c r="M241" s="2">
        <f t="shared" si="22"/>
        <v>20.669999599456791</v>
      </c>
      <c r="Q241" s="6">
        <v>5.9999998658895493E-2</v>
      </c>
      <c r="R241" s="5">
        <v>75.959998302161694</v>
      </c>
      <c r="S241" s="7">
        <v>14.60999965667725</v>
      </c>
      <c r="T241" s="5">
        <v>16473.20586788654</v>
      </c>
      <c r="AA241" s="9">
        <v>1.5</v>
      </c>
      <c r="AB241" s="5">
        <v>215.46875052154061</v>
      </c>
      <c r="AM241" s="5" t="str">
        <f t="shared" si="23"/>
        <v/>
      </c>
      <c r="AO241" s="5" t="str">
        <f t="shared" si="24"/>
        <v/>
      </c>
      <c r="AQ241" s="5" t="str">
        <f t="shared" si="25"/>
        <v/>
      </c>
      <c r="AS241" s="2">
        <v>20.669999599456791</v>
      </c>
      <c r="AT241" s="5">
        <f t="shared" si="26"/>
        <v>16764.634616710242</v>
      </c>
      <c r="AU241" s="11">
        <f>(AT241/$AT$461)*100</f>
        <v>1.2801819720405723</v>
      </c>
      <c r="AV241" s="5">
        <f t="shared" si="27"/>
        <v>1280.1819720405722</v>
      </c>
    </row>
    <row r="242" spans="1:48" x14ac:dyDescent="0.3">
      <c r="A242" s="58" t="s">
        <v>579</v>
      </c>
      <c r="B242" s="1" t="s">
        <v>347</v>
      </c>
      <c r="C242" s="1" t="s">
        <v>348</v>
      </c>
      <c r="D242" s="1" t="s">
        <v>536</v>
      </c>
      <c r="E242" s="1" t="s">
        <v>542</v>
      </c>
      <c r="F242" s="1" t="s">
        <v>85</v>
      </c>
      <c r="G242" s="1" t="s">
        <v>117</v>
      </c>
      <c r="H242" s="1" t="s">
        <v>60</v>
      </c>
      <c r="I242" s="1" t="s">
        <v>118</v>
      </c>
      <c r="J242" s="2">
        <v>80</v>
      </c>
      <c r="K242" s="2">
        <v>0.04</v>
      </c>
      <c r="L242" s="2">
        <f t="shared" si="21"/>
        <v>1.9999999552965164E-2</v>
      </c>
      <c r="M242" s="2">
        <f t="shared" si="22"/>
        <v>1.9999999552965161E-2</v>
      </c>
      <c r="S242" s="7">
        <v>9.9999997764825821E-3</v>
      </c>
      <c r="T242" s="5">
        <v>10.92749975575134</v>
      </c>
      <c r="AA242" s="9">
        <v>9.9999997764825821E-3</v>
      </c>
      <c r="AB242" s="5">
        <v>1.3124999706633389</v>
      </c>
      <c r="AM242" s="5" t="str">
        <f t="shared" si="23"/>
        <v/>
      </c>
      <c r="AO242" s="5" t="str">
        <f t="shared" si="24"/>
        <v/>
      </c>
      <c r="AQ242" s="5" t="str">
        <f t="shared" si="25"/>
        <v/>
      </c>
      <c r="AS242" s="2">
        <v>1.9999999552965161E-2</v>
      </c>
      <c r="AT242" s="5">
        <f t="shared" si="26"/>
        <v>12.239999726414679</v>
      </c>
      <c r="AU242" s="11">
        <f>(AT242/$AT$461)*100</f>
        <v>9.3467154792142154E-4</v>
      </c>
      <c r="AV242" s="5">
        <f t="shared" si="27"/>
        <v>0.93467154792142149</v>
      </c>
    </row>
    <row r="243" spans="1:48" x14ac:dyDescent="0.3">
      <c r="A243" s="58" t="s">
        <v>579</v>
      </c>
      <c r="B243" s="1" t="s">
        <v>347</v>
      </c>
      <c r="C243" s="1" t="s">
        <v>348</v>
      </c>
      <c r="D243" s="1" t="s">
        <v>536</v>
      </c>
      <c r="E243" s="1" t="s">
        <v>542</v>
      </c>
      <c r="F243" s="1" t="s">
        <v>101</v>
      </c>
      <c r="G243" s="1" t="s">
        <v>117</v>
      </c>
      <c r="H243" s="1" t="s">
        <v>60</v>
      </c>
      <c r="I243" s="1" t="s">
        <v>118</v>
      </c>
      <c r="J243" s="2">
        <v>80</v>
      </c>
      <c r="K243" s="2">
        <v>0.05</v>
      </c>
      <c r="L243" s="2">
        <f t="shared" si="21"/>
        <v>2.999999932944775E-2</v>
      </c>
      <c r="M243" s="2">
        <f t="shared" si="22"/>
        <v>1.9999999552965161E-2</v>
      </c>
      <c r="S243" s="7">
        <v>2.999999932944775E-2</v>
      </c>
      <c r="T243" s="5">
        <v>32.782499267254018</v>
      </c>
      <c r="AM243" s="5" t="str">
        <f t="shared" si="23"/>
        <v/>
      </c>
      <c r="AO243" s="5" t="str">
        <f t="shared" si="24"/>
        <v/>
      </c>
      <c r="AQ243" s="5" t="str">
        <f t="shared" si="25"/>
        <v/>
      </c>
      <c r="AS243" s="2">
        <v>1.9999999552965161E-2</v>
      </c>
      <c r="AT243" s="5">
        <f t="shared" si="26"/>
        <v>32.782499267254018</v>
      </c>
      <c r="AU243" s="11">
        <f>(AT243/$AT$461)*100</f>
        <v>2.5033390538998367E-3</v>
      </c>
      <c r="AV243" s="5">
        <f t="shared" si="27"/>
        <v>2.5033390538998366</v>
      </c>
    </row>
    <row r="244" spans="1:48" x14ac:dyDescent="0.3">
      <c r="A244" s="58" t="s">
        <v>579</v>
      </c>
      <c r="B244" s="1" t="s">
        <v>349</v>
      </c>
      <c r="C244" s="1" t="s">
        <v>350</v>
      </c>
      <c r="D244" s="1" t="s">
        <v>537</v>
      </c>
      <c r="E244" s="1" t="s">
        <v>542</v>
      </c>
      <c r="F244" s="1" t="s">
        <v>101</v>
      </c>
      <c r="G244" s="1" t="s">
        <v>117</v>
      </c>
      <c r="H244" s="1" t="s">
        <v>60</v>
      </c>
      <c r="I244" s="1" t="s">
        <v>118</v>
      </c>
      <c r="J244" s="2">
        <v>39.47</v>
      </c>
      <c r="K244" s="2">
        <v>0.09</v>
      </c>
      <c r="L244" s="2">
        <f t="shared" si="21"/>
        <v>0</v>
      </c>
      <c r="M244" s="2">
        <f t="shared" si="22"/>
        <v>7.9999998211860657E-2</v>
      </c>
      <c r="AM244" s="5" t="str">
        <f t="shared" si="23"/>
        <v/>
      </c>
      <c r="AO244" s="5" t="str">
        <f t="shared" si="24"/>
        <v/>
      </c>
      <c r="AQ244" s="5" t="str">
        <f t="shared" si="25"/>
        <v/>
      </c>
      <c r="AS244" s="2">
        <v>7.9999998211860657E-2</v>
      </c>
      <c r="AT244" s="5">
        <f t="shared" si="26"/>
        <v>0</v>
      </c>
      <c r="AU244" s="11">
        <f>(AT244/$AT$461)*100</f>
        <v>0</v>
      </c>
      <c r="AV244" s="5">
        <f t="shared" si="27"/>
        <v>0</v>
      </c>
    </row>
    <row r="245" spans="1:48" x14ac:dyDescent="0.3">
      <c r="A245" s="58" t="s">
        <v>579</v>
      </c>
      <c r="B245" s="1" t="s">
        <v>349</v>
      </c>
      <c r="C245" s="1" t="s">
        <v>350</v>
      </c>
      <c r="D245" s="1" t="s">
        <v>537</v>
      </c>
      <c r="E245" s="1" t="s">
        <v>542</v>
      </c>
      <c r="F245" s="1" t="s">
        <v>143</v>
      </c>
      <c r="G245" s="1" t="s">
        <v>117</v>
      </c>
      <c r="H245" s="1" t="s">
        <v>60</v>
      </c>
      <c r="I245" s="1" t="s">
        <v>118</v>
      </c>
      <c r="J245" s="2">
        <v>39.47</v>
      </c>
      <c r="K245" s="2">
        <v>37.99</v>
      </c>
      <c r="L245" s="2">
        <f t="shared" si="21"/>
        <v>0.27000001072883612</v>
      </c>
      <c r="M245" s="2">
        <f t="shared" si="22"/>
        <v>37.719999521970749</v>
      </c>
      <c r="AA245" s="9">
        <v>0.27000001072883612</v>
      </c>
      <c r="AB245" s="5">
        <v>31.89375126734376</v>
      </c>
      <c r="AM245" s="5" t="str">
        <f t="shared" si="23"/>
        <v/>
      </c>
      <c r="AO245" s="5" t="str">
        <f t="shared" si="24"/>
        <v/>
      </c>
      <c r="AP245" s="2">
        <v>0.40999999642372131</v>
      </c>
      <c r="AQ245" s="5">
        <f t="shared" si="25"/>
        <v>0.40999999642372131</v>
      </c>
      <c r="AR245" s="2">
        <v>0.57999998331069946</v>
      </c>
      <c r="AS245" s="2">
        <v>36.729999542236328</v>
      </c>
      <c r="AT245" s="5">
        <f t="shared" si="26"/>
        <v>31.89375126734376</v>
      </c>
      <c r="AU245" s="11">
        <f>(AT245/$AT$461)*100</f>
        <v>2.4354724291158905E-3</v>
      </c>
      <c r="AV245" s="5">
        <f t="shared" si="27"/>
        <v>2.4354724291158907</v>
      </c>
    </row>
    <row r="246" spans="1:48" x14ac:dyDescent="0.3">
      <c r="A246" s="58" t="s">
        <v>579</v>
      </c>
      <c r="B246" s="1" t="s">
        <v>349</v>
      </c>
      <c r="C246" s="1" t="s">
        <v>350</v>
      </c>
      <c r="D246" s="1" t="s">
        <v>537</v>
      </c>
      <c r="E246" s="1" t="s">
        <v>542</v>
      </c>
      <c r="F246" s="1" t="s">
        <v>125</v>
      </c>
      <c r="G246" s="1" t="s">
        <v>117</v>
      </c>
      <c r="H246" s="1" t="s">
        <v>60</v>
      </c>
      <c r="I246" s="1" t="s">
        <v>118</v>
      </c>
      <c r="J246" s="2">
        <v>39.47</v>
      </c>
      <c r="K246" s="2">
        <v>0.05</v>
      </c>
      <c r="L246" s="2">
        <f t="shared" si="21"/>
        <v>0</v>
      </c>
      <c r="M246" s="2">
        <f t="shared" si="22"/>
        <v>5.000000074505806E-2</v>
      </c>
      <c r="AM246" s="5" t="str">
        <f t="shared" si="23"/>
        <v/>
      </c>
      <c r="AO246" s="5" t="str">
        <f t="shared" si="24"/>
        <v/>
      </c>
      <c r="AQ246" s="5" t="str">
        <f t="shared" si="25"/>
        <v/>
      </c>
      <c r="AS246" s="2">
        <v>5.000000074505806E-2</v>
      </c>
      <c r="AT246" s="5">
        <f t="shared" si="26"/>
        <v>0</v>
      </c>
      <c r="AU246" s="11">
        <f>(AT246/$AT$461)*100</f>
        <v>0</v>
      </c>
      <c r="AV246" s="5">
        <f t="shared" si="27"/>
        <v>0</v>
      </c>
    </row>
    <row r="247" spans="1:48" x14ac:dyDescent="0.3">
      <c r="A247" s="58" t="s">
        <v>579</v>
      </c>
      <c r="B247" s="1" t="s">
        <v>351</v>
      </c>
      <c r="C247" s="1" t="s">
        <v>350</v>
      </c>
      <c r="D247" s="1" t="s">
        <v>537</v>
      </c>
      <c r="E247" s="1" t="s">
        <v>542</v>
      </c>
      <c r="F247" s="1" t="s">
        <v>143</v>
      </c>
      <c r="G247" s="1" t="s">
        <v>117</v>
      </c>
      <c r="H247" s="1" t="s">
        <v>60</v>
      </c>
      <c r="I247" s="1" t="s">
        <v>118</v>
      </c>
      <c r="J247" s="2">
        <v>1.01</v>
      </c>
      <c r="K247" s="2">
        <v>0.67</v>
      </c>
      <c r="L247" s="2">
        <f t="shared" si="21"/>
        <v>0.2099999934434891</v>
      </c>
      <c r="M247" s="2">
        <f t="shared" si="22"/>
        <v>0.27000001072883612</v>
      </c>
      <c r="AA247" s="9">
        <v>0.2099999934434891</v>
      </c>
      <c r="AB247" s="5">
        <v>24.806249999999999</v>
      </c>
      <c r="AM247" s="5" t="str">
        <f t="shared" si="23"/>
        <v/>
      </c>
      <c r="AO247" s="5" t="str">
        <f t="shared" si="24"/>
        <v/>
      </c>
      <c r="AQ247" s="5" t="str">
        <f t="shared" si="25"/>
        <v/>
      </c>
      <c r="AS247" s="2">
        <v>0.27000001072883612</v>
      </c>
      <c r="AT247" s="5">
        <f t="shared" si="26"/>
        <v>24.806249999999999</v>
      </c>
      <c r="AU247" s="11">
        <f>(AT247/$AT$461)*100</f>
        <v>1.8942562584858226E-3</v>
      </c>
      <c r="AV247" s="5">
        <f t="shared" si="27"/>
        <v>1.8942562584858225</v>
      </c>
    </row>
    <row r="248" spans="1:48" x14ac:dyDescent="0.3">
      <c r="A248" s="58" t="s">
        <v>579</v>
      </c>
      <c r="B248" s="1" t="s">
        <v>351</v>
      </c>
      <c r="C248" s="1" t="s">
        <v>350</v>
      </c>
      <c r="D248" s="1" t="s">
        <v>537</v>
      </c>
      <c r="E248" s="1" t="s">
        <v>542</v>
      </c>
      <c r="F248" s="1" t="s">
        <v>125</v>
      </c>
      <c r="G248" s="1" t="s">
        <v>117</v>
      </c>
      <c r="H248" s="1" t="s">
        <v>60</v>
      </c>
      <c r="I248" s="1" t="s">
        <v>118</v>
      </c>
      <c r="J248" s="2">
        <v>1.01</v>
      </c>
      <c r="K248" s="2">
        <v>0.73</v>
      </c>
      <c r="L248" s="2">
        <f t="shared" si="21"/>
        <v>0.15000000596046451</v>
      </c>
      <c r="M248" s="2">
        <f t="shared" si="22"/>
        <v>0.37999999523162842</v>
      </c>
      <c r="AA248" s="9">
        <v>0.15000000596046451</v>
      </c>
      <c r="AB248" s="5">
        <v>17.71875</v>
      </c>
      <c r="AM248" s="5" t="str">
        <f t="shared" si="23"/>
        <v/>
      </c>
      <c r="AO248" s="5" t="str">
        <f t="shared" si="24"/>
        <v/>
      </c>
      <c r="AQ248" s="5" t="str">
        <f t="shared" si="25"/>
        <v/>
      </c>
      <c r="AS248" s="2">
        <v>0.37999999523162842</v>
      </c>
      <c r="AT248" s="5">
        <f t="shared" si="26"/>
        <v>17.71875</v>
      </c>
      <c r="AU248" s="11">
        <f>(AT248/$AT$461)*100</f>
        <v>1.3530401846327306E-3</v>
      </c>
      <c r="AV248" s="5">
        <f t="shared" si="27"/>
        <v>1.3530401846327305</v>
      </c>
    </row>
    <row r="249" spans="1:48" x14ac:dyDescent="0.3">
      <c r="A249" s="58" t="s">
        <v>579</v>
      </c>
      <c r="B249" s="1" t="s">
        <v>352</v>
      </c>
      <c r="C249" s="1" t="s">
        <v>353</v>
      </c>
      <c r="D249" s="1" t="s">
        <v>548</v>
      </c>
      <c r="E249" s="1" t="s">
        <v>542</v>
      </c>
      <c r="F249" s="1" t="s">
        <v>135</v>
      </c>
      <c r="G249" s="1" t="s">
        <v>117</v>
      </c>
      <c r="H249" s="1" t="s">
        <v>60</v>
      </c>
      <c r="I249" s="1" t="s">
        <v>118</v>
      </c>
      <c r="J249" s="2">
        <v>44.74</v>
      </c>
      <c r="K249" s="2">
        <v>35.340000000000003</v>
      </c>
      <c r="L249" s="2">
        <f t="shared" si="21"/>
        <v>17.619999885559086</v>
      </c>
      <c r="M249" s="2">
        <f t="shared" si="22"/>
        <v>17.710000520572066</v>
      </c>
      <c r="Q249" s="6">
        <v>4.070000171661377</v>
      </c>
      <c r="R249" s="5">
        <v>5152.6202173233032</v>
      </c>
      <c r="S249" s="7">
        <v>10.10999965667725</v>
      </c>
      <c r="T249" s="5">
        <v>11047.702124834061</v>
      </c>
      <c r="U249" s="8">
        <v>3.440000057220459</v>
      </c>
      <c r="V249" s="5">
        <v>1127.7180187582969</v>
      </c>
      <c r="AM249" s="5" t="str">
        <f t="shared" si="23"/>
        <v/>
      </c>
      <c r="AN249" s="3">
        <v>3.9999999105930328E-2</v>
      </c>
      <c r="AO249" s="5">
        <f t="shared" si="24"/>
        <v>176.87999604642391</v>
      </c>
      <c r="AP249" s="2">
        <v>0.94999998807907104</v>
      </c>
      <c r="AQ249" s="5">
        <f t="shared" si="25"/>
        <v>0.94999998807907104</v>
      </c>
      <c r="AR249" s="2">
        <v>2.1700000762939449</v>
      </c>
      <c r="AS249" s="2">
        <v>14.55000045709312</v>
      </c>
      <c r="AT249" s="5">
        <f t="shared" si="26"/>
        <v>17328.04036091566</v>
      </c>
      <c r="AU249" s="11">
        <f>(AT249/$AT$461)*100</f>
        <v>1.3232047931855651</v>
      </c>
      <c r="AV249" s="5">
        <f t="shared" si="27"/>
        <v>1323.204793185565</v>
      </c>
    </row>
    <row r="250" spans="1:48" x14ac:dyDescent="0.3">
      <c r="A250" s="58" t="s">
        <v>579</v>
      </c>
      <c r="B250" s="1" t="s">
        <v>352</v>
      </c>
      <c r="C250" s="1" t="s">
        <v>353</v>
      </c>
      <c r="D250" s="1" t="s">
        <v>548</v>
      </c>
      <c r="E250" s="1" t="s">
        <v>542</v>
      </c>
      <c r="F250" s="1" t="s">
        <v>125</v>
      </c>
      <c r="G250" s="1" t="s">
        <v>117</v>
      </c>
      <c r="H250" s="1" t="s">
        <v>60</v>
      </c>
      <c r="I250" s="1" t="s">
        <v>118</v>
      </c>
      <c r="J250" s="2">
        <v>44.74</v>
      </c>
      <c r="K250" s="2">
        <v>6.61</v>
      </c>
      <c r="L250" s="2">
        <f t="shared" si="21"/>
        <v>2.60999995470047</v>
      </c>
      <c r="M250" s="2">
        <f t="shared" si="22"/>
        <v>4.0000000596046448</v>
      </c>
      <c r="Q250" s="6">
        <v>1.169999957084656</v>
      </c>
      <c r="R250" s="5">
        <v>1481.219945669174</v>
      </c>
      <c r="S250" s="7">
        <v>1.129999995231628</v>
      </c>
      <c r="T250" s="5">
        <v>1234.807494789362</v>
      </c>
      <c r="U250" s="8">
        <v>0.31000000238418579</v>
      </c>
      <c r="V250" s="5">
        <v>101.6257507815957</v>
      </c>
      <c r="AM250" s="5" t="str">
        <f t="shared" si="23"/>
        <v/>
      </c>
      <c r="AO250" s="5" t="str">
        <f t="shared" si="24"/>
        <v/>
      </c>
      <c r="AP250" s="2">
        <v>0.2199999988079071</v>
      </c>
      <c r="AQ250" s="5">
        <f t="shared" si="25"/>
        <v>0.2199999988079071</v>
      </c>
      <c r="AR250" s="2">
        <v>0.34999999403953552</v>
      </c>
      <c r="AS250" s="2">
        <v>3.4300000667572021</v>
      </c>
      <c r="AT250" s="5">
        <f t="shared" si="26"/>
        <v>2817.6531912401319</v>
      </c>
      <c r="AU250" s="11">
        <f>(AT250/$AT$461)*100</f>
        <v>0.21516179155451429</v>
      </c>
      <c r="AV250" s="5">
        <f t="shared" si="27"/>
        <v>215.16179155451428</v>
      </c>
    </row>
    <row r="251" spans="1:48" x14ac:dyDescent="0.3">
      <c r="A251" s="58" t="s">
        <v>579</v>
      </c>
      <c r="B251" s="1" t="s">
        <v>354</v>
      </c>
      <c r="C251" s="1" t="s">
        <v>355</v>
      </c>
      <c r="D251" s="1" t="s">
        <v>538</v>
      </c>
      <c r="E251" s="1" t="s">
        <v>542</v>
      </c>
      <c r="F251" s="1" t="s">
        <v>134</v>
      </c>
      <c r="G251" s="1" t="s">
        <v>117</v>
      </c>
      <c r="H251" s="1" t="s">
        <v>60</v>
      </c>
      <c r="I251" s="1" t="s">
        <v>118</v>
      </c>
      <c r="J251" s="2">
        <v>3</v>
      </c>
      <c r="K251" s="2">
        <v>2.8</v>
      </c>
      <c r="L251" s="2">
        <f t="shared" si="21"/>
        <v>1.2099999729543927</v>
      </c>
      <c r="M251" s="2">
        <f t="shared" si="22"/>
        <v>1.59000001475215</v>
      </c>
      <c r="S251" s="7">
        <v>9.9999997764825821E-3</v>
      </c>
      <c r="T251" s="5">
        <v>10.92749975575134</v>
      </c>
      <c r="AA251" s="9">
        <v>1.1999999731779101</v>
      </c>
      <c r="AB251" s="5">
        <v>144.37499687075609</v>
      </c>
      <c r="AM251" s="5" t="str">
        <f t="shared" si="23"/>
        <v/>
      </c>
      <c r="AO251" s="5" t="str">
        <f t="shared" si="24"/>
        <v/>
      </c>
      <c r="AQ251" s="5" t="str">
        <f t="shared" si="25"/>
        <v/>
      </c>
      <c r="AS251" s="2">
        <v>1.59000001475215</v>
      </c>
      <c r="AT251" s="5">
        <f t="shared" si="26"/>
        <v>155.30249662650743</v>
      </c>
      <c r="AU251" s="11">
        <f>(AT251/$AT$461)*100</f>
        <v>1.1859217987129658E-2</v>
      </c>
      <c r="AV251" s="5">
        <f t="shared" si="27"/>
        <v>11.859217987129657</v>
      </c>
    </row>
    <row r="252" spans="1:48" x14ac:dyDescent="0.3">
      <c r="A252" s="58" t="s">
        <v>579</v>
      </c>
      <c r="B252" s="1" t="s">
        <v>356</v>
      </c>
      <c r="C252" s="1" t="s">
        <v>357</v>
      </c>
      <c r="D252" s="1" t="s">
        <v>548</v>
      </c>
      <c r="E252" s="1" t="s">
        <v>542</v>
      </c>
      <c r="F252" s="1" t="s">
        <v>100</v>
      </c>
      <c r="G252" s="1" t="s">
        <v>358</v>
      </c>
      <c r="H252" s="1" t="s">
        <v>60</v>
      </c>
      <c r="I252" s="1" t="s">
        <v>118</v>
      </c>
      <c r="J252" s="2">
        <v>18.64</v>
      </c>
      <c r="K252" s="2">
        <v>0.16</v>
      </c>
      <c r="L252" s="2">
        <f t="shared" si="21"/>
        <v>0</v>
      </c>
      <c r="M252" s="2">
        <f t="shared" si="22"/>
        <v>7.9999998211860657E-2</v>
      </c>
      <c r="AM252" s="5" t="str">
        <f t="shared" si="23"/>
        <v/>
      </c>
      <c r="AO252" s="5" t="str">
        <f t="shared" si="24"/>
        <v/>
      </c>
      <c r="AQ252" s="5" t="str">
        <f t="shared" si="25"/>
        <v/>
      </c>
      <c r="AS252" s="2">
        <v>7.9999998211860657E-2</v>
      </c>
      <c r="AT252" s="5">
        <f t="shared" si="26"/>
        <v>0</v>
      </c>
      <c r="AU252" s="11">
        <f>(AT252/$AT$461)*100</f>
        <v>0</v>
      </c>
      <c r="AV252" s="5">
        <f t="shared" si="27"/>
        <v>0</v>
      </c>
    </row>
    <row r="253" spans="1:48" x14ac:dyDescent="0.3">
      <c r="A253" s="58" t="s">
        <v>579</v>
      </c>
      <c r="B253" s="1" t="s">
        <v>356</v>
      </c>
      <c r="C253" s="1" t="s">
        <v>357</v>
      </c>
      <c r="D253" s="1" t="s">
        <v>548</v>
      </c>
      <c r="E253" s="1" t="s">
        <v>542</v>
      </c>
      <c r="F253" s="1" t="s">
        <v>124</v>
      </c>
      <c r="G253" s="1" t="s">
        <v>358</v>
      </c>
      <c r="H253" s="1" t="s">
        <v>60</v>
      </c>
      <c r="I253" s="1" t="s">
        <v>118</v>
      </c>
      <c r="J253" s="2">
        <v>18.64</v>
      </c>
      <c r="K253" s="2">
        <v>14.13</v>
      </c>
      <c r="L253" s="2">
        <f t="shared" si="21"/>
        <v>0</v>
      </c>
      <c r="M253" s="2">
        <f t="shared" si="22"/>
        <v>6.3499999046325684</v>
      </c>
      <c r="AM253" s="5" t="str">
        <f t="shared" si="23"/>
        <v/>
      </c>
      <c r="AO253" s="5" t="str">
        <f t="shared" si="24"/>
        <v/>
      </c>
      <c r="AQ253" s="5" t="str">
        <f t="shared" si="25"/>
        <v/>
      </c>
      <c r="AS253" s="2">
        <v>6.3499999046325684</v>
      </c>
      <c r="AT253" s="5">
        <f t="shared" si="26"/>
        <v>0</v>
      </c>
      <c r="AU253" s="11">
        <f>(AT253/$AT$461)*100</f>
        <v>0</v>
      </c>
      <c r="AV253" s="5">
        <f t="shared" si="27"/>
        <v>0</v>
      </c>
    </row>
    <row r="254" spans="1:48" x14ac:dyDescent="0.3">
      <c r="A254" s="58" t="s">
        <v>579</v>
      </c>
      <c r="B254" s="1" t="s">
        <v>359</v>
      </c>
      <c r="C254" s="1" t="s">
        <v>357</v>
      </c>
      <c r="D254" s="1" t="s">
        <v>548</v>
      </c>
      <c r="E254" s="1" t="s">
        <v>542</v>
      </c>
      <c r="F254" s="1" t="s">
        <v>91</v>
      </c>
      <c r="G254" s="1" t="s">
        <v>358</v>
      </c>
      <c r="H254" s="1" t="s">
        <v>60</v>
      </c>
      <c r="I254" s="1" t="s">
        <v>118</v>
      </c>
      <c r="J254" s="2">
        <v>130.47999999999999</v>
      </c>
      <c r="K254" s="2">
        <v>17.29</v>
      </c>
      <c r="L254" s="2">
        <f t="shared" si="21"/>
        <v>0</v>
      </c>
      <c r="M254" s="2">
        <f t="shared" si="22"/>
        <v>0.98000001907348633</v>
      </c>
      <c r="AM254" s="5" t="str">
        <f t="shared" si="23"/>
        <v/>
      </c>
      <c r="AO254" s="5" t="str">
        <f t="shared" si="24"/>
        <v/>
      </c>
      <c r="AQ254" s="5" t="str">
        <f t="shared" si="25"/>
        <v/>
      </c>
      <c r="AS254" s="2">
        <v>0.98000001907348633</v>
      </c>
      <c r="AT254" s="5">
        <f t="shared" si="26"/>
        <v>0</v>
      </c>
      <c r="AU254" s="11">
        <f>(AT254/$AT$461)*100</f>
        <v>0</v>
      </c>
      <c r="AV254" s="5">
        <f t="shared" si="27"/>
        <v>0</v>
      </c>
    </row>
    <row r="255" spans="1:48" x14ac:dyDescent="0.3">
      <c r="A255" s="58" t="s">
        <v>579</v>
      </c>
      <c r="B255" s="1" t="s">
        <v>359</v>
      </c>
      <c r="C255" s="1" t="s">
        <v>357</v>
      </c>
      <c r="D255" s="1" t="s">
        <v>548</v>
      </c>
      <c r="E255" s="1" t="s">
        <v>542</v>
      </c>
      <c r="F255" s="1" t="s">
        <v>100</v>
      </c>
      <c r="G255" s="1" t="s">
        <v>358</v>
      </c>
      <c r="H255" s="1" t="s">
        <v>60</v>
      </c>
      <c r="I255" s="1" t="s">
        <v>118</v>
      </c>
      <c r="J255" s="2">
        <v>130.47999999999999</v>
      </c>
      <c r="K255" s="2">
        <v>35.86</v>
      </c>
      <c r="L255" s="2">
        <f t="shared" si="21"/>
        <v>0</v>
      </c>
      <c r="M255" s="2">
        <f t="shared" si="22"/>
        <v>26.39999961853027</v>
      </c>
      <c r="AM255" s="5" t="str">
        <f t="shared" si="23"/>
        <v/>
      </c>
      <c r="AO255" s="5" t="str">
        <f t="shared" si="24"/>
        <v/>
      </c>
      <c r="AQ255" s="5" t="str">
        <f t="shared" si="25"/>
        <v/>
      </c>
      <c r="AS255" s="2">
        <v>26.39999961853027</v>
      </c>
      <c r="AT255" s="5">
        <f t="shared" si="26"/>
        <v>0</v>
      </c>
      <c r="AU255" s="11">
        <f>(AT255/$AT$461)*100</f>
        <v>0</v>
      </c>
      <c r="AV255" s="5">
        <f t="shared" si="27"/>
        <v>0</v>
      </c>
    </row>
    <row r="256" spans="1:48" x14ac:dyDescent="0.3">
      <c r="A256" s="58" t="s">
        <v>579</v>
      </c>
      <c r="B256" s="1" t="s">
        <v>360</v>
      </c>
      <c r="C256" s="1" t="s">
        <v>361</v>
      </c>
      <c r="D256" s="1" t="s">
        <v>539</v>
      </c>
      <c r="E256" s="1" t="s">
        <v>542</v>
      </c>
      <c r="F256" s="1" t="s">
        <v>100</v>
      </c>
      <c r="G256" s="1" t="s">
        <v>362</v>
      </c>
      <c r="H256" s="1" t="s">
        <v>60</v>
      </c>
      <c r="I256" s="1" t="s">
        <v>118</v>
      </c>
      <c r="J256" s="2">
        <v>4.76</v>
      </c>
      <c r="K256" s="2">
        <v>4.1399999999999997</v>
      </c>
      <c r="L256" s="2">
        <f t="shared" si="21"/>
        <v>0.10999999940395359</v>
      </c>
      <c r="M256" s="2">
        <f t="shared" si="22"/>
        <v>4.0300002098083496</v>
      </c>
      <c r="AA256" s="9">
        <v>0.10999999940395359</v>
      </c>
      <c r="AB256" s="5">
        <v>12.99374992959201</v>
      </c>
      <c r="AM256" s="5" t="str">
        <f t="shared" si="23"/>
        <v/>
      </c>
      <c r="AO256" s="5" t="str">
        <f t="shared" si="24"/>
        <v/>
      </c>
      <c r="AQ256" s="5" t="str">
        <f t="shared" si="25"/>
        <v/>
      </c>
      <c r="AS256" s="2">
        <v>4.0300002098083496</v>
      </c>
      <c r="AT256" s="5">
        <f t="shared" si="26"/>
        <v>12.99374992959201</v>
      </c>
      <c r="AU256" s="11">
        <f>(AT256/$AT$461)*100</f>
        <v>9.9222946335417021E-4</v>
      </c>
      <c r="AV256" s="5">
        <f t="shared" si="27"/>
        <v>0.99222946335417017</v>
      </c>
    </row>
    <row r="257" spans="1:48" x14ac:dyDescent="0.3">
      <c r="A257" s="58" t="s">
        <v>579</v>
      </c>
      <c r="B257" s="1" t="s">
        <v>363</v>
      </c>
      <c r="C257" s="1" t="s">
        <v>364</v>
      </c>
      <c r="D257" s="1" t="s">
        <v>540</v>
      </c>
      <c r="E257" s="1" t="s">
        <v>542</v>
      </c>
      <c r="F257" s="1" t="s">
        <v>100</v>
      </c>
      <c r="G257" s="1" t="s">
        <v>362</v>
      </c>
      <c r="H257" s="1" t="s">
        <v>60</v>
      </c>
      <c r="I257" s="1" t="s">
        <v>118</v>
      </c>
      <c r="J257" s="2">
        <v>35.24</v>
      </c>
      <c r="K257" s="2">
        <v>34.200000000000003</v>
      </c>
      <c r="L257" s="2">
        <f t="shared" si="21"/>
        <v>26.960000514984134</v>
      </c>
      <c r="M257" s="2">
        <f t="shared" si="22"/>
        <v>7.2399997711181641</v>
      </c>
      <c r="S257" s="7">
        <v>22.60000038146973</v>
      </c>
      <c r="T257" s="5">
        <v>24696.15041685104</v>
      </c>
      <c r="U257" s="8">
        <v>4.3600001335144043</v>
      </c>
      <c r="V257" s="5">
        <v>1429.31704376936</v>
      </c>
      <c r="AM257" s="5" t="str">
        <f t="shared" si="23"/>
        <v/>
      </c>
      <c r="AO257" s="5" t="str">
        <f t="shared" si="24"/>
        <v/>
      </c>
      <c r="AQ257" s="5" t="str">
        <f t="shared" si="25"/>
        <v/>
      </c>
      <c r="AS257" s="2">
        <v>7.2399997711181641</v>
      </c>
      <c r="AT257" s="5">
        <f t="shared" si="26"/>
        <v>26125.467460620399</v>
      </c>
      <c r="AU257" s="11">
        <f>(AT257/$AT$461)*100</f>
        <v>1.9949944164534303</v>
      </c>
      <c r="AV257" s="5">
        <f t="shared" si="27"/>
        <v>1994.9944164534304</v>
      </c>
    </row>
    <row r="258" spans="1:48" x14ac:dyDescent="0.3">
      <c r="A258" s="58" t="s">
        <v>579</v>
      </c>
      <c r="B258" s="1" t="s">
        <v>363</v>
      </c>
      <c r="C258" s="1" t="s">
        <v>364</v>
      </c>
      <c r="D258" s="1" t="s">
        <v>540</v>
      </c>
      <c r="E258" s="1" t="s">
        <v>542</v>
      </c>
      <c r="F258" s="1" t="s">
        <v>91</v>
      </c>
      <c r="G258" s="1" t="s">
        <v>362</v>
      </c>
      <c r="H258" s="1" t="s">
        <v>60</v>
      </c>
      <c r="I258" s="1" t="s">
        <v>118</v>
      </c>
      <c r="J258" s="2">
        <v>35.24</v>
      </c>
      <c r="K258" s="2">
        <v>0.08</v>
      </c>
      <c r="L258" s="2">
        <f t="shared" si="21"/>
        <v>5.9999998658895493E-2</v>
      </c>
      <c r="M258" s="2">
        <f t="shared" si="22"/>
        <v>1.9999999552965161E-2</v>
      </c>
      <c r="S258" s="7">
        <v>5.9999998658895493E-2</v>
      </c>
      <c r="T258" s="5">
        <v>65.564998534508049</v>
      </c>
      <c r="AM258" s="5" t="str">
        <f t="shared" si="23"/>
        <v/>
      </c>
      <c r="AO258" s="5" t="str">
        <f t="shared" si="24"/>
        <v/>
      </c>
      <c r="AQ258" s="5" t="str">
        <f t="shared" si="25"/>
        <v/>
      </c>
      <c r="AS258" s="2">
        <v>1.9999999552965161E-2</v>
      </c>
      <c r="AT258" s="5">
        <f t="shared" si="26"/>
        <v>65.564998534508049</v>
      </c>
      <c r="AU258" s="11">
        <f>(AT258/$AT$461)*100</f>
        <v>5.0066781077996742E-3</v>
      </c>
      <c r="AV258" s="5">
        <f t="shared" si="27"/>
        <v>5.006678107799674</v>
      </c>
    </row>
    <row r="259" spans="1:48" x14ac:dyDescent="0.3">
      <c r="A259" s="58" t="s">
        <v>579</v>
      </c>
      <c r="B259" s="1" t="s">
        <v>363</v>
      </c>
      <c r="C259" s="1" t="s">
        <v>364</v>
      </c>
      <c r="D259" s="1" t="s">
        <v>540</v>
      </c>
      <c r="E259" s="1" t="s">
        <v>542</v>
      </c>
      <c r="F259" s="1" t="s">
        <v>101</v>
      </c>
      <c r="G259" s="1" t="s">
        <v>362</v>
      </c>
      <c r="H259" s="1" t="s">
        <v>60</v>
      </c>
      <c r="I259" s="1" t="s">
        <v>118</v>
      </c>
      <c r="J259" s="2">
        <v>35.24</v>
      </c>
      <c r="K259" s="2">
        <v>0.06</v>
      </c>
      <c r="L259" s="2">
        <f t="shared" ref="L259:L318" si="28">SUM(O259,Q259,S259,U259,W259,Y259,AA259,AC259,AF259,AH259,AJ259,AW259,AY259,BA259,BC259,BE259)</f>
        <v>0</v>
      </c>
      <c r="M259" s="2">
        <f t="shared" ref="M259:M318" si="29">SUM(N259,AE259,AL259,AN259,AP259,AR259,AS259)</f>
        <v>5.9999998658895493E-2</v>
      </c>
      <c r="AM259" s="5" t="str">
        <f t="shared" ref="AM259:AM318" si="30">IF(AL259&gt;0,AL259*$AM$1,"")</f>
        <v/>
      </c>
      <c r="AO259" s="5" t="str">
        <f t="shared" ref="AO259:AO318" si="31">IF(AN259&gt;0,AN259*$AO$1,"")</f>
        <v/>
      </c>
      <c r="AQ259" s="5" t="str">
        <f t="shared" ref="AQ259:AQ318" si="32">IF(AP259&gt;0,AP259*$AQ$1,"")</f>
        <v/>
      </c>
      <c r="AS259" s="2">
        <v>5.9999998658895493E-2</v>
      </c>
      <c r="AT259" s="5">
        <f t="shared" ref="AT259:AT318" si="33">SUM(P259,R259,T259,V259,X259,Z259,AB259,AD259,AG259,AI259,AK259,AX259,AZ259,BB259,BD259,BF259)</f>
        <v>0</v>
      </c>
      <c r="AU259" s="11">
        <f>(AT259/$AT$461)*100</f>
        <v>0</v>
      </c>
      <c r="AV259" s="5">
        <f t="shared" ref="AV259:AV318" si="34">(AU259/100)*$AV$1</f>
        <v>0</v>
      </c>
    </row>
    <row r="260" spans="1:48" x14ac:dyDescent="0.3">
      <c r="A260" s="58" t="s">
        <v>579</v>
      </c>
      <c r="B260" s="1" t="s">
        <v>365</v>
      </c>
      <c r="C260" s="1" t="s">
        <v>366</v>
      </c>
      <c r="D260" s="1" t="s">
        <v>550</v>
      </c>
      <c r="E260" s="1" t="s">
        <v>80</v>
      </c>
      <c r="F260" s="1" t="s">
        <v>101</v>
      </c>
      <c r="G260" s="1" t="s">
        <v>362</v>
      </c>
      <c r="H260" s="1" t="s">
        <v>60</v>
      </c>
      <c r="I260" s="1" t="s">
        <v>118</v>
      </c>
      <c r="J260" s="2">
        <v>77.88</v>
      </c>
      <c r="K260" s="2">
        <v>7.0000000000000007E-2</v>
      </c>
      <c r="L260" s="2">
        <f t="shared" si="28"/>
        <v>0</v>
      </c>
      <c r="M260" s="2">
        <f t="shared" si="29"/>
        <v>7.0000000298023224E-2</v>
      </c>
      <c r="AM260" s="5" t="str">
        <f t="shared" si="30"/>
        <v/>
      </c>
      <c r="AO260" s="5" t="str">
        <f t="shared" si="31"/>
        <v/>
      </c>
      <c r="AQ260" s="5" t="str">
        <f t="shared" si="32"/>
        <v/>
      </c>
      <c r="AS260" s="2">
        <v>7.0000000298023224E-2</v>
      </c>
      <c r="AT260" s="5">
        <f t="shared" si="33"/>
        <v>0</v>
      </c>
      <c r="AU260" s="11">
        <f>(AT260/$AT$461)*100</f>
        <v>0</v>
      </c>
      <c r="AV260" s="5">
        <f t="shared" si="34"/>
        <v>0</v>
      </c>
    </row>
    <row r="261" spans="1:48" x14ac:dyDescent="0.3">
      <c r="A261" s="58" t="s">
        <v>579</v>
      </c>
      <c r="B261" s="1" t="s">
        <v>365</v>
      </c>
      <c r="C261" s="1" t="s">
        <v>366</v>
      </c>
      <c r="D261" s="1" t="s">
        <v>551</v>
      </c>
      <c r="E261" s="1" t="s">
        <v>80</v>
      </c>
      <c r="F261" s="1" t="s">
        <v>143</v>
      </c>
      <c r="G261" s="1" t="s">
        <v>362</v>
      </c>
      <c r="H261" s="1" t="s">
        <v>60</v>
      </c>
      <c r="I261" s="1" t="s">
        <v>118</v>
      </c>
      <c r="J261" s="2">
        <v>77.88</v>
      </c>
      <c r="K261" s="2">
        <v>37.04</v>
      </c>
      <c r="L261" s="2">
        <f t="shared" si="28"/>
        <v>22.529999971389771</v>
      </c>
      <c r="M261" s="2">
        <f t="shared" si="29"/>
        <v>14.510000228881839</v>
      </c>
      <c r="S261" s="7">
        <v>6.179999828338623</v>
      </c>
      <c r="T261" s="5">
        <v>6753.1948124170303</v>
      </c>
      <c r="U261" s="8">
        <v>15.840000152587891</v>
      </c>
      <c r="V261" s="5">
        <v>5192.7480500221263</v>
      </c>
      <c r="AA261" s="9">
        <v>0.50999999046325684</v>
      </c>
      <c r="AB261" s="5">
        <v>60.243748873472207</v>
      </c>
      <c r="AM261" s="5" t="str">
        <f t="shared" si="30"/>
        <v/>
      </c>
      <c r="AO261" s="5" t="str">
        <f t="shared" si="31"/>
        <v/>
      </c>
      <c r="AQ261" s="5" t="str">
        <f t="shared" si="32"/>
        <v/>
      </c>
      <c r="AS261" s="2">
        <v>14.510000228881839</v>
      </c>
      <c r="AT261" s="5">
        <f t="shared" si="33"/>
        <v>12006.186611312629</v>
      </c>
      <c r="AU261" s="11">
        <f>(AT261/$AT$461)*100</f>
        <v>0.91681709766803288</v>
      </c>
      <c r="AV261" s="5">
        <f t="shared" si="34"/>
        <v>916.81709766803283</v>
      </c>
    </row>
    <row r="262" spans="1:48" x14ac:dyDescent="0.3">
      <c r="A262" s="58" t="s">
        <v>579</v>
      </c>
      <c r="B262" s="1" t="s">
        <v>365</v>
      </c>
      <c r="C262" s="1" t="s">
        <v>366</v>
      </c>
      <c r="D262" s="1" t="s">
        <v>551</v>
      </c>
      <c r="E262" s="1" t="s">
        <v>80</v>
      </c>
      <c r="F262" s="1" t="s">
        <v>129</v>
      </c>
      <c r="G262" s="1" t="s">
        <v>362</v>
      </c>
      <c r="H262" s="1" t="s">
        <v>60</v>
      </c>
      <c r="I262" s="1" t="s">
        <v>118</v>
      </c>
      <c r="J262" s="2">
        <v>77.88</v>
      </c>
      <c r="K262" s="2">
        <v>36.99</v>
      </c>
      <c r="L262" s="2">
        <f t="shared" si="28"/>
        <v>11.529999800026417</v>
      </c>
      <c r="M262" s="2">
        <f t="shared" si="29"/>
        <v>25.45999908447266</v>
      </c>
      <c r="S262" s="7">
        <v>3.6099998950958252</v>
      </c>
      <c r="T262" s="5">
        <v>3944.827385365963</v>
      </c>
      <c r="U262" s="8">
        <v>7.8499999046325684</v>
      </c>
      <c r="V262" s="5">
        <v>2573.4262187361719</v>
      </c>
      <c r="AA262" s="9">
        <v>7.0000000298023224E-2</v>
      </c>
      <c r="AB262" s="5">
        <v>8.2687500352039933</v>
      </c>
      <c r="AM262" s="5" t="str">
        <f t="shared" si="30"/>
        <v/>
      </c>
      <c r="AO262" s="5" t="str">
        <f t="shared" si="31"/>
        <v/>
      </c>
      <c r="AQ262" s="5" t="str">
        <f t="shared" si="32"/>
        <v/>
      </c>
      <c r="AS262" s="2">
        <v>25.45999908447266</v>
      </c>
      <c r="AT262" s="5">
        <f t="shared" si="33"/>
        <v>6526.5223541373389</v>
      </c>
      <c r="AU262" s="11">
        <f>(AT262/$AT$461)*100</f>
        <v>0.49837866729039171</v>
      </c>
      <c r="AV262" s="5">
        <f t="shared" si="34"/>
        <v>498.37866729039172</v>
      </c>
    </row>
    <row r="263" spans="1:48" x14ac:dyDescent="0.3">
      <c r="A263" s="58" t="s">
        <v>579</v>
      </c>
      <c r="B263" s="1" t="s">
        <v>365</v>
      </c>
      <c r="C263" s="1" t="s">
        <v>366</v>
      </c>
      <c r="D263" s="1" t="s">
        <v>551</v>
      </c>
      <c r="E263" s="1" t="s">
        <v>80</v>
      </c>
      <c r="F263" s="1" t="s">
        <v>135</v>
      </c>
      <c r="G263" s="1" t="s">
        <v>362</v>
      </c>
      <c r="H263" s="1" t="s">
        <v>60</v>
      </c>
      <c r="I263" s="1" t="s">
        <v>118</v>
      </c>
      <c r="J263" s="2">
        <v>77.88</v>
      </c>
      <c r="K263" s="2">
        <v>0.06</v>
      </c>
      <c r="L263" s="2">
        <f t="shared" si="28"/>
        <v>1.9999999552965164E-2</v>
      </c>
      <c r="M263" s="2">
        <f t="shared" si="29"/>
        <v>3.9999999105930328E-2</v>
      </c>
      <c r="S263" s="7">
        <v>9.9999997764825821E-3</v>
      </c>
      <c r="T263" s="5">
        <v>10.92749975575134</v>
      </c>
      <c r="AA263" s="9">
        <v>9.9999997764825821E-3</v>
      </c>
      <c r="AB263" s="5">
        <v>1.181249973597005</v>
      </c>
      <c r="AM263" s="5" t="str">
        <f t="shared" si="30"/>
        <v/>
      </c>
      <c r="AO263" s="5" t="str">
        <f t="shared" si="31"/>
        <v/>
      </c>
      <c r="AQ263" s="5" t="str">
        <f t="shared" si="32"/>
        <v/>
      </c>
      <c r="AS263" s="2">
        <v>3.9999999105930328E-2</v>
      </c>
      <c r="AT263" s="5">
        <f t="shared" si="33"/>
        <v>12.108749729348345</v>
      </c>
      <c r="AU263" s="11">
        <f>(AT263/$AT$461)*100</f>
        <v>9.2464902825927387E-4</v>
      </c>
      <c r="AV263" s="5">
        <f t="shared" si="34"/>
        <v>0.92464902825927386</v>
      </c>
    </row>
    <row r="264" spans="1:48" x14ac:dyDescent="0.3">
      <c r="A264" s="58" t="s">
        <v>579</v>
      </c>
      <c r="B264" s="1" t="s">
        <v>365</v>
      </c>
      <c r="C264" s="1" t="s">
        <v>366</v>
      </c>
      <c r="D264" s="1" t="s">
        <v>551</v>
      </c>
      <c r="E264" s="1" t="s">
        <v>80</v>
      </c>
      <c r="F264" s="1" t="s">
        <v>125</v>
      </c>
      <c r="G264" s="1" t="s">
        <v>362</v>
      </c>
      <c r="H264" s="1" t="s">
        <v>60</v>
      </c>
      <c r="I264" s="1" t="s">
        <v>118</v>
      </c>
      <c r="J264" s="2">
        <v>77.88</v>
      </c>
      <c r="K264" s="2">
        <v>0.06</v>
      </c>
      <c r="L264" s="2">
        <f t="shared" si="28"/>
        <v>1.9999999552965161E-2</v>
      </c>
      <c r="M264" s="2">
        <f t="shared" si="29"/>
        <v>3.9999999105930328E-2</v>
      </c>
      <c r="S264" s="7">
        <v>1.9999999552965161E-2</v>
      </c>
      <c r="T264" s="5">
        <v>21.85499951150268</v>
      </c>
      <c r="AM264" s="5" t="str">
        <f t="shared" si="30"/>
        <v/>
      </c>
      <c r="AO264" s="5" t="str">
        <f t="shared" si="31"/>
        <v/>
      </c>
      <c r="AQ264" s="5" t="str">
        <f t="shared" si="32"/>
        <v/>
      </c>
      <c r="AS264" s="2">
        <v>3.9999999105930328E-2</v>
      </c>
      <c r="AT264" s="5">
        <f t="shared" si="33"/>
        <v>21.85499951150268</v>
      </c>
      <c r="AU264" s="11">
        <f>(AT264/$AT$461)*100</f>
        <v>1.668892702599891E-3</v>
      </c>
      <c r="AV264" s="5">
        <f t="shared" si="34"/>
        <v>1.668892702599891</v>
      </c>
    </row>
    <row r="265" spans="1:48" x14ac:dyDescent="0.3">
      <c r="A265" s="58" t="s">
        <v>579</v>
      </c>
      <c r="B265" s="1" t="s">
        <v>367</v>
      </c>
      <c r="C265" s="1" t="s">
        <v>366</v>
      </c>
      <c r="D265" s="1" t="s">
        <v>551</v>
      </c>
      <c r="E265" s="1" t="s">
        <v>80</v>
      </c>
      <c r="F265" s="1" t="s">
        <v>143</v>
      </c>
      <c r="G265" s="1" t="s">
        <v>362</v>
      </c>
      <c r="H265" s="1" t="s">
        <v>60</v>
      </c>
      <c r="I265" s="1" t="s">
        <v>118</v>
      </c>
      <c r="J265" s="2">
        <v>2.12</v>
      </c>
      <c r="K265" s="2">
        <v>1.95</v>
      </c>
      <c r="L265" s="2">
        <f t="shared" si="28"/>
        <v>1.740000057965517</v>
      </c>
      <c r="M265" s="2">
        <f t="shared" si="29"/>
        <v>0.2099999934434891</v>
      </c>
      <c r="U265" s="8">
        <v>5.000000074505806E-2</v>
      </c>
      <c r="V265" s="5">
        <v>16.39125024424866</v>
      </c>
      <c r="AA265" s="9">
        <v>1.690000057220459</v>
      </c>
      <c r="AB265" s="5">
        <v>199.63125675916669</v>
      </c>
      <c r="AM265" s="5" t="str">
        <f t="shared" si="30"/>
        <v/>
      </c>
      <c r="AO265" s="5" t="str">
        <f t="shared" si="31"/>
        <v/>
      </c>
      <c r="AQ265" s="5" t="str">
        <f t="shared" si="32"/>
        <v/>
      </c>
      <c r="AS265" s="2">
        <v>0.2099999934434891</v>
      </c>
      <c r="AT265" s="5">
        <f t="shared" si="33"/>
        <v>216.02250700341534</v>
      </c>
      <c r="AU265" s="11">
        <f>(AT265/$AT$461)*100</f>
        <v>1.6495922836584204E-2</v>
      </c>
      <c r="AV265" s="5">
        <f t="shared" si="34"/>
        <v>16.495922836584207</v>
      </c>
    </row>
    <row r="266" spans="1:48" x14ac:dyDescent="0.3">
      <c r="A266" s="58" t="s">
        <v>579</v>
      </c>
      <c r="B266" s="1" t="s">
        <v>368</v>
      </c>
      <c r="C266" s="1" t="s">
        <v>369</v>
      </c>
      <c r="D266" s="1" t="s">
        <v>570</v>
      </c>
      <c r="E266" s="1" t="s">
        <v>80</v>
      </c>
      <c r="F266" s="1" t="s">
        <v>135</v>
      </c>
      <c r="G266" s="1" t="s">
        <v>362</v>
      </c>
      <c r="H266" s="1" t="s">
        <v>60</v>
      </c>
      <c r="I266" s="1" t="s">
        <v>118</v>
      </c>
      <c r="J266" s="2">
        <v>20</v>
      </c>
      <c r="K266" s="2">
        <v>19.04</v>
      </c>
      <c r="L266" s="2">
        <f t="shared" si="28"/>
        <v>9.1799997091293335</v>
      </c>
      <c r="M266" s="2">
        <f t="shared" si="29"/>
        <v>9.8500003814697266</v>
      </c>
      <c r="S266" s="7">
        <v>2.559999942779541</v>
      </c>
      <c r="T266" s="5">
        <v>2797.439937472343</v>
      </c>
      <c r="U266" s="8">
        <v>4.4899997711181641</v>
      </c>
      <c r="V266" s="5">
        <v>1471.934174966812</v>
      </c>
      <c r="AA266" s="9">
        <v>2.129999995231628</v>
      </c>
      <c r="AB266" s="5">
        <v>266.69999912381172</v>
      </c>
      <c r="AM266" s="5" t="str">
        <f t="shared" si="30"/>
        <v/>
      </c>
      <c r="AO266" s="5" t="str">
        <f t="shared" si="31"/>
        <v/>
      </c>
      <c r="AQ266" s="5" t="str">
        <f t="shared" si="32"/>
        <v/>
      </c>
      <c r="AS266" s="2">
        <v>9.8500003814697266</v>
      </c>
      <c r="AT266" s="5">
        <f t="shared" si="33"/>
        <v>4536.0741115629662</v>
      </c>
      <c r="AU266" s="11">
        <f>(AT266/$AT$461)*100</f>
        <v>0.34638394657732091</v>
      </c>
      <c r="AV266" s="5">
        <f t="shared" si="34"/>
        <v>346.38394657732096</v>
      </c>
    </row>
    <row r="267" spans="1:48" x14ac:dyDescent="0.3">
      <c r="A267" s="58" t="s">
        <v>579</v>
      </c>
      <c r="B267" s="1" t="s">
        <v>368</v>
      </c>
      <c r="C267" s="1" t="s">
        <v>369</v>
      </c>
      <c r="D267" s="1" t="s">
        <v>570</v>
      </c>
      <c r="E267" s="1" t="s">
        <v>80</v>
      </c>
      <c r="F267" s="1" t="s">
        <v>62</v>
      </c>
      <c r="G267" s="1" t="s">
        <v>362</v>
      </c>
      <c r="H267" s="1" t="s">
        <v>60</v>
      </c>
      <c r="I267" s="1" t="s">
        <v>118</v>
      </c>
      <c r="J267" s="2">
        <v>20</v>
      </c>
      <c r="K267" s="2">
        <v>0.03</v>
      </c>
      <c r="L267" s="2">
        <f t="shared" si="28"/>
        <v>0</v>
      </c>
      <c r="M267" s="2">
        <f t="shared" si="29"/>
        <v>2.999999932944775E-2</v>
      </c>
      <c r="AM267" s="5" t="str">
        <f t="shared" si="30"/>
        <v/>
      </c>
      <c r="AO267" s="5" t="str">
        <f t="shared" si="31"/>
        <v/>
      </c>
      <c r="AQ267" s="5" t="str">
        <f t="shared" si="32"/>
        <v/>
      </c>
      <c r="AS267" s="2">
        <v>2.999999932944775E-2</v>
      </c>
      <c r="AT267" s="5">
        <f t="shared" si="33"/>
        <v>0</v>
      </c>
      <c r="AU267" s="11">
        <f>(AT267/$AT$461)*100</f>
        <v>0</v>
      </c>
      <c r="AV267" s="5">
        <f t="shared" si="34"/>
        <v>0</v>
      </c>
    </row>
    <row r="268" spans="1:48" x14ac:dyDescent="0.3">
      <c r="A268" s="58" t="s">
        <v>579</v>
      </c>
      <c r="B268" s="1" t="s">
        <v>370</v>
      </c>
      <c r="C268" s="1" t="s">
        <v>366</v>
      </c>
      <c r="D268" s="1" t="s">
        <v>551</v>
      </c>
      <c r="E268" s="1" t="s">
        <v>80</v>
      </c>
      <c r="F268" s="1" t="s">
        <v>135</v>
      </c>
      <c r="G268" s="1" t="s">
        <v>362</v>
      </c>
      <c r="H268" s="1" t="s">
        <v>60</v>
      </c>
      <c r="I268" s="1" t="s">
        <v>118</v>
      </c>
      <c r="J268" s="2">
        <v>60</v>
      </c>
      <c r="K268" s="2">
        <v>19.32</v>
      </c>
      <c r="L268" s="2">
        <f t="shared" si="28"/>
        <v>15.310000419616699</v>
      </c>
      <c r="M268" s="2">
        <f t="shared" si="29"/>
        <v>4.0100002288818359</v>
      </c>
      <c r="S268" s="7">
        <v>15.310000419616699</v>
      </c>
      <c r="T268" s="5">
        <v>16730.002958536152</v>
      </c>
      <c r="AM268" s="5" t="str">
        <f t="shared" si="30"/>
        <v/>
      </c>
      <c r="AO268" s="5" t="str">
        <f t="shared" si="31"/>
        <v/>
      </c>
      <c r="AQ268" s="5" t="str">
        <f t="shared" si="32"/>
        <v/>
      </c>
      <c r="AS268" s="2">
        <v>4.0100002288818359</v>
      </c>
      <c r="AT268" s="5">
        <f t="shared" si="33"/>
        <v>16730.002958536152</v>
      </c>
      <c r="AU268" s="11">
        <f>(AT268/$AT$461)*100</f>
        <v>1.2775374274101663</v>
      </c>
      <c r="AV268" s="5">
        <f t="shared" si="34"/>
        <v>1277.5374274101662</v>
      </c>
    </row>
    <row r="269" spans="1:48" x14ac:dyDescent="0.3">
      <c r="A269" s="58" t="s">
        <v>579</v>
      </c>
      <c r="B269" s="1" t="s">
        <v>370</v>
      </c>
      <c r="C269" s="1" t="s">
        <v>366</v>
      </c>
      <c r="D269" s="1" t="s">
        <v>551</v>
      </c>
      <c r="E269" s="1" t="s">
        <v>80</v>
      </c>
      <c r="F269" s="1" t="s">
        <v>125</v>
      </c>
      <c r="G269" s="1" t="s">
        <v>362</v>
      </c>
      <c r="H269" s="1" t="s">
        <v>60</v>
      </c>
      <c r="I269" s="1" t="s">
        <v>118</v>
      </c>
      <c r="J269" s="2">
        <v>60</v>
      </c>
      <c r="K269" s="2">
        <v>40.14</v>
      </c>
      <c r="L269" s="2">
        <f t="shared" si="28"/>
        <v>15.710000038146971</v>
      </c>
      <c r="M269" s="2">
        <f t="shared" si="29"/>
        <v>24.29000091552734</v>
      </c>
      <c r="S269" s="7">
        <v>15.710000038146971</v>
      </c>
      <c r="T269" s="5">
        <v>17167.102500000001</v>
      </c>
      <c r="AM269" s="5" t="str">
        <f t="shared" si="30"/>
        <v/>
      </c>
      <c r="AO269" s="5" t="str">
        <f t="shared" si="31"/>
        <v/>
      </c>
      <c r="AQ269" s="5" t="str">
        <f t="shared" si="32"/>
        <v/>
      </c>
      <c r="AS269" s="2">
        <v>24.29000091552734</v>
      </c>
      <c r="AT269" s="5">
        <f t="shared" si="33"/>
        <v>17167.102500000001</v>
      </c>
      <c r="AU269" s="11">
        <f>(AT269/$AT$461)*100</f>
        <v>1.310915247193454</v>
      </c>
      <c r="AV269" s="5">
        <f t="shared" si="34"/>
        <v>1310.915247193454</v>
      </c>
    </row>
    <row r="270" spans="1:48" x14ac:dyDescent="0.3">
      <c r="A270" s="58" t="s">
        <v>579</v>
      </c>
      <c r="B270" s="1" t="s">
        <v>370</v>
      </c>
      <c r="C270" s="1" t="s">
        <v>366</v>
      </c>
      <c r="D270" s="1" t="s">
        <v>551</v>
      </c>
      <c r="E270" s="1" t="s">
        <v>80</v>
      </c>
      <c r="F270" s="1" t="s">
        <v>102</v>
      </c>
      <c r="G270" s="1" t="s">
        <v>362</v>
      </c>
      <c r="H270" s="1" t="s">
        <v>60</v>
      </c>
      <c r="I270" s="1" t="s">
        <v>118</v>
      </c>
      <c r="J270" s="2">
        <v>60</v>
      </c>
      <c r="K270" s="2">
        <v>0.09</v>
      </c>
      <c r="L270" s="2">
        <f t="shared" si="28"/>
        <v>0</v>
      </c>
      <c r="M270" s="2">
        <f t="shared" si="29"/>
        <v>9.0000003576278687E-2</v>
      </c>
      <c r="AM270" s="5" t="str">
        <f t="shared" si="30"/>
        <v/>
      </c>
      <c r="AO270" s="5" t="str">
        <f t="shared" si="31"/>
        <v/>
      </c>
      <c r="AQ270" s="5" t="str">
        <f t="shared" si="32"/>
        <v/>
      </c>
      <c r="AS270" s="2">
        <v>9.0000003576278687E-2</v>
      </c>
      <c r="AT270" s="5">
        <f t="shared" si="33"/>
        <v>0</v>
      </c>
      <c r="AU270" s="11">
        <f>(AT270/$AT$461)*100</f>
        <v>0</v>
      </c>
      <c r="AV270" s="5">
        <f t="shared" si="34"/>
        <v>0</v>
      </c>
    </row>
    <row r="271" spans="1:48" x14ac:dyDescent="0.3">
      <c r="A271" s="58" t="s">
        <v>579</v>
      </c>
      <c r="B271" s="1" t="s">
        <v>370</v>
      </c>
      <c r="C271" s="1" t="s">
        <v>366</v>
      </c>
      <c r="D271" s="1" t="s">
        <v>551</v>
      </c>
      <c r="E271" s="1" t="s">
        <v>80</v>
      </c>
      <c r="F271" s="1" t="s">
        <v>81</v>
      </c>
      <c r="G271" s="1" t="s">
        <v>362</v>
      </c>
      <c r="H271" s="1" t="s">
        <v>60</v>
      </c>
      <c r="I271" s="1" t="s">
        <v>118</v>
      </c>
      <c r="J271" s="2">
        <v>60</v>
      </c>
      <c r="K271" s="2">
        <v>0.06</v>
      </c>
      <c r="L271" s="2">
        <f t="shared" si="28"/>
        <v>0</v>
      </c>
      <c r="M271" s="2">
        <f t="shared" si="29"/>
        <v>5.9999998658895493E-2</v>
      </c>
      <c r="AM271" s="5" t="str">
        <f t="shared" si="30"/>
        <v/>
      </c>
      <c r="AO271" s="5" t="str">
        <f t="shared" si="31"/>
        <v/>
      </c>
      <c r="AQ271" s="5" t="str">
        <f t="shared" si="32"/>
        <v/>
      </c>
      <c r="AS271" s="2">
        <v>5.9999998658895493E-2</v>
      </c>
      <c r="AT271" s="5">
        <f t="shared" si="33"/>
        <v>0</v>
      </c>
      <c r="AU271" s="11">
        <f>(AT271/$AT$461)*100</f>
        <v>0</v>
      </c>
      <c r="AV271" s="5">
        <f t="shared" si="34"/>
        <v>0</v>
      </c>
    </row>
    <row r="272" spans="1:48" x14ac:dyDescent="0.3">
      <c r="A272" s="58" t="s">
        <v>579</v>
      </c>
      <c r="B272" s="1" t="s">
        <v>370</v>
      </c>
      <c r="C272" s="1" t="s">
        <v>366</v>
      </c>
      <c r="D272" s="1" t="s">
        <v>551</v>
      </c>
      <c r="E272" s="1" t="s">
        <v>80</v>
      </c>
      <c r="F272" s="1" t="s">
        <v>62</v>
      </c>
      <c r="G272" s="1" t="s">
        <v>362</v>
      </c>
      <c r="H272" s="1" t="s">
        <v>60</v>
      </c>
      <c r="I272" s="1" t="s">
        <v>118</v>
      </c>
      <c r="J272" s="2">
        <v>60</v>
      </c>
      <c r="K272" s="2">
        <v>0.03</v>
      </c>
      <c r="L272" s="2">
        <f t="shared" si="28"/>
        <v>0</v>
      </c>
      <c r="M272" s="2">
        <f t="shared" si="29"/>
        <v>2.999999932944775E-2</v>
      </c>
      <c r="AM272" s="5" t="str">
        <f t="shared" si="30"/>
        <v/>
      </c>
      <c r="AO272" s="5" t="str">
        <f t="shared" si="31"/>
        <v/>
      </c>
      <c r="AQ272" s="5" t="str">
        <f t="shared" si="32"/>
        <v/>
      </c>
      <c r="AS272" s="2">
        <v>2.999999932944775E-2</v>
      </c>
      <c r="AT272" s="5">
        <f t="shared" si="33"/>
        <v>0</v>
      </c>
      <c r="AU272" s="11">
        <f>(AT272/$AT$461)*100</f>
        <v>0</v>
      </c>
      <c r="AV272" s="5">
        <f t="shared" si="34"/>
        <v>0</v>
      </c>
    </row>
    <row r="273" spans="1:48" x14ac:dyDescent="0.3">
      <c r="A273" s="58" t="s">
        <v>579</v>
      </c>
      <c r="B273" s="1" t="s">
        <v>371</v>
      </c>
      <c r="C273" s="1" t="s">
        <v>372</v>
      </c>
      <c r="D273" s="1" t="s">
        <v>552</v>
      </c>
      <c r="E273" s="1" t="s">
        <v>80</v>
      </c>
      <c r="F273" s="1" t="s">
        <v>62</v>
      </c>
      <c r="G273" s="1" t="s">
        <v>362</v>
      </c>
      <c r="H273" s="1" t="s">
        <v>60</v>
      </c>
      <c r="I273" s="1" t="s">
        <v>118</v>
      </c>
      <c r="J273" s="2">
        <v>5.14</v>
      </c>
      <c r="K273" s="2">
        <v>4.8899999999999997</v>
      </c>
      <c r="L273" s="2">
        <f t="shared" si="28"/>
        <v>2.0699999332427979</v>
      </c>
      <c r="M273" s="2">
        <f t="shared" si="29"/>
        <v>2.1099998950958252</v>
      </c>
      <c r="AA273" s="9">
        <v>2.0699999332427979</v>
      </c>
      <c r="AB273" s="5">
        <v>244.5187421143055</v>
      </c>
      <c r="AM273" s="5" t="str">
        <f t="shared" si="30"/>
        <v/>
      </c>
      <c r="AO273" s="5" t="str">
        <f t="shared" si="31"/>
        <v/>
      </c>
      <c r="AQ273" s="5" t="str">
        <f t="shared" si="32"/>
        <v/>
      </c>
      <c r="AS273" s="2">
        <v>2.1099998950958252</v>
      </c>
      <c r="AT273" s="5">
        <f t="shared" si="33"/>
        <v>244.5187421143055</v>
      </c>
      <c r="AU273" s="11">
        <f>(AT273/$AT$461)*100</f>
        <v>1.8671953945763833E-2</v>
      </c>
      <c r="AV273" s="5">
        <f t="shared" si="34"/>
        <v>18.671953945763832</v>
      </c>
    </row>
    <row r="274" spans="1:48" x14ac:dyDescent="0.3">
      <c r="A274" s="58" t="s">
        <v>579</v>
      </c>
      <c r="B274" s="1" t="s">
        <v>373</v>
      </c>
      <c r="C274" s="1" t="s">
        <v>374</v>
      </c>
      <c r="D274" s="1" t="s">
        <v>553</v>
      </c>
      <c r="E274" s="1" t="s">
        <v>80</v>
      </c>
      <c r="F274" s="1" t="s">
        <v>124</v>
      </c>
      <c r="G274" s="1" t="s">
        <v>358</v>
      </c>
      <c r="H274" s="1" t="s">
        <v>60</v>
      </c>
      <c r="I274" s="1" t="s">
        <v>118</v>
      </c>
      <c r="J274" s="2">
        <v>20.18</v>
      </c>
      <c r="K274" s="2">
        <v>0.03</v>
      </c>
      <c r="L274" s="2">
        <f t="shared" si="28"/>
        <v>0</v>
      </c>
      <c r="M274" s="2">
        <f t="shared" si="29"/>
        <v>1.9999999552965161E-2</v>
      </c>
      <c r="AM274" s="5" t="str">
        <f t="shared" si="30"/>
        <v/>
      </c>
      <c r="AO274" s="5" t="str">
        <f t="shared" si="31"/>
        <v/>
      </c>
      <c r="AQ274" s="5" t="str">
        <f t="shared" si="32"/>
        <v/>
      </c>
      <c r="AS274" s="2">
        <v>1.9999999552965161E-2</v>
      </c>
      <c r="AT274" s="5">
        <f t="shared" si="33"/>
        <v>0</v>
      </c>
      <c r="AU274" s="11">
        <f>(AT274/$AT$461)*100</f>
        <v>0</v>
      </c>
      <c r="AV274" s="5">
        <f t="shared" si="34"/>
        <v>0</v>
      </c>
    </row>
    <row r="275" spans="1:48" x14ac:dyDescent="0.3">
      <c r="A275" s="58" t="s">
        <v>579</v>
      </c>
      <c r="B275" s="1" t="s">
        <v>373</v>
      </c>
      <c r="C275" s="1" t="s">
        <v>374</v>
      </c>
      <c r="D275" s="1" t="s">
        <v>553</v>
      </c>
      <c r="E275" s="1" t="s">
        <v>80</v>
      </c>
      <c r="F275" s="1" t="s">
        <v>73</v>
      </c>
      <c r="G275" s="1" t="s">
        <v>362</v>
      </c>
      <c r="H275" s="1" t="s">
        <v>60</v>
      </c>
      <c r="I275" s="1" t="s">
        <v>118</v>
      </c>
      <c r="J275" s="2">
        <v>20.18</v>
      </c>
      <c r="K275" s="2">
        <v>0.09</v>
      </c>
      <c r="L275" s="2">
        <f t="shared" si="28"/>
        <v>9.9999997764825821E-3</v>
      </c>
      <c r="M275" s="2">
        <f t="shared" si="29"/>
        <v>7.9999998211860657E-2</v>
      </c>
      <c r="S275" s="7">
        <v>9.9999997764825821E-3</v>
      </c>
      <c r="T275" s="5">
        <v>10.92749975575134</v>
      </c>
      <c r="AM275" s="5" t="str">
        <f t="shared" si="30"/>
        <v/>
      </c>
      <c r="AO275" s="5" t="str">
        <f t="shared" si="31"/>
        <v/>
      </c>
      <c r="AQ275" s="5" t="str">
        <f t="shared" si="32"/>
        <v/>
      </c>
      <c r="AS275" s="2">
        <v>7.9999998211860657E-2</v>
      </c>
      <c r="AT275" s="5">
        <f t="shared" si="33"/>
        <v>10.92749975575134</v>
      </c>
      <c r="AU275" s="11">
        <f>(AT275/$AT$461)*100</f>
        <v>8.3444635129994549E-4</v>
      </c>
      <c r="AV275" s="5">
        <f t="shared" si="34"/>
        <v>0.83444635129994549</v>
      </c>
    </row>
    <row r="276" spans="1:48" x14ac:dyDescent="0.3">
      <c r="A276" s="58" t="s">
        <v>579</v>
      </c>
      <c r="B276" s="1" t="s">
        <v>373</v>
      </c>
      <c r="C276" s="1" t="s">
        <v>374</v>
      </c>
      <c r="D276" s="1" t="s">
        <v>553</v>
      </c>
      <c r="E276" s="1" t="s">
        <v>80</v>
      </c>
      <c r="F276" s="1" t="s">
        <v>81</v>
      </c>
      <c r="G276" s="1" t="s">
        <v>362</v>
      </c>
      <c r="H276" s="1" t="s">
        <v>60</v>
      </c>
      <c r="I276" s="1" t="s">
        <v>118</v>
      </c>
      <c r="J276" s="2">
        <v>20.18</v>
      </c>
      <c r="K276" s="2">
        <v>20.09</v>
      </c>
      <c r="L276" s="2">
        <f t="shared" si="28"/>
        <v>1.669999957084656</v>
      </c>
      <c r="M276" s="2">
        <f t="shared" si="29"/>
        <v>17.940000534057621</v>
      </c>
      <c r="S276" s="7">
        <v>1.669999957084656</v>
      </c>
      <c r="T276" s="5">
        <v>1824.892453104258</v>
      </c>
      <c r="AM276" s="5" t="str">
        <f t="shared" si="30"/>
        <v/>
      </c>
      <c r="AO276" s="5" t="str">
        <f t="shared" si="31"/>
        <v/>
      </c>
      <c r="AQ276" s="5" t="str">
        <f t="shared" si="32"/>
        <v/>
      </c>
      <c r="AS276" s="2">
        <v>17.940000534057621</v>
      </c>
      <c r="AT276" s="5">
        <f t="shared" si="33"/>
        <v>1824.892453104258</v>
      </c>
      <c r="AU276" s="11">
        <f>(AT276/$AT$461)*100</f>
        <v>0.13935254020080773</v>
      </c>
      <c r="AV276" s="5">
        <f t="shared" si="34"/>
        <v>139.35254020080774</v>
      </c>
    </row>
    <row r="277" spans="1:48" x14ac:dyDescent="0.3">
      <c r="A277" s="58" t="s">
        <v>579</v>
      </c>
      <c r="B277" s="1" t="s">
        <v>375</v>
      </c>
      <c r="C277" s="1" t="s">
        <v>376</v>
      </c>
      <c r="D277" s="1" t="s">
        <v>554</v>
      </c>
      <c r="E277" s="1" t="s">
        <v>80</v>
      </c>
      <c r="F277" s="1" t="s">
        <v>81</v>
      </c>
      <c r="G277" s="1" t="s">
        <v>362</v>
      </c>
      <c r="H277" s="1" t="s">
        <v>60</v>
      </c>
      <c r="I277" s="1" t="s">
        <v>118</v>
      </c>
      <c r="J277" s="2">
        <v>20.18</v>
      </c>
      <c r="K277" s="2">
        <v>20.079999999999998</v>
      </c>
      <c r="L277" s="2">
        <f t="shared" si="28"/>
        <v>4.1899998672306538</v>
      </c>
      <c r="M277" s="2">
        <f t="shared" si="29"/>
        <v>11.079999923706049</v>
      </c>
      <c r="S277" s="7">
        <v>3.6099998950958252</v>
      </c>
      <c r="T277" s="5">
        <v>3944.827385365963</v>
      </c>
      <c r="U277" s="8">
        <v>0.52999997138977051</v>
      </c>
      <c r="V277" s="5">
        <v>173.7472406208515</v>
      </c>
      <c r="AA277" s="9">
        <v>5.000000074505806E-2</v>
      </c>
      <c r="AB277" s="5">
        <v>5.9062500880099833</v>
      </c>
      <c r="AM277" s="5" t="str">
        <f t="shared" si="30"/>
        <v/>
      </c>
      <c r="AO277" s="5" t="str">
        <f t="shared" si="31"/>
        <v/>
      </c>
      <c r="AQ277" s="5" t="str">
        <f t="shared" si="32"/>
        <v/>
      </c>
      <c r="AS277" s="2">
        <v>11.079999923706049</v>
      </c>
      <c r="AT277" s="5">
        <f t="shared" si="33"/>
        <v>4124.4808760748247</v>
      </c>
      <c r="AU277" s="11">
        <f>(AT277/$AT$461)*100</f>
        <v>0.31495384076633209</v>
      </c>
      <c r="AV277" s="5">
        <f t="shared" si="34"/>
        <v>314.95384076633212</v>
      </c>
    </row>
    <row r="278" spans="1:48" x14ac:dyDescent="0.3">
      <c r="A278" s="58" t="s">
        <v>579</v>
      </c>
      <c r="B278" s="1" t="s">
        <v>377</v>
      </c>
      <c r="C278" s="1" t="s">
        <v>378</v>
      </c>
      <c r="D278" s="1" t="s">
        <v>555</v>
      </c>
      <c r="E278" s="1" t="s">
        <v>80</v>
      </c>
      <c r="F278" s="1" t="s">
        <v>134</v>
      </c>
      <c r="G278" s="1" t="s">
        <v>362</v>
      </c>
      <c r="H278" s="1" t="s">
        <v>60</v>
      </c>
      <c r="I278" s="1" t="s">
        <v>118</v>
      </c>
      <c r="J278" s="2">
        <v>9.89</v>
      </c>
      <c r="K278" s="2">
        <v>0.85</v>
      </c>
      <c r="L278" s="2">
        <f t="shared" si="28"/>
        <v>0.75</v>
      </c>
      <c r="M278" s="2">
        <f t="shared" si="29"/>
        <v>0.10000000149011611</v>
      </c>
      <c r="U278" s="8">
        <v>0.41999998688697809</v>
      </c>
      <c r="V278" s="5">
        <v>137.68649570122361</v>
      </c>
      <c r="AA278" s="9">
        <v>0.33000001311302191</v>
      </c>
      <c r="AB278" s="5">
        <v>38.981251548975713</v>
      </c>
      <c r="AM278" s="5" t="str">
        <f t="shared" si="30"/>
        <v/>
      </c>
      <c r="AO278" s="5" t="str">
        <f t="shared" si="31"/>
        <v/>
      </c>
      <c r="AQ278" s="5" t="str">
        <f t="shared" si="32"/>
        <v/>
      </c>
      <c r="AS278" s="2">
        <v>0.10000000149011611</v>
      </c>
      <c r="AT278" s="5">
        <f t="shared" si="33"/>
        <v>176.66774725019931</v>
      </c>
      <c r="AU278" s="11">
        <f>(AT278/$AT$461)*100</f>
        <v>1.3490712457597644E-2</v>
      </c>
      <c r="AV278" s="5">
        <f t="shared" si="34"/>
        <v>13.490712457597644</v>
      </c>
    </row>
    <row r="279" spans="1:48" x14ac:dyDescent="0.3">
      <c r="A279" s="58" t="s">
        <v>579</v>
      </c>
      <c r="B279" s="1" t="s">
        <v>377</v>
      </c>
      <c r="C279" s="1" t="s">
        <v>378</v>
      </c>
      <c r="D279" s="1" t="s">
        <v>555</v>
      </c>
      <c r="E279" s="1" t="s">
        <v>80</v>
      </c>
      <c r="F279" s="1" t="s">
        <v>124</v>
      </c>
      <c r="G279" s="1" t="s">
        <v>362</v>
      </c>
      <c r="H279" s="1" t="s">
        <v>60</v>
      </c>
      <c r="I279" s="1" t="s">
        <v>118</v>
      </c>
      <c r="J279" s="2">
        <v>9.89</v>
      </c>
      <c r="K279" s="2">
        <v>8.0399999999999991</v>
      </c>
      <c r="L279" s="2">
        <f t="shared" si="28"/>
        <v>7.2900000810623169</v>
      </c>
      <c r="M279" s="2">
        <f t="shared" si="29"/>
        <v>0.75</v>
      </c>
      <c r="U279" s="8">
        <v>5.630000114440918</v>
      </c>
      <c r="V279" s="5">
        <v>1845.6547875165941</v>
      </c>
      <c r="AA279" s="9">
        <v>1.6599999666213989</v>
      </c>
      <c r="AB279" s="5">
        <v>196.08749605715269</v>
      </c>
      <c r="AM279" s="5" t="str">
        <f t="shared" si="30"/>
        <v/>
      </c>
      <c r="AO279" s="5" t="str">
        <f t="shared" si="31"/>
        <v/>
      </c>
      <c r="AQ279" s="5" t="str">
        <f t="shared" si="32"/>
        <v/>
      </c>
      <c r="AS279" s="2">
        <v>0.75</v>
      </c>
      <c r="AT279" s="5">
        <f t="shared" si="33"/>
        <v>2041.7422835737468</v>
      </c>
      <c r="AU279" s="11">
        <f>(AT279/$AT$461)*100</f>
        <v>0.15591163915846634</v>
      </c>
      <c r="AV279" s="5">
        <f t="shared" si="34"/>
        <v>155.91163915846636</v>
      </c>
    </row>
    <row r="280" spans="1:48" x14ac:dyDescent="0.3">
      <c r="A280" s="58" t="s">
        <v>579</v>
      </c>
      <c r="B280" s="1" t="s">
        <v>379</v>
      </c>
      <c r="C280" s="1" t="s">
        <v>353</v>
      </c>
      <c r="D280" s="1" t="s">
        <v>548</v>
      </c>
      <c r="E280" s="1" t="s">
        <v>542</v>
      </c>
      <c r="F280" s="1" t="s">
        <v>87</v>
      </c>
      <c r="G280" s="1" t="s">
        <v>362</v>
      </c>
      <c r="H280" s="1" t="s">
        <v>60</v>
      </c>
      <c r="I280" s="1" t="s">
        <v>118</v>
      </c>
      <c r="J280" s="2">
        <v>30.1</v>
      </c>
      <c r="K280" s="2">
        <v>28.06</v>
      </c>
      <c r="L280" s="2">
        <f t="shared" si="28"/>
        <v>19.479999467730526</v>
      </c>
      <c r="M280" s="2">
        <f t="shared" si="29"/>
        <v>8.5799999237060547</v>
      </c>
      <c r="Q280" s="6">
        <v>3.029999971389771</v>
      </c>
      <c r="R280" s="5">
        <v>3835.979963779449</v>
      </c>
      <c r="S280" s="7">
        <v>11.97999954223633</v>
      </c>
      <c r="T280" s="5">
        <v>13091.144499778749</v>
      </c>
      <c r="U280" s="8">
        <v>2.779999971389771</v>
      </c>
      <c r="V280" s="5">
        <v>911.35349062085163</v>
      </c>
      <c r="AA280" s="9">
        <v>1.689999982714653</v>
      </c>
      <c r="AB280" s="5">
        <v>214.98749778606</v>
      </c>
      <c r="AM280" s="5" t="str">
        <f t="shared" si="30"/>
        <v/>
      </c>
      <c r="AO280" s="5" t="str">
        <f t="shared" si="31"/>
        <v/>
      </c>
      <c r="AQ280" s="5" t="str">
        <f t="shared" si="32"/>
        <v/>
      </c>
      <c r="AS280" s="2">
        <v>8.5799999237060547</v>
      </c>
      <c r="AT280" s="5">
        <f t="shared" si="33"/>
        <v>18053.465451965109</v>
      </c>
      <c r="AU280" s="11">
        <f>(AT280/$AT$461)*100</f>
        <v>1.3785997448119924</v>
      </c>
      <c r="AV280" s="5">
        <f t="shared" si="34"/>
        <v>1378.5997448119924</v>
      </c>
    </row>
    <row r="281" spans="1:48" x14ac:dyDescent="0.3">
      <c r="A281" s="58" t="s">
        <v>579</v>
      </c>
      <c r="B281" s="1" t="s">
        <v>379</v>
      </c>
      <c r="C281" s="1" t="s">
        <v>353</v>
      </c>
      <c r="D281" s="1" t="s">
        <v>548</v>
      </c>
      <c r="E281" s="1" t="s">
        <v>542</v>
      </c>
      <c r="F281" s="1" t="s">
        <v>58</v>
      </c>
      <c r="G281" s="1" t="s">
        <v>362</v>
      </c>
      <c r="H281" s="1" t="s">
        <v>60</v>
      </c>
      <c r="I281" s="1" t="s">
        <v>118</v>
      </c>
      <c r="J281" s="2">
        <v>30.1</v>
      </c>
      <c r="K281" s="2">
        <v>0.04</v>
      </c>
      <c r="L281" s="2">
        <f t="shared" si="28"/>
        <v>0</v>
      </c>
      <c r="M281" s="2">
        <f t="shared" si="29"/>
        <v>3.9999999105930328E-2</v>
      </c>
      <c r="AM281" s="5" t="str">
        <f t="shared" si="30"/>
        <v/>
      </c>
      <c r="AO281" s="5" t="str">
        <f t="shared" si="31"/>
        <v/>
      </c>
      <c r="AQ281" s="5" t="str">
        <f t="shared" si="32"/>
        <v/>
      </c>
      <c r="AS281" s="2">
        <v>3.9999999105930328E-2</v>
      </c>
      <c r="AT281" s="5">
        <f t="shared" si="33"/>
        <v>0</v>
      </c>
      <c r="AU281" s="11">
        <f>(AT281/$AT$461)*100</f>
        <v>0</v>
      </c>
      <c r="AV281" s="5">
        <f t="shared" si="34"/>
        <v>0</v>
      </c>
    </row>
    <row r="282" spans="1:48" x14ac:dyDescent="0.3">
      <c r="A282" s="58" t="s">
        <v>579</v>
      </c>
      <c r="B282" s="1" t="s">
        <v>380</v>
      </c>
      <c r="C282" s="1" t="s">
        <v>381</v>
      </c>
      <c r="D282" s="1" t="s">
        <v>565</v>
      </c>
      <c r="E282" s="1" t="s">
        <v>566</v>
      </c>
      <c r="F282" s="1" t="s">
        <v>102</v>
      </c>
      <c r="G282" s="1" t="s">
        <v>362</v>
      </c>
      <c r="H282" s="1" t="s">
        <v>60</v>
      </c>
      <c r="I282" s="1" t="s">
        <v>118</v>
      </c>
      <c r="J282" s="2">
        <v>50</v>
      </c>
      <c r="K282" s="2">
        <v>39.5</v>
      </c>
      <c r="L282" s="2">
        <f t="shared" si="28"/>
        <v>2.0199999809265141</v>
      </c>
      <c r="M282" s="2">
        <f t="shared" si="29"/>
        <v>37.279998779296882</v>
      </c>
      <c r="S282" s="7">
        <v>2.0199999809265141</v>
      </c>
      <c r="T282" s="5">
        <v>2207.355</v>
      </c>
      <c r="AM282" s="5" t="str">
        <f t="shared" si="30"/>
        <v/>
      </c>
      <c r="AO282" s="5" t="str">
        <f t="shared" si="31"/>
        <v/>
      </c>
      <c r="AQ282" s="5" t="str">
        <f t="shared" si="32"/>
        <v/>
      </c>
      <c r="AS282" s="2">
        <v>37.279998779296882</v>
      </c>
      <c r="AT282" s="5">
        <f t="shared" si="33"/>
        <v>2207.355</v>
      </c>
      <c r="AU282" s="11">
        <f>(AT282/$AT$461)*100</f>
        <v>0.16855816673015764</v>
      </c>
      <c r="AV282" s="5">
        <f t="shared" si="34"/>
        <v>168.55816673015764</v>
      </c>
    </row>
    <row r="283" spans="1:48" x14ac:dyDescent="0.3">
      <c r="A283" s="58" t="s">
        <v>579</v>
      </c>
      <c r="B283" s="1" t="s">
        <v>380</v>
      </c>
      <c r="C283" s="1" t="s">
        <v>381</v>
      </c>
      <c r="D283" s="1" t="s">
        <v>565</v>
      </c>
      <c r="E283" s="1" t="s">
        <v>566</v>
      </c>
      <c r="F283" s="1" t="s">
        <v>87</v>
      </c>
      <c r="G283" s="1" t="s">
        <v>362</v>
      </c>
      <c r="H283" s="1" t="s">
        <v>60</v>
      </c>
      <c r="I283" s="1" t="s">
        <v>118</v>
      </c>
      <c r="J283" s="2">
        <v>50</v>
      </c>
      <c r="K283" s="2">
        <v>10.67</v>
      </c>
      <c r="L283" s="2">
        <f t="shared" si="28"/>
        <v>0</v>
      </c>
      <c r="M283" s="2">
        <f t="shared" si="29"/>
        <v>10.61999988555908</v>
      </c>
      <c r="AM283" s="5" t="str">
        <f t="shared" si="30"/>
        <v/>
      </c>
      <c r="AO283" s="5" t="str">
        <f t="shared" si="31"/>
        <v/>
      </c>
      <c r="AQ283" s="5" t="str">
        <f t="shared" si="32"/>
        <v/>
      </c>
      <c r="AS283" s="2">
        <v>10.61999988555908</v>
      </c>
      <c r="AT283" s="5">
        <f t="shared" si="33"/>
        <v>0</v>
      </c>
      <c r="AU283" s="11">
        <f>(AT283/$AT$461)*100</f>
        <v>0</v>
      </c>
      <c r="AV283" s="5">
        <f t="shared" si="34"/>
        <v>0</v>
      </c>
    </row>
    <row r="284" spans="1:48" x14ac:dyDescent="0.3">
      <c r="A284" s="58" t="s">
        <v>579</v>
      </c>
      <c r="B284" s="1" t="s">
        <v>380</v>
      </c>
      <c r="C284" s="1" t="s">
        <v>381</v>
      </c>
      <c r="D284" s="1" t="s">
        <v>565</v>
      </c>
      <c r="E284" s="1" t="s">
        <v>566</v>
      </c>
      <c r="F284" s="1" t="s">
        <v>58</v>
      </c>
      <c r="G284" s="1" t="s">
        <v>362</v>
      </c>
      <c r="H284" s="1" t="s">
        <v>60</v>
      </c>
      <c r="I284" s="1" t="s">
        <v>118</v>
      </c>
      <c r="J284" s="2">
        <v>50</v>
      </c>
      <c r="K284" s="2">
        <v>0.02</v>
      </c>
      <c r="L284" s="2">
        <f t="shared" si="28"/>
        <v>0</v>
      </c>
      <c r="M284" s="2">
        <f t="shared" si="29"/>
        <v>1.9999999552965161E-2</v>
      </c>
      <c r="AM284" s="5" t="str">
        <f t="shared" si="30"/>
        <v/>
      </c>
      <c r="AO284" s="5" t="str">
        <f t="shared" si="31"/>
        <v/>
      </c>
      <c r="AQ284" s="5" t="str">
        <f t="shared" si="32"/>
        <v/>
      </c>
      <c r="AS284" s="2">
        <v>1.9999999552965161E-2</v>
      </c>
      <c r="AT284" s="5">
        <f t="shared" si="33"/>
        <v>0</v>
      </c>
      <c r="AU284" s="11">
        <f>(AT284/$AT$461)*100</f>
        <v>0</v>
      </c>
      <c r="AV284" s="5">
        <f t="shared" si="34"/>
        <v>0</v>
      </c>
    </row>
    <row r="285" spans="1:48" x14ac:dyDescent="0.3">
      <c r="A285" s="58" t="s">
        <v>579</v>
      </c>
      <c r="B285" s="1" t="s">
        <v>380</v>
      </c>
      <c r="C285" s="1" t="s">
        <v>381</v>
      </c>
      <c r="D285" s="1" t="s">
        <v>565</v>
      </c>
      <c r="E285" s="1" t="s">
        <v>566</v>
      </c>
      <c r="F285" s="1" t="s">
        <v>73</v>
      </c>
      <c r="G285" s="1" t="s">
        <v>362</v>
      </c>
      <c r="H285" s="1" t="s">
        <v>60</v>
      </c>
      <c r="I285" s="1" t="s">
        <v>118</v>
      </c>
      <c r="J285" s="2">
        <v>50</v>
      </c>
      <c r="K285" s="2">
        <v>0.06</v>
      </c>
      <c r="L285" s="2">
        <f t="shared" si="28"/>
        <v>0</v>
      </c>
      <c r="M285" s="2">
        <f t="shared" si="29"/>
        <v>5.9999998658895493E-2</v>
      </c>
      <c r="AM285" s="5" t="str">
        <f t="shared" si="30"/>
        <v/>
      </c>
      <c r="AO285" s="5" t="str">
        <f t="shared" si="31"/>
        <v/>
      </c>
      <c r="AQ285" s="5" t="str">
        <f t="shared" si="32"/>
        <v/>
      </c>
      <c r="AS285" s="2">
        <v>5.9999998658895493E-2</v>
      </c>
      <c r="AT285" s="5">
        <f t="shared" si="33"/>
        <v>0</v>
      </c>
      <c r="AU285" s="11">
        <f>(AT285/$AT$461)*100</f>
        <v>0</v>
      </c>
      <c r="AV285" s="5">
        <f t="shared" si="34"/>
        <v>0</v>
      </c>
    </row>
    <row r="286" spans="1:48" x14ac:dyDescent="0.3">
      <c r="A286" s="58" t="s">
        <v>579</v>
      </c>
      <c r="B286" s="1" t="s">
        <v>382</v>
      </c>
      <c r="C286" s="1" t="s">
        <v>335</v>
      </c>
      <c r="D286" s="1" t="s">
        <v>562</v>
      </c>
      <c r="E286" s="1" t="s">
        <v>563</v>
      </c>
      <c r="F286" s="1" t="s">
        <v>85</v>
      </c>
      <c r="G286" s="1" t="s">
        <v>362</v>
      </c>
      <c r="H286" s="1" t="s">
        <v>60</v>
      </c>
      <c r="I286" s="1" t="s">
        <v>118</v>
      </c>
      <c r="J286" s="2">
        <v>80</v>
      </c>
      <c r="K286" s="2">
        <v>38.61</v>
      </c>
      <c r="L286" s="2">
        <f t="shared" si="28"/>
        <v>0</v>
      </c>
      <c r="M286" s="2">
        <f t="shared" si="29"/>
        <v>38.610000610351563</v>
      </c>
      <c r="AM286" s="5" t="str">
        <f t="shared" si="30"/>
        <v/>
      </c>
      <c r="AO286" s="5" t="str">
        <f t="shared" si="31"/>
        <v/>
      </c>
      <c r="AQ286" s="5" t="str">
        <f t="shared" si="32"/>
        <v/>
      </c>
      <c r="AS286" s="2">
        <v>38.610000610351563</v>
      </c>
      <c r="AT286" s="5">
        <f t="shared" si="33"/>
        <v>0</v>
      </c>
      <c r="AU286" s="11">
        <f>(AT286/$AT$461)*100</f>
        <v>0</v>
      </c>
      <c r="AV286" s="5">
        <f t="shared" si="34"/>
        <v>0</v>
      </c>
    </row>
    <row r="287" spans="1:48" x14ac:dyDescent="0.3">
      <c r="A287" s="58" t="s">
        <v>579</v>
      </c>
      <c r="B287" s="1" t="s">
        <v>382</v>
      </c>
      <c r="C287" s="1" t="s">
        <v>335</v>
      </c>
      <c r="D287" s="1" t="s">
        <v>562</v>
      </c>
      <c r="E287" s="1" t="s">
        <v>563</v>
      </c>
      <c r="F287" s="1" t="s">
        <v>101</v>
      </c>
      <c r="G287" s="1" t="s">
        <v>362</v>
      </c>
      <c r="H287" s="1" t="s">
        <v>60</v>
      </c>
      <c r="I287" s="1" t="s">
        <v>118</v>
      </c>
      <c r="J287" s="2">
        <v>80</v>
      </c>
      <c r="K287" s="2">
        <v>39.83</v>
      </c>
      <c r="L287" s="2">
        <f t="shared" si="28"/>
        <v>0</v>
      </c>
      <c r="M287" s="2">
        <f t="shared" si="29"/>
        <v>39.830001831054688</v>
      </c>
      <c r="AM287" s="5" t="str">
        <f t="shared" si="30"/>
        <v/>
      </c>
      <c r="AO287" s="5" t="str">
        <f t="shared" si="31"/>
        <v/>
      </c>
      <c r="AQ287" s="5" t="str">
        <f t="shared" si="32"/>
        <v/>
      </c>
      <c r="AS287" s="2">
        <v>39.830001831054688</v>
      </c>
      <c r="AT287" s="5">
        <f t="shared" si="33"/>
        <v>0</v>
      </c>
      <c r="AU287" s="11">
        <f>(AT287/$AT$461)*100</f>
        <v>0</v>
      </c>
      <c r="AV287" s="5">
        <f t="shared" si="34"/>
        <v>0</v>
      </c>
    </row>
    <row r="288" spans="1:48" x14ac:dyDescent="0.3">
      <c r="A288" s="58" t="s">
        <v>579</v>
      </c>
      <c r="B288" s="1" t="s">
        <v>382</v>
      </c>
      <c r="C288" s="1" t="s">
        <v>335</v>
      </c>
      <c r="D288" s="1" t="s">
        <v>562</v>
      </c>
      <c r="E288" s="1" t="s">
        <v>563</v>
      </c>
      <c r="F288" s="1" t="s">
        <v>102</v>
      </c>
      <c r="G288" s="1" t="s">
        <v>362</v>
      </c>
      <c r="H288" s="1" t="s">
        <v>60</v>
      </c>
      <c r="I288" s="1" t="s">
        <v>118</v>
      </c>
      <c r="J288" s="2">
        <v>80</v>
      </c>
      <c r="K288" s="2">
        <v>0.06</v>
      </c>
      <c r="L288" s="2">
        <f t="shared" si="28"/>
        <v>0</v>
      </c>
      <c r="M288" s="2">
        <f t="shared" si="29"/>
        <v>5.9999998658895493E-2</v>
      </c>
      <c r="AM288" s="5" t="str">
        <f t="shared" si="30"/>
        <v/>
      </c>
      <c r="AO288" s="5" t="str">
        <f t="shared" si="31"/>
        <v/>
      </c>
      <c r="AQ288" s="5" t="str">
        <f t="shared" si="32"/>
        <v/>
      </c>
      <c r="AS288" s="2">
        <v>5.9999998658895493E-2</v>
      </c>
      <c r="AT288" s="5">
        <f t="shared" si="33"/>
        <v>0</v>
      </c>
      <c r="AU288" s="11">
        <f>(AT288/$AT$461)*100</f>
        <v>0</v>
      </c>
      <c r="AV288" s="5">
        <f t="shared" si="34"/>
        <v>0</v>
      </c>
    </row>
    <row r="289" spans="1:48" x14ac:dyDescent="0.3">
      <c r="A289" s="58" t="s">
        <v>579</v>
      </c>
      <c r="B289" s="1" t="s">
        <v>382</v>
      </c>
      <c r="C289" s="1" t="s">
        <v>335</v>
      </c>
      <c r="D289" s="1" t="s">
        <v>562</v>
      </c>
      <c r="E289" s="1" t="s">
        <v>563</v>
      </c>
      <c r="F289" s="1" t="s">
        <v>87</v>
      </c>
      <c r="G289" s="1" t="s">
        <v>362</v>
      </c>
      <c r="H289" s="1" t="s">
        <v>60</v>
      </c>
      <c r="I289" s="1" t="s">
        <v>118</v>
      </c>
      <c r="J289" s="2">
        <v>80</v>
      </c>
      <c r="K289" s="2">
        <v>0.06</v>
      </c>
      <c r="L289" s="2">
        <f t="shared" si="28"/>
        <v>0</v>
      </c>
      <c r="M289" s="2">
        <f t="shared" si="29"/>
        <v>5.9999998658895493E-2</v>
      </c>
      <c r="AM289" s="5" t="str">
        <f t="shared" si="30"/>
        <v/>
      </c>
      <c r="AO289" s="5" t="str">
        <f t="shared" si="31"/>
        <v/>
      </c>
      <c r="AQ289" s="5" t="str">
        <f t="shared" si="32"/>
        <v/>
      </c>
      <c r="AS289" s="2">
        <v>5.9999998658895493E-2</v>
      </c>
      <c r="AT289" s="5">
        <f t="shared" si="33"/>
        <v>0</v>
      </c>
      <c r="AU289" s="11">
        <f>(AT289/$AT$461)*100</f>
        <v>0</v>
      </c>
      <c r="AV289" s="5">
        <f t="shared" si="34"/>
        <v>0</v>
      </c>
    </row>
    <row r="290" spans="1:48" x14ac:dyDescent="0.3">
      <c r="A290" s="58" t="s">
        <v>579</v>
      </c>
      <c r="B290" s="1" t="s">
        <v>383</v>
      </c>
      <c r="C290" s="1" t="s">
        <v>384</v>
      </c>
      <c r="D290" s="1" t="s">
        <v>571</v>
      </c>
      <c r="E290" s="1" t="s">
        <v>80</v>
      </c>
      <c r="F290" s="1" t="s">
        <v>91</v>
      </c>
      <c r="G290" s="1" t="s">
        <v>385</v>
      </c>
      <c r="H290" s="1" t="s">
        <v>60</v>
      </c>
      <c r="I290" s="1" t="s">
        <v>118</v>
      </c>
      <c r="J290" s="2">
        <v>120</v>
      </c>
      <c r="K290" s="2">
        <v>39.11</v>
      </c>
      <c r="L290" s="2">
        <f t="shared" si="28"/>
        <v>0</v>
      </c>
      <c r="M290" s="2">
        <f t="shared" si="29"/>
        <v>13.939999580383301</v>
      </c>
      <c r="AM290" s="5" t="str">
        <f t="shared" si="30"/>
        <v/>
      </c>
      <c r="AO290" s="5" t="str">
        <f t="shared" si="31"/>
        <v/>
      </c>
      <c r="AQ290" s="5" t="str">
        <f t="shared" si="32"/>
        <v/>
      </c>
      <c r="AS290" s="2">
        <v>13.939999580383301</v>
      </c>
      <c r="AT290" s="5">
        <f t="shared" si="33"/>
        <v>0</v>
      </c>
      <c r="AU290" s="11">
        <f>(AT290/$AT$461)*100</f>
        <v>0</v>
      </c>
      <c r="AV290" s="5">
        <f t="shared" si="34"/>
        <v>0</v>
      </c>
    </row>
    <row r="291" spans="1:48" x14ac:dyDescent="0.3">
      <c r="A291" s="58" t="s">
        <v>579</v>
      </c>
      <c r="B291" s="1" t="s">
        <v>383</v>
      </c>
      <c r="C291" s="1" t="s">
        <v>384</v>
      </c>
      <c r="D291" s="1" t="s">
        <v>571</v>
      </c>
      <c r="E291" s="1" t="s">
        <v>80</v>
      </c>
      <c r="F291" s="1" t="s">
        <v>85</v>
      </c>
      <c r="G291" s="1" t="s">
        <v>385</v>
      </c>
      <c r="H291" s="1" t="s">
        <v>60</v>
      </c>
      <c r="I291" s="1" t="s">
        <v>118</v>
      </c>
      <c r="J291" s="2">
        <v>120</v>
      </c>
      <c r="K291" s="2">
        <v>38.57</v>
      </c>
      <c r="L291" s="2">
        <f t="shared" si="28"/>
        <v>17.62999922037125</v>
      </c>
      <c r="M291" s="2">
        <f t="shared" si="29"/>
        <v>14.789999961853029</v>
      </c>
      <c r="U291" s="8">
        <v>16.79999923706055</v>
      </c>
      <c r="V291" s="5">
        <v>5507.4597498893754</v>
      </c>
      <c r="AA291" s="9">
        <v>0.82999998331069946</v>
      </c>
      <c r="AB291" s="5">
        <v>98.043748028576374</v>
      </c>
      <c r="AM291" s="5" t="str">
        <f t="shared" si="30"/>
        <v/>
      </c>
      <c r="AO291" s="5" t="str">
        <f t="shared" si="31"/>
        <v/>
      </c>
      <c r="AQ291" s="5" t="str">
        <f t="shared" si="32"/>
        <v/>
      </c>
      <c r="AS291" s="2">
        <v>14.789999961853029</v>
      </c>
      <c r="AT291" s="5">
        <f t="shared" si="33"/>
        <v>5605.5034979179518</v>
      </c>
      <c r="AU291" s="11">
        <f>(AT291/$AT$461)*100</f>
        <v>0.42804777356090706</v>
      </c>
      <c r="AV291" s="5">
        <f t="shared" si="34"/>
        <v>428.04777356090705</v>
      </c>
    </row>
    <row r="292" spans="1:48" x14ac:dyDescent="0.3">
      <c r="A292" s="58" t="s">
        <v>579</v>
      </c>
      <c r="B292" s="1" t="s">
        <v>383</v>
      </c>
      <c r="C292" s="1" t="s">
        <v>384</v>
      </c>
      <c r="D292" s="1" t="s">
        <v>571</v>
      </c>
      <c r="E292" s="1" t="s">
        <v>80</v>
      </c>
      <c r="F292" s="1" t="s">
        <v>87</v>
      </c>
      <c r="G292" s="1" t="s">
        <v>385</v>
      </c>
      <c r="H292" s="1" t="s">
        <v>60</v>
      </c>
      <c r="I292" s="1" t="s">
        <v>118</v>
      </c>
      <c r="J292" s="2">
        <v>120</v>
      </c>
      <c r="K292" s="2">
        <v>0.06</v>
      </c>
      <c r="L292" s="2">
        <f t="shared" si="28"/>
        <v>0</v>
      </c>
      <c r="M292" s="2">
        <f t="shared" si="29"/>
        <v>3.9999999105930328E-2</v>
      </c>
      <c r="AM292" s="5" t="str">
        <f t="shared" si="30"/>
        <v/>
      </c>
      <c r="AO292" s="5" t="str">
        <f t="shared" si="31"/>
        <v/>
      </c>
      <c r="AQ292" s="5" t="str">
        <f t="shared" si="32"/>
        <v/>
      </c>
      <c r="AS292" s="2">
        <v>3.9999999105930328E-2</v>
      </c>
      <c r="AT292" s="5">
        <f t="shared" si="33"/>
        <v>0</v>
      </c>
      <c r="AU292" s="11">
        <f>(AT292/$AT$461)*100</f>
        <v>0</v>
      </c>
      <c r="AV292" s="5">
        <f t="shared" si="34"/>
        <v>0</v>
      </c>
    </row>
    <row r="293" spans="1:48" x14ac:dyDescent="0.3">
      <c r="A293" s="58" t="s">
        <v>579</v>
      </c>
      <c r="B293" s="1" t="s">
        <v>386</v>
      </c>
      <c r="C293" s="1" t="s">
        <v>387</v>
      </c>
      <c r="D293" s="1" t="s">
        <v>556</v>
      </c>
      <c r="E293" s="1" t="s">
        <v>80</v>
      </c>
      <c r="F293" s="1" t="s">
        <v>58</v>
      </c>
      <c r="G293" s="1" t="s">
        <v>385</v>
      </c>
      <c r="H293" s="1" t="s">
        <v>60</v>
      </c>
      <c r="I293" s="1" t="s">
        <v>118</v>
      </c>
      <c r="J293" s="2">
        <v>20</v>
      </c>
      <c r="K293" s="2">
        <v>19.04</v>
      </c>
      <c r="L293" s="2">
        <f t="shared" si="28"/>
        <v>0</v>
      </c>
      <c r="M293" s="2">
        <f t="shared" si="29"/>
        <v>11.659999847412109</v>
      </c>
      <c r="AM293" s="5" t="str">
        <f t="shared" si="30"/>
        <v/>
      </c>
      <c r="AO293" s="5" t="str">
        <f t="shared" si="31"/>
        <v/>
      </c>
      <c r="AQ293" s="5" t="str">
        <f t="shared" si="32"/>
        <v/>
      </c>
      <c r="AS293" s="2">
        <v>11.659999847412109</v>
      </c>
      <c r="AT293" s="5">
        <f t="shared" si="33"/>
        <v>0</v>
      </c>
      <c r="AU293" s="11">
        <f>(AT293/$AT$461)*100</f>
        <v>0</v>
      </c>
      <c r="AV293" s="5">
        <f t="shared" si="34"/>
        <v>0</v>
      </c>
    </row>
    <row r="294" spans="1:48" x14ac:dyDescent="0.3">
      <c r="A294" s="58" t="s">
        <v>579</v>
      </c>
      <c r="B294" s="1" t="s">
        <v>388</v>
      </c>
      <c r="C294" s="1" t="s">
        <v>389</v>
      </c>
      <c r="D294" s="1" t="s">
        <v>572</v>
      </c>
      <c r="E294" s="1" t="s">
        <v>80</v>
      </c>
      <c r="F294" s="1" t="s">
        <v>87</v>
      </c>
      <c r="G294" s="1" t="s">
        <v>385</v>
      </c>
      <c r="H294" s="1" t="s">
        <v>60</v>
      </c>
      <c r="I294" s="1" t="s">
        <v>118</v>
      </c>
      <c r="J294" s="2">
        <v>12</v>
      </c>
      <c r="K294" s="2">
        <v>10.97</v>
      </c>
      <c r="L294" s="2">
        <f t="shared" si="28"/>
        <v>1.370000053197145</v>
      </c>
      <c r="M294" s="2">
        <f t="shared" si="29"/>
        <v>0.94999998807907104</v>
      </c>
      <c r="U294" s="8">
        <v>5.000000074505806E-2</v>
      </c>
      <c r="V294" s="5">
        <v>16.39125024424866</v>
      </c>
      <c r="AA294" s="9">
        <v>1.320000052452087</v>
      </c>
      <c r="AB294" s="5">
        <v>155.9250061959028</v>
      </c>
      <c r="AM294" s="5" t="str">
        <f t="shared" si="30"/>
        <v/>
      </c>
      <c r="AO294" s="5" t="str">
        <f t="shared" si="31"/>
        <v/>
      </c>
      <c r="AQ294" s="5" t="str">
        <f t="shared" si="32"/>
        <v/>
      </c>
      <c r="AS294" s="2">
        <v>0.94999998807907104</v>
      </c>
      <c r="AT294" s="5">
        <f t="shared" si="33"/>
        <v>172.31625644015145</v>
      </c>
      <c r="AU294" s="11">
        <f>(AT294/$AT$461)*100</f>
        <v>1.315842367147815E-2</v>
      </c>
      <c r="AV294" s="5">
        <f t="shared" si="34"/>
        <v>13.15842367147815</v>
      </c>
    </row>
    <row r="295" spans="1:48" x14ac:dyDescent="0.3">
      <c r="A295" s="58" t="s">
        <v>579</v>
      </c>
      <c r="B295" s="1" t="s">
        <v>390</v>
      </c>
      <c r="C295" s="1" t="s">
        <v>391</v>
      </c>
      <c r="D295" s="1" t="s">
        <v>557</v>
      </c>
      <c r="E295" s="1" t="s">
        <v>80</v>
      </c>
      <c r="F295" s="1" t="s">
        <v>87</v>
      </c>
      <c r="G295" s="1" t="s">
        <v>385</v>
      </c>
      <c r="H295" s="1" t="s">
        <v>60</v>
      </c>
      <c r="I295" s="1" t="s">
        <v>118</v>
      </c>
      <c r="J295" s="2">
        <v>28</v>
      </c>
      <c r="K295" s="2">
        <v>26.22</v>
      </c>
      <c r="L295" s="2">
        <f t="shared" si="28"/>
        <v>14.310000419616699</v>
      </c>
      <c r="M295" s="2">
        <f t="shared" si="29"/>
        <v>3</v>
      </c>
      <c r="U295" s="8">
        <v>14.310000419616699</v>
      </c>
      <c r="V295" s="5">
        <v>4691.1758875608448</v>
      </c>
      <c r="AM295" s="5" t="str">
        <f t="shared" si="30"/>
        <v/>
      </c>
      <c r="AO295" s="5" t="str">
        <f t="shared" si="31"/>
        <v/>
      </c>
      <c r="AQ295" s="5" t="str">
        <f t="shared" si="32"/>
        <v/>
      </c>
      <c r="AS295" s="2">
        <v>3</v>
      </c>
      <c r="AT295" s="5">
        <f t="shared" si="33"/>
        <v>4691.1758875608448</v>
      </c>
      <c r="AU295" s="11">
        <f>(AT295/$AT$461)*100</f>
        <v>0.35822783712451151</v>
      </c>
      <c r="AV295" s="5">
        <f t="shared" si="34"/>
        <v>358.2278371245115</v>
      </c>
    </row>
    <row r="296" spans="1:48" x14ac:dyDescent="0.3">
      <c r="A296" s="58" t="s">
        <v>579</v>
      </c>
      <c r="B296" s="1" t="s">
        <v>392</v>
      </c>
      <c r="C296" s="1" t="s">
        <v>393</v>
      </c>
      <c r="D296" s="1" t="s">
        <v>558</v>
      </c>
      <c r="E296" s="1" t="s">
        <v>80</v>
      </c>
      <c r="F296" s="1" t="s">
        <v>58</v>
      </c>
      <c r="G296" s="1" t="s">
        <v>385</v>
      </c>
      <c r="H296" s="1" t="s">
        <v>60</v>
      </c>
      <c r="I296" s="1" t="s">
        <v>118</v>
      </c>
      <c r="J296" s="2">
        <v>20</v>
      </c>
      <c r="K296" s="2">
        <v>18.489999999999998</v>
      </c>
      <c r="L296" s="2">
        <f t="shared" si="28"/>
        <v>3.8499999046325684</v>
      </c>
      <c r="M296" s="2">
        <f t="shared" si="29"/>
        <v>12.22999954223633</v>
      </c>
      <c r="U296" s="8">
        <v>2.369999885559082</v>
      </c>
      <c r="V296" s="5">
        <v>776.94521248340618</v>
      </c>
      <c r="AA296" s="9">
        <v>1.4800000190734861</v>
      </c>
      <c r="AB296" s="5">
        <v>174.8250022530556</v>
      </c>
      <c r="AM296" s="5" t="str">
        <f t="shared" si="30"/>
        <v/>
      </c>
      <c r="AO296" s="5" t="str">
        <f t="shared" si="31"/>
        <v/>
      </c>
      <c r="AQ296" s="5" t="str">
        <f t="shared" si="32"/>
        <v/>
      </c>
      <c r="AS296" s="2">
        <v>12.22999954223633</v>
      </c>
      <c r="AT296" s="5">
        <f t="shared" si="33"/>
        <v>951.77021473646175</v>
      </c>
      <c r="AU296" s="11">
        <f>(AT296/$AT$461)*100</f>
        <v>7.2679130699115677E-2</v>
      </c>
      <c r="AV296" s="5">
        <f t="shared" si="34"/>
        <v>72.679130699115674</v>
      </c>
    </row>
    <row r="297" spans="1:48" x14ac:dyDescent="0.3">
      <c r="A297" s="58" t="s">
        <v>579</v>
      </c>
      <c r="B297" s="1" t="s">
        <v>394</v>
      </c>
      <c r="C297" s="1" t="s">
        <v>395</v>
      </c>
      <c r="D297" s="1" t="s">
        <v>541</v>
      </c>
      <c r="E297" s="1" t="s">
        <v>542</v>
      </c>
      <c r="F297" s="1" t="s">
        <v>91</v>
      </c>
      <c r="G297" s="1" t="s">
        <v>362</v>
      </c>
      <c r="H297" s="1" t="s">
        <v>60</v>
      </c>
      <c r="I297" s="1" t="s">
        <v>118</v>
      </c>
      <c r="J297" s="2">
        <v>10.67</v>
      </c>
      <c r="K297" s="2">
        <v>10.37</v>
      </c>
      <c r="L297" s="2">
        <f t="shared" si="28"/>
        <v>0.86000001430511475</v>
      </c>
      <c r="M297" s="2">
        <f t="shared" si="29"/>
        <v>9.5100002288818359</v>
      </c>
      <c r="AA297" s="9">
        <v>0.86000001430511475</v>
      </c>
      <c r="AB297" s="5">
        <v>117.07500178366899</v>
      </c>
      <c r="AM297" s="5" t="str">
        <f t="shared" si="30"/>
        <v/>
      </c>
      <c r="AO297" s="5" t="str">
        <f t="shared" si="31"/>
        <v/>
      </c>
      <c r="AQ297" s="5" t="str">
        <f t="shared" si="32"/>
        <v/>
      </c>
      <c r="AS297" s="2">
        <v>9.5100002288818359</v>
      </c>
      <c r="AT297" s="5">
        <f t="shared" si="33"/>
        <v>117.07500178366899</v>
      </c>
      <c r="AU297" s="11">
        <f>(AT297/$AT$461)*100</f>
        <v>8.9400878746668227E-3</v>
      </c>
      <c r="AV297" s="5">
        <f t="shared" si="34"/>
        <v>8.9400878746668226</v>
      </c>
    </row>
    <row r="298" spans="1:48" x14ac:dyDescent="0.3">
      <c r="A298" s="58" t="s">
        <v>579</v>
      </c>
      <c r="B298" s="1" t="s">
        <v>394</v>
      </c>
      <c r="C298" s="1" t="s">
        <v>395</v>
      </c>
      <c r="D298" s="1" t="s">
        <v>541</v>
      </c>
      <c r="E298" s="1" t="s">
        <v>542</v>
      </c>
      <c r="F298" s="1" t="s">
        <v>85</v>
      </c>
      <c r="G298" s="1" t="s">
        <v>362</v>
      </c>
      <c r="H298" s="1" t="s">
        <v>60</v>
      </c>
      <c r="I298" s="1" t="s">
        <v>118</v>
      </c>
      <c r="J298" s="2">
        <v>10.67</v>
      </c>
      <c r="K298" s="2">
        <v>0.02</v>
      </c>
      <c r="L298" s="2">
        <f t="shared" si="28"/>
        <v>0</v>
      </c>
      <c r="M298" s="2">
        <f t="shared" si="29"/>
        <v>1.9999999552965161E-2</v>
      </c>
      <c r="AM298" s="5" t="str">
        <f t="shared" si="30"/>
        <v/>
      </c>
      <c r="AO298" s="5" t="str">
        <f t="shared" si="31"/>
        <v/>
      </c>
      <c r="AQ298" s="5" t="str">
        <f t="shared" si="32"/>
        <v/>
      </c>
      <c r="AS298" s="2">
        <v>1.9999999552965161E-2</v>
      </c>
      <c r="AT298" s="5">
        <f t="shared" si="33"/>
        <v>0</v>
      </c>
      <c r="AU298" s="11">
        <f>(AT298/$AT$461)*100</f>
        <v>0</v>
      </c>
      <c r="AV298" s="5">
        <f t="shared" si="34"/>
        <v>0</v>
      </c>
    </row>
    <row r="299" spans="1:48" x14ac:dyDescent="0.3">
      <c r="A299" s="58" t="s">
        <v>579</v>
      </c>
      <c r="B299" s="1" t="s">
        <v>396</v>
      </c>
      <c r="C299" s="1" t="s">
        <v>395</v>
      </c>
      <c r="D299" s="1" t="s">
        <v>541</v>
      </c>
      <c r="E299" s="1" t="s">
        <v>542</v>
      </c>
      <c r="F299" s="1" t="s">
        <v>91</v>
      </c>
      <c r="G299" s="1" t="s">
        <v>362</v>
      </c>
      <c r="H299" s="1" t="s">
        <v>60</v>
      </c>
      <c r="I299" s="1" t="s">
        <v>118</v>
      </c>
      <c r="J299" s="2">
        <v>3.2</v>
      </c>
      <c r="K299" s="2">
        <v>2.94</v>
      </c>
      <c r="L299" s="2">
        <f t="shared" si="28"/>
        <v>1.580000042915344</v>
      </c>
      <c r="M299" s="2">
        <f t="shared" si="29"/>
        <v>1.360000014305115</v>
      </c>
      <c r="S299" s="7">
        <v>1.580000042915344</v>
      </c>
      <c r="T299" s="5">
        <v>1726.545046895742</v>
      </c>
      <c r="AM299" s="5" t="str">
        <f t="shared" si="30"/>
        <v/>
      </c>
      <c r="AO299" s="5" t="str">
        <f t="shared" si="31"/>
        <v/>
      </c>
      <c r="AQ299" s="5" t="str">
        <f t="shared" si="32"/>
        <v/>
      </c>
      <c r="AS299" s="2">
        <v>1.360000014305115</v>
      </c>
      <c r="AT299" s="5">
        <f t="shared" si="33"/>
        <v>1726.545046895742</v>
      </c>
      <c r="AU299" s="11">
        <f>(AT299/$AT$461)*100</f>
        <v>0.1318425300333568</v>
      </c>
      <c r="AV299" s="5">
        <f t="shared" si="34"/>
        <v>131.84253003335678</v>
      </c>
    </row>
    <row r="300" spans="1:48" x14ac:dyDescent="0.3">
      <c r="A300" s="58" t="s">
        <v>579</v>
      </c>
      <c r="B300" s="1" t="s">
        <v>397</v>
      </c>
      <c r="C300" s="1" t="s">
        <v>395</v>
      </c>
      <c r="D300" s="1" t="s">
        <v>541</v>
      </c>
      <c r="E300" s="1" t="s">
        <v>542</v>
      </c>
      <c r="F300" s="1" t="s">
        <v>91</v>
      </c>
      <c r="G300" s="1" t="s">
        <v>362</v>
      </c>
      <c r="H300" s="1" t="s">
        <v>60</v>
      </c>
      <c r="I300" s="1" t="s">
        <v>118</v>
      </c>
      <c r="J300" s="2">
        <v>22.11</v>
      </c>
      <c r="K300" s="2">
        <v>21.88</v>
      </c>
      <c r="L300" s="2">
        <f t="shared" si="28"/>
        <v>3.720000028610229</v>
      </c>
      <c r="M300" s="2">
        <f t="shared" si="29"/>
        <v>18.170000076293949</v>
      </c>
      <c r="S300" s="7">
        <v>3.720000028610229</v>
      </c>
      <c r="T300" s="5">
        <v>4065.0300312638278</v>
      </c>
      <c r="AM300" s="5" t="str">
        <f t="shared" si="30"/>
        <v/>
      </c>
      <c r="AO300" s="5" t="str">
        <f t="shared" si="31"/>
        <v/>
      </c>
      <c r="AQ300" s="5" t="str">
        <f t="shared" si="32"/>
        <v/>
      </c>
      <c r="AS300" s="2">
        <v>18.170000076293949</v>
      </c>
      <c r="AT300" s="5">
        <f t="shared" si="33"/>
        <v>4065.0300312638278</v>
      </c>
      <c r="AU300" s="11">
        <f>(AT300/$AT$461)*100</f>
        <v>0.31041405200924466</v>
      </c>
      <c r="AV300" s="5">
        <f t="shared" si="34"/>
        <v>310.41405200924464</v>
      </c>
    </row>
    <row r="301" spans="1:48" x14ac:dyDescent="0.3">
      <c r="A301" s="58" t="s">
        <v>579</v>
      </c>
      <c r="B301" s="1" t="s">
        <v>397</v>
      </c>
      <c r="C301" s="1" t="s">
        <v>395</v>
      </c>
      <c r="D301" s="1" t="s">
        <v>541</v>
      </c>
      <c r="E301" s="1" t="s">
        <v>542</v>
      </c>
      <c r="F301" s="1" t="s">
        <v>85</v>
      </c>
      <c r="G301" s="1" t="s">
        <v>362</v>
      </c>
      <c r="H301" s="1" t="s">
        <v>60</v>
      </c>
      <c r="I301" s="1" t="s">
        <v>118</v>
      </c>
      <c r="J301" s="2">
        <v>22.11</v>
      </c>
      <c r="K301" s="2">
        <v>0.04</v>
      </c>
      <c r="L301" s="2">
        <f t="shared" si="28"/>
        <v>0</v>
      </c>
      <c r="M301" s="2">
        <f t="shared" si="29"/>
        <v>3.9999999105930328E-2</v>
      </c>
      <c r="AM301" s="5" t="str">
        <f t="shared" si="30"/>
        <v/>
      </c>
      <c r="AO301" s="5" t="str">
        <f t="shared" si="31"/>
        <v/>
      </c>
      <c r="AQ301" s="5" t="str">
        <f t="shared" si="32"/>
        <v/>
      </c>
      <c r="AS301" s="2">
        <v>3.9999999105930328E-2</v>
      </c>
      <c r="AT301" s="5">
        <f t="shared" si="33"/>
        <v>0</v>
      </c>
      <c r="AU301" s="11">
        <f>(AT301/$AT$461)*100</f>
        <v>0</v>
      </c>
      <c r="AV301" s="5">
        <f t="shared" si="34"/>
        <v>0</v>
      </c>
    </row>
    <row r="302" spans="1:48" x14ac:dyDescent="0.3">
      <c r="A302" s="58" t="s">
        <v>579</v>
      </c>
      <c r="B302" s="1" t="s">
        <v>398</v>
      </c>
      <c r="C302" s="1" t="s">
        <v>395</v>
      </c>
      <c r="D302" s="1" t="s">
        <v>541</v>
      </c>
      <c r="E302" s="1" t="s">
        <v>542</v>
      </c>
      <c r="F302" s="1" t="s">
        <v>91</v>
      </c>
      <c r="G302" s="1" t="s">
        <v>362</v>
      </c>
      <c r="H302" s="1" t="s">
        <v>60</v>
      </c>
      <c r="I302" s="1" t="s">
        <v>118</v>
      </c>
      <c r="J302" s="2">
        <v>1.72</v>
      </c>
      <c r="K302" s="2">
        <v>1.69</v>
      </c>
      <c r="L302" s="2">
        <f t="shared" si="28"/>
        <v>1.6599999666213989</v>
      </c>
      <c r="M302" s="2">
        <f t="shared" si="29"/>
        <v>2.999999932944775E-2</v>
      </c>
      <c r="S302" s="7">
        <v>1.6599999666213989</v>
      </c>
      <c r="T302" s="5">
        <v>1813.9649635255339</v>
      </c>
      <c r="AM302" s="5" t="str">
        <f t="shared" si="30"/>
        <v/>
      </c>
      <c r="AO302" s="5" t="str">
        <f t="shared" si="31"/>
        <v/>
      </c>
      <c r="AQ302" s="5" t="str">
        <f t="shared" si="32"/>
        <v/>
      </c>
      <c r="AS302" s="2">
        <v>2.999999932944775E-2</v>
      </c>
      <c r="AT302" s="5">
        <f t="shared" si="33"/>
        <v>1813.9649635255339</v>
      </c>
      <c r="AU302" s="11">
        <f>(AT302/$AT$461)*100</f>
        <v>0.13851809462664649</v>
      </c>
      <c r="AV302" s="5">
        <f t="shared" si="34"/>
        <v>138.5180946266465</v>
      </c>
    </row>
    <row r="303" spans="1:48" x14ac:dyDescent="0.3">
      <c r="A303" s="58" t="s">
        <v>579</v>
      </c>
      <c r="B303" s="1" t="s">
        <v>399</v>
      </c>
      <c r="C303" s="1" t="s">
        <v>400</v>
      </c>
      <c r="D303" s="1" t="s">
        <v>560</v>
      </c>
      <c r="E303" s="1" t="s">
        <v>561</v>
      </c>
      <c r="F303" s="1" t="s">
        <v>124</v>
      </c>
      <c r="G303" s="1" t="s">
        <v>362</v>
      </c>
      <c r="H303" s="1" t="s">
        <v>60</v>
      </c>
      <c r="I303" s="1" t="s">
        <v>118</v>
      </c>
      <c r="J303" s="2">
        <v>3</v>
      </c>
      <c r="K303" s="2">
        <v>2.88</v>
      </c>
      <c r="L303" s="2">
        <f t="shared" si="28"/>
        <v>2.3499999716877942</v>
      </c>
      <c r="M303" s="2">
        <f t="shared" si="29"/>
        <v>0.51999998092651367</v>
      </c>
      <c r="S303" s="7">
        <v>7.0000000298023224E-2</v>
      </c>
      <c r="T303" s="5">
        <v>76.492500325664878</v>
      </c>
      <c r="U303" s="8">
        <v>2.279999971389771</v>
      </c>
      <c r="V303" s="5">
        <v>747.44099062085161</v>
      </c>
      <c r="AM303" s="5" t="str">
        <f t="shared" si="30"/>
        <v/>
      </c>
      <c r="AO303" s="5" t="str">
        <f t="shared" si="31"/>
        <v/>
      </c>
      <c r="AQ303" s="5" t="str">
        <f t="shared" si="32"/>
        <v/>
      </c>
      <c r="AS303" s="2">
        <v>0.51999998092651367</v>
      </c>
      <c r="AT303" s="5">
        <f t="shared" si="33"/>
        <v>823.93349094651649</v>
      </c>
      <c r="AU303" s="11">
        <f>(AT303/$AT$461)*100</f>
        <v>6.2917255602983557E-2</v>
      </c>
      <c r="AV303" s="5">
        <f t="shared" si="34"/>
        <v>62.917255602983559</v>
      </c>
    </row>
    <row r="304" spans="1:48" x14ac:dyDescent="0.3">
      <c r="A304" s="58" t="s">
        <v>579</v>
      </c>
      <c r="B304" s="1" t="s">
        <v>399</v>
      </c>
      <c r="C304" s="1" t="s">
        <v>400</v>
      </c>
      <c r="D304" s="1" t="s">
        <v>560</v>
      </c>
      <c r="E304" s="1" t="s">
        <v>561</v>
      </c>
      <c r="F304" s="1" t="s">
        <v>100</v>
      </c>
      <c r="G304" s="1" t="s">
        <v>362</v>
      </c>
      <c r="H304" s="1" t="s">
        <v>60</v>
      </c>
      <c r="I304" s="1" t="s">
        <v>118</v>
      </c>
      <c r="J304" s="2">
        <v>3</v>
      </c>
      <c r="K304" s="2">
        <v>0.03</v>
      </c>
      <c r="L304" s="2">
        <f t="shared" si="28"/>
        <v>0</v>
      </c>
      <c r="M304" s="2">
        <f t="shared" si="29"/>
        <v>2.999999932944775E-2</v>
      </c>
      <c r="AM304" s="5" t="str">
        <f t="shared" si="30"/>
        <v/>
      </c>
      <c r="AO304" s="5" t="str">
        <f t="shared" si="31"/>
        <v/>
      </c>
      <c r="AQ304" s="5" t="str">
        <f t="shared" si="32"/>
        <v/>
      </c>
      <c r="AS304" s="2">
        <v>2.999999932944775E-2</v>
      </c>
      <c r="AT304" s="5">
        <f t="shared" si="33"/>
        <v>0</v>
      </c>
      <c r="AU304" s="11">
        <f>(AT304/$AT$461)*100</f>
        <v>0</v>
      </c>
      <c r="AV304" s="5">
        <f t="shared" si="34"/>
        <v>0</v>
      </c>
    </row>
    <row r="305" spans="1:48" x14ac:dyDescent="0.3">
      <c r="A305" s="58" t="s">
        <v>579</v>
      </c>
      <c r="B305" s="1" t="s">
        <v>401</v>
      </c>
      <c r="C305" s="1" t="s">
        <v>400</v>
      </c>
      <c r="D305" s="1" t="s">
        <v>560</v>
      </c>
      <c r="E305" s="1" t="s">
        <v>561</v>
      </c>
      <c r="F305" s="1" t="s">
        <v>124</v>
      </c>
      <c r="G305" s="1" t="s">
        <v>362</v>
      </c>
      <c r="H305" s="1" t="s">
        <v>60</v>
      </c>
      <c r="I305" s="1" t="s">
        <v>118</v>
      </c>
      <c r="J305" s="2">
        <v>21.6</v>
      </c>
      <c r="K305" s="2">
        <v>21.1</v>
      </c>
      <c r="L305" s="2">
        <f t="shared" si="28"/>
        <v>15.320000112056734</v>
      </c>
      <c r="M305" s="2">
        <f t="shared" si="29"/>
        <v>5.7699999809265137</v>
      </c>
      <c r="U305" s="8">
        <v>15.13000011444092</v>
      </c>
      <c r="V305" s="5">
        <v>4959.9922875165948</v>
      </c>
      <c r="AA305" s="9">
        <v>0.18999999761581421</v>
      </c>
      <c r="AB305" s="5">
        <v>22.44374971836805</v>
      </c>
      <c r="AM305" s="5" t="str">
        <f t="shared" si="30"/>
        <v/>
      </c>
      <c r="AO305" s="5" t="str">
        <f t="shared" si="31"/>
        <v/>
      </c>
      <c r="AQ305" s="5" t="str">
        <f t="shared" si="32"/>
        <v/>
      </c>
      <c r="AS305" s="2">
        <v>5.7699999809265137</v>
      </c>
      <c r="AT305" s="5">
        <f t="shared" si="33"/>
        <v>4982.4360372349629</v>
      </c>
      <c r="AU305" s="11">
        <f>(AT305/$AT$461)*100</f>
        <v>0.38046906106475709</v>
      </c>
      <c r="AV305" s="5">
        <f t="shared" si="34"/>
        <v>380.46906106475711</v>
      </c>
    </row>
    <row r="306" spans="1:48" x14ac:dyDescent="0.3">
      <c r="A306" s="58" t="s">
        <v>579</v>
      </c>
      <c r="B306" s="1" t="s">
        <v>401</v>
      </c>
      <c r="C306" s="1" t="s">
        <v>400</v>
      </c>
      <c r="D306" s="1" t="s">
        <v>560</v>
      </c>
      <c r="E306" s="1" t="s">
        <v>561</v>
      </c>
      <c r="F306" s="1" t="s">
        <v>100</v>
      </c>
      <c r="G306" s="1" t="s">
        <v>362</v>
      </c>
      <c r="H306" s="1" t="s">
        <v>60</v>
      </c>
      <c r="I306" s="1" t="s">
        <v>118</v>
      </c>
      <c r="J306" s="2">
        <v>21.6</v>
      </c>
      <c r="K306" s="2">
        <v>0.05</v>
      </c>
      <c r="L306" s="2">
        <f t="shared" si="28"/>
        <v>0</v>
      </c>
      <c r="M306" s="2">
        <f t="shared" si="29"/>
        <v>5.000000074505806E-2</v>
      </c>
      <c r="AM306" s="5" t="str">
        <f t="shared" si="30"/>
        <v/>
      </c>
      <c r="AO306" s="5" t="str">
        <f t="shared" si="31"/>
        <v/>
      </c>
      <c r="AQ306" s="5" t="str">
        <f t="shared" si="32"/>
        <v/>
      </c>
      <c r="AS306" s="2">
        <v>5.000000074505806E-2</v>
      </c>
      <c r="AT306" s="5">
        <f t="shared" si="33"/>
        <v>0</v>
      </c>
      <c r="AU306" s="11">
        <f>(AT306/$AT$461)*100</f>
        <v>0</v>
      </c>
      <c r="AV306" s="5">
        <f t="shared" si="34"/>
        <v>0</v>
      </c>
    </row>
    <row r="307" spans="1:48" x14ac:dyDescent="0.3">
      <c r="A307" s="58" t="s">
        <v>579</v>
      </c>
      <c r="B307" s="1" t="s">
        <v>401</v>
      </c>
      <c r="C307" s="1" t="s">
        <v>400</v>
      </c>
      <c r="D307" s="1" t="s">
        <v>560</v>
      </c>
      <c r="E307" s="1" t="s">
        <v>561</v>
      </c>
      <c r="F307" s="1" t="s">
        <v>143</v>
      </c>
      <c r="G307" s="1" t="s">
        <v>362</v>
      </c>
      <c r="H307" s="1" t="s">
        <v>60</v>
      </c>
      <c r="I307" s="1" t="s">
        <v>118</v>
      </c>
      <c r="J307" s="2">
        <v>21.6</v>
      </c>
      <c r="K307" s="2">
        <v>0.01</v>
      </c>
      <c r="L307" s="2">
        <f t="shared" si="28"/>
        <v>9.9999997764825821E-3</v>
      </c>
      <c r="M307" s="2">
        <f t="shared" si="29"/>
        <v>9.9999997764825821E-3</v>
      </c>
      <c r="AA307" s="9">
        <v>9.9999997764825821E-3</v>
      </c>
      <c r="AB307" s="5">
        <v>1.181249973597005</v>
      </c>
      <c r="AM307" s="5" t="str">
        <f t="shared" si="30"/>
        <v/>
      </c>
      <c r="AO307" s="5" t="str">
        <f t="shared" si="31"/>
        <v/>
      </c>
      <c r="AQ307" s="5" t="str">
        <f t="shared" si="32"/>
        <v/>
      </c>
      <c r="AS307" s="2">
        <v>9.9999997764825821E-3</v>
      </c>
      <c r="AT307" s="5">
        <f t="shared" si="33"/>
        <v>1.181249973597005</v>
      </c>
      <c r="AU307" s="11">
        <f>(AT307/$AT$461)*100</f>
        <v>9.0202676959328385E-5</v>
      </c>
      <c r="AV307" s="5">
        <f t="shared" si="34"/>
        <v>9.0202676959328376E-2</v>
      </c>
    </row>
    <row r="308" spans="1:48" x14ac:dyDescent="0.3">
      <c r="A308" s="58" t="s">
        <v>579</v>
      </c>
      <c r="B308" s="1" t="s">
        <v>402</v>
      </c>
      <c r="C308" s="1" t="s">
        <v>400</v>
      </c>
      <c r="D308" s="1" t="s">
        <v>560</v>
      </c>
      <c r="E308" s="1" t="s">
        <v>561</v>
      </c>
      <c r="F308" s="1" t="s">
        <v>124</v>
      </c>
      <c r="G308" s="1" t="s">
        <v>362</v>
      </c>
      <c r="H308" s="1" t="s">
        <v>60</v>
      </c>
      <c r="I308" s="1" t="s">
        <v>118</v>
      </c>
      <c r="J308" s="2">
        <v>3</v>
      </c>
      <c r="K308" s="2">
        <v>2.85</v>
      </c>
      <c r="L308" s="2">
        <f t="shared" si="28"/>
        <v>2.8299999237060551</v>
      </c>
      <c r="M308" s="2">
        <f t="shared" si="29"/>
        <v>1.9999999552965161E-2</v>
      </c>
      <c r="U308" s="8">
        <v>2.8299999237060551</v>
      </c>
      <c r="V308" s="5">
        <v>927.74472498893749</v>
      </c>
      <c r="AM308" s="5" t="str">
        <f t="shared" si="30"/>
        <v/>
      </c>
      <c r="AO308" s="5" t="str">
        <f t="shared" si="31"/>
        <v/>
      </c>
      <c r="AQ308" s="5" t="str">
        <f t="shared" si="32"/>
        <v/>
      </c>
      <c r="AS308" s="2">
        <v>1.9999999552965161E-2</v>
      </c>
      <c r="AT308" s="5">
        <f t="shared" si="33"/>
        <v>927.74472498893749</v>
      </c>
      <c r="AU308" s="11">
        <f>(AT308/$AT$461)*100</f>
        <v>7.0844494898967131E-2</v>
      </c>
      <c r="AV308" s="5">
        <f t="shared" si="34"/>
        <v>70.844494898967127</v>
      </c>
    </row>
    <row r="309" spans="1:48" x14ac:dyDescent="0.3">
      <c r="A309" s="58" t="s">
        <v>579</v>
      </c>
      <c r="B309" s="1" t="s">
        <v>403</v>
      </c>
      <c r="C309" s="1" t="s">
        <v>400</v>
      </c>
      <c r="D309" s="1" t="s">
        <v>560</v>
      </c>
      <c r="E309" s="1" t="s">
        <v>561</v>
      </c>
      <c r="F309" s="1" t="s">
        <v>134</v>
      </c>
      <c r="G309" s="1" t="s">
        <v>362</v>
      </c>
      <c r="H309" s="1" t="s">
        <v>60</v>
      </c>
      <c r="I309" s="1" t="s">
        <v>118</v>
      </c>
      <c r="J309" s="2">
        <v>3</v>
      </c>
      <c r="K309" s="2">
        <v>0.41</v>
      </c>
      <c r="L309" s="2">
        <f t="shared" si="28"/>
        <v>0.31999999284744263</v>
      </c>
      <c r="M309" s="2">
        <f t="shared" si="29"/>
        <v>9.0000003576278687E-2</v>
      </c>
      <c r="U309" s="8">
        <v>0.31999999284744263</v>
      </c>
      <c r="V309" s="5">
        <v>104.9039976552129</v>
      </c>
      <c r="AM309" s="5" t="str">
        <f t="shared" si="30"/>
        <v/>
      </c>
      <c r="AO309" s="5" t="str">
        <f t="shared" si="31"/>
        <v/>
      </c>
      <c r="AQ309" s="5" t="str">
        <f t="shared" si="32"/>
        <v/>
      </c>
      <c r="AS309" s="2">
        <v>9.0000003576278687E-2</v>
      </c>
      <c r="AT309" s="5">
        <f t="shared" si="33"/>
        <v>104.9039976552129</v>
      </c>
      <c r="AU309" s="11">
        <f>(AT309/$AT$461)*100</f>
        <v>8.0106849724794812E-3</v>
      </c>
      <c r="AV309" s="5">
        <f t="shared" si="34"/>
        <v>8.0106849724794813</v>
      </c>
    </row>
    <row r="310" spans="1:48" x14ac:dyDescent="0.3">
      <c r="A310" s="58" t="s">
        <v>579</v>
      </c>
      <c r="B310" s="1" t="s">
        <v>403</v>
      </c>
      <c r="C310" s="1" t="s">
        <v>400</v>
      </c>
      <c r="D310" s="1" t="s">
        <v>560</v>
      </c>
      <c r="E310" s="1" t="s">
        <v>561</v>
      </c>
      <c r="F310" s="1" t="s">
        <v>124</v>
      </c>
      <c r="G310" s="1" t="s">
        <v>362</v>
      </c>
      <c r="H310" s="1" t="s">
        <v>60</v>
      </c>
      <c r="I310" s="1" t="s">
        <v>118</v>
      </c>
      <c r="J310" s="2">
        <v>3</v>
      </c>
      <c r="K310" s="2">
        <v>2.4300000000000002</v>
      </c>
      <c r="L310" s="2">
        <f t="shared" si="28"/>
        <v>2.089999914169312</v>
      </c>
      <c r="M310" s="2">
        <f t="shared" si="29"/>
        <v>0.34000000357627869</v>
      </c>
      <c r="U310" s="8">
        <v>2.089999914169312</v>
      </c>
      <c r="V310" s="5">
        <v>685.15422186255466</v>
      </c>
      <c r="AM310" s="5" t="str">
        <f t="shared" si="30"/>
        <v/>
      </c>
      <c r="AO310" s="5" t="str">
        <f t="shared" si="31"/>
        <v/>
      </c>
      <c r="AQ310" s="5" t="str">
        <f t="shared" si="32"/>
        <v/>
      </c>
      <c r="AS310" s="2">
        <v>0.34000000357627869</v>
      </c>
      <c r="AT310" s="5">
        <f t="shared" si="33"/>
        <v>685.15422186255466</v>
      </c>
      <c r="AU310" s="11">
        <f>(AT310/$AT$461)*100</f>
        <v>5.231978524731179E-2</v>
      </c>
      <c r="AV310" s="5">
        <f t="shared" si="34"/>
        <v>52.319785247311792</v>
      </c>
    </row>
    <row r="311" spans="1:48" x14ac:dyDescent="0.3">
      <c r="A311" s="58" t="s">
        <v>579</v>
      </c>
      <c r="B311" s="1" t="s">
        <v>404</v>
      </c>
      <c r="C311" s="1" t="s">
        <v>400</v>
      </c>
      <c r="D311" s="1" t="s">
        <v>560</v>
      </c>
      <c r="E311" s="1" t="s">
        <v>561</v>
      </c>
      <c r="F311" s="1" t="s">
        <v>134</v>
      </c>
      <c r="G311" s="1" t="s">
        <v>362</v>
      </c>
      <c r="H311" s="1" t="s">
        <v>60</v>
      </c>
      <c r="I311" s="1" t="s">
        <v>118</v>
      </c>
      <c r="J311" s="2">
        <v>3</v>
      </c>
      <c r="K311" s="2">
        <v>2.84</v>
      </c>
      <c r="L311" s="2">
        <f t="shared" si="28"/>
        <v>2.380000114440918</v>
      </c>
      <c r="M311" s="2">
        <f t="shared" si="29"/>
        <v>0.46000000834465032</v>
      </c>
      <c r="U311" s="8">
        <v>2.380000114440918</v>
      </c>
      <c r="V311" s="5">
        <v>780.22353751659409</v>
      </c>
      <c r="AM311" s="5" t="str">
        <f t="shared" si="30"/>
        <v/>
      </c>
      <c r="AO311" s="5" t="str">
        <f t="shared" si="31"/>
        <v/>
      </c>
      <c r="AQ311" s="5" t="str">
        <f t="shared" si="32"/>
        <v/>
      </c>
      <c r="AS311" s="2">
        <v>0.46000000834465032</v>
      </c>
      <c r="AT311" s="5">
        <f t="shared" si="33"/>
        <v>780.22353751659409</v>
      </c>
      <c r="AU311" s="11">
        <f>(AT311/$AT$461)*100</f>
        <v>5.9579473679365343E-2</v>
      </c>
      <c r="AV311" s="5">
        <f t="shared" si="34"/>
        <v>59.579473679365343</v>
      </c>
    </row>
    <row r="312" spans="1:48" x14ac:dyDescent="0.3">
      <c r="A312" s="58" t="s">
        <v>579</v>
      </c>
      <c r="B312" s="1" t="s">
        <v>405</v>
      </c>
      <c r="C312" s="1" t="s">
        <v>400</v>
      </c>
      <c r="D312" s="1" t="s">
        <v>560</v>
      </c>
      <c r="E312" s="1" t="s">
        <v>561</v>
      </c>
      <c r="F312" s="1" t="s">
        <v>134</v>
      </c>
      <c r="G312" s="1" t="s">
        <v>362</v>
      </c>
      <c r="H312" s="1" t="s">
        <v>60</v>
      </c>
      <c r="I312" s="1" t="s">
        <v>118</v>
      </c>
      <c r="J312" s="2">
        <v>3</v>
      </c>
      <c r="K312" s="2">
        <v>2.83</v>
      </c>
      <c r="L312" s="2">
        <f t="shared" si="28"/>
        <v>2.25</v>
      </c>
      <c r="M312" s="2">
        <f t="shared" si="29"/>
        <v>0</v>
      </c>
      <c r="U312" s="8">
        <v>2.25</v>
      </c>
      <c r="V312" s="5">
        <v>737.60625000000005</v>
      </c>
      <c r="AM312" s="5" t="str">
        <f t="shared" si="30"/>
        <v/>
      </c>
      <c r="AO312" s="5" t="str">
        <f t="shared" si="31"/>
        <v/>
      </c>
      <c r="AQ312" s="5" t="str">
        <f t="shared" si="32"/>
        <v/>
      </c>
      <c r="AT312" s="5">
        <f t="shared" si="33"/>
        <v>737.60625000000005</v>
      </c>
      <c r="AU312" s="11">
        <f>(AT312/$AT$461)*100</f>
        <v>5.6325129971711102E-2</v>
      </c>
      <c r="AV312" s="5">
        <f t="shared" si="34"/>
        <v>56.3251299717111</v>
      </c>
    </row>
    <row r="313" spans="1:48" x14ac:dyDescent="0.3">
      <c r="A313" s="58" t="s">
        <v>579</v>
      </c>
      <c r="B313" s="1" t="s">
        <v>406</v>
      </c>
      <c r="C313" s="1" t="s">
        <v>400</v>
      </c>
      <c r="D313" s="1" t="s">
        <v>560</v>
      </c>
      <c r="E313" s="1" t="s">
        <v>561</v>
      </c>
      <c r="F313" s="1" t="s">
        <v>134</v>
      </c>
      <c r="G313" s="1" t="s">
        <v>362</v>
      </c>
      <c r="H313" s="1" t="s">
        <v>60</v>
      </c>
      <c r="I313" s="1" t="s">
        <v>118</v>
      </c>
      <c r="J313" s="2">
        <v>3</v>
      </c>
      <c r="K313" s="2">
        <v>2.82</v>
      </c>
      <c r="L313" s="2">
        <f t="shared" si="28"/>
        <v>0.47999998927116388</v>
      </c>
      <c r="M313" s="2">
        <f t="shared" si="29"/>
        <v>0</v>
      </c>
      <c r="U313" s="8">
        <v>0.47999998927116388</v>
      </c>
      <c r="V313" s="5">
        <v>157.35599648281931</v>
      </c>
      <c r="AM313" s="5" t="str">
        <f t="shared" si="30"/>
        <v/>
      </c>
      <c r="AO313" s="5" t="str">
        <f t="shared" si="31"/>
        <v/>
      </c>
      <c r="AQ313" s="5" t="str">
        <f t="shared" si="32"/>
        <v/>
      </c>
      <c r="AT313" s="5">
        <f t="shared" si="33"/>
        <v>157.35599648281931</v>
      </c>
      <c r="AU313" s="11">
        <f>(AT313/$AT$461)*100</f>
        <v>1.2016027458719216E-2</v>
      </c>
      <c r="AV313" s="5">
        <f t="shared" si="34"/>
        <v>12.016027458719215</v>
      </c>
    </row>
    <row r="314" spans="1:48" x14ac:dyDescent="0.3">
      <c r="A314" s="58" t="s">
        <v>579</v>
      </c>
      <c r="B314" s="1" t="s">
        <v>407</v>
      </c>
      <c r="C314" s="1" t="s">
        <v>400</v>
      </c>
      <c r="D314" s="1" t="s">
        <v>560</v>
      </c>
      <c r="E314" s="1" t="s">
        <v>561</v>
      </c>
      <c r="F314" s="1" t="s">
        <v>134</v>
      </c>
      <c r="G314" s="1" t="s">
        <v>362</v>
      </c>
      <c r="H314" s="1" t="s">
        <v>60</v>
      </c>
      <c r="I314" s="1" t="s">
        <v>118</v>
      </c>
      <c r="J314" s="2">
        <v>3</v>
      </c>
      <c r="K314" s="2">
        <v>2.82</v>
      </c>
      <c r="L314" s="2">
        <f t="shared" si="28"/>
        <v>0.15999999642372131</v>
      </c>
      <c r="M314" s="2">
        <f t="shared" si="29"/>
        <v>0</v>
      </c>
      <c r="U314" s="8">
        <v>0.15999999642372131</v>
      </c>
      <c r="V314" s="5">
        <v>52.451998827606452</v>
      </c>
      <c r="AM314" s="5" t="str">
        <f t="shared" si="30"/>
        <v/>
      </c>
      <c r="AO314" s="5" t="str">
        <f t="shared" si="31"/>
        <v/>
      </c>
      <c r="AQ314" s="5" t="str">
        <f t="shared" si="32"/>
        <v/>
      </c>
      <c r="AT314" s="5">
        <f t="shared" si="33"/>
        <v>52.451998827606452</v>
      </c>
      <c r="AU314" s="11">
        <f>(AT314/$AT$461)*100</f>
        <v>4.0053424862397406E-3</v>
      </c>
      <c r="AV314" s="5">
        <f t="shared" si="34"/>
        <v>4.0053424862397407</v>
      </c>
    </row>
    <row r="315" spans="1:48" x14ac:dyDescent="0.3">
      <c r="A315" s="58" t="s">
        <v>579</v>
      </c>
      <c r="B315" s="1" t="s">
        <v>408</v>
      </c>
      <c r="C315" s="1" t="s">
        <v>400</v>
      </c>
      <c r="D315" s="1" t="s">
        <v>560</v>
      </c>
      <c r="E315" s="1" t="s">
        <v>561</v>
      </c>
      <c r="F315" s="1" t="s">
        <v>134</v>
      </c>
      <c r="G315" s="1" t="s">
        <v>362</v>
      </c>
      <c r="H315" s="1" t="s">
        <v>60</v>
      </c>
      <c r="I315" s="1" t="s">
        <v>118</v>
      </c>
      <c r="J315" s="2">
        <v>3</v>
      </c>
      <c r="K315" s="2">
        <v>2.68</v>
      </c>
      <c r="L315" s="2">
        <f t="shared" si="28"/>
        <v>0.40999999642372131</v>
      </c>
      <c r="M315" s="2">
        <f t="shared" si="29"/>
        <v>0</v>
      </c>
      <c r="U315" s="8">
        <v>0.40999999642372131</v>
      </c>
      <c r="V315" s="5">
        <v>134.40824882760651</v>
      </c>
      <c r="AM315" s="5" t="str">
        <f t="shared" si="30"/>
        <v/>
      </c>
      <c r="AO315" s="5" t="str">
        <f t="shared" si="31"/>
        <v/>
      </c>
      <c r="AQ315" s="5" t="str">
        <f t="shared" si="32"/>
        <v/>
      </c>
      <c r="AT315" s="5">
        <f t="shared" si="33"/>
        <v>134.40824882760651</v>
      </c>
      <c r="AU315" s="11">
        <f>(AT315/$AT$461)*100</f>
        <v>1.0263690260874312E-2</v>
      </c>
      <c r="AV315" s="5">
        <f t="shared" si="34"/>
        <v>10.263690260874313</v>
      </c>
    </row>
    <row r="316" spans="1:48" x14ac:dyDescent="0.3">
      <c r="A316" s="58" t="s">
        <v>579</v>
      </c>
      <c r="B316" s="1" t="s">
        <v>409</v>
      </c>
      <c r="C316" s="1" t="s">
        <v>400</v>
      </c>
      <c r="D316" s="1" t="s">
        <v>560</v>
      </c>
      <c r="E316" s="1" t="s">
        <v>561</v>
      </c>
      <c r="F316" s="1" t="s">
        <v>134</v>
      </c>
      <c r="G316" s="1" t="s">
        <v>362</v>
      </c>
      <c r="H316" s="1" t="s">
        <v>60</v>
      </c>
      <c r="I316" s="1" t="s">
        <v>118</v>
      </c>
      <c r="J316" s="2">
        <v>20.57</v>
      </c>
      <c r="K316" s="2">
        <v>20.09</v>
      </c>
      <c r="L316" s="2">
        <f t="shared" si="28"/>
        <v>20.049999848008156</v>
      </c>
      <c r="M316" s="2">
        <f t="shared" si="29"/>
        <v>9.9999997764825821E-3</v>
      </c>
      <c r="U316" s="8">
        <v>19.909999847412109</v>
      </c>
      <c r="V316" s="5">
        <v>6526.995699977876</v>
      </c>
      <c r="AA316" s="9">
        <v>0.14000000059604639</v>
      </c>
      <c r="AB316" s="5">
        <v>16.53750007040799</v>
      </c>
      <c r="AM316" s="5" t="str">
        <f t="shared" si="30"/>
        <v/>
      </c>
      <c r="AO316" s="5" t="str">
        <f t="shared" si="31"/>
        <v/>
      </c>
      <c r="AQ316" s="5" t="str">
        <f t="shared" si="32"/>
        <v/>
      </c>
      <c r="AS316" s="2">
        <v>9.9999997764825821E-3</v>
      </c>
      <c r="AT316" s="5">
        <f t="shared" si="33"/>
        <v>6543.533200048284</v>
      </c>
      <c r="AU316" s="11">
        <f>(AT316/$AT$461)*100</f>
        <v>0.49967765046313833</v>
      </c>
      <c r="AV316" s="5">
        <f t="shared" si="34"/>
        <v>499.67765046313832</v>
      </c>
    </row>
    <row r="317" spans="1:48" x14ac:dyDescent="0.3">
      <c r="A317" s="58" t="s">
        <v>579</v>
      </c>
      <c r="B317" s="1" t="s">
        <v>410</v>
      </c>
      <c r="C317" s="1" t="s">
        <v>411</v>
      </c>
      <c r="D317" s="1" t="s">
        <v>559</v>
      </c>
      <c r="E317" s="1" t="s">
        <v>80</v>
      </c>
      <c r="F317" s="1" t="s">
        <v>81</v>
      </c>
      <c r="G317" s="1" t="s">
        <v>362</v>
      </c>
      <c r="H317" s="1" t="s">
        <v>60</v>
      </c>
      <c r="I317" s="1" t="s">
        <v>118</v>
      </c>
      <c r="J317" s="2">
        <v>30.96</v>
      </c>
      <c r="K317" s="2">
        <v>0.09</v>
      </c>
      <c r="L317" s="2">
        <f t="shared" si="28"/>
        <v>2.9999999329447743E-2</v>
      </c>
      <c r="M317" s="2">
        <f t="shared" si="29"/>
        <v>2.999999932944775E-2</v>
      </c>
      <c r="S317" s="7">
        <v>1.9999999552965161E-2</v>
      </c>
      <c r="T317" s="5">
        <v>21.85499951150268</v>
      </c>
      <c r="U317" s="8">
        <v>9.9999997764825821E-3</v>
      </c>
      <c r="V317" s="5">
        <v>3.2782499267254028</v>
      </c>
      <c r="AM317" s="5" t="str">
        <f t="shared" si="30"/>
        <v/>
      </c>
      <c r="AO317" s="5" t="str">
        <f t="shared" si="31"/>
        <v/>
      </c>
      <c r="AQ317" s="5" t="str">
        <f t="shared" si="32"/>
        <v/>
      </c>
      <c r="AS317" s="2">
        <v>2.999999932944775E-2</v>
      </c>
      <c r="AT317" s="5">
        <f t="shared" si="33"/>
        <v>25.133249438228084</v>
      </c>
      <c r="AU317" s="11">
        <f>(AT317/$AT$461)*100</f>
        <v>1.919226607989875E-3</v>
      </c>
      <c r="AV317" s="5">
        <f t="shared" si="34"/>
        <v>1.919226607989875</v>
      </c>
    </row>
    <row r="318" spans="1:48" x14ac:dyDescent="0.3">
      <c r="A318" s="58" t="s">
        <v>579</v>
      </c>
      <c r="B318" s="1" t="s">
        <v>410</v>
      </c>
      <c r="C318" s="1" t="s">
        <v>411</v>
      </c>
      <c r="D318" s="1" t="s">
        <v>559</v>
      </c>
      <c r="E318" s="1" t="s">
        <v>80</v>
      </c>
      <c r="F318" s="1" t="s">
        <v>62</v>
      </c>
      <c r="G318" s="1" t="s">
        <v>362</v>
      </c>
      <c r="H318" s="1" t="s">
        <v>60</v>
      </c>
      <c r="I318" s="1" t="s">
        <v>118</v>
      </c>
      <c r="J318" s="2">
        <v>30.96</v>
      </c>
      <c r="K318" s="2">
        <v>30.76</v>
      </c>
      <c r="L318" s="2">
        <f t="shared" si="28"/>
        <v>18.38000026345253</v>
      </c>
      <c r="M318" s="2">
        <f t="shared" si="29"/>
        <v>7</v>
      </c>
      <c r="S318" s="7">
        <v>0.15000000596046451</v>
      </c>
      <c r="T318" s="5">
        <v>163.91250651329759</v>
      </c>
      <c r="U318" s="8">
        <v>15.47000026702881</v>
      </c>
      <c r="V318" s="5">
        <v>5071.4528375387199</v>
      </c>
      <c r="AA318" s="9">
        <v>2.7599999904632568</v>
      </c>
      <c r="AB318" s="5">
        <v>326.02499887347221</v>
      </c>
      <c r="AM318" s="5" t="str">
        <f t="shared" si="30"/>
        <v/>
      </c>
      <c r="AO318" s="5" t="str">
        <f t="shared" si="31"/>
        <v/>
      </c>
      <c r="AQ318" s="5" t="str">
        <f t="shared" si="32"/>
        <v/>
      </c>
      <c r="AS318" s="2">
        <v>7</v>
      </c>
      <c r="AT318" s="5">
        <f t="shared" si="33"/>
        <v>5561.3903429254897</v>
      </c>
      <c r="AU318" s="11">
        <f>(AT318/$AT$461)*100</f>
        <v>0.42467920233687984</v>
      </c>
      <c r="AV318" s="5">
        <f t="shared" si="34"/>
        <v>424.67920233687983</v>
      </c>
    </row>
    <row r="319" spans="1:48" x14ac:dyDescent="0.3">
      <c r="A319" s="58" t="s">
        <v>580</v>
      </c>
      <c r="B319" s="1" t="s">
        <v>412</v>
      </c>
      <c r="C319" s="1" t="s">
        <v>413</v>
      </c>
      <c r="D319" s="1" t="s">
        <v>486</v>
      </c>
      <c r="E319" s="1" t="s">
        <v>68</v>
      </c>
      <c r="F319" s="1" t="s">
        <v>129</v>
      </c>
      <c r="G319" s="1" t="s">
        <v>414</v>
      </c>
      <c r="H319" s="1" t="s">
        <v>64</v>
      </c>
      <c r="I319" s="1" t="s">
        <v>61</v>
      </c>
      <c r="J319" s="2">
        <v>80</v>
      </c>
      <c r="K319" s="2">
        <v>37.909999999999997</v>
      </c>
      <c r="L319" s="2">
        <f t="shared" ref="L319:L364" si="35">SUM(O319,Q319,S319,U319,W319,Y319,AA319,AC319,AF319,AH319,AJ319,AW319,AY319,BA319,BC319,BE319)</f>
        <v>0</v>
      </c>
      <c r="M319" s="2">
        <f t="shared" ref="M319:M364" si="36">SUM(N319,AE319,AL319,AN319,AP319,AR319,AS319)</f>
        <v>2.4299999475479122</v>
      </c>
      <c r="AM319" s="5" t="str">
        <f t="shared" ref="AM319:AM364" si="37">IF(AL319&gt;0,AL319*$AM$1,"")</f>
        <v/>
      </c>
      <c r="AO319" s="5" t="str">
        <f t="shared" ref="AO319:AO364" si="38">IF(AN319&gt;0,AN319*$AO$1,"")</f>
        <v/>
      </c>
      <c r="AP319" s="2">
        <v>0.25</v>
      </c>
      <c r="AQ319" s="5">
        <f t="shared" ref="AQ319:AQ364" si="39">IF(AP319&gt;0,AP319*$AQ$1,"")</f>
        <v>0.25</v>
      </c>
      <c r="AR319" s="2">
        <v>0.38999998569488531</v>
      </c>
      <c r="AS319" s="2">
        <v>1.7899999618530269</v>
      </c>
      <c r="AT319" s="5">
        <f t="shared" ref="AT319:AT364" si="40">SUM(P319,R319,T319,V319,X319,Z319,AB319,AD319,AG319,AI319,AK319,AX319,AZ319,BB319,BD319,BF319)</f>
        <v>0</v>
      </c>
      <c r="AU319" s="11">
        <f>(AT319/$AT$461)*100</f>
        <v>0</v>
      </c>
      <c r="AV319" s="5">
        <f t="shared" ref="AV319:AV364" si="41">(AU319/100)*$AV$1</f>
        <v>0</v>
      </c>
    </row>
    <row r="320" spans="1:48" x14ac:dyDescent="0.3">
      <c r="A320" s="58" t="s">
        <v>580</v>
      </c>
      <c r="B320" s="1" t="s">
        <v>412</v>
      </c>
      <c r="C320" s="1" t="s">
        <v>413</v>
      </c>
      <c r="D320" s="1" t="s">
        <v>486</v>
      </c>
      <c r="E320" s="1" t="s">
        <v>68</v>
      </c>
      <c r="F320" s="1" t="s">
        <v>135</v>
      </c>
      <c r="G320" s="1" t="s">
        <v>414</v>
      </c>
      <c r="H320" s="1" t="s">
        <v>64</v>
      </c>
      <c r="I320" s="1" t="s">
        <v>61</v>
      </c>
      <c r="J320" s="2">
        <v>80</v>
      </c>
      <c r="K320" s="2">
        <v>0.06</v>
      </c>
      <c r="L320" s="2">
        <f t="shared" si="35"/>
        <v>0</v>
      </c>
      <c r="M320" s="2">
        <f t="shared" si="36"/>
        <v>1.9999999552965161E-2</v>
      </c>
      <c r="AM320" s="5" t="str">
        <f t="shared" si="37"/>
        <v/>
      </c>
      <c r="AO320" s="5" t="str">
        <f t="shared" si="38"/>
        <v/>
      </c>
      <c r="AQ320" s="5" t="str">
        <f t="shared" si="39"/>
        <v/>
      </c>
      <c r="AS320" s="2">
        <v>1.9999999552965161E-2</v>
      </c>
      <c r="AT320" s="5">
        <f t="shared" si="40"/>
        <v>0</v>
      </c>
      <c r="AU320" s="11">
        <f>(AT320/$AT$461)*100</f>
        <v>0</v>
      </c>
      <c r="AV320" s="5">
        <f t="shared" si="41"/>
        <v>0</v>
      </c>
    </row>
    <row r="321" spans="1:48" x14ac:dyDescent="0.3">
      <c r="A321" s="58" t="s">
        <v>580</v>
      </c>
      <c r="B321" s="1" t="s">
        <v>415</v>
      </c>
      <c r="C321" s="1" t="s">
        <v>416</v>
      </c>
      <c r="D321" s="1" t="s">
        <v>487</v>
      </c>
      <c r="E321" s="1" t="s">
        <v>68</v>
      </c>
      <c r="F321" s="1" t="s">
        <v>135</v>
      </c>
      <c r="G321" s="1" t="s">
        <v>414</v>
      </c>
      <c r="H321" s="1" t="s">
        <v>64</v>
      </c>
      <c r="I321" s="1" t="s">
        <v>61</v>
      </c>
      <c r="J321" s="2">
        <v>48.09</v>
      </c>
      <c r="K321" s="2">
        <v>37.58</v>
      </c>
      <c r="L321" s="2">
        <f t="shared" si="35"/>
        <v>0</v>
      </c>
      <c r="M321" s="2">
        <f t="shared" si="36"/>
        <v>3.839999914169312</v>
      </c>
      <c r="AM321" s="5" t="str">
        <f t="shared" si="37"/>
        <v/>
      </c>
      <c r="AO321" s="5" t="str">
        <f t="shared" si="38"/>
        <v/>
      </c>
      <c r="AQ321" s="5" t="str">
        <f t="shared" si="39"/>
        <v/>
      </c>
      <c r="AS321" s="2">
        <v>3.839999914169312</v>
      </c>
      <c r="AT321" s="5">
        <f t="shared" si="40"/>
        <v>0</v>
      </c>
      <c r="AU321" s="11">
        <f>(AT321/$AT$461)*100</f>
        <v>0</v>
      </c>
      <c r="AV321" s="5">
        <f t="shared" si="41"/>
        <v>0</v>
      </c>
    </row>
    <row r="322" spans="1:48" x14ac:dyDescent="0.3">
      <c r="A322" s="58" t="s">
        <v>580</v>
      </c>
      <c r="B322" s="1" t="s">
        <v>415</v>
      </c>
      <c r="C322" s="1" t="s">
        <v>416</v>
      </c>
      <c r="D322" s="1" t="s">
        <v>487</v>
      </c>
      <c r="E322" s="1" t="s">
        <v>68</v>
      </c>
      <c r="F322" s="1" t="s">
        <v>62</v>
      </c>
      <c r="G322" s="1" t="s">
        <v>414</v>
      </c>
      <c r="H322" s="1" t="s">
        <v>64</v>
      </c>
      <c r="I322" s="1" t="s">
        <v>61</v>
      </c>
      <c r="J322" s="2">
        <v>48.09</v>
      </c>
      <c r="K322" s="2">
        <v>5.79</v>
      </c>
      <c r="L322" s="2">
        <f t="shared" si="35"/>
        <v>0</v>
      </c>
      <c r="M322" s="2">
        <f t="shared" si="36"/>
        <v>0.33000001311302191</v>
      </c>
      <c r="AM322" s="5" t="str">
        <f t="shared" si="37"/>
        <v/>
      </c>
      <c r="AO322" s="5" t="str">
        <f t="shared" si="38"/>
        <v/>
      </c>
      <c r="AQ322" s="5" t="str">
        <f t="shared" si="39"/>
        <v/>
      </c>
      <c r="AS322" s="2">
        <v>0.33000001311302191</v>
      </c>
      <c r="AT322" s="5">
        <f t="shared" si="40"/>
        <v>0</v>
      </c>
      <c r="AU322" s="11">
        <f>(AT322/$AT$461)*100</f>
        <v>0</v>
      </c>
      <c r="AV322" s="5">
        <f t="shared" si="41"/>
        <v>0</v>
      </c>
    </row>
    <row r="323" spans="1:48" x14ac:dyDescent="0.3">
      <c r="A323" s="58" t="s">
        <v>580</v>
      </c>
      <c r="B323" s="1" t="s">
        <v>417</v>
      </c>
      <c r="C323" s="1" t="s">
        <v>413</v>
      </c>
      <c r="D323" s="1" t="s">
        <v>486</v>
      </c>
      <c r="E323" s="1" t="s">
        <v>68</v>
      </c>
      <c r="F323" s="1" t="s">
        <v>91</v>
      </c>
      <c r="G323" s="1" t="s">
        <v>418</v>
      </c>
      <c r="H323" s="1" t="s">
        <v>64</v>
      </c>
      <c r="I323" s="1" t="s">
        <v>61</v>
      </c>
      <c r="J323" s="2">
        <v>66.5</v>
      </c>
      <c r="K323" s="2">
        <v>24.07</v>
      </c>
      <c r="L323" s="2">
        <f t="shared" si="35"/>
        <v>12.69999980926514</v>
      </c>
      <c r="M323" s="2">
        <f t="shared" si="36"/>
        <v>0</v>
      </c>
      <c r="S323" s="7">
        <v>12.69999980926514</v>
      </c>
      <c r="T323" s="5">
        <v>13877.92479157448</v>
      </c>
      <c r="AM323" s="5" t="str">
        <f t="shared" si="37"/>
        <v/>
      </c>
      <c r="AO323" s="5" t="str">
        <f t="shared" si="38"/>
        <v/>
      </c>
      <c r="AQ323" s="5" t="str">
        <f t="shared" si="39"/>
        <v/>
      </c>
      <c r="AT323" s="5">
        <f t="shared" si="40"/>
        <v>13877.92479157448</v>
      </c>
      <c r="AU323" s="11">
        <f>(AT323/$AT$461)*100</f>
        <v>1.0597468739223186</v>
      </c>
      <c r="AV323" s="5">
        <f t="shared" si="41"/>
        <v>1059.7468739223186</v>
      </c>
    </row>
    <row r="324" spans="1:48" x14ac:dyDescent="0.3">
      <c r="A324" s="58" t="s">
        <v>580</v>
      </c>
      <c r="B324" s="1" t="s">
        <v>417</v>
      </c>
      <c r="C324" s="1" t="s">
        <v>413</v>
      </c>
      <c r="D324" s="1" t="s">
        <v>486</v>
      </c>
      <c r="E324" s="1" t="s">
        <v>68</v>
      </c>
      <c r="F324" s="1" t="s">
        <v>85</v>
      </c>
      <c r="G324" s="1" t="s">
        <v>418</v>
      </c>
      <c r="H324" s="1" t="s">
        <v>64</v>
      </c>
      <c r="I324" s="1" t="s">
        <v>61</v>
      </c>
      <c r="J324" s="2">
        <v>66.5</v>
      </c>
      <c r="K324" s="2">
        <v>38.61</v>
      </c>
      <c r="L324" s="2">
        <f t="shared" si="35"/>
        <v>29.009999312460423</v>
      </c>
      <c r="M324" s="2">
        <f t="shared" si="36"/>
        <v>9.589999794960022</v>
      </c>
      <c r="O324" s="4">
        <v>3.9999999105930328E-2</v>
      </c>
      <c r="P324" s="5">
        <v>59.819998662918813</v>
      </c>
      <c r="Q324" s="6">
        <v>12.319999694824221</v>
      </c>
      <c r="R324" s="5">
        <v>15597.119613647459</v>
      </c>
      <c r="S324" s="7">
        <v>16.64999961853027</v>
      </c>
      <c r="T324" s="5">
        <v>18194.28708314896</v>
      </c>
      <c r="AM324" s="5" t="str">
        <f t="shared" si="37"/>
        <v/>
      </c>
      <c r="AO324" s="5" t="str">
        <f t="shared" si="38"/>
        <v/>
      </c>
      <c r="AP324" s="2">
        <v>0.6600000262260437</v>
      </c>
      <c r="AQ324" s="5">
        <f t="shared" si="39"/>
        <v>0.6600000262260437</v>
      </c>
      <c r="AR324" s="2">
        <v>0.93999999761581421</v>
      </c>
      <c r="AS324" s="2">
        <v>7.9899997711181641</v>
      </c>
      <c r="AT324" s="5">
        <f t="shared" si="40"/>
        <v>33851.226695459336</v>
      </c>
      <c r="AU324" s="11">
        <f>(AT324/$AT$461)*100</f>
        <v>2.5849492779156948</v>
      </c>
      <c r="AV324" s="5">
        <f t="shared" si="41"/>
        <v>2584.9492779156949</v>
      </c>
    </row>
    <row r="325" spans="1:48" x14ac:dyDescent="0.3">
      <c r="A325" s="58" t="s">
        <v>580</v>
      </c>
      <c r="B325" s="1" t="s">
        <v>417</v>
      </c>
      <c r="C325" s="1" t="s">
        <v>413</v>
      </c>
      <c r="D325" s="1" t="s">
        <v>486</v>
      </c>
      <c r="E325" s="1" t="s">
        <v>68</v>
      </c>
      <c r="F325" s="1" t="s">
        <v>87</v>
      </c>
      <c r="G325" s="1" t="s">
        <v>418</v>
      </c>
      <c r="H325" s="1" t="s">
        <v>64</v>
      </c>
      <c r="I325" s="1" t="s">
        <v>61</v>
      </c>
      <c r="J325" s="2">
        <v>66.5</v>
      </c>
      <c r="K325" s="2">
        <v>0.06</v>
      </c>
      <c r="L325" s="2">
        <f t="shared" si="35"/>
        <v>0</v>
      </c>
      <c r="M325" s="2">
        <f t="shared" si="36"/>
        <v>4.999999888241291E-2</v>
      </c>
      <c r="AM325" s="5" t="str">
        <f t="shared" si="37"/>
        <v/>
      </c>
      <c r="AO325" s="5" t="str">
        <f t="shared" si="38"/>
        <v/>
      </c>
      <c r="AQ325" s="5" t="str">
        <f t="shared" si="39"/>
        <v/>
      </c>
      <c r="AR325" s="2">
        <v>2.999999932944775E-2</v>
      </c>
      <c r="AS325" s="2">
        <v>1.9999999552965161E-2</v>
      </c>
      <c r="AT325" s="5">
        <f t="shared" si="40"/>
        <v>0</v>
      </c>
      <c r="AU325" s="11">
        <f>(AT325/$AT$461)*100</f>
        <v>0</v>
      </c>
      <c r="AV325" s="5">
        <f t="shared" si="41"/>
        <v>0</v>
      </c>
    </row>
    <row r="326" spans="1:48" x14ac:dyDescent="0.3">
      <c r="A326" s="58" t="s">
        <v>580</v>
      </c>
      <c r="B326" s="1" t="s">
        <v>419</v>
      </c>
      <c r="C326" s="1" t="s">
        <v>420</v>
      </c>
      <c r="D326" s="1" t="s">
        <v>488</v>
      </c>
      <c r="E326" s="1" t="s">
        <v>68</v>
      </c>
      <c r="F326" s="1" t="s">
        <v>91</v>
      </c>
      <c r="G326" s="1" t="s">
        <v>418</v>
      </c>
      <c r="H326" s="1" t="s">
        <v>64</v>
      </c>
      <c r="I326" s="1" t="s">
        <v>61</v>
      </c>
      <c r="J326" s="2">
        <v>13.5</v>
      </c>
      <c r="K326" s="2">
        <v>12.65</v>
      </c>
      <c r="L326" s="2">
        <f t="shared" si="35"/>
        <v>1.9999999552965161E-2</v>
      </c>
      <c r="M326" s="2">
        <f t="shared" si="36"/>
        <v>0.20000000298023221</v>
      </c>
      <c r="S326" s="7">
        <v>1.9999999552965161E-2</v>
      </c>
      <c r="T326" s="5">
        <v>21.85499951150268</v>
      </c>
      <c r="AM326" s="5" t="str">
        <f t="shared" si="37"/>
        <v/>
      </c>
      <c r="AO326" s="5" t="str">
        <f t="shared" si="38"/>
        <v/>
      </c>
      <c r="AQ326" s="5" t="str">
        <f t="shared" si="39"/>
        <v/>
      </c>
      <c r="AS326" s="2">
        <v>0.20000000298023221</v>
      </c>
      <c r="AT326" s="5">
        <f t="shared" si="40"/>
        <v>21.85499951150268</v>
      </c>
      <c r="AU326" s="11">
        <f>(AT326/$AT$461)*100</f>
        <v>1.668892702599891E-3</v>
      </c>
      <c r="AV326" s="5">
        <f t="shared" si="41"/>
        <v>1.668892702599891</v>
      </c>
    </row>
    <row r="327" spans="1:48" x14ac:dyDescent="0.3">
      <c r="A327" s="58" t="s">
        <v>580</v>
      </c>
      <c r="B327" s="1" t="s">
        <v>421</v>
      </c>
      <c r="C327" s="1" t="s">
        <v>413</v>
      </c>
      <c r="D327" s="1" t="s">
        <v>486</v>
      </c>
      <c r="E327" s="1" t="s">
        <v>68</v>
      </c>
      <c r="F327" s="1" t="s">
        <v>124</v>
      </c>
      <c r="G327" s="1" t="s">
        <v>218</v>
      </c>
      <c r="H327" s="1" t="s">
        <v>64</v>
      </c>
      <c r="I327" s="1" t="s">
        <v>118</v>
      </c>
      <c r="J327" s="2">
        <v>161.44999999999999</v>
      </c>
      <c r="K327" s="2">
        <v>0.06</v>
      </c>
      <c r="L327" s="2">
        <f t="shared" si="35"/>
        <v>0</v>
      </c>
      <c r="M327" s="2">
        <f t="shared" si="36"/>
        <v>5.9999998658895493E-2</v>
      </c>
      <c r="AM327" s="5" t="str">
        <f t="shared" si="37"/>
        <v/>
      </c>
      <c r="AO327" s="5" t="str">
        <f t="shared" si="38"/>
        <v/>
      </c>
      <c r="AQ327" s="5" t="str">
        <f t="shared" si="39"/>
        <v/>
      </c>
      <c r="AS327" s="2">
        <v>5.9999998658895493E-2</v>
      </c>
      <c r="AT327" s="5">
        <f t="shared" si="40"/>
        <v>0</v>
      </c>
      <c r="AU327" s="11">
        <f>(AT327/$AT$461)*100</f>
        <v>0</v>
      </c>
      <c r="AV327" s="5">
        <f t="shared" si="41"/>
        <v>0</v>
      </c>
    </row>
    <row r="328" spans="1:48" x14ac:dyDescent="0.3">
      <c r="A328" s="58" t="s">
        <v>580</v>
      </c>
      <c r="B328" s="1" t="s">
        <v>421</v>
      </c>
      <c r="C328" s="1" t="s">
        <v>413</v>
      </c>
      <c r="D328" s="1" t="s">
        <v>486</v>
      </c>
      <c r="E328" s="1" t="s">
        <v>68</v>
      </c>
      <c r="F328" s="1" t="s">
        <v>100</v>
      </c>
      <c r="G328" s="1" t="s">
        <v>218</v>
      </c>
      <c r="H328" s="1" t="s">
        <v>64</v>
      </c>
      <c r="I328" s="1" t="s">
        <v>118</v>
      </c>
      <c r="J328" s="2">
        <v>161.44999999999999</v>
      </c>
      <c r="K328" s="2">
        <v>0.06</v>
      </c>
      <c r="L328" s="2">
        <f t="shared" si="35"/>
        <v>0</v>
      </c>
      <c r="M328" s="2">
        <f t="shared" si="36"/>
        <v>5.9999998658895493E-2</v>
      </c>
      <c r="AM328" s="5" t="str">
        <f t="shared" si="37"/>
        <v/>
      </c>
      <c r="AO328" s="5" t="str">
        <f t="shared" si="38"/>
        <v/>
      </c>
      <c r="AQ328" s="5" t="str">
        <f t="shared" si="39"/>
        <v/>
      </c>
      <c r="AS328" s="2">
        <v>5.9999998658895493E-2</v>
      </c>
      <c r="AT328" s="5">
        <f t="shared" si="40"/>
        <v>0</v>
      </c>
      <c r="AU328" s="11">
        <f>(AT328/$AT$461)*100</f>
        <v>0</v>
      </c>
      <c r="AV328" s="5">
        <f t="shared" si="41"/>
        <v>0</v>
      </c>
    </row>
    <row r="329" spans="1:48" x14ac:dyDescent="0.3">
      <c r="A329" s="58" t="s">
        <v>580</v>
      </c>
      <c r="B329" s="1" t="s">
        <v>421</v>
      </c>
      <c r="C329" s="1" t="s">
        <v>413</v>
      </c>
      <c r="D329" s="1" t="s">
        <v>486</v>
      </c>
      <c r="E329" s="1" t="s">
        <v>68</v>
      </c>
      <c r="F329" s="1" t="s">
        <v>91</v>
      </c>
      <c r="G329" s="1" t="s">
        <v>218</v>
      </c>
      <c r="H329" s="1" t="s">
        <v>64</v>
      </c>
      <c r="I329" s="1" t="s">
        <v>118</v>
      </c>
      <c r="J329" s="2">
        <v>161.44999999999999</v>
      </c>
      <c r="K329" s="2">
        <v>0</v>
      </c>
      <c r="L329" s="2">
        <f t="shared" si="35"/>
        <v>0</v>
      </c>
      <c r="M329" s="2">
        <f t="shared" si="36"/>
        <v>0</v>
      </c>
      <c r="AM329" s="5" t="str">
        <f t="shared" si="37"/>
        <v/>
      </c>
      <c r="AO329" s="5" t="str">
        <f t="shared" si="38"/>
        <v/>
      </c>
      <c r="AQ329" s="5" t="str">
        <f t="shared" si="39"/>
        <v/>
      </c>
      <c r="AT329" s="5">
        <f t="shared" si="40"/>
        <v>0</v>
      </c>
      <c r="AU329" s="11">
        <f>(AT329/$AT$461)*100</f>
        <v>0</v>
      </c>
      <c r="AV329" s="5">
        <f t="shared" si="41"/>
        <v>0</v>
      </c>
    </row>
    <row r="330" spans="1:48" x14ac:dyDescent="0.3">
      <c r="A330" s="58" t="s">
        <v>580</v>
      </c>
      <c r="B330" s="1" t="s">
        <v>421</v>
      </c>
      <c r="C330" s="1" t="s">
        <v>413</v>
      </c>
      <c r="D330" s="1" t="s">
        <v>486</v>
      </c>
      <c r="E330" s="1" t="s">
        <v>68</v>
      </c>
      <c r="F330" s="1" t="s">
        <v>91</v>
      </c>
      <c r="G330" s="1" t="s">
        <v>418</v>
      </c>
      <c r="H330" s="1" t="s">
        <v>64</v>
      </c>
      <c r="I330" s="1" t="s">
        <v>61</v>
      </c>
      <c r="J330" s="2">
        <v>161.44999999999999</v>
      </c>
      <c r="K330" s="2">
        <v>0.09</v>
      </c>
      <c r="L330" s="2">
        <f t="shared" si="35"/>
        <v>2.999999932944775E-2</v>
      </c>
      <c r="M330" s="2">
        <f t="shared" si="36"/>
        <v>9.9999997764825821E-3</v>
      </c>
      <c r="S330" s="7">
        <v>2.999999932944775E-2</v>
      </c>
      <c r="T330" s="5">
        <v>32.782499267254018</v>
      </c>
      <c r="AM330" s="5" t="str">
        <f t="shared" si="37"/>
        <v/>
      </c>
      <c r="AO330" s="5" t="str">
        <f t="shared" si="38"/>
        <v/>
      </c>
      <c r="AQ330" s="5" t="str">
        <f t="shared" si="39"/>
        <v/>
      </c>
      <c r="AS330" s="2">
        <v>9.9999997764825821E-3</v>
      </c>
      <c r="AT330" s="5">
        <f t="shared" si="40"/>
        <v>32.782499267254018</v>
      </c>
      <c r="AU330" s="11">
        <f>(AT330/$AT$461)*100</f>
        <v>2.5033390538998367E-3</v>
      </c>
      <c r="AV330" s="5">
        <f t="shared" si="41"/>
        <v>2.5033390538998366</v>
      </c>
    </row>
    <row r="331" spans="1:48" x14ac:dyDescent="0.3">
      <c r="A331" s="58" t="s">
        <v>580</v>
      </c>
      <c r="B331" s="1" t="s">
        <v>421</v>
      </c>
      <c r="C331" s="1" t="s">
        <v>413</v>
      </c>
      <c r="D331" s="1" t="s">
        <v>486</v>
      </c>
      <c r="E331" s="1" t="s">
        <v>68</v>
      </c>
      <c r="F331" s="1" t="s">
        <v>100</v>
      </c>
      <c r="G331" s="1" t="s">
        <v>418</v>
      </c>
      <c r="H331" s="1" t="s">
        <v>64</v>
      </c>
      <c r="I331" s="1" t="s">
        <v>61</v>
      </c>
      <c r="J331" s="2">
        <v>161.44999999999999</v>
      </c>
      <c r="K331" s="2">
        <v>24</v>
      </c>
      <c r="L331" s="2">
        <f t="shared" si="35"/>
        <v>4.809999942779541</v>
      </c>
      <c r="M331" s="2">
        <f t="shared" si="36"/>
        <v>0.10000000149011611</v>
      </c>
      <c r="S331" s="7">
        <v>4.809999942779541</v>
      </c>
      <c r="T331" s="5">
        <v>5256.1274374723434</v>
      </c>
      <c r="AM331" s="5" t="str">
        <f t="shared" si="37"/>
        <v/>
      </c>
      <c r="AO331" s="5" t="str">
        <f t="shared" si="38"/>
        <v/>
      </c>
      <c r="AQ331" s="5" t="str">
        <f t="shared" si="39"/>
        <v/>
      </c>
      <c r="AS331" s="2">
        <v>0.10000000149011611</v>
      </c>
      <c r="AT331" s="5">
        <f t="shared" si="40"/>
        <v>5256.1274374723434</v>
      </c>
      <c r="AU331" s="11">
        <f>(AT331/$AT$461)*100</f>
        <v>0.40136869917182305</v>
      </c>
      <c r="AV331" s="5">
        <f t="shared" si="41"/>
        <v>401.3686991718231</v>
      </c>
    </row>
    <row r="332" spans="1:48" x14ac:dyDescent="0.3">
      <c r="A332" s="58" t="s">
        <v>580</v>
      </c>
      <c r="B332" s="1" t="s">
        <v>421</v>
      </c>
      <c r="C332" s="1" t="s">
        <v>413</v>
      </c>
      <c r="D332" s="1" t="s">
        <v>486</v>
      </c>
      <c r="E332" s="1" t="s">
        <v>68</v>
      </c>
      <c r="F332" s="1" t="s">
        <v>85</v>
      </c>
      <c r="G332" s="1" t="s">
        <v>418</v>
      </c>
      <c r="H332" s="1" t="s">
        <v>64</v>
      </c>
      <c r="I332" s="1" t="s">
        <v>61</v>
      </c>
      <c r="J332" s="2">
        <v>161.44999999999999</v>
      </c>
      <c r="K332" s="2">
        <v>0.09</v>
      </c>
      <c r="L332" s="2">
        <f t="shared" si="35"/>
        <v>8.9999997988343239E-2</v>
      </c>
      <c r="M332" s="2">
        <f t="shared" si="36"/>
        <v>9.9999997764825821E-3</v>
      </c>
      <c r="Q332" s="6">
        <v>5.9999998658895493E-2</v>
      </c>
      <c r="R332" s="5">
        <v>75.959998302161694</v>
      </c>
      <c r="S332" s="7">
        <v>2.999999932944775E-2</v>
      </c>
      <c r="T332" s="5">
        <v>32.782499267254018</v>
      </c>
      <c r="AM332" s="5" t="str">
        <f t="shared" si="37"/>
        <v/>
      </c>
      <c r="AO332" s="5" t="str">
        <f t="shared" si="38"/>
        <v/>
      </c>
      <c r="AQ332" s="5" t="str">
        <f t="shared" si="39"/>
        <v/>
      </c>
      <c r="AS332" s="2">
        <v>9.9999997764825821E-3</v>
      </c>
      <c r="AT332" s="5">
        <f t="shared" si="40"/>
        <v>108.74249756941572</v>
      </c>
      <c r="AU332" s="11">
        <f>(AT332/$AT$461)*100</f>
        <v>8.3038007189416008E-3</v>
      </c>
      <c r="AV332" s="5">
        <f t="shared" si="41"/>
        <v>8.3038007189416021</v>
      </c>
    </row>
    <row r="333" spans="1:48" x14ac:dyDescent="0.3">
      <c r="A333" s="58" t="s">
        <v>580</v>
      </c>
      <c r="B333" s="1" t="s">
        <v>421</v>
      </c>
      <c r="C333" s="1" t="s">
        <v>413</v>
      </c>
      <c r="D333" s="1" t="s">
        <v>486</v>
      </c>
      <c r="E333" s="1" t="s">
        <v>68</v>
      </c>
      <c r="F333" s="1" t="s">
        <v>101</v>
      </c>
      <c r="G333" s="1" t="s">
        <v>418</v>
      </c>
      <c r="H333" s="1" t="s">
        <v>64</v>
      </c>
      <c r="I333" s="1" t="s">
        <v>61</v>
      </c>
      <c r="J333" s="2">
        <v>161.44999999999999</v>
      </c>
      <c r="K333" s="2">
        <v>39.96</v>
      </c>
      <c r="L333" s="2">
        <f t="shared" si="35"/>
        <v>37.079999923706055</v>
      </c>
      <c r="M333" s="2">
        <f t="shared" si="36"/>
        <v>1.7200000565499067</v>
      </c>
      <c r="Q333" s="6">
        <v>14.510000228881839</v>
      </c>
      <c r="R333" s="5">
        <v>18369.660289764401</v>
      </c>
      <c r="S333" s="7">
        <v>22.569999694824219</v>
      </c>
      <c r="T333" s="5">
        <v>24663.367166519169</v>
      </c>
      <c r="AM333" s="5" t="str">
        <f t="shared" si="37"/>
        <v/>
      </c>
      <c r="AO333" s="5" t="str">
        <f t="shared" si="38"/>
        <v/>
      </c>
      <c r="AP333" s="2">
        <v>2.999999932944775E-2</v>
      </c>
      <c r="AQ333" s="5">
        <f t="shared" si="39"/>
        <v>2.999999932944775E-2</v>
      </c>
      <c r="AS333" s="2">
        <v>1.690000057220459</v>
      </c>
      <c r="AT333" s="5">
        <f t="shared" si="40"/>
        <v>43033.027456283569</v>
      </c>
      <c r="AU333" s="11">
        <f>(AT333/$AT$461)*100</f>
        <v>3.286090464324813</v>
      </c>
      <c r="AV333" s="5">
        <f t="shared" si="41"/>
        <v>3286.0904643248132</v>
      </c>
    </row>
    <row r="334" spans="1:48" x14ac:dyDescent="0.3">
      <c r="A334" s="58" t="s">
        <v>580</v>
      </c>
      <c r="B334" s="1" t="s">
        <v>421</v>
      </c>
      <c r="C334" s="1" t="s">
        <v>413</v>
      </c>
      <c r="D334" s="1" t="s">
        <v>486</v>
      </c>
      <c r="E334" s="1" t="s">
        <v>68</v>
      </c>
      <c r="F334" s="1" t="s">
        <v>87</v>
      </c>
      <c r="G334" s="1" t="s">
        <v>418</v>
      </c>
      <c r="H334" s="1" t="s">
        <v>64</v>
      </c>
      <c r="I334" s="1" t="s">
        <v>61</v>
      </c>
      <c r="J334" s="2">
        <v>161.44999999999999</v>
      </c>
      <c r="K334" s="2">
        <v>0.09</v>
      </c>
      <c r="L334" s="2">
        <f t="shared" si="35"/>
        <v>0</v>
      </c>
      <c r="M334" s="2">
        <f t="shared" si="36"/>
        <v>9.0000003576278687E-2</v>
      </c>
      <c r="AM334" s="5" t="str">
        <f t="shared" si="37"/>
        <v/>
      </c>
      <c r="AO334" s="5" t="str">
        <f t="shared" si="38"/>
        <v/>
      </c>
      <c r="AQ334" s="5" t="str">
        <f t="shared" si="39"/>
        <v/>
      </c>
      <c r="AS334" s="2">
        <v>9.0000003576278687E-2</v>
      </c>
      <c r="AT334" s="5">
        <f t="shared" si="40"/>
        <v>0</v>
      </c>
      <c r="AU334" s="11">
        <f>(AT334/$AT$461)*100</f>
        <v>0</v>
      </c>
      <c r="AV334" s="5">
        <f t="shared" si="41"/>
        <v>0</v>
      </c>
    </row>
    <row r="335" spans="1:48" x14ac:dyDescent="0.3">
      <c r="A335" s="58" t="s">
        <v>580</v>
      </c>
      <c r="B335" s="1" t="s">
        <v>421</v>
      </c>
      <c r="C335" s="1" t="s">
        <v>413</v>
      </c>
      <c r="D335" s="1" t="s">
        <v>486</v>
      </c>
      <c r="E335" s="1" t="s">
        <v>68</v>
      </c>
      <c r="F335" s="1" t="s">
        <v>102</v>
      </c>
      <c r="G335" s="1" t="s">
        <v>418</v>
      </c>
      <c r="H335" s="1" t="s">
        <v>64</v>
      </c>
      <c r="I335" s="1" t="s">
        <v>61</v>
      </c>
      <c r="J335" s="2">
        <v>161.44999999999999</v>
      </c>
      <c r="K335" s="2">
        <v>39.840000000000003</v>
      </c>
      <c r="L335" s="2">
        <f t="shared" si="35"/>
        <v>19.040000259876251</v>
      </c>
      <c r="M335" s="2">
        <f t="shared" si="36"/>
        <v>20.800000429153439</v>
      </c>
      <c r="Q335" s="6">
        <v>6.0399999618530273</v>
      </c>
      <c r="R335" s="5">
        <v>7646.6399517059326</v>
      </c>
      <c r="S335" s="7">
        <v>12.180000305175779</v>
      </c>
      <c r="T335" s="5">
        <v>13309.69533348083</v>
      </c>
      <c r="U335" s="8">
        <v>0.81999999284744263</v>
      </c>
      <c r="V335" s="5">
        <v>268.81649765521291</v>
      </c>
      <c r="AM335" s="5" t="str">
        <f t="shared" si="37"/>
        <v/>
      </c>
      <c r="AO335" s="5" t="str">
        <f t="shared" si="38"/>
        <v/>
      </c>
      <c r="AP335" s="2">
        <v>1</v>
      </c>
      <c r="AQ335" s="5">
        <f t="shared" si="39"/>
        <v>1</v>
      </c>
      <c r="AR335" s="2">
        <v>1.529999971389771</v>
      </c>
      <c r="AS335" s="2">
        <v>18.270000457763668</v>
      </c>
      <c r="AT335" s="5">
        <f t="shared" si="40"/>
        <v>21225.151782841975</v>
      </c>
      <c r="AU335" s="11">
        <f>(AT335/$AT$461)*100</f>
        <v>1.6207962348988632</v>
      </c>
      <c r="AV335" s="5">
        <f t="shared" si="41"/>
        <v>1620.7962348988633</v>
      </c>
    </row>
    <row r="336" spans="1:48" x14ac:dyDescent="0.3">
      <c r="A336" s="58" t="s">
        <v>580</v>
      </c>
      <c r="B336" s="1" t="s">
        <v>421</v>
      </c>
      <c r="C336" s="1" t="s">
        <v>413</v>
      </c>
      <c r="D336" s="1" t="s">
        <v>486</v>
      </c>
      <c r="E336" s="1" t="s">
        <v>68</v>
      </c>
      <c r="F336" s="1" t="s">
        <v>125</v>
      </c>
      <c r="G336" s="1" t="s">
        <v>418</v>
      </c>
      <c r="H336" s="1" t="s">
        <v>64</v>
      </c>
      <c r="I336" s="1" t="s">
        <v>61</v>
      </c>
      <c r="J336" s="2">
        <v>161.44999999999999</v>
      </c>
      <c r="K336" s="2">
        <v>39.659999999999997</v>
      </c>
      <c r="L336" s="2">
        <f t="shared" si="35"/>
        <v>3.7599999904632568</v>
      </c>
      <c r="M336" s="2">
        <f t="shared" si="36"/>
        <v>35.90000128746032</v>
      </c>
      <c r="Q336" s="6">
        <v>0.30000001192092901</v>
      </c>
      <c r="R336" s="5">
        <v>379.80001509189611</v>
      </c>
      <c r="S336" s="7">
        <v>3.0099999904632568</v>
      </c>
      <c r="T336" s="5">
        <v>3289.1774895787239</v>
      </c>
      <c r="U336" s="8">
        <v>0.44999998807907099</v>
      </c>
      <c r="V336" s="5">
        <v>147.5212460920215</v>
      </c>
      <c r="AM336" s="5" t="str">
        <f t="shared" si="37"/>
        <v/>
      </c>
      <c r="AO336" s="5" t="str">
        <f t="shared" si="38"/>
        <v/>
      </c>
      <c r="AP336" s="2">
        <v>1.070000052452087</v>
      </c>
      <c r="AQ336" s="5">
        <f t="shared" si="39"/>
        <v>1.070000052452087</v>
      </c>
      <c r="AR336" s="2">
        <v>1.610000014305115</v>
      </c>
      <c r="AS336" s="2">
        <v>33.220001220703118</v>
      </c>
      <c r="AT336" s="5">
        <f t="shared" si="40"/>
        <v>3816.4987507626415</v>
      </c>
      <c r="AU336" s="11">
        <f>(AT336/$AT$461)*100</f>
        <v>0.29143569238137396</v>
      </c>
      <c r="AV336" s="5">
        <f t="shared" si="41"/>
        <v>291.43569238137394</v>
      </c>
    </row>
    <row r="337" spans="1:48" x14ac:dyDescent="0.3">
      <c r="A337" s="58" t="s">
        <v>580</v>
      </c>
      <c r="B337" s="1" t="s">
        <v>421</v>
      </c>
      <c r="C337" s="1" t="s">
        <v>413</v>
      </c>
      <c r="D337" s="1" t="s">
        <v>486</v>
      </c>
      <c r="E337" s="1" t="s">
        <v>68</v>
      </c>
      <c r="F337" s="1" t="s">
        <v>58</v>
      </c>
      <c r="G337" s="1" t="s">
        <v>418</v>
      </c>
      <c r="H337" s="1" t="s">
        <v>64</v>
      </c>
      <c r="I337" s="1" t="s">
        <v>61</v>
      </c>
      <c r="J337" s="2">
        <v>161.44999999999999</v>
      </c>
      <c r="K337" s="2">
        <v>0.02</v>
      </c>
      <c r="L337" s="2">
        <f t="shared" si="35"/>
        <v>0</v>
      </c>
      <c r="M337" s="2">
        <f t="shared" si="36"/>
        <v>1.9999999552965161E-2</v>
      </c>
      <c r="AM337" s="5" t="str">
        <f t="shared" si="37"/>
        <v/>
      </c>
      <c r="AO337" s="5" t="str">
        <f t="shared" si="38"/>
        <v/>
      </c>
      <c r="AQ337" s="5" t="str">
        <f t="shared" si="39"/>
        <v/>
      </c>
      <c r="AS337" s="2">
        <v>1.9999999552965161E-2</v>
      </c>
      <c r="AT337" s="5">
        <f t="shared" si="40"/>
        <v>0</v>
      </c>
      <c r="AU337" s="11">
        <f>(AT337/$AT$461)*100</f>
        <v>0</v>
      </c>
      <c r="AV337" s="5">
        <f t="shared" si="41"/>
        <v>0</v>
      </c>
    </row>
    <row r="338" spans="1:48" x14ac:dyDescent="0.3">
      <c r="A338" s="58" t="s">
        <v>580</v>
      </c>
      <c r="B338" s="1" t="s">
        <v>421</v>
      </c>
      <c r="C338" s="1" t="s">
        <v>413</v>
      </c>
      <c r="D338" s="1" t="s">
        <v>486</v>
      </c>
      <c r="E338" s="1" t="s">
        <v>68</v>
      </c>
      <c r="F338" s="1" t="s">
        <v>73</v>
      </c>
      <c r="G338" s="1" t="s">
        <v>418</v>
      </c>
      <c r="H338" s="1" t="s">
        <v>64</v>
      </c>
      <c r="I338" s="1" t="s">
        <v>61</v>
      </c>
      <c r="J338" s="2">
        <v>161.44999999999999</v>
      </c>
      <c r="K338" s="2">
        <v>7.74</v>
      </c>
      <c r="L338" s="2">
        <f t="shared" si="35"/>
        <v>3.2000000476837158</v>
      </c>
      <c r="M338" s="2">
        <f t="shared" si="36"/>
        <v>4.5399999618530273</v>
      </c>
      <c r="S338" s="7">
        <v>3.2000000476837158</v>
      </c>
      <c r="T338" s="5">
        <v>3496.80005210638</v>
      </c>
      <c r="AM338" s="5" t="str">
        <f t="shared" si="37"/>
        <v/>
      </c>
      <c r="AO338" s="5" t="str">
        <f t="shared" si="38"/>
        <v/>
      </c>
      <c r="AQ338" s="5" t="str">
        <f t="shared" si="39"/>
        <v/>
      </c>
      <c r="AS338" s="2">
        <v>4.5399999618530273</v>
      </c>
      <c r="AT338" s="5">
        <f t="shared" si="40"/>
        <v>3496.80005210638</v>
      </c>
      <c r="AU338" s="11">
        <f>(AT338/$AT$461)*100</f>
        <v>0.26702284236335849</v>
      </c>
      <c r="AV338" s="5">
        <f t="shared" si="41"/>
        <v>267.02284236335851</v>
      </c>
    </row>
    <row r="339" spans="1:48" x14ac:dyDescent="0.3">
      <c r="A339" s="58" t="s">
        <v>580</v>
      </c>
      <c r="B339" s="1" t="s">
        <v>421</v>
      </c>
      <c r="C339" s="1" t="s">
        <v>413</v>
      </c>
      <c r="D339" s="1" t="s">
        <v>486</v>
      </c>
      <c r="E339" s="1" t="s">
        <v>68</v>
      </c>
      <c r="F339" s="1" t="s">
        <v>81</v>
      </c>
      <c r="G339" s="1" t="s">
        <v>418</v>
      </c>
      <c r="H339" s="1" t="s">
        <v>64</v>
      </c>
      <c r="I339" s="1" t="s">
        <v>61</v>
      </c>
      <c r="J339" s="2">
        <v>161.44999999999999</v>
      </c>
      <c r="K339" s="2">
        <v>8.14</v>
      </c>
      <c r="L339" s="2">
        <f t="shared" si="35"/>
        <v>5.2000001668930054</v>
      </c>
      <c r="M339" s="2">
        <f t="shared" si="36"/>
        <v>2.940000057220459</v>
      </c>
      <c r="S339" s="7">
        <v>4.320000171661377</v>
      </c>
      <c r="T339" s="5">
        <v>4720.6801875829697</v>
      </c>
      <c r="U339" s="8">
        <v>0.87999999523162842</v>
      </c>
      <c r="V339" s="5">
        <v>288.48599843680859</v>
      </c>
      <c r="AM339" s="5" t="str">
        <f t="shared" si="37"/>
        <v/>
      </c>
      <c r="AO339" s="5" t="str">
        <f t="shared" si="38"/>
        <v/>
      </c>
      <c r="AQ339" s="5" t="str">
        <f t="shared" si="39"/>
        <v/>
      </c>
      <c r="AS339" s="2">
        <v>2.940000057220459</v>
      </c>
      <c r="AT339" s="5">
        <f t="shared" si="40"/>
        <v>5009.1661860197783</v>
      </c>
      <c r="AU339" s="11">
        <f>(AT339/$AT$461)*100</f>
        <v>0.38251023019051744</v>
      </c>
      <c r="AV339" s="5">
        <f t="shared" si="41"/>
        <v>382.51023019051746</v>
      </c>
    </row>
    <row r="340" spans="1:48" x14ac:dyDescent="0.3">
      <c r="A340" s="58" t="s">
        <v>580</v>
      </c>
      <c r="B340" s="1" t="s">
        <v>422</v>
      </c>
      <c r="C340" s="1" t="s">
        <v>423</v>
      </c>
      <c r="D340" s="1" t="s">
        <v>489</v>
      </c>
      <c r="E340" s="1" t="s">
        <v>68</v>
      </c>
      <c r="F340" s="1" t="s">
        <v>100</v>
      </c>
      <c r="G340" s="1" t="s">
        <v>418</v>
      </c>
      <c r="H340" s="1" t="s">
        <v>64</v>
      </c>
      <c r="I340" s="1" t="s">
        <v>61</v>
      </c>
      <c r="J340" s="2">
        <v>15</v>
      </c>
      <c r="K340" s="2">
        <v>14.15</v>
      </c>
      <c r="L340" s="2">
        <f t="shared" si="35"/>
        <v>0</v>
      </c>
      <c r="M340" s="2">
        <f t="shared" si="36"/>
        <v>0.80000001192092896</v>
      </c>
      <c r="AM340" s="5" t="str">
        <f t="shared" si="37"/>
        <v/>
      </c>
      <c r="AO340" s="5" t="str">
        <f t="shared" si="38"/>
        <v/>
      </c>
      <c r="AQ340" s="5" t="str">
        <f t="shared" si="39"/>
        <v/>
      </c>
      <c r="AS340" s="2">
        <v>0.80000001192092896</v>
      </c>
      <c r="AT340" s="5">
        <f t="shared" si="40"/>
        <v>0</v>
      </c>
      <c r="AU340" s="11">
        <f>(AT340/$AT$461)*100</f>
        <v>0</v>
      </c>
      <c r="AV340" s="5">
        <f t="shared" si="41"/>
        <v>0</v>
      </c>
    </row>
    <row r="341" spans="1:48" x14ac:dyDescent="0.3">
      <c r="A341" s="58" t="s">
        <v>580</v>
      </c>
      <c r="B341" s="1" t="s">
        <v>424</v>
      </c>
      <c r="C341" s="1" t="s">
        <v>420</v>
      </c>
      <c r="D341" s="1" t="s">
        <v>488</v>
      </c>
      <c r="E341" s="1" t="s">
        <v>68</v>
      </c>
      <c r="F341" s="1" t="s">
        <v>91</v>
      </c>
      <c r="G341" s="1" t="s">
        <v>218</v>
      </c>
      <c r="H341" s="1" t="s">
        <v>64</v>
      </c>
      <c r="I341" s="1" t="s">
        <v>118</v>
      </c>
      <c r="J341" s="2">
        <v>48.08</v>
      </c>
      <c r="K341" s="2">
        <v>0.04</v>
      </c>
      <c r="L341" s="2">
        <f t="shared" si="35"/>
        <v>0</v>
      </c>
      <c r="M341" s="2">
        <f t="shared" si="36"/>
        <v>3.9999999105930328E-2</v>
      </c>
      <c r="AM341" s="5" t="str">
        <f t="shared" si="37"/>
        <v/>
      </c>
      <c r="AO341" s="5" t="str">
        <f t="shared" si="38"/>
        <v/>
      </c>
      <c r="AQ341" s="5" t="str">
        <f t="shared" si="39"/>
        <v/>
      </c>
      <c r="AS341" s="2">
        <v>3.9999999105930328E-2</v>
      </c>
      <c r="AT341" s="5">
        <f t="shared" si="40"/>
        <v>0</v>
      </c>
      <c r="AU341" s="11">
        <f>(AT341/$AT$461)*100</f>
        <v>0</v>
      </c>
      <c r="AV341" s="5">
        <f t="shared" si="41"/>
        <v>0</v>
      </c>
    </row>
    <row r="342" spans="1:48" x14ac:dyDescent="0.3">
      <c r="A342" s="58" t="s">
        <v>580</v>
      </c>
      <c r="B342" s="1" t="s">
        <v>424</v>
      </c>
      <c r="C342" s="1" t="s">
        <v>420</v>
      </c>
      <c r="D342" s="1" t="s">
        <v>488</v>
      </c>
      <c r="E342" s="1" t="s">
        <v>68</v>
      </c>
      <c r="F342" s="1" t="s">
        <v>87</v>
      </c>
      <c r="G342" s="1" t="s">
        <v>418</v>
      </c>
      <c r="H342" s="1" t="s">
        <v>64</v>
      </c>
      <c r="I342" s="1" t="s">
        <v>61</v>
      </c>
      <c r="J342" s="2">
        <v>48.08</v>
      </c>
      <c r="K342" s="2">
        <v>37.979999999999997</v>
      </c>
      <c r="L342" s="2">
        <f t="shared" si="35"/>
        <v>14.090000391006473</v>
      </c>
      <c r="M342" s="2">
        <f t="shared" si="36"/>
        <v>23.889999151229858</v>
      </c>
      <c r="Q342" s="6">
        <v>2.4900000095367432</v>
      </c>
      <c r="R342" s="5">
        <v>3152.3400120735168</v>
      </c>
      <c r="S342" s="7">
        <v>11.60000038146973</v>
      </c>
      <c r="T342" s="5">
        <v>12675.90041685104</v>
      </c>
      <c r="AM342" s="5" t="str">
        <f t="shared" si="37"/>
        <v/>
      </c>
      <c r="AO342" s="5" t="str">
        <f t="shared" si="38"/>
        <v/>
      </c>
      <c r="AP342" s="2">
        <v>0.28999999165534968</v>
      </c>
      <c r="AQ342" s="5">
        <f t="shared" si="39"/>
        <v>0.28999999165534968</v>
      </c>
      <c r="AR342" s="2">
        <v>0.4699999988079071</v>
      </c>
      <c r="AS342" s="2">
        <v>23.129999160766602</v>
      </c>
      <c r="AT342" s="5">
        <f t="shared" si="40"/>
        <v>15828.240428924557</v>
      </c>
      <c r="AU342" s="11">
        <f>(AT342/$AT$461)*100</f>
        <v>1.2086769863767666</v>
      </c>
      <c r="AV342" s="5">
        <f t="shared" si="41"/>
        <v>1208.6769863767665</v>
      </c>
    </row>
    <row r="343" spans="1:48" x14ac:dyDescent="0.3">
      <c r="A343" s="58" t="s">
        <v>580</v>
      </c>
      <c r="B343" s="1" t="s">
        <v>424</v>
      </c>
      <c r="C343" s="1" t="s">
        <v>420</v>
      </c>
      <c r="D343" s="1" t="s">
        <v>488</v>
      </c>
      <c r="E343" s="1" t="s">
        <v>68</v>
      </c>
      <c r="F343" s="1" t="s">
        <v>58</v>
      </c>
      <c r="G343" s="1" t="s">
        <v>418</v>
      </c>
      <c r="H343" s="1" t="s">
        <v>64</v>
      </c>
      <c r="I343" s="1" t="s">
        <v>61</v>
      </c>
      <c r="J343" s="2">
        <v>48.08</v>
      </c>
      <c r="K343" s="2">
        <v>6.88</v>
      </c>
      <c r="L343" s="2">
        <f t="shared" si="35"/>
        <v>0</v>
      </c>
      <c r="M343" s="2">
        <f t="shared" si="36"/>
        <v>6.880000114440918</v>
      </c>
      <c r="AM343" s="5" t="str">
        <f t="shared" si="37"/>
        <v/>
      </c>
      <c r="AO343" s="5" t="str">
        <f t="shared" si="38"/>
        <v/>
      </c>
      <c r="AQ343" s="5" t="str">
        <f t="shared" si="39"/>
        <v/>
      </c>
      <c r="AS343" s="2">
        <v>6.880000114440918</v>
      </c>
      <c r="AT343" s="5">
        <f t="shared" si="40"/>
        <v>0</v>
      </c>
      <c r="AU343" s="11">
        <f>(AT343/$AT$461)*100</f>
        <v>0</v>
      </c>
      <c r="AV343" s="5">
        <f t="shared" si="41"/>
        <v>0</v>
      </c>
    </row>
    <row r="344" spans="1:48" x14ac:dyDescent="0.3">
      <c r="A344" s="58" t="s">
        <v>580</v>
      </c>
      <c r="B344" s="1" t="s">
        <v>425</v>
      </c>
      <c r="C344" s="1" t="s">
        <v>426</v>
      </c>
      <c r="D344" s="1" t="s">
        <v>490</v>
      </c>
      <c r="E344" s="1" t="s">
        <v>68</v>
      </c>
      <c r="F344" s="1" t="s">
        <v>134</v>
      </c>
      <c r="G344" s="1" t="s">
        <v>218</v>
      </c>
      <c r="H344" s="1" t="s">
        <v>64</v>
      </c>
      <c r="I344" s="1" t="s">
        <v>118</v>
      </c>
      <c r="J344" s="2">
        <v>86.18</v>
      </c>
      <c r="K344" s="2">
        <v>0.04</v>
      </c>
      <c r="L344" s="2">
        <f t="shared" si="35"/>
        <v>0</v>
      </c>
      <c r="M344" s="2">
        <f t="shared" si="36"/>
        <v>3.9999999105930328E-2</v>
      </c>
      <c r="AM344" s="5" t="str">
        <f t="shared" si="37"/>
        <v/>
      </c>
      <c r="AO344" s="5" t="str">
        <f t="shared" si="38"/>
        <v/>
      </c>
      <c r="AQ344" s="5" t="str">
        <f t="shared" si="39"/>
        <v/>
      </c>
      <c r="AS344" s="2">
        <v>3.9999999105930328E-2</v>
      </c>
      <c r="AT344" s="5">
        <f t="shared" si="40"/>
        <v>0</v>
      </c>
      <c r="AU344" s="11">
        <f>(AT344/$AT$461)*100</f>
        <v>0</v>
      </c>
      <c r="AV344" s="5">
        <f t="shared" si="41"/>
        <v>0</v>
      </c>
    </row>
    <row r="345" spans="1:48" x14ac:dyDescent="0.3">
      <c r="A345" s="58" t="s">
        <v>580</v>
      </c>
      <c r="B345" s="1" t="s">
        <v>425</v>
      </c>
      <c r="C345" s="1" t="s">
        <v>426</v>
      </c>
      <c r="D345" s="1" t="s">
        <v>490</v>
      </c>
      <c r="E345" s="1" t="s">
        <v>68</v>
      </c>
      <c r="F345" s="1" t="s">
        <v>124</v>
      </c>
      <c r="G345" s="1" t="s">
        <v>218</v>
      </c>
      <c r="H345" s="1" t="s">
        <v>64</v>
      </c>
      <c r="I345" s="1" t="s">
        <v>118</v>
      </c>
      <c r="J345" s="2">
        <v>86.18</v>
      </c>
      <c r="K345" s="2">
        <v>0</v>
      </c>
      <c r="L345" s="2">
        <f t="shared" si="35"/>
        <v>0</v>
      </c>
      <c r="M345" s="2">
        <f t="shared" si="36"/>
        <v>0</v>
      </c>
      <c r="AM345" s="5" t="str">
        <f t="shared" si="37"/>
        <v/>
      </c>
      <c r="AO345" s="5" t="str">
        <f t="shared" si="38"/>
        <v/>
      </c>
      <c r="AQ345" s="5" t="str">
        <f t="shared" si="39"/>
        <v/>
      </c>
      <c r="AT345" s="5">
        <f t="shared" si="40"/>
        <v>0</v>
      </c>
      <c r="AU345" s="11">
        <f>(AT345/$AT$461)*100</f>
        <v>0</v>
      </c>
      <c r="AV345" s="5">
        <f t="shared" si="41"/>
        <v>0</v>
      </c>
    </row>
    <row r="346" spans="1:48" x14ac:dyDescent="0.3">
      <c r="A346" s="58" t="s">
        <v>580</v>
      </c>
      <c r="B346" s="1" t="s">
        <v>425</v>
      </c>
      <c r="C346" s="1" t="s">
        <v>426</v>
      </c>
      <c r="D346" s="1" t="s">
        <v>490</v>
      </c>
      <c r="E346" s="1" t="s">
        <v>68</v>
      </c>
      <c r="F346" s="1" t="s">
        <v>124</v>
      </c>
      <c r="G346" s="1" t="s">
        <v>418</v>
      </c>
      <c r="H346" s="1" t="s">
        <v>64</v>
      </c>
      <c r="I346" s="1" t="s">
        <v>61</v>
      </c>
      <c r="J346" s="2">
        <v>86.18</v>
      </c>
      <c r="K346" s="2">
        <v>33.86</v>
      </c>
      <c r="L346" s="2">
        <f t="shared" si="35"/>
        <v>0.76999999955296516</v>
      </c>
      <c r="M346" s="2">
        <f t="shared" si="36"/>
        <v>0</v>
      </c>
      <c r="S346" s="7">
        <v>1.9999999552965161E-2</v>
      </c>
      <c r="T346" s="5">
        <v>21.85499951150268</v>
      </c>
      <c r="AA346" s="9">
        <v>0.75</v>
      </c>
      <c r="AB346" s="5">
        <v>98.4375</v>
      </c>
      <c r="AM346" s="5" t="str">
        <f t="shared" si="37"/>
        <v/>
      </c>
      <c r="AO346" s="5" t="str">
        <f t="shared" si="38"/>
        <v/>
      </c>
      <c r="AQ346" s="5" t="str">
        <f t="shared" si="39"/>
        <v/>
      </c>
      <c r="AT346" s="5">
        <f t="shared" si="40"/>
        <v>120.29249951150268</v>
      </c>
      <c r="AU346" s="11">
        <f>(AT346/$AT$461)*100</f>
        <v>9.1857826172261712E-3</v>
      </c>
      <c r="AV346" s="5">
        <f t="shared" si="41"/>
        <v>9.1857826172261721</v>
      </c>
    </row>
    <row r="347" spans="1:48" x14ac:dyDescent="0.3">
      <c r="A347" s="58" t="s">
        <v>580</v>
      </c>
      <c r="B347" s="1" t="s">
        <v>425</v>
      </c>
      <c r="C347" s="1" t="s">
        <v>426</v>
      </c>
      <c r="D347" s="1" t="s">
        <v>490</v>
      </c>
      <c r="E347" s="1" t="s">
        <v>68</v>
      </c>
      <c r="F347" s="1" t="s">
        <v>143</v>
      </c>
      <c r="G347" s="1" t="s">
        <v>418</v>
      </c>
      <c r="H347" s="1" t="s">
        <v>64</v>
      </c>
      <c r="I347" s="1" t="s">
        <v>61</v>
      </c>
      <c r="J347" s="2">
        <v>86.18</v>
      </c>
      <c r="K347" s="2">
        <v>2.68</v>
      </c>
      <c r="L347" s="2">
        <f t="shared" si="35"/>
        <v>0.20000000298023221</v>
      </c>
      <c r="M347" s="2">
        <f t="shared" si="36"/>
        <v>3.9999999105930328E-2</v>
      </c>
      <c r="AA347" s="9">
        <v>0.20000000298023221</v>
      </c>
      <c r="AB347" s="5">
        <v>26.250000391155481</v>
      </c>
      <c r="AM347" s="5" t="str">
        <f t="shared" si="37"/>
        <v/>
      </c>
      <c r="AO347" s="5" t="str">
        <f t="shared" si="38"/>
        <v/>
      </c>
      <c r="AQ347" s="5" t="str">
        <f t="shared" si="39"/>
        <v/>
      </c>
      <c r="AS347" s="2">
        <v>3.9999999105930328E-2</v>
      </c>
      <c r="AT347" s="5">
        <f t="shared" si="40"/>
        <v>26.250000391155481</v>
      </c>
      <c r="AU347" s="11">
        <f>(AT347/$AT$461)*100</f>
        <v>2.0045040071031118E-3</v>
      </c>
      <c r="AV347" s="5">
        <f t="shared" si="41"/>
        <v>2.0045040071031117</v>
      </c>
    </row>
    <row r="348" spans="1:48" x14ac:dyDescent="0.3">
      <c r="A348" s="58" t="s">
        <v>580</v>
      </c>
      <c r="B348" s="1" t="s">
        <v>425</v>
      </c>
      <c r="C348" s="1" t="s">
        <v>426</v>
      </c>
      <c r="D348" s="1" t="s">
        <v>490</v>
      </c>
      <c r="E348" s="1" t="s">
        <v>68</v>
      </c>
      <c r="F348" s="1" t="s">
        <v>125</v>
      </c>
      <c r="G348" s="1" t="s">
        <v>418</v>
      </c>
      <c r="H348" s="1" t="s">
        <v>64</v>
      </c>
      <c r="I348" s="1" t="s">
        <v>61</v>
      </c>
      <c r="J348" s="2">
        <v>86.18</v>
      </c>
      <c r="K348" s="2">
        <v>0.09</v>
      </c>
      <c r="L348" s="2">
        <f t="shared" si="35"/>
        <v>0</v>
      </c>
      <c r="M348" s="2">
        <f t="shared" si="36"/>
        <v>7.9999998211860657E-2</v>
      </c>
      <c r="AM348" s="5" t="str">
        <f t="shared" si="37"/>
        <v/>
      </c>
      <c r="AO348" s="5" t="str">
        <f t="shared" si="38"/>
        <v/>
      </c>
      <c r="AQ348" s="5" t="str">
        <f t="shared" si="39"/>
        <v/>
      </c>
      <c r="AS348" s="2">
        <v>7.9999998211860657E-2</v>
      </c>
      <c r="AT348" s="5">
        <f t="shared" si="40"/>
        <v>0</v>
      </c>
      <c r="AU348" s="11">
        <f>(AT348/$AT$461)*100</f>
        <v>0</v>
      </c>
      <c r="AV348" s="5">
        <f t="shared" si="41"/>
        <v>0</v>
      </c>
    </row>
    <row r="349" spans="1:48" x14ac:dyDescent="0.3">
      <c r="A349" s="58" t="s">
        <v>580</v>
      </c>
      <c r="B349" s="1" t="s">
        <v>425</v>
      </c>
      <c r="C349" s="1" t="s">
        <v>426</v>
      </c>
      <c r="D349" s="1" t="s">
        <v>490</v>
      </c>
      <c r="E349" s="1" t="s">
        <v>68</v>
      </c>
      <c r="F349" s="1" t="s">
        <v>135</v>
      </c>
      <c r="G349" s="1" t="s">
        <v>418</v>
      </c>
      <c r="H349" s="1" t="s">
        <v>64</v>
      </c>
      <c r="I349" s="1" t="s">
        <v>61</v>
      </c>
      <c r="J349" s="2">
        <v>86.18</v>
      </c>
      <c r="K349" s="2">
        <v>39.659999999999997</v>
      </c>
      <c r="L349" s="2">
        <f t="shared" si="35"/>
        <v>0</v>
      </c>
      <c r="M349" s="2">
        <f t="shared" si="36"/>
        <v>39.660000622272491</v>
      </c>
      <c r="AM349" s="5" t="str">
        <f t="shared" si="37"/>
        <v/>
      </c>
      <c r="AO349" s="5" t="str">
        <f t="shared" si="38"/>
        <v/>
      </c>
      <c r="AP349" s="2">
        <v>0.62000000476837158</v>
      </c>
      <c r="AQ349" s="5">
        <f t="shared" si="39"/>
        <v>0.62000000476837158</v>
      </c>
      <c r="AR349" s="2">
        <v>0.93000000715255737</v>
      </c>
      <c r="AS349" s="2">
        <v>38.110000610351563</v>
      </c>
      <c r="AT349" s="5">
        <f t="shared" si="40"/>
        <v>0</v>
      </c>
      <c r="AU349" s="11">
        <f>(AT349/$AT$461)*100</f>
        <v>0</v>
      </c>
      <c r="AV349" s="5">
        <f t="shared" si="41"/>
        <v>0</v>
      </c>
    </row>
    <row r="350" spans="1:48" x14ac:dyDescent="0.3">
      <c r="A350" s="58" t="s">
        <v>580</v>
      </c>
      <c r="B350" s="1" t="s">
        <v>425</v>
      </c>
      <c r="C350" s="1" t="s">
        <v>426</v>
      </c>
      <c r="D350" s="1" t="s">
        <v>490</v>
      </c>
      <c r="E350" s="1" t="s">
        <v>68</v>
      </c>
      <c r="F350" s="1" t="s">
        <v>81</v>
      </c>
      <c r="G350" s="1" t="s">
        <v>418</v>
      </c>
      <c r="H350" s="1" t="s">
        <v>64</v>
      </c>
      <c r="I350" s="1" t="s">
        <v>61</v>
      </c>
      <c r="J350" s="2">
        <v>86.18</v>
      </c>
      <c r="K350" s="2">
        <v>0.02</v>
      </c>
      <c r="L350" s="2">
        <f t="shared" si="35"/>
        <v>0</v>
      </c>
      <c r="M350" s="2">
        <f t="shared" si="36"/>
        <v>1.9999999552965161E-2</v>
      </c>
      <c r="AM350" s="5" t="str">
        <f t="shared" si="37"/>
        <v/>
      </c>
      <c r="AO350" s="5" t="str">
        <f t="shared" si="38"/>
        <v/>
      </c>
      <c r="AQ350" s="5" t="str">
        <f t="shared" si="39"/>
        <v/>
      </c>
      <c r="AS350" s="2">
        <v>1.9999999552965161E-2</v>
      </c>
      <c r="AT350" s="5">
        <f t="shared" si="40"/>
        <v>0</v>
      </c>
      <c r="AU350" s="11">
        <f>(AT350/$AT$461)*100</f>
        <v>0</v>
      </c>
      <c r="AV350" s="5">
        <f t="shared" si="41"/>
        <v>0</v>
      </c>
    </row>
    <row r="351" spans="1:48" x14ac:dyDescent="0.3">
      <c r="A351" s="58" t="s">
        <v>580</v>
      </c>
      <c r="B351" s="1" t="s">
        <v>425</v>
      </c>
      <c r="C351" s="1" t="s">
        <v>426</v>
      </c>
      <c r="D351" s="1" t="s">
        <v>490</v>
      </c>
      <c r="E351" s="1" t="s">
        <v>68</v>
      </c>
      <c r="F351" s="1" t="s">
        <v>62</v>
      </c>
      <c r="G351" s="1" t="s">
        <v>418</v>
      </c>
      <c r="H351" s="1" t="s">
        <v>64</v>
      </c>
      <c r="I351" s="1" t="s">
        <v>61</v>
      </c>
      <c r="J351" s="2">
        <v>86.18</v>
      </c>
      <c r="K351" s="2">
        <v>8.43</v>
      </c>
      <c r="L351" s="2">
        <f t="shared" si="35"/>
        <v>0</v>
      </c>
      <c r="M351" s="2">
        <f t="shared" si="36"/>
        <v>8.4299998879432678</v>
      </c>
      <c r="AM351" s="5" t="str">
        <f t="shared" si="37"/>
        <v/>
      </c>
      <c r="AO351" s="5" t="str">
        <f t="shared" si="38"/>
        <v/>
      </c>
      <c r="AP351" s="2">
        <v>0.51999998092651367</v>
      </c>
      <c r="AQ351" s="5">
        <f t="shared" si="39"/>
        <v>0.51999998092651367</v>
      </c>
      <c r="AR351" s="2">
        <v>0.79000002145767212</v>
      </c>
      <c r="AS351" s="2">
        <v>7.119999885559082</v>
      </c>
      <c r="AT351" s="5">
        <f t="shared" si="40"/>
        <v>0</v>
      </c>
      <c r="AU351" s="11">
        <f>(AT351/$AT$461)*100</f>
        <v>0</v>
      </c>
      <c r="AV351" s="5">
        <f t="shared" si="41"/>
        <v>0</v>
      </c>
    </row>
    <row r="352" spans="1:48" x14ac:dyDescent="0.3">
      <c r="A352" s="58" t="s">
        <v>580</v>
      </c>
      <c r="B352" s="1" t="s">
        <v>427</v>
      </c>
      <c r="C352" s="1" t="s">
        <v>582</v>
      </c>
      <c r="D352" s="1" t="s">
        <v>491</v>
      </c>
      <c r="E352" s="1" t="s">
        <v>68</v>
      </c>
      <c r="F352" s="1" t="s">
        <v>134</v>
      </c>
      <c r="G352" s="1" t="s">
        <v>418</v>
      </c>
      <c r="H352" s="1" t="s">
        <v>64</v>
      </c>
      <c r="I352" s="1" t="s">
        <v>61</v>
      </c>
      <c r="J352" s="2">
        <v>5.88</v>
      </c>
      <c r="K352" s="2">
        <v>5.84</v>
      </c>
      <c r="L352" s="2">
        <f t="shared" si="35"/>
        <v>0.34999999403953552</v>
      </c>
      <c r="M352" s="2">
        <f t="shared" si="36"/>
        <v>1.129999995231628</v>
      </c>
      <c r="AA352" s="9">
        <v>0.34999999403953552</v>
      </c>
      <c r="AB352" s="5">
        <v>43.837499264627702</v>
      </c>
      <c r="AM352" s="5" t="str">
        <f t="shared" si="37"/>
        <v/>
      </c>
      <c r="AO352" s="5" t="str">
        <f t="shared" si="38"/>
        <v/>
      </c>
      <c r="AQ352" s="5" t="str">
        <f t="shared" si="39"/>
        <v/>
      </c>
      <c r="AS352" s="2">
        <v>1.129999995231628</v>
      </c>
      <c r="AT352" s="5">
        <f t="shared" si="40"/>
        <v>43.837499264627702</v>
      </c>
      <c r="AU352" s="11">
        <f>(AT352/$AT$461)*100</f>
        <v>3.3475215858256961E-3</v>
      </c>
      <c r="AV352" s="5">
        <f t="shared" si="41"/>
        <v>3.3475215858256964</v>
      </c>
    </row>
    <row r="353" spans="1:48" x14ac:dyDescent="0.3">
      <c r="A353" s="58" t="s">
        <v>580</v>
      </c>
      <c r="B353" s="1" t="s">
        <v>428</v>
      </c>
      <c r="C353" s="1" t="s">
        <v>582</v>
      </c>
      <c r="D353" s="1" t="s">
        <v>491</v>
      </c>
      <c r="E353" s="1" t="s">
        <v>68</v>
      </c>
      <c r="F353" s="1" t="s">
        <v>124</v>
      </c>
      <c r="G353" s="1" t="s">
        <v>418</v>
      </c>
      <c r="H353" s="1" t="s">
        <v>64</v>
      </c>
      <c r="I353" s="1" t="s">
        <v>61</v>
      </c>
      <c r="J353" s="2">
        <v>69.12</v>
      </c>
      <c r="K353" s="2">
        <v>0.09</v>
      </c>
      <c r="L353" s="2">
        <f t="shared" si="35"/>
        <v>1.9999999552965164E-2</v>
      </c>
      <c r="M353" s="2">
        <f t="shared" si="36"/>
        <v>0</v>
      </c>
      <c r="S353" s="7">
        <v>9.9999997764825821E-3</v>
      </c>
      <c r="T353" s="5">
        <v>10.92749975575134</v>
      </c>
      <c r="AA353" s="9">
        <v>9.9999997764825821E-3</v>
      </c>
      <c r="AB353" s="5">
        <v>1.3124999706633389</v>
      </c>
      <c r="AM353" s="5" t="str">
        <f t="shared" si="37"/>
        <v/>
      </c>
      <c r="AO353" s="5" t="str">
        <f t="shared" si="38"/>
        <v/>
      </c>
      <c r="AQ353" s="5" t="str">
        <f t="shared" si="39"/>
        <v/>
      </c>
      <c r="AT353" s="5">
        <f t="shared" si="40"/>
        <v>12.239999726414679</v>
      </c>
      <c r="AU353" s="11">
        <f>(AT353/$AT$461)*100</f>
        <v>9.3467154792142154E-4</v>
      </c>
      <c r="AV353" s="5">
        <f t="shared" si="41"/>
        <v>0.93467154792142149</v>
      </c>
    </row>
    <row r="354" spans="1:48" x14ac:dyDescent="0.3">
      <c r="A354" s="58" t="s">
        <v>580</v>
      </c>
      <c r="B354" s="1" t="s">
        <v>428</v>
      </c>
      <c r="C354" s="1" t="s">
        <v>582</v>
      </c>
      <c r="D354" s="1" t="s">
        <v>491</v>
      </c>
      <c r="E354" s="1" t="s">
        <v>68</v>
      </c>
      <c r="F354" s="1" t="s">
        <v>134</v>
      </c>
      <c r="G354" s="1" t="s">
        <v>418</v>
      </c>
      <c r="H354" s="1" t="s">
        <v>64</v>
      </c>
      <c r="I354" s="1" t="s">
        <v>61</v>
      </c>
      <c r="J354" s="2">
        <v>69.12</v>
      </c>
      <c r="K354" s="2">
        <v>27.96</v>
      </c>
      <c r="L354" s="2">
        <f t="shared" si="35"/>
        <v>7.2800002098083496</v>
      </c>
      <c r="M354" s="2">
        <f t="shared" si="36"/>
        <v>1.379999995231628</v>
      </c>
      <c r="S354" s="7">
        <v>6.5300002098083496</v>
      </c>
      <c r="T354" s="5">
        <v>7135.657729268074</v>
      </c>
      <c r="AA354" s="9">
        <v>0.75</v>
      </c>
      <c r="AB354" s="5">
        <v>95.15625</v>
      </c>
      <c r="AM354" s="5" t="str">
        <f t="shared" si="37"/>
        <v/>
      </c>
      <c r="AO354" s="5" t="str">
        <f t="shared" si="38"/>
        <v/>
      </c>
      <c r="AQ354" s="5" t="str">
        <f t="shared" si="39"/>
        <v/>
      </c>
      <c r="AS354" s="2">
        <v>1.379999995231628</v>
      </c>
      <c r="AT354" s="5">
        <f t="shared" si="40"/>
        <v>7230.813979268074</v>
      </c>
      <c r="AU354" s="11">
        <f>(AT354/$AT$461)*100</f>
        <v>0.55215982400303654</v>
      </c>
      <c r="AV354" s="5">
        <f t="shared" si="41"/>
        <v>552.15982400303653</v>
      </c>
    </row>
    <row r="355" spans="1:48" x14ac:dyDescent="0.3">
      <c r="A355" s="58" t="s">
        <v>580</v>
      </c>
      <c r="B355" s="1" t="s">
        <v>428</v>
      </c>
      <c r="C355" s="1" t="s">
        <v>582</v>
      </c>
      <c r="D355" s="1" t="s">
        <v>491</v>
      </c>
      <c r="E355" s="1" t="s">
        <v>68</v>
      </c>
      <c r="F355" s="1" t="s">
        <v>143</v>
      </c>
      <c r="G355" s="1" t="s">
        <v>418</v>
      </c>
      <c r="H355" s="1" t="s">
        <v>64</v>
      </c>
      <c r="I355" s="1" t="s">
        <v>61</v>
      </c>
      <c r="J355" s="2">
        <v>69.12</v>
      </c>
      <c r="K355" s="2">
        <v>0.09</v>
      </c>
      <c r="L355" s="2">
        <f t="shared" si="35"/>
        <v>8.9999999850988388E-2</v>
      </c>
      <c r="M355" s="2">
        <f t="shared" si="36"/>
        <v>0</v>
      </c>
      <c r="Q355" s="6">
        <v>5.000000074505806E-2</v>
      </c>
      <c r="R355" s="5">
        <v>63.300000943243496</v>
      </c>
      <c r="S355" s="7">
        <v>3.9999999105930328E-2</v>
      </c>
      <c r="T355" s="5">
        <v>43.709999023005373</v>
      </c>
      <c r="AM355" s="5" t="str">
        <f t="shared" si="37"/>
        <v/>
      </c>
      <c r="AO355" s="5" t="str">
        <f t="shared" si="38"/>
        <v/>
      </c>
      <c r="AQ355" s="5" t="str">
        <f t="shared" si="39"/>
        <v/>
      </c>
      <c r="AT355" s="5">
        <f t="shared" si="40"/>
        <v>107.00999996624887</v>
      </c>
      <c r="AU355" s="11">
        <f>(AT355/$AT$461)*100</f>
        <v>8.1715036394712851E-3</v>
      </c>
      <c r="AV355" s="5">
        <f t="shared" si="41"/>
        <v>8.1715036394712843</v>
      </c>
    </row>
    <row r="356" spans="1:48" x14ac:dyDescent="0.3">
      <c r="A356" s="58" t="s">
        <v>580</v>
      </c>
      <c r="B356" s="1" t="s">
        <v>428</v>
      </c>
      <c r="C356" s="1" t="s">
        <v>582</v>
      </c>
      <c r="D356" s="1" t="s">
        <v>491</v>
      </c>
      <c r="E356" s="1" t="s">
        <v>68</v>
      </c>
      <c r="F356" s="1" t="s">
        <v>129</v>
      </c>
      <c r="G356" s="1" t="s">
        <v>418</v>
      </c>
      <c r="H356" s="1" t="s">
        <v>64</v>
      </c>
      <c r="I356" s="1" t="s">
        <v>61</v>
      </c>
      <c r="J356" s="2">
        <v>69.12</v>
      </c>
      <c r="K356" s="2">
        <v>39.79</v>
      </c>
      <c r="L356" s="2">
        <f t="shared" si="35"/>
        <v>15.539999961853027</v>
      </c>
      <c r="M356" s="2">
        <f t="shared" si="36"/>
        <v>24.25</v>
      </c>
      <c r="Q356" s="6">
        <v>5.2899999618530273</v>
      </c>
      <c r="R356" s="5">
        <v>6697.1399517059326</v>
      </c>
      <c r="S356" s="7">
        <v>10.25</v>
      </c>
      <c r="T356" s="5">
        <v>11200.6875</v>
      </c>
      <c r="AM356" s="5" t="str">
        <f t="shared" si="37"/>
        <v/>
      </c>
      <c r="AO356" s="5" t="str">
        <f t="shared" si="38"/>
        <v/>
      </c>
      <c r="AQ356" s="5" t="str">
        <f t="shared" si="39"/>
        <v/>
      </c>
      <c r="AS356" s="2">
        <v>24.25</v>
      </c>
      <c r="AT356" s="5">
        <f t="shared" si="40"/>
        <v>17897.827451705933</v>
      </c>
      <c r="AU356" s="11">
        <f>(AT356/$AT$461)*100</f>
        <v>1.3667149070775844</v>
      </c>
      <c r="AV356" s="5">
        <f t="shared" si="41"/>
        <v>1366.7149070775843</v>
      </c>
    </row>
    <row r="357" spans="1:48" x14ac:dyDescent="0.3">
      <c r="A357" s="58" t="s">
        <v>580</v>
      </c>
      <c r="B357" s="1" t="s">
        <v>428</v>
      </c>
      <c r="C357" s="1" t="s">
        <v>582</v>
      </c>
      <c r="D357" s="1" t="s">
        <v>491</v>
      </c>
      <c r="E357" s="1" t="s">
        <v>68</v>
      </c>
      <c r="F357" s="1" t="s">
        <v>125</v>
      </c>
      <c r="G357" s="1" t="s">
        <v>418</v>
      </c>
      <c r="H357" s="1" t="s">
        <v>64</v>
      </c>
      <c r="I357" s="1" t="s">
        <v>61</v>
      </c>
      <c r="J357" s="2">
        <v>69.12</v>
      </c>
      <c r="K357" s="2">
        <v>0</v>
      </c>
      <c r="L357" s="2">
        <f t="shared" si="35"/>
        <v>0</v>
      </c>
      <c r="M357" s="2">
        <f t="shared" si="36"/>
        <v>0</v>
      </c>
      <c r="AM357" s="5" t="str">
        <f t="shared" si="37"/>
        <v/>
      </c>
      <c r="AO357" s="5" t="str">
        <f t="shared" si="38"/>
        <v/>
      </c>
      <c r="AQ357" s="5" t="str">
        <f t="shared" si="39"/>
        <v/>
      </c>
      <c r="AT357" s="5">
        <f t="shared" si="40"/>
        <v>0</v>
      </c>
      <c r="AU357" s="11">
        <f>(AT357/$AT$461)*100</f>
        <v>0</v>
      </c>
      <c r="AV357" s="5">
        <f t="shared" si="41"/>
        <v>0</v>
      </c>
    </row>
    <row r="358" spans="1:48" x14ac:dyDescent="0.3">
      <c r="A358" s="58" t="s">
        <v>580</v>
      </c>
      <c r="B358" s="1" t="s">
        <v>428</v>
      </c>
      <c r="C358" s="1" t="s">
        <v>582</v>
      </c>
      <c r="D358" s="1" t="s">
        <v>491</v>
      </c>
      <c r="E358" s="1" t="s">
        <v>68</v>
      </c>
      <c r="F358" s="1" t="s">
        <v>135</v>
      </c>
      <c r="G358" s="1" t="s">
        <v>418</v>
      </c>
      <c r="H358" s="1" t="s">
        <v>64</v>
      </c>
      <c r="I358" s="1" t="s">
        <v>61</v>
      </c>
      <c r="J358" s="2">
        <v>69.12</v>
      </c>
      <c r="K358" s="2">
        <v>0.06</v>
      </c>
      <c r="L358" s="2">
        <f t="shared" si="35"/>
        <v>0</v>
      </c>
      <c r="M358" s="2">
        <f t="shared" si="36"/>
        <v>5.9999998658895493E-2</v>
      </c>
      <c r="AM358" s="5" t="str">
        <f t="shared" si="37"/>
        <v/>
      </c>
      <c r="AO358" s="5" t="str">
        <f t="shared" si="38"/>
        <v/>
      </c>
      <c r="AQ358" s="5" t="str">
        <f t="shared" si="39"/>
        <v/>
      </c>
      <c r="AS358" s="2">
        <v>5.9999998658895493E-2</v>
      </c>
      <c r="AT358" s="5">
        <f t="shared" si="40"/>
        <v>0</v>
      </c>
      <c r="AU358" s="11">
        <f>(AT358/$AT$461)*100</f>
        <v>0</v>
      </c>
      <c r="AV358" s="5">
        <f t="shared" si="41"/>
        <v>0</v>
      </c>
    </row>
    <row r="359" spans="1:48" x14ac:dyDescent="0.3">
      <c r="A359" s="58" t="s">
        <v>580</v>
      </c>
      <c r="B359" s="1" t="s">
        <v>429</v>
      </c>
      <c r="C359" s="1" t="s">
        <v>430</v>
      </c>
      <c r="D359" s="1" t="s">
        <v>492</v>
      </c>
      <c r="E359" s="1" t="s">
        <v>68</v>
      </c>
      <c r="F359" s="1" t="s">
        <v>124</v>
      </c>
      <c r="G359" s="1" t="s">
        <v>418</v>
      </c>
      <c r="H359" s="1" t="s">
        <v>64</v>
      </c>
      <c r="I359" s="1" t="s">
        <v>61</v>
      </c>
      <c r="J359" s="2">
        <v>39.520000000000003</v>
      </c>
      <c r="K359" s="2">
        <v>2.08</v>
      </c>
      <c r="L359" s="2">
        <f t="shared" si="35"/>
        <v>0.56000001728534698</v>
      </c>
      <c r="M359" s="2">
        <f t="shared" si="36"/>
        <v>0</v>
      </c>
      <c r="S359" s="7">
        <v>0.33000001311302191</v>
      </c>
      <c r="T359" s="5">
        <v>360.60751432925463</v>
      </c>
      <c r="AA359" s="9">
        <v>0.23000000417232511</v>
      </c>
      <c r="AB359" s="5">
        <v>30.18750054761767</v>
      </c>
      <c r="AM359" s="5" t="str">
        <f t="shared" si="37"/>
        <v/>
      </c>
      <c r="AO359" s="5" t="str">
        <f t="shared" si="38"/>
        <v/>
      </c>
      <c r="AQ359" s="5" t="str">
        <f t="shared" si="39"/>
        <v/>
      </c>
      <c r="AT359" s="5">
        <f t="shared" si="40"/>
        <v>390.7950148768723</v>
      </c>
      <c r="AU359" s="11">
        <f>(AT359/$AT$461)*100</f>
        <v>2.9841910918239376E-2</v>
      </c>
      <c r="AV359" s="5">
        <f t="shared" si="41"/>
        <v>29.841910918239378</v>
      </c>
    </row>
    <row r="360" spans="1:48" x14ac:dyDescent="0.3">
      <c r="A360" s="58" t="s">
        <v>580</v>
      </c>
      <c r="B360" s="1" t="s">
        <v>429</v>
      </c>
      <c r="C360" s="1" t="s">
        <v>430</v>
      </c>
      <c r="D360" s="1" t="s">
        <v>492</v>
      </c>
      <c r="E360" s="1" t="s">
        <v>68</v>
      </c>
      <c r="F360" s="1" t="s">
        <v>101</v>
      </c>
      <c r="G360" s="1" t="s">
        <v>418</v>
      </c>
      <c r="H360" s="1" t="s">
        <v>64</v>
      </c>
      <c r="I360" s="1" t="s">
        <v>61</v>
      </c>
      <c r="J360" s="2">
        <v>39.520000000000003</v>
      </c>
      <c r="K360" s="2">
        <v>0.08</v>
      </c>
      <c r="L360" s="2">
        <f t="shared" si="35"/>
        <v>5.000000074505806E-2</v>
      </c>
      <c r="M360" s="2">
        <f t="shared" si="36"/>
        <v>9.9999997764825821E-3</v>
      </c>
      <c r="S360" s="7">
        <v>5.000000074505806E-2</v>
      </c>
      <c r="T360" s="5">
        <v>54.637500814162188</v>
      </c>
      <c r="AM360" s="5" t="str">
        <f t="shared" si="37"/>
        <v/>
      </c>
      <c r="AO360" s="5" t="str">
        <f t="shared" si="38"/>
        <v/>
      </c>
      <c r="AQ360" s="5" t="str">
        <f t="shared" si="39"/>
        <v/>
      </c>
      <c r="AS360" s="2">
        <v>9.9999997764825821E-3</v>
      </c>
      <c r="AT360" s="5">
        <f t="shared" si="40"/>
        <v>54.637500814162188</v>
      </c>
      <c r="AU360" s="11">
        <f>(AT360/$AT$461)*100</f>
        <v>4.1722319119274764E-3</v>
      </c>
      <c r="AV360" s="5">
        <f t="shared" si="41"/>
        <v>4.1722319119274767</v>
      </c>
    </row>
    <row r="361" spans="1:48" x14ac:dyDescent="0.3">
      <c r="A361" s="58" t="s">
        <v>580</v>
      </c>
      <c r="B361" s="1" t="s">
        <v>429</v>
      </c>
      <c r="C361" s="1" t="s">
        <v>430</v>
      </c>
      <c r="D361" s="1" t="s">
        <v>492</v>
      </c>
      <c r="E361" s="1" t="s">
        <v>68</v>
      </c>
      <c r="F361" s="1" t="s">
        <v>143</v>
      </c>
      <c r="G361" s="1" t="s">
        <v>418</v>
      </c>
      <c r="H361" s="1" t="s">
        <v>64</v>
      </c>
      <c r="I361" s="1" t="s">
        <v>61</v>
      </c>
      <c r="J361" s="2">
        <v>39.520000000000003</v>
      </c>
      <c r="K361" s="2">
        <v>37.11</v>
      </c>
      <c r="L361" s="2">
        <f t="shared" si="35"/>
        <v>26.200001049786806</v>
      </c>
      <c r="M361" s="2">
        <f t="shared" si="36"/>
        <v>6.5100002288818359</v>
      </c>
      <c r="Q361" s="6">
        <v>2.190000057220459</v>
      </c>
      <c r="R361" s="5">
        <v>2772.5400724411011</v>
      </c>
      <c r="S361" s="7">
        <v>18.370000839233398</v>
      </c>
      <c r="T361" s="5">
        <v>20073.8184170723</v>
      </c>
      <c r="U361" s="8">
        <v>5.5900001525878906</v>
      </c>
      <c r="V361" s="5">
        <v>1832.541800022125</v>
      </c>
      <c r="AA361" s="9">
        <v>5.000000074505806E-2</v>
      </c>
      <c r="AB361" s="5">
        <v>6.5625000977888703</v>
      </c>
      <c r="AM361" s="5" t="str">
        <f t="shared" si="37"/>
        <v/>
      </c>
      <c r="AO361" s="5" t="str">
        <f t="shared" si="38"/>
        <v/>
      </c>
      <c r="AQ361" s="5" t="str">
        <f t="shared" si="39"/>
        <v/>
      </c>
      <c r="AS361" s="2">
        <v>6.5100002288818359</v>
      </c>
      <c r="AT361" s="5">
        <f t="shared" si="40"/>
        <v>24685.462789633315</v>
      </c>
      <c r="AU361" s="11">
        <f>(AT361/$AT$461)*100</f>
        <v>1.8850326987304329</v>
      </c>
      <c r="AV361" s="5">
        <f t="shared" si="41"/>
        <v>1885.0326987304329</v>
      </c>
    </row>
    <row r="362" spans="1:48" x14ac:dyDescent="0.3">
      <c r="A362" s="58" t="s">
        <v>580</v>
      </c>
      <c r="B362" s="1" t="s">
        <v>429</v>
      </c>
      <c r="C362" s="1" t="s">
        <v>430</v>
      </c>
      <c r="D362" s="1" t="s">
        <v>492</v>
      </c>
      <c r="E362" s="1" t="s">
        <v>68</v>
      </c>
      <c r="F362" s="1" t="s">
        <v>102</v>
      </c>
      <c r="G362" s="1" t="s">
        <v>418</v>
      </c>
      <c r="H362" s="1" t="s">
        <v>64</v>
      </c>
      <c r="I362" s="1" t="s">
        <v>61</v>
      </c>
      <c r="J362" s="2">
        <v>39.520000000000003</v>
      </c>
      <c r="K362" s="2">
        <v>0</v>
      </c>
      <c r="L362" s="2">
        <f t="shared" si="35"/>
        <v>0</v>
      </c>
      <c r="M362" s="2">
        <f t="shared" si="36"/>
        <v>0</v>
      </c>
      <c r="AM362" s="5" t="str">
        <f t="shared" si="37"/>
        <v/>
      </c>
      <c r="AO362" s="5" t="str">
        <f t="shared" si="38"/>
        <v/>
      </c>
      <c r="AQ362" s="5" t="str">
        <f t="shared" si="39"/>
        <v/>
      </c>
      <c r="AT362" s="5">
        <f t="shared" si="40"/>
        <v>0</v>
      </c>
      <c r="AU362" s="11">
        <f>(AT362/$AT$461)*100</f>
        <v>0</v>
      </c>
      <c r="AV362" s="5">
        <f t="shared" si="41"/>
        <v>0</v>
      </c>
    </row>
    <row r="363" spans="1:48" x14ac:dyDescent="0.3">
      <c r="A363" s="58" t="s">
        <v>580</v>
      </c>
      <c r="B363" s="1" t="s">
        <v>429</v>
      </c>
      <c r="C363" s="1" t="s">
        <v>430</v>
      </c>
      <c r="D363" s="1" t="s">
        <v>492</v>
      </c>
      <c r="E363" s="1" t="s">
        <v>68</v>
      </c>
      <c r="F363" s="1" t="s">
        <v>125</v>
      </c>
      <c r="G363" s="1" t="s">
        <v>418</v>
      </c>
      <c r="H363" s="1" t="s">
        <v>64</v>
      </c>
      <c r="I363" s="1" t="s">
        <v>61</v>
      </c>
      <c r="J363" s="2">
        <v>39.520000000000003</v>
      </c>
      <c r="K363" s="2">
        <v>0.06</v>
      </c>
      <c r="L363" s="2">
        <f t="shared" si="35"/>
        <v>0</v>
      </c>
      <c r="M363" s="2">
        <f t="shared" si="36"/>
        <v>5.9999998658895493E-2</v>
      </c>
      <c r="AM363" s="5" t="str">
        <f t="shared" si="37"/>
        <v/>
      </c>
      <c r="AO363" s="5" t="str">
        <f t="shared" si="38"/>
        <v/>
      </c>
      <c r="AQ363" s="5" t="str">
        <f t="shared" si="39"/>
        <v/>
      </c>
      <c r="AS363" s="2">
        <v>5.9999998658895493E-2</v>
      </c>
      <c r="AT363" s="5">
        <f t="shared" si="40"/>
        <v>0</v>
      </c>
      <c r="AU363" s="11">
        <f>(AT363/$AT$461)*100</f>
        <v>0</v>
      </c>
      <c r="AV363" s="5">
        <f t="shared" si="41"/>
        <v>0</v>
      </c>
    </row>
    <row r="364" spans="1:48" x14ac:dyDescent="0.3">
      <c r="A364" s="58" t="s">
        <v>580</v>
      </c>
      <c r="B364" s="1" t="s">
        <v>431</v>
      </c>
      <c r="C364" s="1" t="s">
        <v>299</v>
      </c>
      <c r="D364" s="1" t="s">
        <v>493</v>
      </c>
      <c r="E364" s="1" t="s">
        <v>68</v>
      </c>
      <c r="F364" s="1" t="s">
        <v>134</v>
      </c>
      <c r="G364" s="1" t="s">
        <v>218</v>
      </c>
      <c r="H364" s="1" t="s">
        <v>64</v>
      </c>
      <c r="I364" s="1" t="s">
        <v>118</v>
      </c>
      <c r="J364" s="2">
        <v>148.91</v>
      </c>
      <c r="K364" s="2">
        <v>0</v>
      </c>
      <c r="L364" s="2">
        <f t="shared" si="35"/>
        <v>0</v>
      </c>
      <c r="M364" s="2">
        <f t="shared" si="36"/>
        <v>0</v>
      </c>
      <c r="AM364" s="5" t="str">
        <f t="shared" si="37"/>
        <v/>
      </c>
      <c r="AO364" s="5" t="str">
        <f t="shared" si="38"/>
        <v/>
      </c>
      <c r="AQ364" s="5" t="str">
        <f t="shared" si="39"/>
        <v/>
      </c>
      <c r="AT364" s="5">
        <f t="shared" si="40"/>
        <v>0</v>
      </c>
      <c r="AU364" s="11">
        <f>(AT364/$AT$461)*100</f>
        <v>0</v>
      </c>
      <c r="AV364" s="5">
        <f t="shared" si="41"/>
        <v>0</v>
      </c>
    </row>
    <row r="365" spans="1:48" x14ac:dyDescent="0.3">
      <c r="A365" s="58" t="s">
        <v>580</v>
      </c>
      <c r="B365" s="1" t="s">
        <v>431</v>
      </c>
      <c r="C365" s="1" t="s">
        <v>299</v>
      </c>
      <c r="D365" s="1" t="s">
        <v>493</v>
      </c>
      <c r="E365" s="1" t="s">
        <v>68</v>
      </c>
      <c r="F365" s="1" t="s">
        <v>134</v>
      </c>
      <c r="G365" s="1" t="s">
        <v>418</v>
      </c>
      <c r="H365" s="1" t="s">
        <v>64</v>
      </c>
      <c r="I365" s="1" t="s">
        <v>61</v>
      </c>
      <c r="J365" s="2">
        <v>148.91</v>
      </c>
      <c r="K365" s="2">
        <v>0.09</v>
      </c>
      <c r="L365" s="2">
        <f t="shared" ref="L365:L430" si="42">SUM(O365,Q365,S365,U365,W365,Y365,AA365,AC365,AF365,AH365,AJ365,AW365,AY365,BA365,BC365,BE365)</f>
        <v>0</v>
      </c>
      <c r="M365" s="2">
        <f t="shared" ref="M365:M430" si="43">SUM(N365,AE365,AL365,AN365,AP365,AR365,AS365)</f>
        <v>2.999999932944775E-2</v>
      </c>
      <c r="AM365" s="5" t="str">
        <f t="shared" ref="AM365:AM430" si="44">IF(AL365&gt;0,AL365*$AM$1,"")</f>
        <v/>
      </c>
      <c r="AO365" s="5" t="str">
        <f t="shared" ref="AO365:AO430" si="45">IF(AN365&gt;0,AN365*$AO$1,"")</f>
        <v/>
      </c>
      <c r="AQ365" s="5" t="str">
        <f t="shared" ref="AQ365:AQ430" si="46">IF(AP365&gt;0,AP365*$AQ$1,"")</f>
        <v/>
      </c>
      <c r="AS365" s="2">
        <v>2.999999932944775E-2</v>
      </c>
      <c r="AT365" s="5">
        <f t="shared" ref="AT365:AT426" si="47">SUM(P365,R365,T365,V365,X365,Z365,AB365,AD365,AG365,AI365,AK365,AX365,AZ365,BB365,BD365,BF365)</f>
        <v>0</v>
      </c>
      <c r="AU365" s="11">
        <f>(AT365/$AT$461)*100</f>
        <v>0</v>
      </c>
      <c r="AV365" s="5">
        <f t="shared" ref="AV365:AV426" si="48">(AU365/100)*$AV$1</f>
        <v>0</v>
      </c>
    </row>
    <row r="366" spans="1:48" x14ac:dyDescent="0.3">
      <c r="A366" s="58" t="s">
        <v>580</v>
      </c>
      <c r="B366" s="1" t="s">
        <v>431</v>
      </c>
      <c r="C366" s="1" t="s">
        <v>299</v>
      </c>
      <c r="D366" s="1" t="s">
        <v>493</v>
      </c>
      <c r="E366" s="1" t="s">
        <v>68</v>
      </c>
      <c r="F366" s="1" t="s">
        <v>129</v>
      </c>
      <c r="G366" s="1" t="s">
        <v>418</v>
      </c>
      <c r="H366" s="1" t="s">
        <v>64</v>
      </c>
      <c r="I366" s="1" t="s">
        <v>61</v>
      </c>
      <c r="J366" s="2">
        <v>148.91</v>
      </c>
      <c r="K366" s="2">
        <v>0.09</v>
      </c>
      <c r="L366" s="2">
        <f t="shared" si="42"/>
        <v>0</v>
      </c>
      <c r="M366" s="2">
        <f t="shared" si="43"/>
        <v>9.0000003576278687E-2</v>
      </c>
      <c r="AM366" s="5" t="str">
        <f t="shared" si="44"/>
        <v/>
      </c>
      <c r="AO366" s="5" t="str">
        <f t="shared" si="45"/>
        <v/>
      </c>
      <c r="AQ366" s="5" t="str">
        <f t="shared" si="46"/>
        <v/>
      </c>
      <c r="AS366" s="2">
        <v>9.0000003576278687E-2</v>
      </c>
      <c r="AT366" s="5">
        <f t="shared" si="47"/>
        <v>0</v>
      </c>
      <c r="AU366" s="11">
        <f>(AT366/$AT$461)*100</f>
        <v>0</v>
      </c>
      <c r="AV366" s="5">
        <f t="shared" si="48"/>
        <v>0</v>
      </c>
    </row>
    <row r="367" spans="1:48" x14ac:dyDescent="0.3">
      <c r="A367" s="58" t="s">
        <v>580</v>
      </c>
      <c r="B367" s="1" t="s">
        <v>431</v>
      </c>
      <c r="C367" s="1" t="s">
        <v>299</v>
      </c>
      <c r="D367" s="1" t="s">
        <v>493</v>
      </c>
      <c r="E367" s="1" t="s">
        <v>68</v>
      </c>
      <c r="F367" s="1" t="s">
        <v>135</v>
      </c>
      <c r="G367" s="1" t="s">
        <v>418</v>
      </c>
      <c r="H367" s="1" t="s">
        <v>64</v>
      </c>
      <c r="I367" s="1" t="s">
        <v>61</v>
      </c>
      <c r="J367" s="2">
        <v>148.91</v>
      </c>
      <c r="K367" s="2">
        <v>0.09</v>
      </c>
      <c r="L367" s="2">
        <f t="shared" si="42"/>
        <v>0</v>
      </c>
      <c r="M367" s="2">
        <f t="shared" si="43"/>
        <v>9.0000003576278687E-2</v>
      </c>
      <c r="AM367" s="5" t="str">
        <f t="shared" si="44"/>
        <v/>
      </c>
      <c r="AO367" s="5" t="str">
        <f t="shared" si="45"/>
        <v/>
      </c>
      <c r="AQ367" s="5" t="str">
        <f t="shared" si="46"/>
        <v/>
      </c>
      <c r="AS367" s="2">
        <v>9.0000003576278687E-2</v>
      </c>
      <c r="AT367" s="5">
        <f t="shared" si="47"/>
        <v>0</v>
      </c>
      <c r="AU367" s="11">
        <f>(AT367/$AT$461)*100</f>
        <v>0</v>
      </c>
      <c r="AV367" s="5">
        <f t="shared" si="48"/>
        <v>0</v>
      </c>
    </row>
    <row r="368" spans="1:48" x14ac:dyDescent="0.3">
      <c r="A368" s="58" t="s">
        <v>580</v>
      </c>
      <c r="B368" s="1" t="s">
        <v>431</v>
      </c>
      <c r="C368" s="1" t="s">
        <v>299</v>
      </c>
      <c r="D368" s="1" t="s">
        <v>493</v>
      </c>
      <c r="E368" s="1" t="s">
        <v>68</v>
      </c>
      <c r="F368" s="1" t="s">
        <v>62</v>
      </c>
      <c r="G368" s="1" t="s">
        <v>418</v>
      </c>
      <c r="H368" s="1" t="s">
        <v>64</v>
      </c>
      <c r="I368" s="1" t="s">
        <v>61</v>
      </c>
      <c r="J368" s="2">
        <v>148.91</v>
      </c>
      <c r="K368" s="2">
        <v>0.02</v>
      </c>
      <c r="L368" s="2">
        <f t="shared" si="42"/>
        <v>0</v>
      </c>
      <c r="M368" s="2">
        <f t="shared" si="43"/>
        <v>9.9999997764825821E-3</v>
      </c>
      <c r="AM368" s="5" t="str">
        <f t="shared" si="44"/>
        <v/>
      </c>
      <c r="AO368" s="5" t="str">
        <f t="shared" si="45"/>
        <v/>
      </c>
      <c r="AQ368" s="5" t="str">
        <f t="shared" si="46"/>
        <v/>
      </c>
      <c r="AS368" s="2">
        <v>9.9999997764825821E-3</v>
      </c>
      <c r="AT368" s="5">
        <f t="shared" si="47"/>
        <v>0</v>
      </c>
      <c r="AU368" s="11">
        <f>(AT368/$AT$461)*100</f>
        <v>0</v>
      </c>
      <c r="AV368" s="5">
        <f t="shared" si="48"/>
        <v>0</v>
      </c>
    </row>
    <row r="369" spans="1:48" x14ac:dyDescent="0.3">
      <c r="A369" s="58" t="s">
        <v>580</v>
      </c>
      <c r="B369" s="1" t="s">
        <v>431</v>
      </c>
      <c r="C369" s="1" t="s">
        <v>299</v>
      </c>
      <c r="D369" s="1" t="s">
        <v>493</v>
      </c>
      <c r="E369" s="1" t="s">
        <v>68</v>
      </c>
      <c r="F369" s="1" t="s">
        <v>91</v>
      </c>
      <c r="G369" s="1" t="s">
        <v>432</v>
      </c>
      <c r="H369" s="1" t="s">
        <v>64</v>
      </c>
      <c r="I369" s="1" t="s">
        <v>61</v>
      </c>
      <c r="J369" s="2">
        <v>148.91</v>
      </c>
      <c r="K369" s="2">
        <v>38.119999999999997</v>
      </c>
      <c r="L369" s="2">
        <f t="shared" si="42"/>
        <v>16.219999670982361</v>
      </c>
      <c r="M369" s="2">
        <f t="shared" si="43"/>
        <v>8.7100000381469727</v>
      </c>
      <c r="S369" s="7">
        <v>1.1499999761581421</v>
      </c>
      <c r="T369" s="5">
        <v>1256.66247394681</v>
      </c>
      <c r="U369" s="8">
        <v>15.069999694824221</v>
      </c>
      <c r="V369" s="5">
        <v>4940.3226499557504</v>
      </c>
      <c r="AM369" s="5" t="str">
        <f t="shared" si="44"/>
        <v/>
      </c>
      <c r="AO369" s="5" t="str">
        <f t="shared" si="45"/>
        <v/>
      </c>
      <c r="AQ369" s="5" t="str">
        <f t="shared" si="46"/>
        <v/>
      </c>
      <c r="AS369" s="2">
        <v>8.7100000381469727</v>
      </c>
      <c r="AT369" s="5">
        <f t="shared" si="47"/>
        <v>6196.9851239025602</v>
      </c>
      <c r="AU369" s="11">
        <f>(AT369/$AT$461)*100</f>
        <v>0.47321452677030856</v>
      </c>
      <c r="AV369" s="5">
        <f t="shared" si="48"/>
        <v>473.21452677030857</v>
      </c>
    </row>
    <row r="370" spans="1:48" x14ac:dyDescent="0.3">
      <c r="A370" s="58" t="s">
        <v>580</v>
      </c>
      <c r="B370" s="1" t="s">
        <v>431</v>
      </c>
      <c r="C370" s="1" t="s">
        <v>299</v>
      </c>
      <c r="D370" s="1" t="s">
        <v>493</v>
      </c>
      <c r="E370" s="1" t="s">
        <v>68</v>
      </c>
      <c r="F370" s="1" t="s">
        <v>85</v>
      </c>
      <c r="G370" s="1" t="s">
        <v>432</v>
      </c>
      <c r="H370" s="1" t="s">
        <v>64</v>
      </c>
      <c r="I370" s="1" t="s">
        <v>61</v>
      </c>
      <c r="J370" s="2">
        <v>148.91</v>
      </c>
      <c r="K370" s="2">
        <v>39.869999999999997</v>
      </c>
      <c r="L370" s="2">
        <f t="shared" si="42"/>
        <v>26.599999189376835</v>
      </c>
      <c r="M370" s="2">
        <f t="shared" si="43"/>
        <v>13.27000045776367</v>
      </c>
      <c r="Q370" s="6">
        <v>0.98000001907348633</v>
      </c>
      <c r="R370" s="5">
        <v>1240.6800241470339</v>
      </c>
      <c r="S370" s="7">
        <v>21.70999908447266</v>
      </c>
      <c r="T370" s="5">
        <v>23723.601499557499</v>
      </c>
      <c r="U370" s="8">
        <v>3.910000085830688</v>
      </c>
      <c r="V370" s="5">
        <v>1281.795778137446</v>
      </c>
      <c r="AM370" s="5" t="str">
        <f t="shared" si="44"/>
        <v/>
      </c>
      <c r="AO370" s="5" t="str">
        <f t="shared" si="45"/>
        <v/>
      </c>
      <c r="AQ370" s="5" t="str">
        <f t="shared" si="46"/>
        <v/>
      </c>
      <c r="AS370" s="2">
        <v>13.27000045776367</v>
      </c>
      <c r="AT370" s="5">
        <f t="shared" si="47"/>
        <v>26246.077301841979</v>
      </c>
      <c r="AU370" s="11">
        <f>(AT370/$AT$461)*100</f>
        <v>2.0042044319361798</v>
      </c>
      <c r="AV370" s="5">
        <f t="shared" si="48"/>
        <v>2004.2044319361798</v>
      </c>
    </row>
    <row r="371" spans="1:48" x14ac:dyDescent="0.3">
      <c r="A371" s="58" t="s">
        <v>580</v>
      </c>
      <c r="B371" s="1" t="s">
        <v>431</v>
      </c>
      <c r="C371" s="1" t="s">
        <v>299</v>
      </c>
      <c r="D371" s="1" t="s">
        <v>493</v>
      </c>
      <c r="E371" s="1" t="s">
        <v>68</v>
      </c>
      <c r="F371" s="1" t="s">
        <v>101</v>
      </c>
      <c r="G371" s="1" t="s">
        <v>432</v>
      </c>
      <c r="H371" s="1" t="s">
        <v>64</v>
      </c>
      <c r="I371" s="1" t="s">
        <v>61</v>
      </c>
      <c r="J371" s="2">
        <v>148.91</v>
      </c>
      <c r="K371" s="2">
        <v>19.809999999999999</v>
      </c>
      <c r="L371" s="2">
        <f t="shared" si="42"/>
        <v>11.120000004768372</v>
      </c>
      <c r="M371" s="2">
        <f t="shared" si="43"/>
        <v>8.7099995315074921</v>
      </c>
      <c r="Q371" s="6">
        <v>5.8000000715255737</v>
      </c>
      <c r="R371" s="5">
        <v>8539.1701066493988</v>
      </c>
      <c r="S371" s="7">
        <v>4.8799999356269836</v>
      </c>
      <c r="T371" s="5">
        <v>5432.7886818274856</v>
      </c>
      <c r="U371" s="8">
        <v>0.43999999761581421</v>
      </c>
      <c r="V371" s="5">
        <v>144.24299921840429</v>
      </c>
      <c r="AM371" s="5" t="str">
        <f t="shared" si="44"/>
        <v/>
      </c>
      <c r="AO371" s="5" t="str">
        <f t="shared" si="45"/>
        <v/>
      </c>
      <c r="AQ371" s="5" t="str">
        <f t="shared" si="46"/>
        <v/>
      </c>
      <c r="AS371" s="2">
        <v>8.7099995315074921</v>
      </c>
      <c r="AT371" s="5">
        <f t="shared" si="47"/>
        <v>14116.201787695289</v>
      </c>
      <c r="AU371" s="11">
        <f>(AT371/$AT$461)*100</f>
        <v>1.0779421953092692</v>
      </c>
      <c r="AV371" s="5">
        <f t="shared" si="48"/>
        <v>1077.9421953092692</v>
      </c>
    </row>
    <row r="372" spans="1:48" x14ac:dyDescent="0.3">
      <c r="A372" s="58" t="s">
        <v>580</v>
      </c>
      <c r="B372" s="1" t="s">
        <v>431</v>
      </c>
      <c r="C372" s="1" t="s">
        <v>299</v>
      </c>
      <c r="D372" s="1" t="s">
        <v>493</v>
      </c>
      <c r="E372" s="1" t="s">
        <v>68</v>
      </c>
      <c r="F372" s="1" t="s">
        <v>87</v>
      </c>
      <c r="G372" s="1" t="s">
        <v>432</v>
      </c>
      <c r="H372" s="1" t="s">
        <v>64</v>
      </c>
      <c r="I372" s="1" t="s">
        <v>61</v>
      </c>
      <c r="J372" s="2">
        <v>148.91</v>
      </c>
      <c r="K372" s="2">
        <v>39.79</v>
      </c>
      <c r="L372" s="2">
        <f t="shared" si="42"/>
        <v>3.4900000095367432</v>
      </c>
      <c r="M372" s="2">
        <f t="shared" si="43"/>
        <v>36.299999237060547</v>
      </c>
      <c r="Q372" s="6">
        <v>1.0199999809265139</v>
      </c>
      <c r="R372" s="5">
        <v>1291.3199758529661</v>
      </c>
      <c r="S372" s="7">
        <v>2.470000028610229</v>
      </c>
      <c r="T372" s="5">
        <v>2699.0925312638278</v>
      </c>
      <c r="AM372" s="5" t="str">
        <f t="shared" si="44"/>
        <v/>
      </c>
      <c r="AO372" s="5" t="str">
        <f t="shared" si="45"/>
        <v/>
      </c>
      <c r="AQ372" s="5" t="str">
        <f t="shared" si="46"/>
        <v/>
      </c>
      <c r="AS372" s="2">
        <v>36.299999237060547</v>
      </c>
      <c r="AT372" s="5">
        <f t="shared" si="47"/>
        <v>3990.4125071167937</v>
      </c>
      <c r="AU372" s="11">
        <f>(AT372/$AT$461)*100</f>
        <v>0.30471610443118524</v>
      </c>
      <c r="AV372" s="5">
        <f t="shared" si="48"/>
        <v>304.71610443118522</v>
      </c>
    </row>
    <row r="373" spans="1:48" x14ac:dyDescent="0.3">
      <c r="A373" s="58" t="s">
        <v>580</v>
      </c>
      <c r="B373" s="1" t="s">
        <v>431</v>
      </c>
      <c r="C373" s="1" t="s">
        <v>299</v>
      </c>
      <c r="D373" s="1" t="s">
        <v>493</v>
      </c>
      <c r="E373" s="1" t="s">
        <v>68</v>
      </c>
      <c r="F373" s="1" t="s">
        <v>102</v>
      </c>
      <c r="G373" s="1" t="s">
        <v>432</v>
      </c>
      <c r="H373" s="1" t="s">
        <v>64</v>
      </c>
      <c r="I373" s="1" t="s">
        <v>61</v>
      </c>
      <c r="J373" s="2">
        <v>148.91</v>
      </c>
      <c r="K373" s="2">
        <v>0.03</v>
      </c>
      <c r="L373" s="2">
        <f t="shared" si="42"/>
        <v>2.9999999329447743E-2</v>
      </c>
      <c r="M373" s="2">
        <f t="shared" si="43"/>
        <v>0</v>
      </c>
      <c r="Q373" s="6">
        <v>1.9999999552965161E-2</v>
      </c>
      <c r="R373" s="5">
        <v>29.539999339729551</v>
      </c>
      <c r="S373" s="7">
        <v>9.9999997764825821E-3</v>
      </c>
      <c r="T373" s="5">
        <v>10.92749975575134</v>
      </c>
      <c r="AM373" s="5" t="str">
        <f t="shared" si="44"/>
        <v/>
      </c>
      <c r="AO373" s="5" t="str">
        <f t="shared" si="45"/>
        <v/>
      </c>
      <c r="AQ373" s="5" t="str">
        <f t="shared" si="46"/>
        <v/>
      </c>
      <c r="AT373" s="5">
        <f t="shared" si="47"/>
        <v>40.467499095480889</v>
      </c>
      <c r="AU373" s="11">
        <f>(AT373/$AT$461)*100</f>
        <v>3.0901814432606318E-3</v>
      </c>
      <c r="AV373" s="5">
        <f t="shared" si="48"/>
        <v>3.0901814432606316</v>
      </c>
    </row>
    <row r="374" spans="1:48" x14ac:dyDescent="0.3">
      <c r="A374" s="58" t="s">
        <v>580</v>
      </c>
      <c r="B374" s="1" t="s">
        <v>431</v>
      </c>
      <c r="C374" s="1" t="s">
        <v>299</v>
      </c>
      <c r="D374" s="1" t="s">
        <v>493</v>
      </c>
      <c r="E374" s="1" t="s">
        <v>68</v>
      </c>
      <c r="F374" s="1" t="s">
        <v>58</v>
      </c>
      <c r="G374" s="1" t="s">
        <v>432</v>
      </c>
      <c r="H374" s="1" t="s">
        <v>64</v>
      </c>
      <c r="I374" s="1" t="s">
        <v>61</v>
      </c>
      <c r="J374" s="2">
        <v>148.91</v>
      </c>
      <c r="K374" s="2">
        <v>8.86</v>
      </c>
      <c r="L374" s="2">
        <f t="shared" si="42"/>
        <v>0</v>
      </c>
      <c r="M374" s="2">
        <f t="shared" si="43"/>
        <v>8.8600001335144043</v>
      </c>
      <c r="AM374" s="5" t="str">
        <f t="shared" si="44"/>
        <v/>
      </c>
      <c r="AO374" s="5" t="str">
        <f t="shared" si="45"/>
        <v/>
      </c>
      <c r="AP374" s="2">
        <v>0.87000000476837158</v>
      </c>
      <c r="AQ374" s="5">
        <f t="shared" si="46"/>
        <v>0.87000000476837158</v>
      </c>
      <c r="AR374" s="2">
        <v>1.419999957084656</v>
      </c>
      <c r="AS374" s="2">
        <v>6.570000171661377</v>
      </c>
      <c r="AT374" s="5">
        <f t="shared" si="47"/>
        <v>0</v>
      </c>
      <c r="AU374" s="11">
        <f>(AT374/$AT$461)*100</f>
        <v>0</v>
      </c>
      <c r="AV374" s="5">
        <f t="shared" si="48"/>
        <v>0</v>
      </c>
    </row>
    <row r="375" spans="1:48" x14ac:dyDescent="0.3">
      <c r="A375" s="58" t="s">
        <v>580</v>
      </c>
      <c r="B375" s="1" t="s">
        <v>431</v>
      </c>
      <c r="C375" s="1" t="s">
        <v>299</v>
      </c>
      <c r="D375" s="1" t="s">
        <v>493</v>
      </c>
      <c r="E375" s="1" t="s">
        <v>68</v>
      </c>
      <c r="F375" s="1" t="s">
        <v>91</v>
      </c>
      <c r="G375" s="1" t="s">
        <v>280</v>
      </c>
      <c r="H375" s="1" t="s">
        <v>64</v>
      </c>
      <c r="I375" s="1" t="s">
        <v>118</v>
      </c>
      <c r="J375" s="2">
        <v>148.91</v>
      </c>
      <c r="K375" s="2">
        <v>0.04</v>
      </c>
      <c r="L375" s="2">
        <f t="shared" si="42"/>
        <v>0</v>
      </c>
      <c r="M375" s="2">
        <f t="shared" si="43"/>
        <v>3.9999999105930328E-2</v>
      </c>
      <c r="AM375" s="5" t="str">
        <f t="shared" si="44"/>
        <v/>
      </c>
      <c r="AO375" s="5" t="str">
        <f t="shared" si="45"/>
        <v/>
      </c>
      <c r="AQ375" s="5" t="str">
        <f t="shared" si="46"/>
        <v/>
      </c>
      <c r="AR375" s="2">
        <v>9.9999997764825821E-3</v>
      </c>
      <c r="AS375" s="2">
        <v>2.999999932944775E-2</v>
      </c>
      <c r="AT375" s="5">
        <f t="shared" si="47"/>
        <v>0</v>
      </c>
      <c r="AU375" s="11">
        <f>(AT375/$AT$461)*100</f>
        <v>0</v>
      </c>
      <c r="AV375" s="5">
        <f t="shared" si="48"/>
        <v>0</v>
      </c>
    </row>
    <row r="376" spans="1:48" x14ac:dyDescent="0.3">
      <c r="A376" s="58" t="s">
        <v>580</v>
      </c>
      <c r="B376" s="1" t="s">
        <v>433</v>
      </c>
      <c r="C376" s="1" t="s">
        <v>299</v>
      </c>
      <c r="D376" s="1" t="s">
        <v>493</v>
      </c>
      <c r="E376" s="1" t="s">
        <v>68</v>
      </c>
      <c r="F376" s="1" t="s">
        <v>91</v>
      </c>
      <c r="G376" s="1" t="s">
        <v>432</v>
      </c>
      <c r="H376" s="1" t="s">
        <v>64</v>
      </c>
      <c r="I376" s="1" t="s">
        <v>61</v>
      </c>
      <c r="J376" s="2">
        <v>20</v>
      </c>
      <c r="K376" s="2">
        <v>0.09</v>
      </c>
      <c r="L376" s="2">
        <f t="shared" si="42"/>
        <v>5.9999998658895493E-2</v>
      </c>
      <c r="M376" s="2">
        <f t="shared" si="43"/>
        <v>1.9999999552965161E-2</v>
      </c>
      <c r="U376" s="8">
        <v>5.9999998658895493E-2</v>
      </c>
      <c r="V376" s="5">
        <v>19.669499560352421</v>
      </c>
      <c r="AM376" s="5" t="str">
        <f t="shared" si="44"/>
        <v/>
      </c>
      <c r="AO376" s="5" t="str">
        <f t="shared" si="45"/>
        <v/>
      </c>
      <c r="AQ376" s="5" t="str">
        <f t="shared" si="46"/>
        <v/>
      </c>
      <c r="AS376" s="2">
        <v>1.9999999552965161E-2</v>
      </c>
      <c r="AT376" s="5">
        <f t="shared" si="47"/>
        <v>19.669499560352421</v>
      </c>
      <c r="AU376" s="11">
        <f>(AT376/$AT$461)*100</f>
        <v>1.5020034323399028E-3</v>
      </c>
      <c r="AV376" s="5">
        <f t="shared" si="48"/>
        <v>1.502003432339903</v>
      </c>
    </row>
    <row r="377" spans="1:48" x14ac:dyDescent="0.3">
      <c r="A377" s="58" t="s">
        <v>580</v>
      </c>
      <c r="B377" s="1" t="s">
        <v>433</v>
      </c>
      <c r="C377" s="1" t="s">
        <v>299</v>
      </c>
      <c r="D377" s="1" t="s">
        <v>493</v>
      </c>
      <c r="E377" s="1" t="s">
        <v>68</v>
      </c>
      <c r="F377" s="1" t="s">
        <v>100</v>
      </c>
      <c r="G377" s="1" t="s">
        <v>432</v>
      </c>
      <c r="H377" s="1" t="s">
        <v>64</v>
      </c>
      <c r="I377" s="1" t="s">
        <v>61</v>
      </c>
      <c r="J377" s="2">
        <v>20</v>
      </c>
      <c r="K377" s="2">
        <v>19.02</v>
      </c>
      <c r="L377" s="2">
        <f t="shared" si="42"/>
        <v>6.3799999356269828</v>
      </c>
      <c r="M377" s="2">
        <f t="shared" si="43"/>
        <v>12.510000228881839</v>
      </c>
      <c r="U377" s="8">
        <v>4.5799999833106986</v>
      </c>
      <c r="V377" s="5">
        <v>1518.376119659096</v>
      </c>
      <c r="AA377" s="9">
        <v>1.799999952316284</v>
      </c>
      <c r="AB377" s="5">
        <v>212.6249943673611</v>
      </c>
      <c r="AM377" s="5" t="str">
        <f t="shared" si="44"/>
        <v/>
      </c>
      <c r="AO377" s="5" t="str">
        <f t="shared" si="45"/>
        <v/>
      </c>
      <c r="AQ377" s="5" t="str">
        <f t="shared" si="46"/>
        <v/>
      </c>
      <c r="AS377" s="2">
        <v>12.510000228881839</v>
      </c>
      <c r="AT377" s="5">
        <f t="shared" si="47"/>
        <v>1731.0011140264571</v>
      </c>
      <c r="AU377" s="11">
        <f>(AT377/$AT$461)*100</f>
        <v>0.13218280448236019</v>
      </c>
      <c r="AV377" s="5">
        <f t="shared" si="48"/>
        <v>132.18280448236021</v>
      </c>
    </row>
    <row r="378" spans="1:48" x14ac:dyDescent="0.3">
      <c r="A378" s="58" t="s">
        <v>580</v>
      </c>
      <c r="B378" s="1" t="s">
        <v>433</v>
      </c>
      <c r="C378" s="1" t="s">
        <v>299</v>
      </c>
      <c r="D378" s="1" t="s">
        <v>493</v>
      </c>
      <c r="E378" s="1" t="s">
        <v>68</v>
      </c>
      <c r="F378" s="1" t="s">
        <v>85</v>
      </c>
      <c r="G378" s="1" t="s">
        <v>432</v>
      </c>
      <c r="H378" s="1" t="s">
        <v>64</v>
      </c>
      <c r="I378" s="1" t="s">
        <v>61</v>
      </c>
      <c r="J378" s="2">
        <v>20</v>
      </c>
      <c r="K378" s="2">
        <v>0</v>
      </c>
      <c r="L378" s="2">
        <f t="shared" si="42"/>
        <v>0</v>
      </c>
      <c r="M378" s="2">
        <f t="shared" si="43"/>
        <v>0</v>
      </c>
      <c r="AM378" s="5" t="str">
        <f t="shared" si="44"/>
        <v/>
      </c>
      <c r="AO378" s="5" t="str">
        <f t="shared" si="45"/>
        <v/>
      </c>
      <c r="AQ378" s="5" t="str">
        <f t="shared" si="46"/>
        <v/>
      </c>
      <c r="AT378" s="5">
        <f t="shared" si="47"/>
        <v>0</v>
      </c>
      <c r="AU378" s="11">
        <f>(AT378/$AT$461)*100</f>
        <v>0</v>
      </c>
      <c r="AV378" s="5">
        <f t="shared" si="48"/>
        <v>0</v>
      </c>
    </row>
    <row r="379" spans="1:48" x14ac:dyDescent="0.3">
      <c r="A379" s="58" t="s">
        <v>580</v>
      </c>
      <c r="B379" s="1" t="s">
        <v>433</v>
      </c>
      <c r="C379" s="1" t="s">
        <v>299</v>
      </c>
      <c r="D379" s="1" t="s">
        <v>493</v>
      </c>
      <c r="E379" s="1" t="s">
        <v>68</v>
      </c>
      <c r="F379" s="1" t="s">
        <v>101</v>
      </c>
      <c r="G379" s="1" t="s">
        <v>432</v>
      </c>
      <c r="H379" s="1" t="s">
        <v>64</v>
      </c>
      <c r="I379" s="1" t="s">
        <v>61</v>
      </c>
      <c r="J379" s="2">
        <v>20</v>
      </c>
      <c r="K379" s="2">
        <v>0.03</v>
      </c>
      <c r="L379" s="2">
        <f t="shared" si="42"/>
        <v>2.999999932944775E-2</v>
      </c>
      <c r="M379" s="2">
        <f t="shared" si="43"/>
        <v>0</v>
      </c>
      <c r="U379" s="8">
        <v>2.999999932944775E-2</v>
      </c>
      <c r="V379" s="5">
        <v>9.8347497801762085</v>
      </c>
      <c r="AM379" s="5" t="str">
        <f t="shared" si="44"/>
        <v/>
      </c>
      <c r="AO379" s="5" t="str">
        <f t="shared" si="45"/>
        <v/>
      </c>
      <c r="AQ379" s="5" t="str">
        <f t="shared" si="46"/>
        <v/>
      </c>
      <c r="AT379" s="5">
        <f t="shared" si="47"/>
        <v>9.8347497801762085</v>
      </c>
      <c r="AU379" s="11">
        <f>(AT379/$AT$461)*100</f>
        <v>7.510017161699512E-4</v>
      </c>
      <c r="AV379" s="5">
        <f t="shared" si="48"/>
        <v>0.75100171616995115</v>
      </c>
    </row>
    <row r="380" spans="1:48" x14ac:dyDescent="0.3">
      <c r="A380" s="58" t="s">
        <v>580</v>
      </c>
      <c r="B380" s="1" t="s">
        <v>434</v>
      </c>
      <c r="C380" s="1" t="s">
        <v>299</v>
      </c>
      <c r="D380" s="1" t="s">
        <v>493</v>
      </c>
      <c r="E380" s="1" t="s">
        <v>68</v>
      </c>
      <c r="F380" s="1" t="s">
        <v>100</v>
      </c>
      <c r="G380" s="1" t="s">
        <v>432</v>
      </c>
      <c r="H380" s="1" t="s">
        <v>64</v>
      </c>
      <c r="I380" s="1" t="s">
        <v>61</v>
      </c>
      <c r="J380" s="2">
        <v>38</v>
      </c>
      <c r="K380" s="2">
        <v>18.14</v>
      </c>
      <c r="L380" s="2">
        <f t="shared" si="42"/>
        <v>2.689999938011169</v>
      </c>
      <c r="M380" s="2">
        <f t="shared" si="43"/>
        <v>15.44999974966049</v>
      </c>
      <c r="AA380" s="9">
        <v>2.689999938011169</v>
      </c>
      <c r="AB380" s="5">
        <v>345.90936664491892</v>
      </c>
      <c r="AM380" s="5" t="str">
        <f t="shared" si="44"/>
        <v/>
      </c>
      <c r="AO380" s="5" t="str">
        <f t="shared" si="45"/>
        <v/>
      </c>
      <c r="AQ380" s="5" t="str">
        <f t="shared" si="46"/>
        <v/>
      </c>
      <c r="AS380" s="2">
        <v>15.44999974966049</v>
      </c>
      <c r="AT380" s="5">
        <f t="shared" si="47"/>
        <v>345.90936664491892</v>
      </c>
      <c r="AU380" s="11">
        <f>(AT380/$AT$461)*100</f>
        <v>2.6414350521985579E-2</v>
      </c>
      <c r="AV380" s="5">
        <f t="shared" si="48"/>
        <v>26.414350521985579</v>
      </c>
    </row>
    <row r="381" spans="1:48" x14ac:dyDescent="0.3">
      <c r="A381" s="58" t="s">
        <v>580</v>
      </c>
      <c r="B381" s="1" t="s">
        <v>434</v>
      </c>
      <c r="C381" s="1" t="s">
        <v>299</v>
      </c>
      <c r="D381" s="1" t="s">
        <v>493</v>
      </c>
      <c r="E381" s="1" t="s">
        <v>68</v>
      </c>
      <c r="F381" s="1" t="s">
        <v>101</v>
      </c>
      <c r="G381" s="1" t="s">
        <v>432</v>
      </c>
      <c r="H381" s="1" t="s">
        <v>64</v>
      </c>
      <c r="I381" s="1" t="s">
        <v>61</v>
      </c>
      <c r="J381" s="2">
        <v>38</v>
      </c>
      <c r="K381" s="2">
        <v>18.940000000000001</v>
      </c>
      <c r="L381" s="2">
        <f t="shared" si="42"/>
        <v>0</v>
      </c>
      <c r="M381" s="2">
        <f t="shared" si="43"/>
        <v>18.939999580383301</v>
      </c>
      <c r="AM381" s="5" t="str">
        <f t="shared" si="44"/>
        <v/>
      </c>
      <c r="AO381" s="5" t="str">
        <f t="shared" si="45"/>
        <v/>
      </c>
      <c r="AQ381" s="5" t="str">
        <f t="shared" si="46"/>
        <v/>
      </c>
      <c r="AS381" s="2">
        <v>18.939999580383301</v>
      </c>
      <c r="AT381" s="5">
        <f t="shared" si="47"/>
        <v>0</v>
      </c>
      <c r="AU381" s="11">
        <f>(AT381/$AT$461)*100</f>
        <v>0</v>
      </c>
      <c r="AV381" s="5">
        <f t="shared" si="48"/>
        <v>0</v>
      </c>
    </row>
    <row r="382" spans="1:48" x14ac:dyDescent="0.3">
      <c r="A382" s="58" t="s">
        <v>580</v>
      </c>
      <c r="B382" s="1" t="s">
        <v>434</v>
      </c>
      <c r="C382" s="1" t="s">
        <v>299</v>
      </c>
      <c r="D382" s="1" t="s">
        <v>493</v>
      </c>
      <c r="E382" s="1" t="s">
        <v>68</v>
      </c>
      <c r="F382" s="1" t="s">
        <v>102</v>
      </c>
      <c r="G382" s="1" t="s">
        <v>432</v>
      </c>
      <c r="H382" s="1" t="s">
        <v>64</v>
      </c>
      <c r="I382" s="1" t="s">
        <v>61</v>
      </c>
      <c r="J382" s="2">
        <v>38</v>
      </c>
      <c r="K382" s="2">
        <v>0.03</v>
      </c>
      <c r="L382" s="2">
        <f t="shared" si="42"/>
        <v>0</v>
      </c>
      <c r="M382" s="2">
        <f t="shared" si="43"/>
        <v>2.999999932944775E-2</v>
      </c>
      <c r="AM382" s="5" t="str">
        <f t="shared" si="44"/>
        <v/>
      </c>
      <c r="AO382" s="5" t="str">
        <f t="shared" si="45"/>
        <v/>
      </c>
      <c r="AQ382" s="5" t="str">
        <f t="shared" si="46"/>
        <v/>
      </c>
      <c r="AS382" s="2">
        <v>2.999999932944775E-2</v>
      </c>
      <c r="AT382" s="5">
        <f t="shared" si="47"/>
        <v>0</v>
      </c>
      <c r="AU382" s="11">
        <f>(AT382/$AT$461)*100</f>
        <v>0</v>
      </c>
      <c r="AV382" s="5">
        <f t="shared" si="48"/>
        <v>0</v>
      </c>
    </row>
    <row r="383" spans="1:48" x14ac:dyDescent="0.3">
      <c r="A383" s="58" t="s">
        <v>580</v>
      </c>
      <c r="B383" s="1" t="s">
        <v>435</v>
      </c>
      <c r="C383" s="1" t="s">
        <v>299</v>
      </c>
      <c r="D383" s="1" t="s">
        <v>493</v>
      </c>
      <c r="E383" s="1" t="s">
        <v>68</v>
      </c>
      <c r="F383" s="1" t="s">
        <v>100</v>
      </c>
      <c r="G383" s="1" t="s">
        <v>432</v>
      </c>
      <c r="H383" s="1" t="s">
        <v>64</v>
      </c>
      <c r="I383" s="1" t="s">
        <v>61</v>
      </c>
      <c r="J383" s="2">
        <v>72.849999999999994</v>
      </c>
      <c r="K383" s="2">
        <v>0.96</v>
      </c>
      <c r="L383" s="2">
        <f t="shared" si="42"/>
        <v>0.2800000011920929</v>
      </c>
      <c r="M383" s="2">
        <f t="shared" si="43"/>
        <v>0.68000000715255737</v>
      </c>
      <c r="AA383" s="9">
        <v>0.2800000011920929</v>
      </c>
      <c r="AB383" s="5">
        <v>33.075000140815973</v>
      </c>
      <c r="AM383" s="5" t="str">
        <f t="shared" si="44"/>
        <v/>
      </c>
      <c r="AO383" s="5" t="str">
        <f t="shared" si="45"/>
        <v/>
      </c>
      <c r="AQ383" s="5" t="str">
        <f t="shared" si="46"/>
        <v/>
      </c>
      <c r="AS383" s="2">
        <v>0.68000000715255737</v>
      </c>
      <c r="AT383" s="5">
        <f t="shared" si="47"/>
        <v>33.075000140815973</v>
      </c>
      <c r="AU383" s="11">
        <f>(AT383/$AT$461)*100</f>
        <v>2.5256750220674275E-3</v>
      </c>
      <c r="AV383" s="5">
        <f t="shared" si="48"/>
        <v>2.5256750220674276</v>
      </c>
    </row>
    <row r="384" spans="1:48" x14ac:dyDescent="0.3">
      <c r="A384" s="58" t="s">
        <v>580</v>
      </c>
      <c r="B384" s="1" t="s">
        <v>435</v>
      </c>
      <c r="C384" s="1" t="s">
        <v>299</v>
      </c>
      <c r="D384" s="1" t="s">
        <v>493</v>
      </c>
      <c r="E384" s="1" t="s">
        <v>68</v>
      </c>
      <c r="F384" s="1" t="s">
        <v>101</v>
      </c>
      <c r="G384" s="1" t="s">
        <v>432</v>
      </c>
      <c r="H384" s="1" t="s">
        <v>64</v>
      </c>
      <c r="I384" s="1" t="s">
        <v>61</v>
      </c>
      <c r="J384" s="2">
        <v>72.849999999999994</v>
      </c>
      <c r="K384" s="2">
        <v>1</v>
      </c>
      <c r="L384" s="2">
        <f t="shared" si="42"/>
        <v>0</v>
      </c>
      <c r="M384" s="2">
        <f t="shared" si="43"/>
        <v>0.99999997019767761</v>
      </c>
      <c r="AM384" s="5" t="str">
        <f t="shared" si="44"/>
        <v/>
      </c>
      <c r="AO384" s="5" t="str">
        <f t="shared" si="45"/>
        <v/>
      </c>
      <c r="AQ384" s="5" t="str">
        <f t="shared" si="46"/>
        <v/>
      </c>
      <c r="AS384" s="2">
        <v>0.99999997019767761</v>
      </c>
      <c r="AT384" s="5">
        <f t="shared" si="47"/>
        <v>0</v>
      </c>
      <c r="AU384" s="11">
        <f>(AT384/$AT$461)*100</f>
        <v>0</v>
      </c>
      <c r="AV384" s="5">
        <f t="shared" si="48"/>
        <v>0</v>
      </c>
    </row>
    <row r="385" spans="1:48" x14ac:dyDescent="0.3">
      <c r="A385" s="58" t="s">
        <v>580</v>
      </c>
      <c r="B385" s="1" t="s">
        <v>435</v>
      </c>
      <c r="C385" s="1" t="s">
        <v>299</v>
      </c>
      <c r="D385" s="1" t="s">
        <v>493</v>
      </c>
      <c r="E385" s="1" t="s">
        <v>68</v>
      </c>
      <c r="F385" s="1" t="s">
        <v>87</v>
      </c>
      <c r="G385" s="1" t="s">
        <v>432</v>
      </c>
      <c r="H385" s="1" t="s">
        <v>64</v>
      </c>
      <c r="I385" s="1" t="s">
        <v>61</v>
      </c>
      <c r="J385" s="2">
        <v>72.849999999999994</v>
      </c>
      <c r="K385" s="2">
        <v>0.09</v>
      </c>
      <c r="L385" s="2">
        <f t="shared" si="42"/>
        <v>9.9999997764825821E-3</v>
      </c>
      <c r="M385" s="2">
        <f t="shared" si="43"/>
        <v>7.9999998211860657E-2</v>
      </c>
      <c r="S385" s="7">
        <v>9.9999997764825821E-3</v>
      </c>
      <c r="T385" s="5">
        <v>10.92749975575134</v>
      </c>
      <c r="AM385" s="5" t="str">
        <f t="shared" si="44"/>
        <v/>
      </c>
      <c r="AO385" s="5" t="str">
        <f t="shared" si="45"/>
        <v/>
      </c>
      <c r="AQ385" s="5" t="str">
        <f t="shared" si="46"/>
        <v/>
      </c>
      <c r="AS385" s="2">
        <v>7.9999998211860657E-2</v>
      </c>
      <c r="AT385" s="5">
        <f t="shared" si="47"/>
        <v>10.92749975575134</v>
      </c>
      <c r="AU385" s="11">
        <f>(AT385/$AT$461)*100</f>
        <v>8.3444635129994549E-4</v>
      </c>
      <c r="AV385" s="5">
        <f t="shared" si="48"/>
        <v>0.83444635129994549</v>
      </c>
    </row>
    <row r="386" spans="1:48" x14ac:dyDescent="0.3">
      <c r="A386" s="58" t="s">
        <v>580</v>
      </c>
      <c r="B386" s="1" t="s">
        <v>435</v>
      </c>
      <c r="C386" s="1" t="s">
        <v>299</v>
      </c>
      <c r="D386" s="1" t="s">
        <v>493</v>
      </c>
      <c r="E386" s="1" t="s">
        <v>68</v>
      </c>
      <c r="F386" s="1" t="s">
        <v>102</v>
      </c>
      <c r="G386" s="1" t="s">
        <v>432</v>
      </c>
      <c r="H386" s="1" t="s">
        <v>64</v>
      </c>
      <c r="I386" s="1" t="s">
        <v>61</v>
      </c>
      <c r="J386" s="2">
        <v>72.849999999999994</v>
      </c>
      <c r="K386" s="2">
        <v>39.76</v>
      </c>
      <c r="L386" s="2">
        <f t="shared" si="42"/>
        <v>1.3599999826401472</v>
      </c>
      <c r="M386" s="2">
        <f t="shared" si="43"/>
        <v>38.399999618530273</v>
      </c>
      <c r="Q386" s="6">
        <v>0.83000000193715096</v>
      </c>
      <c r="R386" s="5">
        <v>1221.6900029554961</v>
      </c>
      <c r="S386" s="7">
        <v>0.52999998070299625</v>
      </c>
      <c r="T386" s="5">
        <v>580.97872887249105</v>
      </c>
      <c r="AM386" s="5" t="str">
        <f t="shared" si="44"/>
        <v/>
      </c>
      <c r="AO386" s="5" t="str">
        <f t="shared" si="45"/>
        <v/>
      </c>
      <c r="AQ386" s="5" t="str">
        <f t="shared" si="46"/>
        <v/>
      </c>
      <c r="AS386" s="2">
        <v>38.399999618530273</v>
      </c>
      <c r="AT386" s="5">
        <f t="shared" si="47"/>
        <v>1802.6687318279871</v>
      </c>
      <c r="AU386" s="11">
        <f t="shared" ref="AU386:AU449" si="49">(AT386/$AT$461)*100</f>
        <v>0.13765549114605657</v>
      </c>
      <c r="AV386" s="5">
        <f t="shared" si="48"/>
        <v>137.65549114605656</v>
      </c>
    </row>
    <row r="387" spans="1:48" x14ac:dyDescent="0.3">
      <c r="A387" s="58" t="s">
        <v>580</v>
      </c>
      <c r="B387" s="1" t="s">
        <v>435</v>
      </c>
      <c r="C387" s="1" t="s">
        <v>299</v>
      </c>
      <c r="D387" s="1" t="s">
        <v>493</v>
      </c>
      <c r="E387" s="1" t="s">
        <v>68</v>
      </c>
      <c r="F387" s="1" t="s">
        <v>125</v>
      </c>
      <c r="G387" s="1" t="s">
        <v>432</v>
      </c>
      <c r="H387" s="1" t="s">
        <v>64</v>
      </c>
      <c r="I387" s="1" t="s">
        <v>61</v>
      </c>
      <c r="J387" s="2">
        <v>72.849999999999994</v>
      </c>
      <c r="K387" s="2">
        <v>10.92</v>
      </c>
      <c r="L387" s="2">
        <f t="shared" si="42"/>
        <v>0</v>
      </c>
      <c r="M387" s="2">
        <f t="shared" si="43"/>
        <v>10.920000076293951</v>
      </c>
      <c r="AM387" s="5" t="str">
        <f t="shared" si="44"/>
        <v/>
      </c>
      <c r="AO387" s="5" t="str">
        <f t="shared" si="45"/>
        <v/>
      </c>
      <c r="AQ387" s="5" t="str">
        <f t="shared" si="46"/>
        <v/>
      </c>
      <c r="AS387" s="2">
        <v>10.920000076293951</v>
      </c>
      <c r="AT387" s="5">
        <f t="shared" si="47"/>
        <v>0</v>
      </c>
      <c r="AU387" s="11">
        <f t="shared" si="49"/>
        <v>0</v>
      </c>
      <c r="AV387" s="5">
        <f t="shared" si="48"/>
        <v>0</v>
      </c>
    </row>
    <row r="388" spans="1:48" x14ac:dyDescent="0.3">
      <c r="A388" s="58" t="s">
        <v>580</v>
      </c>
      <c r="B388" s="1" t="s">
        <v>435</v>
      </c>
      <c r="C388" s="1" t="s">
        <v>299</v>
      </c>
      <c r="D388" s="1" t="s">
        <v>493</v>
      </c>
      <c r="E388" s="1" t="s">
        <v>68</v>
      </c>
      <c r="F388" s="1" t="s">
        <v>135</v>
      </c>
      <c r="G388" s="1" t="s">
        <v>432</v>
      </c>
      <c r="H388" s="1" t="s">
        <v>64</v>
      </c>
      <c r="I388" s="1" t="s">
        <v>61</v>
      </c>
      <c r="J388" s="2">
        <v>72.849999999999994</v>
      </c>
      <c r="K388" s="2">
        <v>10.39</v>
      </c>
      <c r="L388" s="2">
        <f t="shared" si="42"/>
        <v>4.7100000753998756</v>
      </c>
      <c r="M388" s="2">
        <f t="shared" si="43"/>
        <v>5.679999828338623</v>
      </c>
      <c r="Q388" s="6">
        <v>3.9999999105930328E-2</v>
      </c>
      <c r="R388" s="5">
        <v>59.079998679459102</v>
      </c>
      <c r="S388" s="7">
        <v>4.6700000762939453</v>
      </c>
      <c r="T388" s="5">
        <v>5953.6663472652444</v>
      </c>
      <c r="AM388" s="5" t="str">
        <f t="shared" si="44"/>
        <v/>
      </c>
      <c r="AO388" s="5" t="str">
        <f t="shared" si="45"/>
        <v/>
      </c>
      <c r="AQ388" s="5" t="str">
        <f t="shared" si="46"/>
        <v/>
      </c>
      <c r="AS388" s="2">
        <v>5.679999828338623</v>
      </c>
      <c r="AT388" s="5">
        <f t="shared" si="47"/>
        <v>6012.7463459447035</v>
      </c>
      <c r="AU388" s="11">
        <f t="shared" si="49"/>
        <v>0.45914567483974872</v>
      </c>
      <c r="AV388" s="5">
        <f t="shared" si="48"/>
        <v>459.14567483974872</v>
      </c>
    </row>
    <row r="389" spans="1:48" x14ac:dyDescent="0.3">
      <c r="A389" s="58" t="s">
        <v>580</v>
      </c>
      <c r="B389" s="1" t="s">
        <v>435</v>
      </c>
      <c r="C389" s="1" t="s">
        <v>299</v>
      </c>
      <c r="D389" s="1" t="s">
        <v>493</v>
      </c>
      <c r="E389" s="1" t="s">
        <v>68</v>
      </c>
      <c r="F389" s="1" t="s">
        <v>58</v>
      </c>
      <c r="G389" s="1" t="s">
        <v>432</v>
      </c>
      <c r="H389" s="1" t="s">
        <v>64</v>
      </c>
      <c r="I389" s="1" t="s">
        <v>61</v>
      </c>
      <c r="J389" s="2">
        <v>72.849999999999994</v>
      </c>
      <c r="K389" s="2">
        <v>0.02</v>
      </c>
      <c r="L389" s="2">
        <f t="shared" si="42"/>
        <v>0</v>
      </c>
      <c r="M389" s="2">
        <f t="shared" si="43"/>
        <v>1.9999999552965161E-2</v>
      </c>
      <c r="AM389" s="5" t="str">
        <f t="shared" si="44"/>
        <v/>
      </c>
      <c r="AO389" s="5" t="str">
        <f t="shared" si="45"/>
        <v/>
      </c>
      <c r="AQ389" s="5" t="str">
        <f t="shared" si="46"/>
        <v/>
      </c>
      <c r="AS389" s="2">
        <v>1.9999999552965161E-2</v>
      </c>
      <c r="AT389" s="5">
        <f t="shared" si="47"/>
        <v>0</v>
      </c>
      <c r="AU389" s="11">
        <f t="shared" si="49"/>
        <v>0</v>
      </c>
      <c r="AV389" s="5">
        <f t="shared" si="48"/>
        <v>0</v>
      </c>
    </row>
    <row r="390" spans="1:48" x14ac:dyDescent="0.3">
      <c r="A390" s="58" t="s">
        <v>580</v>
      </c>
      <c r="B390" s="1" t="s">
        <v>435</v>
      </c>
      <c r="C390" s="1" t="s">
        <v>299</v>
      </c>
      <c r="D390" s="1" t="s">
        <v>493</v>
      </c>
      <c r="E390" s="1" t="s">
        <v>68</v>
      </c>
      <c r="F390" s="1" t="s">
        <v>73</v>
      </c>
      <c r="G390" s="1" t="s">
        <v>432</v>
      </c>
      <c r="H390" s="1" t="s">
        <v>64</v>
      </c>
      <c r="I390" s="1" t="s">
        <v>61</v>
      </c>
      <c r="J390" s="2">
        <v>72.849999999999994</v>
      </c>
      <c r="K390" s="2">
        <v>9.4499999999999993</v>
      </c>
      <c r="L390" s="2">
        <f t="shared" si="42"/>
        <v>0</v>
      </c>
      <c r="M390" s="2">
        <f t="shared" si="43"/>
        <v>9.450000224635005</v>
      </c>
      <c r="AM390" s="5" t="str">
        <f t="shared" si="44"/>
        <v/>
      </c>
      <c r="AO390" s="5" t="str">
        <f t="shared" si="45"/>
        <v/>
      </c>
      <c r="AP390" s="2">
        <v>7.9999998211860657E-2</v>
      </c>
      <c r="AQ390" s="5">
        <f t="shared" si="46"/>
        <v>7.9999998211860657E-2</v>
      </c>
      <c r="AR390" s="2">
        <v>0.1099999975413084</v>
      </c>
      <c r="AS390" s="2">
        <v>9.2600002288818359</v>
      </c>
      <c r="AT390" s="5">
        <f t="shared" si="47"/>
        <v>0</v>
      </c>
      <c r="AU390" s="11">
        <f t="shared" si="49"/>
        <v>0</v>
      </c>
      <c r="AV390" s="5">
        <f t="shared" si="48"/>
        <v>0</v>
      </c>
    </row>
    <row r="391" spans="1:48" x14ac:dyDescent="0.3">
      <c r="A391" s="58" t="s">
        <v>580</v>
      </c>
      <c r="B391" s="1" t="s">
        <v>435</v>
      </c>
      <c r="C391" s="1" t="s">
        <v>299</v>
      </c>
      <c r="D391" s="1" t="s">
        <v>493</v>
      </c>
      <c r="E391" s="1" t="s">
        <v>68</v>
      </c>
      <c r="F391" s="1" t="s">
        <v>100</v>
      </c>
      <c r="G391" s="1" t="s">
        <v>280</v>
      </c>
      <c r="H391" s="1" t="s">
        <v>64</v>
      </c>
      <c r="I391" s="1" t="s">
        <v>118</v>
      </c>
      <c r="J391" s="2">
        <v>72.849999999999994</v>
      </c>
      <c r="K391" s="2">
        <v>0.05</v>
      </c>
      <c r="L391" s="2">
        <f t="shared" si="42"/>
        <v>0</v>
      </c>
      <c r="M391" s="2">
        <f t="shared" si="43"/>
        <v>3.9999999105930328E-2</v>
      </c>
      <c r="AM391" s="5" t="str">
        <f t="shared" si="44"/>
        <v/>
      </c>
      <c r="AO391" s="5" t="str">
        <f t="shared" si="45"/>
        <v/>
      </c>
      <c r="AQ391" s="5" t="str">
        <f t="shared" si="46"/>
        <v/>
      </c>
      <c r="AR391" s="2">
        <v>9.9999997764825821E-3</v>
      </c>
      <c r="AS391" s="2">
        <v>2.999999932944775E-2</v>
      </c>
      <c r="AT391" s="5">
        <f t="shared" si="47"/>
        <v>0</v>
      </c>
      <c r="AU391" s="11">
        <f t="shared" si="49"/>
        <v>0</v>
      </c>
      <c r="AV391" s="5">
        <f t="shared" si="48"/>
        <v>0</v>
      </c>
    </row>
    <row r="392" spans="1:48" x14ac:dyDescent="0.3">
      <c r="A392" s="58" t="s">
        <v>580</v>
      </c>
      <c r="B392" s="1" t="s">
        <v>435</v>
      </c>
      <c r="C392" s="1" t="s">
        <v>299</v>
      </c>
      <c r="D392" s="1" t="s">
        <v>493</v>
      </c>
      <c r="E392" s="1" t="s">
        <v>68</v>
      </c>
      <c r="F392" s="1" t="s">
        <v>91</v>
      </c>
      <c r="G392" s="1" t="s">
        <v>280</v>
      </c>
      <c r="H392" s="1" t="s">
        <v>64</v>
      </c>
      <c r="I392" s="1" t="s">
        <v>118</v>
      </c>
      <c r="J392" s="2">
        <v>72.849999999999994</v>
      </c>
      <c r="K392" s="2">
        <v>0</v>
      </c>
      <c r="L392" s="2">
        <f t="shared" si="42"/>
        <v>0</v>
      </c>
      <c r="M392" s="2">
        <f t="shared" si="43"/>
        <v>0</v>
      </c>
      <c r="AM392" s="5" t="str">
        <f t="shared" si="44"/>
        <v/>
      </c>
      <c r="AO392" s="5" t="str">
        <f t="shared" si="45"/>
        <v/>
      </c>
      <c r="AQ392" s="5" t="str">
        <f t="shared" si="46"/>
        <v/>
      </c>
      <c r="AT392" s="5">
        <f t="shared" si="47"/>
        <v>0</v>
      </c>
      <c r="AU392" s="11">
        <f t="shared" si="49"/>
        <v>0</v>
      </c>
      <c r="AV392" s="5">
        <f t="shared" si="48"/>
        <v>0</v>
      </c>
    </row>
    <row r="393" spans="1:48" x14ac:dyDescent="0.3">
      <c r="A393" s="58" t="s">
        <v>580</v>
      </c>
      <c r="B393" s="1" t="s">
        <v>436</v>
      </c>
      <c r="C393" s="1" t="s">
        <v>299</v>
      </c>
      <c r="D393" s="1" t="s">
        <v>493</v>
      </c>
      <c r="E393" s="1" t="s">
        <v>68</v>
      </c>
      <c r="F393" s="1" t="s">
        <v>100</v>
      </c>
      <c r="G393" s="1" t="s">
        <v>432</v>
      </c>
      <c r="H393" s="1" t="s">
        <v>64</v>
      </c>
      <c r="I393" s="1" t="s">
        <v>61</v>
      </c>
      <c r="J393" s="2">
        <v>60</v>
      </c>
      <c r="K393" s="2">
        <v>0.09</v>
      </c>
      <c r="L393" s="2">
        <f t="shared" si="42"/>
        <v>9.9999997764825821E-3</v>
      </c>
      <c r="M393" s="2">
        <f t="shared" si="43"/>
        <v>7.0000000298023224E-2</v>
      </c>
      <c r="AA393" s="9">
        <v>9.9999997764825821E-3</v>
      </c>
      <c r="AB393" s="5">
        <v>1.3781249691965061</v>
      </c>
      <c r="AM393" s="5" t="str">
        <f t="shared" si="44"/>
        <v/>
      </c>
      <c r="AO393" s="5" t="str">
        <f t="shared" si="45"/>
        <v/>
      </c>
      <c r="AQ393" s="5" t="str">
        <f t="shared" si="46"/>
        <v/>
      </c>
      <c r="AS393" s="2">
        <v>7.0000000298023224E-2</v>
      </c>
      <c r="AT393" s="5">
        <f t="shared" si="47"/>
        <v>1.3781249691965061</v>
      </c>
      <c r="AU393" s="11">
        <f t="shared" si="49"/>
        <v>1.0523645645254978E-4</v>
      </c>
      <c r="AV393" s="5">
        <f t="shared" si="48"/>
        <v>0.10523645645254978</v>
      </c>
    </row>
    <row r="394" spans="1:48" x14ac:dyDescent="0.3">
      <c r="A394" s="58" t="s">
        <v>580</v>
      </c>
      <c r="B394" s="1" t="s">
        <v>436</v>
      </c>
      <c r="C394" s="1" t="s">
        <v>299</v>
      </c>
      <c r="D394" s="1" t="s">
        <v>493</v>
      </c>
      <c r="E394" s="1" t="s">
        <v>68</v>
      </c>
      <c r="F394" s="1" t="s">
        <v>124</v>
      </c>
      <c r="G394" s="1" t="s">
        <v>432</v>
      </c>
      <c r="H394" s="1" t="s">
        <v>64</v>
      </c>
      <c r="I394" s="1" t="s">
        <v>61</v>
      </c>
      <c r="J394" s="2">
        <v>60</v>
      </c>
      <c r="K394" s="2">
        <v>38.18</v>
      </c>
      <c r="L394" s="2">
        <f t="shared" si="42"/>
        <v>11.909999847412109</v>
      </c>
      <c r="M394" s="2">
        <f t="shared" si="43"/>
        <v>26.270000457763668</v>
      </c>
      <c r="S394" s="7">
        <v>9.2399997711181641</v>
      </c>
      <c r="T394" s="5">
        <v>11779.844708204269</v>
      </c>
      <c r="U394" s="8">
        <v>2.6700000762939449</v>
      </c>
      <c r="V394" s="5">
        <v>1021.174904179573</v>
      </c>
      <c r="AM394" s="5" t="str">
        <f t="shared" si="44"/>
        <v/>
      </c>
      <c r="AO394" s="5" t="str">
        <f t="shared" si="45"/>
        <v/>
      </c>
      <c r="AQ394" s="5" t="str">
        <f t="shared" si="46"/>
        <v/>
      </c>
      <c r="AS394" s="2">
        <v>26.270000457763668</v>
      </c>
      <c r="AT394" s="5">
        <f t="shared" si="47"/>
        <v>12801.019612383843</v>
      </c>
      <c r="AU394" s="11">
        <f t="shared" si="49"/>
        <v>0.97751218002551188</v>
      </c>
      <c r="AV394" s="5">
        <f t="shared" si="48"/>
        <v>977.51218002551184</v>
      </c>
    </row>
    <row r="395" spans="1:48" x14ac:dyDescent="0.3">
      <c r="A395" s="58" t="s">
        <v>580</v>
      </c>
      <c r="B395" s="1" t="s">
        <v>436</v>
      </c>
      <c r="C395" s="1" t="s">
        <v>299</v>
      </c>
      <c r="D395" s="1" t="s">
        <v>493</v>
      </c>
      <c r="E395" s="1" t="s">
        <v>68</v>
      </c>
      <c r="F395" s="1" t="s">
        <v>134</v>
      </c>
      <c r="G395" s="1" t="s">
        <v>432</v>
      </c>
      <c r="H395" s="1" t="s">
        <v>64</v>
      </c>
      <c r="I395" s="1" t="s">
        <v>61</v>
      </c>
      <c r="J395" s="2">
        <v>60</v>
      </c>
      <c r="K395" s="2">
        <v>19.18</v>
      </c>
      <c r="L395" s="2">
        <f t="shared" si="42"/>
        <v>12.909999847412109</v>
      </c>
      <c r="M395" s="2">
        <f t="shared" si="43"/>
        <v>6.2699999809265137</v>
      </c>
      <c r="S395" s="7">
        <v>12.909999847412109</v>
      </c>
      <c r="T395" s="5">
        <v>16458.636055469509</v>
      </c>
      <c r="AM395" s="5" t="str">
        <f t="shared" si="44"/>
        <v/>
      </c>
      <c r="AO395" s="5" t="str">
        <f t="shared" si="45"/>
        <v/>
      </c>
      <c r="AQ395" s="5" t="str">
        <f t="shared" si="46"/>
        <v/>
      </c>
      <c r="AS395" s="2">
        <v>6.2699999809265137</v>
      </c>
      <c r="AT395" s="5">
        <f t="shared" si="47"/>
        <v>16458.636055469509</v>
      </c>
      <c r="AU395" s="11">
        <f t="shared" si="49"/>
        <v>1.2568152926868645</v>
      </c>
      <c r="AV395" s="5">
        <f t="shared" si="48"/>
        <v>1256.8152926868645</v>
      </c>
    </row>
    <row r="396" spans="1:48" x14ac:dyDescent="0.3">
      <c r="A396" s="58" t="s">
        <v>580</v>
      </c>
      <c r="B396" s="1" t="s">
        <v>436</v>
      </c>
      <c r="C396" s="1" t="s">
        <v>299</v>
      </c>
      <c r="D396" s="1" t="s">
        <v>493</v>
      </c>
      <c r="E396" s="1" t="s">
        <v>68</v>
      </c>
      <c r="F396" s="1" t="s">
        <v>101</v>
      </c>
      <c r="G396" s="1" t="s">
        <v>432</v>
      </c>
      <c r="H396" s="1" t="s">
        <v>64</v>
      </c>
      <c r="I396" s="1" t="s">
        <v>61</v>
      </c>
      <c r="J396" s="2">
        <v>60</v>
      </c>
      <c r="K396" s="2">
        <v>0</v>
      </c>
      <c r="L396" s="2">
        <f t="shared" si="42"/>
        <v>0</v>
      </c>
      <c r="M396" s="2">
        <f t="shared" si="43"/>
        <v>0</v>
      </c>
      <c r="AM396" s="5" t="str">
        <f t="shared" si="44"/>
        <v/>
      </c>
      <c r="AO396" s="5" t="str">
        <f t="shared" si="45"/>
        <v/>
      </c>
      <c r="AQ396" s="5" t="str">
        <f t="shared" si="46"/>
        <v/>
      </c>
      <c r="AT396" s="5">
        <f t="shared" si="47"/>
        <v>0</v>
      </c>
      <c r="AU396" s="11">
        <f t="shared" si="49"/>
        <v>0</v>
      </c>
      <c r="AV396" s="5">
        <f t="shared" si="48"/>
        <v>0</v>
      </c>
    </row>
    <row r="397" spans="1:48" x14ac:dyDescent="0.3">
      <c r="A397" s="58" t="s">
        <v>580</v>
      </c>
      <c r="B397" s="1" t="s">
        <v>436</v>
      </c>
      <c r="C397" s="1" t="s">
        <v>299</v>
      </c>
      <c r="D397" s="1" t="s">
        <v>493</v>
      </c>
      <c r="E397" s="1" t="s">
        <v>68</v>
      </c>
      <c r="F397" s="1" t="s">
        <v>143</v>
      </c>
      <c r="G397" s="1" t="s">
        <v>432</v>
      </c>
      <c r="H397" s="1" t="s">
        <v>64</v>
      </c>
      <c r="I397" s="1" t="s">
        <v>61</v>
      </c>
      <c r="J397" s="2">
        <v>60</v>
      </c>
      <c r="K397" s="2">
        <v>0.06</v>
      </c>
      <c r="L397" s="2">
        <f t="shared" si="42"/>
        <v>0</v>
      </c>
      <c r="M397" s="2">
        <f t="shared" si="43"/>
        <v>5.9999998658895493E-2</v>
      </c>
      <c r="AM397" s="5" t="str">
        <f t="shared" si="44"/>
        <v/>
      </c>
      <c r="AO397" s="5" t="str">
        <f t="shared" si="45"/>
        <v/>
      </c>
      <c r="AQ397" s="5" t="str">
        <f t="shared" si="46"/>
        <v/>
      </c>
      <c r="AS397" s="2">
        <v>5.9999998658895493E-2</v>
      </c>
      <c r="AT397" s="5">
        <f t="shared" si="47"/>
        <v>0</v>
      </c>
      <c r="AU397" s="11">
        <f t="shared" si="49"/>
        <v>0</v>
      </c>
      <c r="AV397" s="5">
        <f t="shared" si="48"/>
        <v>0</v>
      </c>
    </row>
    <row r="398" spans="1:48" x14ac:dyDescent="0.3">
      <c r="A398" s="58" t="s">
        <v>580</v>
      </c>
      <c r="B398" s="1" t="s">
        <v>436</v>
      </c>
      <c r="C398" s="1" t="s">
        <v>299</v>
      </c>
      <c r="D398" s="1" t="s">
        <v>493</v>
      </c>
      <c r="E398" s="1" t="s">
        <v>68</v>
      </c>
      <c r="F398" s="1" t="s">
        <v>129</v>
      </c>
      <c r="G398" s="1" t="s">
        <v>432</v>
      </c>
      <c r="H398" s="1" t="s">
        <v>64</v>
      </c>
      <c r="I398" s="1" t="s">
        <v>61</v>
      </c>
      <c r="J398" s="2">
        <v>60</v>
      </c>
      <c r="K398" s="2">
        <v>0.06</v>
      </c>
      <c r="L398" s="2">
        <f t="shared" si="42"/>
        <v>1.9999999552965161E-2</v>
      </c>
      <c r="M398" s="2">
        <f t="shared" si="43"/>
        <v>3.9999999105930328E-2</v>
      </c>
      <c r="S398" s="7">
        <v>1.9999999552965161E-2</v>
      </c>
      <c r="T398" s="5">
        <v>25.49749943008646</v>
      </c>
      <c r="AM398" s="5" t="str">
        <f t="shared" si="44"/>
        <v/>
      </c>
      <c r="AO398" s="5" t="str">
        <f t="shared" si="45"/>
        <v/>
      </c>
      <c r="AQ398" s="5" t="str">
        <f t="shared" si="46"/>
        <v/>
      </c>
      <c r="AS398" s="2">
        <v>3.9999999105930328E-2</v>
      </c>
      <c r="AT398" s="5">
        <f t="shared" si="47"/>
        <v>25.49749943008646</v>
      </c>
      <c r="AU398" s="11">
        <f t="shared" si="49"/>
        <v>1.9470414863665395E-3</v>
      </c>
      <c r="AV398" s="5">
        <f t="shared" si="48"/>
        <v>1.9470414863665395</v>
      </c>
    </row>
    <row r="399" spans="1:48" x14ac:dyDescent="0.3">
      <c r="A399" s="58" t="s">
        <v>580</v>
      </c>
      <c r="B399" s="1" t="s">
        <v>437</v>
      </c>
      <c r="C399" s="1" t="s">
        <v>438</v>
      </c>
      <c r="D399" s="1" t="s">
        <v>494</v>
      </c>
      <c r="E399" s="1" t="s">
        <v>68</v>
      </c>
      <c r="F399" s="1" t="s">
        <v>124</v>
      </c>
      <c r="G399" s="1" t="s">
        <v>432</v>
      </c>
      <c r="H399" s="1" t="s">
        <v>64</v>
      </c>
      <c r="I399" s="1" t="s">
        <v>61</v>
      </c>
      <c r="J399" s="2">
        <v>20</v>
      </c>
      <c r="K399" s="2">
        <v>0.04</v>
      </c>
      <c r="L399" s="2">
        <f t="shared" si="42"/>
        <v>1.9999999552965161E-2</v>
      </c>
      <c r="M399" s="2">
        <f t="shared" si="43"/>
        <v>1.9999999552965161E-2</v>
      </c>
      <c r="S399" s="7">
        <v>1.9999999552965161E-2</v>
      </c>
      <c r="T399" s="5">
        <v>25.49749943008646</v>
      </c>
      <c r="AM399" s="5" t="str">
        <f t="shared" si="44"/>
        <v/>
      </c>
      <c r="AO399" s="5" t="str">
        <f t="shared" si="45"/>
        <v/>
      </c>
      <c r="AQ399" s="5" t="str">
        <f t="shared" si="46"/>
        <v/>
      </c>
      <c r="AS399" s="2">
        <v>1.9999999552965161E-2</v>
      </c>
      <c r="AT399" s="5">
        <f t="shared" si="47"/>
        <v>25.49749943008646</v>
      </c>
      <c r="AU399" s="11">
        <f t="shared" si="49"/>
        <v>1.9470414863665395E-3</v>
      </c>
      <c r="AV399" s="5">
        <f t="shared" si="48"/>
        <v>1.9470414863665395</v>
      </c>
    </row>
    <row r="400" spans="1:48" x14ac:dyDescent="0.3">
      <c r="A400" s="58" t="s">
        <v>580</v>
      </c>
      <c r="B400" s="1" t="s">
        <v>437</v>
      </c>
      <c r="C400" s="1" t="s">
        <v>438</v>
      </c>
      <c r="D400" s="1" t="s">
        <v>494</v>
      </c>
      <c r="E400" s="1" t="s">
        <v>68</v>
      </c>
      <c r="F400" s="1" t="s">
        <v>134</v>
      </c>
      <c r="G400" s="1" t="s">
        <v>432</v>
      </c>
      <c r="H400" s="1" t="s">
        <v>64</v>
      </c>
      <c r="I400" s="1" t="s">
        <v>61</v>
      </c>
      <c r="J400" s="2">
        <v>20</v>
      </c>
      <c r="K400" s="2">
        <v>17.82</v>
      </c>
      <c r="L400" s="2">
        <f t="shared" si="42"/>
        <v>2.2199999541044235</v>
      </c>
      <c r="M400" s="2">
        <f t="shared" si="43"/>
        <v>15.590000152587891</v>
      </c>
      <c r="S400" s="7">
        <v>1.049999952316284</v>
      </c>
      <c r="T400" s="5">
        <v>1338.618689209223</v>
      </c>
      <c r="U400" s="8">
        <v>0.2800000011920929</v>
      </c>
      <c r="V400" s="5">
        <v>107.0895004559308</v>
      </c>
      <c r="AA400" s="9">
        <v>0.89000000059604645</v>
      </c>
      <c r="AB400" s="5">
        <v>135.0562501186505</v>
      </c>
      <c r="AM400" s="5" t="str">
        <f t="shared" si="44"/>
        <v/>
      </c>
      <c r="AO400" s="5" t="str">
        <f t="shared" si="45"/>
        <v/>
      </c>
      <c r="AQ400" s="5" t="str">
        <f t="shared" si="46"/>
        <v/>
      </c>
      <c r="AS400" s="2">
        <v>15.590000152587891</v>
      </c>
      <c r="AT400" s="5">
        <f t="shared" si="47"/>
        <v>1580.7644397838044</v>
      </c>
      <c r="AU400" s="11">
        <f t="shared" si="49"/>
        <v>0.12071042310918849</v>
      </c>
      <c r="AV400" s="5">
        <f t="shared" si="48"/>
        <v>120.71042310918848</v>
      </c>
    </row>
    <row r="401" spans="1:48" x14ac:dyDescent="0.3">
      <c r="A401" s="58" t="s">
        <v>580</v>
      </c>
      <c r="B401" s="1" t="s">
        <v>439</v>
      </c>
      <c r="C401" s="1" t="s">
        <v>440</v>
      </c>
      <c r="D401" s="1" t="s">
        <v>493</v>
      </c>
      <c r="E401" s="1" t="s">
        <v>68</v>
      </c>
      <c r="F401" s="1" t="s">
        <v>101</v>
      </c>
      <c r="G401" s="1" t="s">
        <v>432</v>
      </c>
      <c r="H401" s="1" t="s">
        <v>64</v>
      </c>
      <c r="I401" s="1" t="s">
        <v>61</v>
      </c>
      <c r="J401" s="2">
        <v>80</v>
      </c>
      <c r="K401" s="2">
        <v>0.09</v>
      </c>
      <c r="L401" s="2">
        <f t="shared" si="42"/>
        <v>0</v>
      </c>
      <c r="M401" s="2">
        <f t="shared" si="43"/>
        <v>8.9999999850988388E-2</v>
      </c>
      <c r="AM401" s="5" t="str">
        <f t="shared" si="44"/>
        <v/>
      </c>
      <c r="AO401" s="5" t="str">
        <f t="shared" si="45"/>
        <v/>
      </c>
      <c r="AQ401" s="5" t="str">
        <f t="shared" si="46"/>
        <v/>
      </c>
      <c r="AS401" s="2">
        <v>8.9999999850988388E-2</v>
      </c>
      <c r="AT401" s="5">
        <f t="shared" si="47"/>
        <v>0</v>
      </c>
      <c r="AU401" s="11">
        <f t="shared" si="49"/>
        <v>0</v>
      </c>
      <c r="AV401" s="5">
        <f t="shared" si="48"/>
        <v>0</v>
      </c>
    </row>
    <row r="402" spans="1:48" x14ac:dyDescent="0.3">
      <c r="A402" s="58" t="s">
        <v>580</v>
      </c>
      <c r="B402" s="1" t="s">
        <v>439</v>
      </c>
      <c r="C402" s="1" t="s">
        <v>440</v>
      </c>
      <c r="D402" s="1" t="s">
        <v>493</v>
      </c>
      <c r="E402" s="1" t="s">
        <v>68</v>
      </c>
      <c r="F402" s="1" t="s">
        <v>143</v>
      </c>
      <c r="G402" s="1" t="s">
        <v>432</v>
      </c>
      <c r="H402" s="1" t="s">
        <v>64</v>
      </c>
      <c r="I402" s="1" t="s">
        <v>61</v>
      </c>
      <c r="J402" s="2">
        <v>80</v>
      </c>
      <c r="K402" s="2">
        <v>39.58</v>
      </c>
      <c r="L402" s="2">
        <f t="shared" si="42"/>
        <v>13.280000150203705</v>
      </c>
      <c r="M402" s="2">
        <f t="shared" si="43"/>
        <v>26.280000597238541</v>
      </c>
      <c r="Q402" s="6">
        <v>9.5500001907348633</v>
      </c>
      <c r="R402" s="5">
        <v>14052.600281715389</v>
      </c>
      <c r="S402" s="7">
        <v>3.5499999523162842</v>
      </c>
      <c r="T402" s="5">
        <v>4429.2799444198608</v>
      </c>
      <c r="U402" s="8">
        <v>0.1800000071525574</v>
      </c>
      <c r="V402" s="5">
        <v>68.843252735584983</v>
      </c>
      <c r="AM402" s="5" t="str">
        <f t="shared" si="44"/>
        <v/>
      </c>
      <c r="AO402" s="5" t="str">
        <f t="shared" si="45"/>
        <v/>
      </c>
      <c r="AQ402" s="5" t="str">
        <f t="shared" si="46"/>
        <v/>
      </c>
      <c r="AS402" s="2">
        <v>26.280000597238541</v>
      </c>
      <c r="AT402" s="5">
        <f t="shared" si="47"/>
        <v>18550.723478870834</v>
      </c>
      <c r="AU402" s="11">
        <f t="shared" si="49"/>
        <v>1.4165713902460457</v>
      </c>
      <c r="AV402" s="5">
        <f t="shared" si="48"/>
        <v>1416.5713902460457</v>
      </c>
    </row>
    <row r="403" spans="1:48" x14ac:dyDescent="0.3">
      <c r="A403" s="58" t="s">
        <v>580</v>
      </c>
      <c r="B403" s="1" t="s">
        <v>439</v>
      </c>
      <c r="C403" s="1" t="s">
        <v>440</v>
      </c>
      <c r="D403" s="1" t="s">
        <v>493</v>
      </c>
      <c r="E403" s="1" t="s">
        <v>68</v>
      </c>
      <c r="F403" s="1" t="s">
        <v>129</v>
      </c>
      <c r="G403" s="1" t="s">
        <v>432</v>
      </c>
      <c r="H403" s="1" t="s">
        <v>64</v>
      </c>
      <c r="I403" s="1" t="s">
        <v>61</v>
      </c>
      <c r="J403" s="2">
        <v>80</v>
      </c>
      <c r="K403" s="2">
        <v>37.479999999999997</v>
      </c>
      <c r="L403" s="2">
        <f t="shared" si="42"/>
        <v>12.73000031709671</v>
      </c>
      <c r="M403" s="2">
        <f t="shared" si="43"/>
        <v>24.739999771118161</v>
      </c>
      <c r="S403" s="7">
        <v>5.0100002288818359</v>
      </c>
      <c r="T403" s="5">
        <v>6387.1240417957306</v>
      </c>
      <c r="U403" s="8">
        <v>5.9000000953674316</v>
      </c>
      <c r="V403" s="5">
        <v>2256.528786474466</v>
      </c>
      <c r="AA403" s="9">
        <v>1.8199999928474431</v>
      </c>
      <c r="AB403" s="5">
        <v>261.38437397778029</v>
      </c>
      <c r="AM403" s="5" t="str">
        <f t="shared" si="44"/>
        <v/>
      </c>
      <c r="AO403" s="5" t="str">
        <f t="shared" si="45"/>
        <v/>
      </c>
      <c r="AQ403" s="5" t="str">
        <f t="shared" si="46"/>
        <v/>
      </c>
      <c r="AS403" s="2">
        <v>24.739999771118161</v>
      </c>
      <c r="AT403" s="5">
        <f t="shared" si="47"/>
        <v>8905.0372022479769</v>
      </c>
      <c r="AU403" s="11">
        <f t="shared" si="49"/>
        <v>0.68000695197409167</v>
      </c>
      <c r="AV403" s="5">
        <f t="shared" si="48"/>
        <v>680.00695197409163</v>
      </c>
    </row>
    <row r="404" spans="1:48" x14ac:dyDescent="0.3">
      <c r="A404" s="58" t="s">
        <v>580</v>
      </c>
      <c r="B404" s="1" t="s">
        <v>439</v>
      </c>
      <c r="C404" s="1" t="s">
        <v>440</v>
      </c>
      <c r="D404" s="1" t="s">
        <v>493</v>
      </c>
      <c r="E404" s="1" t="s">
        <v>68</v>
      </c>
      <c r="F404" s="1" t="s">
        <v>102</v>
      </c>
      <c r="G404" s="1" t="s">
        <v>432</v>
      </c>
      <c r="H404" s="1" t="s">
        <v>64</v>
      </c>
      <c r="I404" s="1" t="s">
        <v>61</v>
      </c>
      <c r="J404" s="2">
        <v>80</v>
      </c>
      <c r="K404" s="2">
        <v>0</v>
      </c>
      <c r="L404" s="2">
        <f t="shared" si="42"/>
        <v>0</v>
      </c>
      <c r="M404" s="2">
        <f t="shared" si="43"/>
        <v>0</v>
      </c>
      <c r="AM404" s="5" t="str">
        <f t="shared" si="44"/>
        <v/>
      </c>
      <c r="AO404" s="5" t="str">
        <f t="shared" si="45"/>
        <v/>
      </c>
      <c r="AQ404" s="5" t="str">
        <f t="shared" si="46"/>
        <v/>
      </c>
      <c r="AT404" s="5">
        <f t="shared" si="47"/>
        <v>0</v>
      </c>
      <c r="AU404" s="11">
        <f t="shared" si="49"/>
        <v>0</v>
      </c>
      <c r="AV404" s="5">
        <f t="shared" si="48"/>
        <v>0</v>
      </c>
    </row>
    <row r="405" spans="1:48" x14ac:dyDescent="0.3">
      <c r="A405" s="58" t="s">
        <v>580</v>
      </c>
      <c r="B405" s="1" t="s">
        <v>439</v>
      </c>
      <c r="C405" s="1" t="s">
        <v>440</v>
      </c>
      <c r="D405" s="1" t="s">
        <v>493</v>
      </c>
      <c r="E405" s="1" t="s">
        <v>68</v>
      </c>
      <c r="F405" s="1" t="s">
        <v>125</v>
      </c>
      <c r="G405" s="1" t="s">
        <v>432</v>
      </c>
      <c r="H405" s="1" t="s">
        <v>64</v>
      </c>
      <c r="I405" s="1" t="s">
        <v>61</v>
      </c>
      <c r="J405" s="2">
        <v>80</v>
      </c>
      <c r="K405" s="2">
        <v>0.06</v>
      </c>
      <c r="L405" s="2">
        <f t="shared" si="42"/>
        <v>0</v>
      </c>
      <c r="M405" s="2">
        <f t="shared" si="43"/>
        <v>5.9999998658895493E-2</v>
      </c>
      <c r="AM405" s="5" t="str">
        <f t="shared" si="44"/>
        <v/>
      </c>
      <c r="AO405" s="5" t="str">
        <f t="shared" si="45"/>
        <v/>
      </c>
      <c r="AQ405" s="5" t="str">
        <f t="shared" si="46"/>
        <v/>
      </c>
      <c r="AS405" s="2">
        <v>5.9999998658895493E-2</v>
      </c>
      <c r="AT405" s="5">
        <f t="shared" si="47"/>
        <v>0</v>
      </c>
      <c r="AU405" s="11">
        <f t="shared" si="49"/>
        <v>0</v>
      </c>
      <c r="AV405" s="5">
        <f t="shared" si="48"/>
        <v>0</v>
      </c>
    </row>
    <row r="406" spans="1:48" x14ac:dyDescent="0.3">
      <c r="A406" s="58" t="s">
        <v>580</v>
      </c>
      <c r="B406" s="1" t="s">
        <v>439</v>
      </c>
      <c r="C406" s="1" t="s">
        <v>440</v>
      </c>
      <c r="D406" s="1" t="s">
        <v>493</v>
      </c>
      <c r="E406" s="1" t="s">
        <v>68</v>
      </c>
      <c r="F406" s="1" t="s">
        <v>135</v>
      </c>
      <c r="G406" s="1" t="s">
        <v>432</v>
      </c>
      <c r="H406" s="1" t="s">
        <v>64</v>
      </c>
      <c r="I406" s="1" t="s">
        <v>61</v>
      </c>
      <c r="J406" s="2">
        <v>80</v>
      </c>
      <c r="K406" s="2">
        <v>0.06</v>
      </c>
      <c r="L406" s="2">
        <f t="shared" si="42"/>
        <v>0</v>
      </c>
      <c r="M406" s="2">
        <f t="shared" si="43"/>
        <v>5.000000074505806E-2</v>
      </c>
      <c r="AM406" s="5" t="str">
        <f t="shared" si="44"/>
        <v/>
      </c>
      <c r="AO406" s="5" t="str">
        <f t="shared" si="45"/>
        <v/>
      </c>
      <c r="AQ406" s="5" t="str">
        <f t="shared" si="46"/>
        <v/>
      </c>
      <c r="AS406" s="2">
        <v>5.000000074505806E-2</v>
      </c>
      <c r="AT406" s="5">
        <f t="shared" si="47"/>
        <v>0</v>
      </c>
      <c r="AU406" s="11">
        <f t="shared" si="49"/>
        <v>0</v>
      </c>
      <c r="AV406" s="5">
        <f t="shared" si="48"/>
        <v>0</v>
      </c>
    </row>
    <row r="407" spans="1:48" x14ac:dyDescent="0.3">
      <c r="A407" s="58" t="s">
        <v>580</v>
      </c>
      <c r="B407" s="1" t="s">
        <v>441</v>
      </c>
      <c r="C407" s="1" t="s">
        <v>442</v>
      </c>
      <c r="D407" s="1" t="s">
        <v>495</v>
      </c>
      <c r="E407" s="1" t="s">
        <v>68</v>
      </c>
      <c r="F407" s="1" t="s">
        <v>102</v>
      </c>
      <c r="G407" s="1" t="s">
        <v>432</v>
      </c>
      <c r="H407" s="1" t="s">
        <v>64</v>
      </c>
      <c r="I407" s="1" t="s">
        <v>61</v>
      </c>
      <c r="J407" s="2">
        <v>67.900000000000006</v>
      </c>
      <c r="K407" s="2">
        <v>7.0000000000000007E-2</v>
      </c>
      <c r="L407" s="2">
        <f t="shared" si="42"/>
        <v>0</v>
      </c>
      <c r="M407" s="2">
        <f t="shared" si="43"/>
        <v>7.0000000298023224E-2</v>
      </c>
      <c r="AM407" s="5" t="str">
        <f t="shared" si="44"/>
        <v/>
      </c>
      <c r="AO407" s="5" t="str">
        <f t="shared" si="45"/>
        <v/>
      </c>
      <c r="AQ407" s="5" t="str">
        <f t="shared" si="46"/>
        <v/>
      </c>
      <c r="AS407" s="2">
        <v>7.0000000298023224E-2</v>
      </c>
      <c r="AT407" s="5">
        <f t="shared" si="47"/>
        <v>0</v>
      </c>
      <c r="AU407" s="11">
        <f t="shared" si="49"/>
        <v>0</v>
      </c>
      <c r="AV407" s="5">
        <f t="shared" si="48"/>
        <v>0</v>
      </c>
    </row>
    <row r="408" spans="1:48" x14ac:dyDescent="0.3">
      <c r="A408" s="58" t="s">
        <v>580</v>
      </c>
      <c r="B408" s="1" t="s">
        <v>441</v>
      </c>
      <c r="C408" s="1" t="s">
        <v>442</v>
      </c>
      <c r="D408" s="1" t="s">
        <v>495</v>
      </c>
      <c r="E408" s="1" t="s">
        <v>68</v>
      </c>
      <c r="F408" s="1" t="s">
        <v>125</v>
      </c>
      <c r="G408" s="1" t="s">
        <v>432</v>
      </c>
      <c r="H408" s="1" t="s">
        <v>64</v>
      </c>
      <c r="I408" s="1" t="s">
        <v>61</v>
      </c>
      <c r="J408" s="2">
        <v>67.900000000000006</v>
      </c>
      <c r="K408" s="2">
        <v>28.9</v>
      </c>
      <c r="L408" s="2">
        <f t="shared" si="42"/>
        <v>0</v>
      </c>
      <c r="M408" s="2">
        <f t="shared" si="43"/>
        <v>28.89999961853027</v>
      </c>
      <c r="AM408" s="5" t="str">
        <f t="shared" si="44"/>
        <v/>
      </c>
      <c r="AO408" s="5" t="str">
        <f t="shared" si="45"/>
        <v/>
      </c>
      <c r="AQ408" s="5" t="str">
        <f t="shared" si="46"/>
        <v/>
      </c>
      <c r="AS408" s="2">
        <v>28.89999961853027</v>
      </c>
      <c r="AT408" s="5">
        <f t="shared" si="47"/>
        <v>0</v>
      </c>
      <c r="AU408" s="11">
        <f t="shared" si="49"/>
        <v>0</v>
      </c>
      <c r="AV408" s="5">
        <f t="shared" si="48"/>
        <v>0</v>
      </c>
    </row>
    <row r="409" spans="1:48" x14ac:dyDescent="0.3">
      <c r="A409" s="58" t="s">
        <v>580</v>
      </c>
      <c r="B409" s="1" t="s">
        <v>441</v>
      </c>
      <c r="C409" s="1" t="s">
        <v>442</v>
      </c>
      <c r="D409" s="1" t="s">
        <v>495</v>
      </c>
      <c r="E409" s="1" t="s">
        <v>68</v>
      </c>
      <c r="F409" s="1" t="s">
        <v>135</v>
      </c>
      <c r="G409" s="1" t="s">
        <v>432</v>
      </c>
      <c r="H409" s="1" t="s">
        <v>64</v>
      </c>
      <c r="I409" s="1" t="s">
        <v>61</v>
      </c>
      <c r="J409" s="2">
        <v>67.900000000000006</v>
      </c>
      <c r="K409" s="2">
        <v>26.68</v>
      </c>
      <c r="L409" s="2">
        <f t="shared" si="42"/>
        <v>13.679999768733975</v>
      </c>
      <c r="M409" s="2">
        <f t="shared" si="43"/>
        <v>13</v>
      </c>
      <c r="Q409" s="6">
        <v>0.18999999761581421</v>
      </c>
      <c r="R409" s="5">
        <v>280.62999647855759</v>
      </c>
      <c r="S409" s="7">
        <v>13.489999771118161</v>
      </c>
      <c r="T409" s="5">
        <v>17198.063458204269</v>
      </c>
      <c r="AM409" s="5" t="str">
        <f t="shared" si="44"/>
        <v/>
      </c>
      <c r="AO409" s="5" t="str">
        <f t="shared" si="45"/>
        <v/>
      </c>
      <c r="AQ409" s="5" t="str">
        <f t="shared" si="46"/>
        <v/>
      </c>
      <c r="AS409" s="2">
        <v>13</v>
      </c>
      <c r="AT409" s="5">
        <f t="shared" si="47"/>
        <v>17478.693454682827</v>
      </c>
      <c r="AU409" s="11">
        <f t="shared" si="49"/>
        <v>1.334708973209902</v>
      </c>
      <c r="AV409" s="5">
        <f t="shared" si="48"/>
        <v>1334.7089732099021</v>
      </c>
    </row>
    <row r="410" spans="1:48" x14ac:dyDescent="0.3">
      <c r="A410" s="58" t="s">
        <v>580</v>
      </c>
      <c r="B410" s="1" t="s">
        <v>441</v>
      </c>
      <c r="C410" s="1" t="s">
        <v>442</v>
      </c>
      <c r="D410" s="1" t="s">
        <v>495</v>
      </c>
      <c r="E410" s="1" t="s">
        <v>68</v>
      </c>
      <c r="F410" s="1" t="s">
        <v>73</v>
      </c>
      <c r="G410" s="1" t="s">
        <v>432</v>
      </c>
      <c r="H410" s="1" t="s">
        <v>64</v>
      </c>
      <c r="I410" s="1" t="s">
        <v>61</v>
      </c>
      <c r="J410" s="2">
        <v>67.900000000000006</v>
      </c>
      <c r="K410" s="2">
        <v>0.02</v>
      </c>
      <c r="L410" s="2">
        <f t="shared" si="42"/>
        <v>0</v>
      </c>
      <c r="M410" s="2">
        <f t="shared" si="43"/>
        <v>1.9999999552965161E-2</v>
      </c>
      <c r="AM410" s="5" t="str">
        <f t="shared" si="44"/>
        <v/>
      </c>
      <c r="AO410" s="5" t="str">
        <f t="shared" si="45"/>
        <v/>
      </c>
      <c r="AQ410" s="5" t="str">
        <f t="shared" si="46"/>
        <v/>
      </c>
      <c r="AS410" s="2">
        <v>1.9999999552965161E-2</v>
      </c>
      <c r="AT410" s="5">
        <f t="shared" si="47"/>
        <v>0</v>
      </c>
      <c r="AU410" s="11">
        <f t="shared" si="49"/>
        <v>0</v>
      </c>
      <c r="AV410" s="5">
        <f t="shared" si="48"/>
        <v>0</v>
      </c>
    </row>
    <row r="411" spans="1:48" x14ac:dyDescent="0.3">
      <c r="A411" s="58" t="s">
        <v>580</v>
      </c>
      <c r="B411" s="1" t="s">
        <v>441</v>
      </c>
      <c r="C411" s="1" t="s">
        <v>442</v>
      </c>
      <c r="D411" s="1" t="s">
        <v>495</v>
      </c>
      <c r="E411" s="1" t="s">
        <v>68</v>
      </c>
      <c r="F411" s="1" t="s">
        <v>81</v>
      </c>
      <c r="G411" s="1" t="s">
        <v>432</v>
      </c>
      <c r="H411" s="1" t="s">
        <v>64</v>
      </c>
      <c r="I411" s="1" t="s">
        <v>61</v>
      </c>
      <c r="J411" s="2">
        <v>67.900000000000006</v>
      </c>
      <c r="K411" s="2">
        <v>10.27</v>
      </c>
      <c r="L411" s="2">
        <f t="shared" si="42"/>
        <v>0</v>
      </c>
      <c r="M411" s="2">
        <f t="shared" si="43"/>
        <v>10.269999966025354</v>
      </c>
      <c r="AM411" s="5" t="str">
        <f t="shared" si="44"/>
        <v/>
      </c>
      <c r="AO411" s="5" t="str">
        <f t="shared" si="45"/>
        <v/>
      </c>
      <c r="AP411" s="2">
        <v>0.14000000059604639</v>
      </c>
      <c r="AQ411" s="5">
        <f t="shared" si="46"/>
        <v>0.14000000059604639</v>
      </c>
      <c r="AR411" s="2">
        <v>9.0000003576278687E-2</v>
      </c>
      <c r="AS411" s="2">
        <v>10.039999961853029</v>
      </c>
      <c r="AT411" s="5">
        <f t="shared" si="47"/>
        <v>0</v>
      </c>
      <c r="AU411" s="11">
        <f t="shared" si="49"/>
        <v>0</v>
      </c>
      <c r="AV411" s="5">
        <f t="shared" si="48"/>
        <v>0</v>
      </c>
    </row>
    <row r="412" spans="1:48" x14ac:dyDescent="0.3">
      <c r="A412" s="58" t="s">
        <v>580</v>
      </c>
      <c r="B412" s="1" t="s">
        <v>441</v>
      </c>
      <c r="C412" s="1" t="s">
        <v>442</v>
      </c>
      <c r="D412" s="1" t="s">
        <v>495</v>
      </c>
      <c r="E412" s="1" t="s">
        <v>68</v>
      </c>
      <c r="F412" s="1" t="s">
        <v>124</v>
      </c>
      <c r="G412" s="1" t="s">
        <v>280</v>
      </c>
      <c r="H412" s="1" t="s">
        <v>64</v>
      </c>
      <c r="I412" s="1" t="s">
        <v>118</v>
      </c>
      <c r="J412" s="2">
        <v>67.900000000000006</v>
      </c>
      <c r="K412" s="2">
        <v>0.04</v>
      </c>
      <c r="L412" s="2">
        <f t="shared" si="42"/>
        <v>0</v>
      </c>
      <c r="M412" s="2">
        <f t="shared" si="43"/>
        <v>3.9999999105930328E-2</v>
      </c>
      <c r="AM412" s="5" t="str">
        <f t="shared" si="44"/>
        <v/>
      </c>
      <c r="AO412" s="5" t="str">
        <f t="shared" si="45"/>
        <v/>
      </c>
      <c r="AQ412" s="5" t="str">
        <f t="shared" si="46"/>
        <v/>
      </c>
      <c r="AR412" s="2">
        <v>9.9999997764825821E-3</v>
      </c>
      <c r="AS412" s="2">
        <v>2.999999932944775E-2</v>
      </c>
      <c r="AT412" s="5">
        <f t="shared" si="47"/>
        <v>0</v>
      </c>
      <c r="AU412" s="11">
        <f t="shared" si="49"/>
        <v>0</v>
      </c>
      <c r="AV412" s="5">
        <f t="shared" si="48"/>
        <v>0</v>
      </c>
    </row>
    <row r="413" spans="1:48" x14ac:dyDescent="0.3">
      <c r="A413" s="58" t="s">
        <v>580</v>
      </c>
      <c r="B413" s="1" t="s">
        <v>441</v>
      </c>
      <c r="C413" s="1" t="s">
        <v>442</v>
      </c>
      <c r="D413" s="1" t="s">
        <v>495</v>
      </c>
      <c r="E413" s="1" t="s">
        <v>68</v>
      </c>
      <c r="F413" s="1" t="s">
        <v>100</v>
      </c>
      <c r="G413" s="1" t="s">
        <v>280</v>
      </c>
      <c r="H413" s="1" t="s">
        <v>64</v>
      </c>
      <c r="I413" s="1" t="s">
        <v>118</v>
      </c>
      <c r="J413" s="2">
        <v>67.900000000000006</v>
      </c>
      <c r="K413" s="2">
        <v>0</v>
      </c>
      <c r="L413" s="2">
        <f t="shared" si="42"/>
        <v>0</v>
      </c>
      <c r="M413" s="2">
        <f t="shared" si="43"/>
        <v>0</v>
      </c>
      <c r="AM413" s="5" t="str">
        <f t="shared" si="44"/>
        <v/>
      </c>
      <c r="AO413" s="5" t="str">
        <f t="shared" si="45"/>
        <v/>
      </c>
      <c r="AQ413" s="5" t="str">
        <f t="shared" si="46"/>
        <v/>
      </c>
      <c r="AT413" s="5">
        <f t="shared" si="47"/>
        <v>0</v>
      </c>
      <c r="AU413" s="11">
        <f t="shared" si="49"/>
        <v>0</v>
      </c>
      <c r="AV413" s="5">
        <f t="shared" si="48"/>
        <v>0</v>
      </c>
    </row>
    <row r="414" spans="1:48" x14ac:dyDescent="0.3">
      <c r="A414" s="58" t="s">
        <v>580</v>
      </c>
      <c r="B414" s="1" t="s">
        <v>443</v>
      </c>
      <c r="C414" s="1" t="s">
        <v>444</v>
      </c>
      <c r="D414" s="1" t="s">
        <v>496</v>
      </c>
      <c r="E414" s="1" t="s">
        <v>68</v>
      </c>
      <c r="F414" s="1" t="s">
        <v>125</v>
      </c>
      <c r="G414" s="1" t="s">
        <v>432</v>
      </c>
      <c r="H414" s="1" t="s">
        <v>64</v>
      </c>
      <c r="I414" s="1" t="s">
        <v>61</v>
      </c>
      <c r="J414" s="2">
        <v>12.12</v>
      </c>
      <c r="K414" s="2">
        <v>0</v>
      </c>
      <c r="L414" s="2">
        <f t="shared" si="42"/>
        <v>0</v>
      </c>
      <c r="M414" s="2">
        <f t="shared" si="43"/>
        <v>0</v>
      </c>
      <c r="AM414" s="5" t="str">
        <f t="shared" si="44"/>
        <v/>
      </c>
      <c r="AO414" s="5" t="str">
        <f t="shared" si="45"/>
        <v/>
      </c>
      <c r="AQ414" s="5" t="str">
        <f t="shared" si="46"/>
        <v/>
      </c>
      <c r="AT414" s="5">
        <f t="shared" si="47"/>
        <v>0</v>
      </c>
      <c r="AU414" s="11">
        <f t="shared" si="49"/>
        <v>0</v>
      </c>
      <c r="AV414" s="5">
        <f t="shared" si="48"/>
        <v>0</v>
      </c>
    </row>
    <row r="415" spans="1:48" x14ac:dyDescent="0.3">
      <c r="A415" s="58" t="s">
        <v>580</v>
      </c>
      <c r="B415" s="1" t="s">
        <v>443</v>
      </c>
      <c r="C415" s="1" t="s">
        <v>444</v>
      </c>
      <c r="D415" s="1" t="s">
        <v>496</v>
      </c>
      <c r="E415" s="1" t="s">
        <v>68</v>
      </c>
      <c r="F415" s="1" t="s">
        <v>135</v>
      </c>
      <c r="G415" s="1" t="s">
        <v>432</v>
      </c>
      <c r="H415" s="1" t="s">
        <v>64</v>
      </c>
      <c r="I415" s="1" t="s">
        <v>61</v>
      </c>
      <c r="J415" s="2">
        <v>12.12</v>
      </c>
      <c r="K415" s="2">
        <v>0.68</v>
      </c>
      <c r="L415" s="2">
        <f t="shared" si="42"/>
        <v>0</v>
      </c>
      <c r="M415" s="2">
        <f t="shared" si="43"/>
        <v>0.68000000715255737</v>
      </c>
      <c r="AM415" s="5" t="str">
        <f t="shared" si="44"/>
        <v/>
      </c>
      <c r="AO415" s="5" t="str">
        <f t="shared" si="45"/>
        <v/>
      </c>
      <c r="AQ415" s="5" t="str">
        <f t="shared" si="46"/>
        <v/>
      </c>
      <c r="AS415" s="2">
        <v>0.68000000715255737</v>
      </c>
      <c r="AT415" s="5">
        <f t="shared" si="47"/>
        <v>0</v>
      </c>
      <c r="AU415" s="11">
        <f t="shared" si="49"/>
        <v>0</v>
      </c>
      <c r="AV415" s="5">
        <f t="shared" si="48"/>
        <v>0</v>
      </c>
    </row>
    <row r="416" spans="1:48" x14ac:dyDescent="0.3">
      <c r="A416" s="58" t="s">
        <v>580</v>
      </c>
      <c r="B416" s="1" t="s">
        <v>443</v>
      </c>
      <c r="C416" s="1" t="s">
        <v>444</v>
      </c>
      <c r="D416" s="1" t="s">
        <v>496</v>
      </c>
      <c r="E416" s="1" t="s">
        <v>68</v>
      </c>
      <c r="F416" s="1" t="s">
        <v>81</v>
      </c>
      <c r="G416" s="1" t="s">
        <v>432</v>
      </c>
      <c r="H416" s="1" t="s">
        <v>64</v>
      </c>
      <c r="I416" s="1" t="s">
        <v>61</v>
      </c>
      <c r="J416" s="2">
        <v>12.12</v>
      </c>
      <c r="K416" s="2">
        <v>0.02</v>
      </c>
      <c r="L416" s="2">
        <f t="shared" si="42"/>
        <v>0</v>
      </c>
      <c r="M416" s="2">
        <f t="shared" si="43"/>
        <v>1.9999999552965161E-2</v>
      </c>
      <c r="AM416" s="5" t="str">
        <f t="shared" si="44"/>
        <v/>
      </c>
      <c r="AO416" s="5" t="str">
        <f t="shared" si="45"/>
        <v/>
      </c>
      <c r="AQ416" s="5" t="str">
        <f t="shared" si="46"/>
        <v/>
      </c>
      <c r="AS416" s="2">
        <v>1.9999999552965161E-2</v>
      </c>
      <c r="AT416" s="5">
        <f t="shared" si="47"/>
        <v>0</v>
      </c>
      <c r="AU416" s="11">
        <f t="shared" si="49"/>
        <v>0</v>
      </c>
      <c r="AV416" s="5">
        <f t="shared" si="48"/>
        <v>0</v>
      </c>
    </row>
    <row r="417" spans="1:48" x14ac:dyDescent="0.3">
      <c r="A417" s="58" t="s">
        <v>580</v>
      </c>
      <c r="B417" s="1" t="s">
        <v>443</v>
      </c>
      <c r="C417" s="1" t="s">
        <v>444</v>
      </c>
      <c r="D417" s="1" t="s">
        <v>496</v>
      </c>
      <c r="E417" s="1" t="s">
        <v>68</v>
      </c>
      <c r="F417" s="1" t="s">
        <v>62</v>
      </c>
      <c r="G417" s="1" t="s">
        <v>432</v>
      </c>
      <c r="H417" s="1" t="s">
        <v>64</v>
      </c>
      <c r="I417" s="1" t="s">
        <v>61</v>
      </c>
      <c r="J417" s="2">
        <v>12.12</v>
      </c>
      <c r="K417" s="2">
        <v>10.64</v>
      </c>
      <c r="L417" s="2">
        <f t="shared" si="42"/>
        <v>4.6000000983476639</v>
      </c>
      <c r="M417" s="2">
        <f t="shared" si="43"/>
        <v>6.0399999618530273</v>
      </c>
      <c r="Q417" s="6">
        <v>5.000000074505806E-2</v>
      </c>
      <c r="R417" s="5">
        <v>73.850001100450754</v>
      </c>
      <c r="S417" s="7">
        <v>1.8000000491738319</v>
      </c>
      <c r="T417" s="5">
        <v>2276.5625624191021</v>
      </c>
      <c r="AA417" s="9">
        <v>2.7500000484287739</v>
      </c>
      <c r="AB417" s="5">
        <v>420.00000739935791</v>
      </c>
      <c r="AM417" s="5" t="str">
        <f t="shared" si="44"/>
        <v/>
      </c>
      <c r="AO417" s="5" t="str">
        <f t="shared" si="45"/>
        <v/>
      </c>
      <c r="AQ417" s="5" t="str">
        <f t="shared" si="46"/>
        <v/>
      </c>
      <c r="AS417" s="2">
        <v>6.0399999618530273</v>
      </c>
      <c r="AT417" s="5">
        <f t="shared" si="47"/>
        <v>2770.4125709189107</v>
      </c>
      <c r="AU417" s="11">
        <f t="shared" si="49"/>
        <v>0.21155440064705242</v>
      </c>
      <c r="AV417" s="5">
        <f t="shared" si="48"/>
        <v>211.55440064705243</v>
      </c>
    </row>
    <row r="418" spans="1:48" x14ac:dyDescent="0.3">
      <c r="A418" s="58" t="s">
        <v>580</v>
      </c>
      <c r="B418" s="1" t="s">
        <v>443</v>
      </c>
      <c r="C418" s="1" t="s">
        <v>444</v>
      </c>
      <c r="D418" s="1" t="s">
        <v>496</v>
      </c>
      <c r="E418" s="1" t="s">
        <v>68</v>
      </c>
      <c r="F418" s="1" t="s">
        <v>134</v>
      </c>
      <c r="G418" s="1" t="s">
        <v>280</v>
      </c>
      <c r="H418" s="1" t="s">
        <v>64</v>
      </c>
      <c r="I418" s="1" t="s">
        <v>118</v>
      </c>
      <c r="J418" s="2">
        <v>12.12</v>
      </c>
      <c r="K418" s="2">
        <v>0.05</v>
      </c>
      <c r="L418" s="2">
        <f t="shared" si="42"/>
        <v>3.9999999105930321E-2</v>
      </c>
      <c r="M418" s="2">
        <f t="shared" si="43"/>
        <v>1.9999999552965161E-2</v>
      </c>
      <c r="S418" s="7">
        <v>1.9999999552965161E-2</v>
      </c>
      <c r="T418" s="5">
        <v>23.67624947079457</v>
      </c>
      <c r="AA418" s="9">
        <v>1.9999999552965161E-2</v>
      </c>
      <c r="AB418" s="5">
        <v>2.6249999413266778</v>
      </c>
      <c r="AM418" s="5" t="str">
        <f t="shared" si="44"/>
        <v/>
      </c>
      <c r="AO418" s="5" t="str">
        <f t="shared" si="45"/>
        <v/>
      </c>
      <c r="AQ418" s="5" t="str">
        <f t="shared" si="46"/>
        <v/>
      </c>
      <c r="AS418" s="2">
        <v>1.9999999552965161E-2</v>
      </c>
      <c r="AT418" s="5">
        <f t="shared" si="47"/>
        <v>26.301249412121248</v>
      </c>
      <c r="AU418" s="11">
        <f t="shared" si="49"/>
        <v>2.0084174877261674E-3</v>
      </c>
      <c r="AV418" s="5">
        <f t="shared" si="48"/>
        <v>2.0084174877261676</v>
      </c>
    </row>
    <row r="419" spans="1:48" x14ac:dyDescent="0.3">
      <c r="A419" s="58" t="s">
        <v>580</v>
      </c>
      <c r="B419" s="1" t="s">
        <v>443</v>
      </c>
      <c r="C419" s="1" t="s">
        <v>444</v>
      </c>
      <c r="D419" s="1" t="s">
        <v>496</v>
      </c>
      <c r="E419" s="1" t="s">
        <v>68</v>
      </c>
      <c r="F419" s="1" t="s">
        <v>124</v>
      </c>
      <c r="G419" s="1" t="s">
        <v>280</v>
      </c>
      <c r="H419" s="1" t="s">
        <v>64</v>
      </c>
      <c r="I419" s="1" t="s">
        <v>118</v>
      </c>
      <c r="J419" s="2">
        <v>12.12</v>
      </c>
      <c r="K419" s="2">
        <v>0</v>
      </c>
      <c r="L419" s="2">
        <f t="shared" si="42"/>
        <v>0</v>
      </c>
      <c r="M419" s="2">
        <f t="shared" si="43"/>
        <v>0</v>
      </c>
      <c r="AM419" s="5" t="str">
        <f t="shared" si="44"/>
        <v/>
      </c>
      <c r="AO419" s="5" t="str">
        <f t="shared" si="45"/>
        <v/>
      </c>
      <c r="AQ419" s="5" t="str">
        <f t="shared" si="46"/>
        <v/>
      </c>
      <c r="AT419" s="5">
        <f t="shared" si="47"/>
        <v>0</v>
      </c>
      <c r="AU419" s="11">
        <f t="shared" si="49"/>
        <v>0</v>
      </c>
      <c r="AV419" s="5">
        <f t="shared" si="48"/>
        <v>0</v>
      </c>
    </row>
    <row r="420" spans="1:48" x14ac:dyDescent="0.3">
      <c r="A420" s="58" t="s">
        <v>580</v>
      </c>
      <c r="B420" s="1" t="s">
        <v>445</v>
      </c>
      <c r="C420" s="1" t="s">
        <v>446</v>
      </c>
      <c r="D420" s="1" t="s">
        <v>492</v>
      </c>
      <c r="E420" s="1" t="s">
        <v>68</v>
      </c>
      <c r="F420" s="1" t="s">
        <v>73</v>
      </c>
      <c r="G420" s="1" t="s">
        <v>63</v>
      </c>
      <c r="H420" s="1" t="s">
        <v>64</v>
      </c>
      <c r="I420" s="1" t="s">
        <v>61</v>
      </c>
      <c r="J420" s="2">
        <v>70</v>
      </c>
      <c r="K420" s="2">
        <v>27.76</v>
      </c>
      <c r="L420" s="2">
        <f t="shared" si="42"/>
        <v>0</v>
      </c>
      <c r="M420" s="2">
        <f t="shared" si="43"/>
        <v>6.1399998664855957</v>
      </c>
      <c r="AM420" s="5" t="str">
        <f t="shared" si="44"/>
        <v/>
      </c>
      <c r="AO420" s="5" t="str">
        <f t="shared" si="45"/>
        <v/>
      </c>
      <c r="AQ420" s="5" t="str">
        <f t="shared" si="46"/>
        <v/>
      </c>
      <c r="AS420" s="2">
        <v>6.1399998664855957</v>
      </c>
      <c r="AT420" s="5">
        <f t="shared" si="47"/>
        <v>0</v>
      </c>
      <c r="AU420" s="11">
        <f t="shared" si="49"/>
        <v>0</v>
      </c>
      <c r="AV420" s="5">
        <f t="shared" si="48"/>
        <v>0</v>
      </c>
    </row>
    <row r="421" spans="1:48" x14ac:dyDescent="0.3">
      <c r="A421" s="58" t="s">
        <v>580</v>
      </c>
      <c r="B421" s="1" t="s">
        <v>447</v>
      </c>
      <c r="C421" s="1" t="s">
        <v>448</v>
      </c>
      <c r="D421" s="1" t="s">
        <v>497</v>
      </c>
      <c r="E421" s="1" t="s">
        <v>68</v>
      </c>
      <c r="F421" s="1" t="s">
        <v>73</v>
      </c>
      <c r="G421" s="1" t="s">
        <v>63</v>
      </c>
      <c r="H421" s="1" t="s">
        <v>64</v>
      </c>
      <c r="I421" s="1" t="s">
        <v>61</v>
      </c>
      <c r="J421" s="2">
        <v>10</v>
      </c>
      <c r="K421" s="2">
        <v>9.56</v>
      </c>
      <c r="L421" s="2">
        <f t="shared" si="42"/>
        <v>0</v>
      </c>
      <c r="M421" s="2">
        <f t="shared" si="43"/>
        <v>1.419999957084656</v>
      </c>
      <c r="AM421" s="5" t="str">
        <f t="shared" si="44"/>
        <v/>
      </c>
      <c r="AO421" s="5" t="str">
        <f t="shared" si="45"/>
        <v/>
      </c>
      <c r="AQ421" s="5" t="str">
        <f t="shared" si="46"/>
        <v/>
      </c>
      <c r="AS421" s="2">
        <v>1.419999957084656</v>
      </c>
      <c r="AT421" s="5">
        <f t="shared" si="47"/>
        <v>0</v>
      </c>
      <c r="AU421" s="11">
        <f t="shared" si="49"/>
        <v>0</v>
      </c>
      <c r="AV421" s="5">
        <f t="shared" si="48"/>
        <v>0</v>
      </c>
    </row>
    <row r="422" spans="1:48" x14ac:dyDescent="0.3">
      <c r="A422" s="58" t="s">
        <v>580</v>
      </c>
      <c r="B422" s="1" t="s">
        <v>449</v>
      </c>
      <c r="C422" s="1" t="s">
        <v>299</v>
      </c>
      <c r="D422" s="1" t="s">
        <v>493</v>
      </c>
      <c r="E422" s="1" t="s">
        <v>68</v>
      </c>
      <c r="F422" s="1" t="s">
        <v>81</v>
      </c>
      <c r="G422" s="1" t="s">
        <v>63</v>
      </c>
      <c r="H422" s="1" t="s">
        <v>64</v>
      </c>
      <c r="I422" s="1" t="s">
        <v>61</v>
      </c>
      <c r="J422" s="2">
        <v>60</v>
      </c>
      <c r="K422" s="2">
        <v>28.13</v>
      </c>
      <c r="L422" s="2">
        <f t="shared" si="42"/>
        <v>13.39999961853027</v>
      </c>
      <c r="M422" s="2">
        <f t="shared" si="43"/>
        <v>1.669999957084656</v>
      </c>
      <c r="U422" s="8">
        <v>13.39999961853027</v>
      </c>
      <c r="V422" s="5">
        <v>5124.9973541021354</v>
      </c>
      <c r="AM422" s="5" t="str">
        <f t="shared" si="44"/>
        <v/>
      </c>
      <c r="AO422" s="5" t="str">
        <f t="shared" si="45"/>
        <v/>
      </c>
      <c r="AQ422" s="5" t="str">
        <f t="shared" si="46"/>
        <v/>
      </c>
      <c r="AS422" s="2">
        <v>1.669999957084656</v>
      </c>
      <c r="AT422" s="5">
        <f t="shared" si="47"/>
        <v>5124.9973541021354</v>
      </c>
      <c r="AU422" s="11">
        <f t="shared" si="49"/>
        <v>0.39135533636608721</v>
      </c>
      <c r="AV422" s="5">
        <f t="shared" si="48"/>
        <v>391.35533636608722</v>
      </c>
    </row>
    <row r="423" spans="1:48" x14ac:dyDescent="0.3">
      <c r="A423" s="58" t="s">
        <v>580</v>
      </c>
      <c r="B423" s="1" t="s">
        <v>449</v>
      </c>
      <c r="C423" s="1" t="s">
        <v>299</v>
      </c>
      <c r="D423" s="1" t="s">
        <v>493</v>
      </c>
      <c r="E423" s="1" t="s">
        <v>68</v>
      </c>
      <c r="F423" s="1" t="s">
        <v>62</v>
      </c>
      <c r="G423" s="1" t="s">
        <v>63</v>
      </c>
      <c r="H423" s="1" t="s">
        <v>64</v>
      </c>
      <c r="I423" s="1" t="s">
        <v>61</v>
      </c>
      <c r="J423" s="2">
        <v>60</v>
      </c>
      <c r="K423" s="2">
        <v>29.54</v>
      </c>
      <c r="L423" s="2">
        <f t="shared" si="42"/>
        <v>4.1599998474121094</v>
      </c>
      <c r="M423" s="2">
        <f t="shared" si="43"/>
        <v>2.25</v>
      </c>
      <c r="U423" s="8">
        <v>4.1599998474121094</v>
      </c>
      <c r="V423" s="5">
        <v>1591.043941640854</v>
      </c>
      <c r="AM423" s="5" t="str">
        <f t="shared" si="44"/>
        <v/>
      </c>
      <c r="AO423" s="5" t="str">
        <f t="shared" si="45"/>
        <v/>
      </c>
      <c r="AQ423" s="5" t="str">
        <f t="shared" si="46"/>
        <v/>
      </c>
      <c r="AS423" s="2">
        <v>2.25</v>
      </c>
      <c r="AT423" s="5">
        <f t="shared" si="47"/>
        <v>1591.043941640854</v>
      </c>
      <c r="AU423" s="11">
        <f t="shared" si="49"/>
        <v>0.12149538700848132</v>
      </c>
      <c r="AV423" s="5">
        <f t="shared" si="48"/>
        <v>121.49538700848132</v>
      </c>
    </row>
    <row r="424" spans="1:48" x14ac:dyDescent="0.3">
      <c r="A424" s="58" t="s">
        <v>580</v>
      </c>
      <c r="B424" s="1" t="s">
        <v>450</v>
      </c>
      <c r="C424" s="1" t="s">
        <v>451</v>
      </c>
      <c r="D424" s="1" t="s">
        <v>498</v>
      </c>
      <c r="E424" s="1" t="s">
        <v>68</v>
      </c>
      <c r="F424" s="1" t="s">
        <v>62</v>
      </c>
      <c r="G424" s="1" t="s">
        <v>63</v>
      </c>
      <c r="H424" s="1" t="s">
        <v>64</v>
      </c>
      <c r="I424" s="1" t="s">
        <v>61</v>
      </c>
      <c r="J424" s="2">
        <v>10</v>
      </c>
      <c r="K424" s="2">
        <v>8.7899999999999991</v>
      </c>
      <c r="L424" s="2">
        <f t="shared" si="42"/>
        <v>1.7199999764561653</v>
      </c>
      <c r="M424" s="2">
        <f t="shared" si="43"/>
        <v>7.070000171661377</v>
      </c>
      <c r="U424" s="8">
        <v>7.0000000298023224E-2</v>
      </c>
      <c r="V424" s="5">
        <v>26.772375113982712</v>
      </c>
      <c r="AA424" s="9">
        <v>1.6499999761581421</v>
      </c>
      <c r="AB424" s="5">
        <v>227.39062171429401</v>
      </c>
      <c r="AM424" s="5" t="str">
        <f t="shared" si="44"/>
        <v/>
      </c>
      <c r="AO424" s="5" t="str">
        <f t="shared" si="45"/>
        <v/>
      </c>
      <c r="AQ424" s="5" t="str">
        <f t="shared" si="46"/>
        <v/>
      </c>
      <c r="AS424" s="2">
        <v>7.070000171661377</v>
      </c>
      <c r="AT424" s="5">
        <f t="shared" si="47"/>
        <v>254.16299682827673</v>
      </c>
      <c r="AU424" s="11">
        <f t="shared" si="49"/>
        <v>1.9408409066968023E-2</v>
      </c>
      <c r="AV424" s="5">
        <f t="shared" si="48"/>
        <v>19.408409066968023</v>
      </c>
    </row>
    <row r="425" spans="1:48" x14ac:dyDescent="0.3">
      <c r="A425" s="58" t="s">
        <v>580</v>
      </c>
      <c r="B425" s="1" t="s">
        <v>452</v>
      </c>
      <c r="C425" s="1" t="s">
        <v>453</v>
      </c>
      <c r="D425" s="1" t="s">
        <v>499</v>
      </c>
      <c r="E425" s="1" t="s">
        <v>68</v>
      </c>
      <c r="F425" s="1" t="s">
        <v>81</v>
      </c>
      <c r="G425" s="1" t="s">
        <v>63</v>
      </c>
      <c r="H425" s="1" t="s">
        <v>64</v>
      </c>
      <c r="I425" s="1" t="s">
        <v>61</v>
      </c>
      <c r="J425" s="2">
        <v>10</v>
      </c>
      <c r="K425" s="2">
        <v>9.49</v>
      </c>
      <c r="L425" s="2">
        <f t="shared" si="42"/>
        <v>0.54000002145767212</v>
      </c>
      <c r="M425" s="2">
        <f t="shared" si="43"/>
        <v>4.429999828338623</v>
      </c>
      <c r="AA425" s="9">
        <v>0.54000002145767212</v>
      </c>
      <c r="AB425" s="5">
        <v>74.418752957135439</v>
      </c>
      <c r="AM425" s="5" t="str">
        <f t="shared" si="44"/>
        <v/>
      </c>
      <c r="AO425" s="5" t="str">
        <f t="shared" si="45"/>
        <v/>
      </c>
      <c r="AQ425" s="5" t="str">
        <f t="shared" si="46"/>
        <v/>
      </c>
      <c r="AS425" s="2">
        <v>4.429999828338623</v>
      </c>
      <c r="AT425" s="5">
        <f t="shared" si="47"/>
        <v>74.418752957135439</v>
      </c>
      <c r="AU425" s="11">
        <f t="shared" si="49"/>
        <v>5.6827690012704107E-3</v>
      </c>
      <c r="AV425" s="5">
        <f t="shared" si="48"/>
        <v>5.6827690012704108</v>
      </c>
    </row>
    <row r="426" spans="1:48" x14ac:dyDescent="0.3">
      <c r="A426" s="58" t="s">
        <v>579</v>
      </c>
      <c r="C426" s="1" t="s">
        <v>466</v>
      </c>
      <c r="D426" s="1" t="s">
        <v>573</v>
      </c>
      <c r="E426" s="1" t="s">
        <v>68</v>
      </c>
      <c r="L426" s="2">
        <f t="shared" si="42"/>
        <v>403.17000180177382</v>
      </c>
      <c r="M426" s="2">
        <f t="shared" si="43"/>
        <v>18.200000228062272</v>
      </c>
      <c r="Q426" s="6">
        <v>3.120000004768372</v>
      </c>
      <c r="R426" s="5">
        <v>4371.9200060367584</v>
      </c>
      <c r="S426" s="7">
        <v>3.03</v>
      </c>
      <c r="T426" s="5">
        <v>3336.53</v>
      </c>
      <c r="W426" s="2">
        <v>362.63000225648278</v>
      </c>
      <c r="X426" s="5">
        <v>94675.000484054908</v>
      </c>
      <c r="AH426" s="9">
        <v>34.389999540522687</v>
      </c>
      <c r="AI426" s="5">
        <v>25830.899661392908</v>
      </c>
      <c r="AM426" s="5" t="str">
        <f t="shared" si="44"/>
        <v/>
      </c>
      <c r="AN426" s="3">
        <v>9.9999997764825821E-3</v>
      </c>
      <c r="AO426" s="5">
        <f t="shared" si="45"/>
        <v>44.219999011605978</v>
      </c>
      <c r="AP426" s="2">
        <v>5.16</v>
      </c>
      <c r="AQ426" s="5">
        <f t="shared" si="46"/>
        <v>5.16</v>
      </c>
      <c r="AR426" s="2">
        <v>8.66</v>
      </c>
      <c r="AS426" s="2">
        <v>4.3700002282857886</v>
      </c>
      <c r="AT426" s="5">
        <f t="shared" si="47"/>
        <v>128214.35015148457</v>
      </c>
      <c r="AU426" s="11">
        <f t="shared" si="49"/>
        <v>9.7907114216031186</v>
      </c>
      <c r="AV426" s="5">
        <f t="shared" si="48"/>
        <v>9790.7114216031187</v>
      </c>
    </row>
    <row r="427" spans="1:48" x14ac:dyDescent="0.3">
      <c r="C427" s="41" t="s">
        <v>476</v>
      </c>
      <c r="AT427" s="5">
        <f t="shared" ref="AT427:AT460" si="50">SUM(P427,R427,T427,V427,X427,Z427,AB427,AD427,AG427,AI427,AK427,AX427,AZ427,BB427,BD427,BF427)</f>
        <v>0</v>
      </c>
      <c r="AU427" s="11">
        <f t="shared" si="49"/>
        <v>0</v>
      </c>
      <c r="AV427" s="5">
        <f t="shared" ref="AV427:AV460" si="51">(AU427/100)*$AV$1</f>
        <v>0</v>
      </c>
    </row>
    <row r="428" spans="1:48" x14ac:dyDescent="0.3">
      <c r="A428" s="58" t="s">
        <v>581</v>
      </c>
      <c r="C428" s="1" t="s">
        <v>454</v>
      </c>
      <c r="D428" s="1" t="s">
        <v>574</v>
      </c>
      <c r="E428" s="1" t="s">
        <v>575</v>
      </c>
      <c r="L428" s="2">
        <f t="shared" si="42"/>
        <v>19.059999959543351</v>
      </c>
      <c r="M428" s="2">
        <f t="shared" si="43"/>
        <v>2.190000025555491</v>
      </c>
      <c r="AH428" s="9">
        <v>19.059999959543351</v>
      </c>
      <c r="AI428" s="5">
        <v>15106.499952147709</v>
      </c>
      <c r="AM428" s="5" t="str">
        <f t="shared" si="44"/>
        <v/>
      </c>
      <c r="AO428" s="5" t="str">
        <f t="shared" si="45"/>
        <v/>
      </c>
      <c r="AQ428" s="5" t="str">
        <f t="shared" si="46"/>
        <v/>
      </c>
      <c r="AS428" s="2">
        <v>2.190000025555491</v>
      </c>
      <c r="AT428" s="5">
        <f t="shared" si="50"/>
        <v>15106.499952147709</v>
      </c>
      <c r="AU428" s="11">
        <f t="shared" si="49"/>
        <v>1.1535633994727772</v>
      </c>
      <c r="AV428" s="5">
        <f t="shared" si="51"/>
        <v>1153.5633994727773</v>
      </c>
    </row>
    <row r="429" spans="1:48" x14ac:dyDescent="0.3">
      <c r="C429" s="41" t="s">
        <v>475</v>
      </c>
      <c r="AT429" s="5">
        <f t="shared" si="50"/>
        <v>0</v>
      </c>
      <c r="AU429" s="11">
        <f t="shared" si="49"/>
        <v>0</v>
      </c>
      <c r="AV429" s="5">
        <f t="shared" si="51"/>
        <v>0</v>
      </c>
    </row>
    <row r="430" spans="1:48" x14ac:dyDescent="0.3">
      <c r="A430" s="58" t="s">
        <v>579</v>
      </c>
      <c r="C430" s="1" t="s">
        <v>455</v>
      </c>
      <c r="D430" s="1" t="s">
        <v>519</v>
      </c>
      <c r="E430" s="1" t="s">
        <v>520</v>
      </c>
      <c r="L430" s="2">
        <f t="shared" si="42"/>
        <v>14.399999959394339</v>
      </c>
      <c r="M430" s="2">
        <f t="shared" si="43"/>
        <v>0.13000000081956389</v>
      </c>
      <c r="AH430" s="9">
        <v>14.399999959394339</v>
      </c>
      <c r="AI430" s="5">
        <v>15017.602461401841</v>
      </c>
      <c r="AM430" s="5" t="str">
        <f t="shared" si="44"/>
        <v/>
      </c>
      <c r="AO430" s="5" t="str">
        <f t="shared" si="45"/>
        <v/>
      </c>
      <c r="AQ430" s="5" t="str">
        <f t="shared" si="46"/>
        <v/>
      </c>
      <c r="AS430" s="2">
        <v>0.13000000081956389</v>
      </c>
      <c r="AT430" s="5">
        <f t="shared" si="50"/>
        <v>15017.602461401841</v>
      </c>
      <c r="AU430" s="11">
        <f t="shared" si="49"/>
        <v>1.1467750042816844</v>
      </c>
      <c r="AV430" s="5">
        <f t="shared" si="51"/>
        <v>1146.7750042816845</v>
      </c>
    </row>
    <row r="431" spans="1:48" x14ac:dyDescent="0.3">
      <c r="A431" s="58" t="s">
        <v>581</v>
      </c>
      <c r="C431" s="1" t="s">
        <v>456</v>
      </c>
      <c r="D431" s="1" t="s">
        <v>519</v>
      </c>
      <c r="E431" s="1" t="s">
        <v>520</v>
      </c>
      <c r="L431" s="2">
        <f t="shared" ref="L431:L452" si="52">SUM(O431,Q431,S431,U431,W431,Y431,AA431,AC431,AF431,AH431,AJ431,AW431,AY431,BA431,BC431,BE431)</f>
        <v>30.200000056996942</v>
      </c>
      <c r="M431" s="2">
        <f t="shared" ref="M431:M452" si="53">SUM(N431,AE431,AL431,AN431,AP431,AR431,AS431)</f>
        <v>0.70999997854232788</v>
      </c>
      <c r="AH431" s="9">
        <v>30.200000056996942</v>
      </c>
      <c r="AI431" s="5">
        <v>24322.612520554099</v>
      </c>
      <c r="AM431" s="5" t="str">
        <f t="shared" ref="AM431" si="54">IF(AL431&gt;0,AL431*$AM$1,"")</f>
        <v/>
      </c>
      <c r="AO431" s="5" t="str">
        <f t="shared" ref="AO431" si="55">IF(AN431&gt;0,AN431*$AO$1,"")</f>
        <v/>
      </c>
      <c r="AQ431" s="5" t="str">
        <f t="shared" ref="AQ431" si="56">IF(AP431&gt;0,AP431*$AQ$1,"")</f>
        <v/>
      </c>
      <c r="AS431" s="2">
        <v>0.70999997854232788</v>
      </c>
      <c r="AT431" s="5">
        <f t="shared" si="50"/>
        <v>24322.612520554099</v>
      </c>
      <c r="AU431" s="11">
        <f t="shared" si="49"/>
        <v>1.8573247060634006</v>
      </c>
      <c r="AV431" s="5">
        <f t="shared" si="51"/>
        <v>1857.3247060634005</v>
      </c>
    </row>
    <row r="432" spans="1:48" x14ac:dyDescent="0.3">
      <c r="C432" s="41" t="s">
        <v>471</v>
      </c>
      <c r="L432" s="2">
        <f t="shared" si="52"/>
        <v>0</v>
      </c>
      <c r="M432" s="2">
        <f t="shared" si="53"/>
        <v>0</v>
      </c>
      <c r="AT432" s="5">
        <f t="shared" si="50"/>
        <v>0</v>
      </c>
      <c r="AU432" s="11">
        <f t="shared" si="49"/>
        <v>0</v>
      </c>
      <c r="AV432" s="5">
        <f t="shared" si="51"/>
        <v>0</v>
      </c>
    </row>
    <row r="433" spans="1:58" x14ac:dyDescent="0.3">
      <c r="A433" s="58" t="s">
        <v>579</v>
      </c>
      <c r="C433" s="1" t="s">
        <v>483</v>
      </c>
      <c r="D433" s="1" t="s">
        <v>511</v>
      </c>
      <c r="E433" s="1" t="s">
        <v>512</v>
      </c>
      <c r="L433" s="2">
        <f t="shared" si="52"/>
        <v>14.86</v>
      </c>
      <c r="M433" s="2">
        <f t="shared" si="53"/>
        <v>0</v>
      </c>
      <c r="AH433" s="9">
        <v>14.86</v>
      </c>
      <c r="AI433" s="5">
        <v>14182.964857999999</v>
      </c>
      <c r="AT433" s="5">
        <f t="shared" si="50"/>
        <v>14182.964857999999</v>
      </c>
      <c r="AU433" s="11">
        <f t="shared" si="49"/>
        <v>1.0830403606410073</v>
      </c>
      <c r="AV433" s="5">
        <f t="shared" si="51"/>
        <v>1083.0403606410073</v>
      </c>
    </row>
    <row r="434" spans="1:58" x14ac:dyDescent="0.3">
      <c r="A434" s="58" t="s">
        <v>579</v>
      </c>
      <c r="C434" s="1" t="s">
        <v>485</v>
      </c>
      <c r="D434" s="1" t="s">
        <v>511</v>
      </c>
      <c r="E434" s="1" t="s">
        <v>512</v>
      </c>
      <c r="L434" s="2">
        <f t="shared" si="52"/>
        <v>12.33</v>
      </c>
      <c r="M434" s="2">
        <f t="shared" si="53"/>
        <v>0</v>
      </c>
      <c r="AH434" s="9">
        <v>12.33</v>
      </c>
      <c r="AI434" s="5">
        <v>13261.7250208</v>
      </c>
      <c r="AT434" s="5">
        <f t="shared" si="50"/>
        <v>13261.7250208</v>
      </c>
      <c r="AU434" s="11">
        <f t="shared" si="49"/>
        <v>1.0126925923494452</v>
      </c>
      <c r="AV434" s="5">
        <f t="shared" si="51"/>
        <v>1012.6925923494451</v>
      </c>
    </row>
    <row r="435" spans="1:58" s="55" customFormat="1" x14ac:dyDescent="0.3">
      <c r="A435" s="59"/>
      <c r="B435" s="41"/>
      <c r="C435" s="41" t="s">
        <v>472</v>
      </c>
      <c r="D435" s="1"/>
      <c r="E435" s="1"/>
      <c r="F435" s="41"/>
      <c r="G435" s="41"/>
      <c r="H435" s="41"/>
      <c r="I435" s="41"/>
      <c r="J435" s="42"/>
      <c r="K435" s="42"/>
      <c r="L435" s="2">
        <f t="shared" si="52"/>
        <v>0</v>
      </c>
      <c r="M435" s="2">
        <f t="shared" si="53"/>
        <v>0</v>
      </c>
      <c r="N435" s="43"/>
      <c r="O435" s="44"/>
      <c r="P435" s="45"/>
      <c r="Q435" s="46"/>
      <c r="R435" s="45"/>
      <c r="S435" s="47"/>
      <c r="T435" s="45"/>
      <c r="U435" s="48"/>
      <c r="V435" s="45"/>
      <c r="W435" s="42"/>
      <c r="X435" s="45"/>
      <c r="Y435" s="42"/>
      <c r="Z435" s="45"/>
      <c r="AA435" s="49"/>
      <c r="AB435" s="45"/>
      <c r="AC435" s="50"/>
      <c r="AD435" s="45"/>
      <c r="AE435" s="42"/>
      <c r="AF435" s="42"/>
      <c r="AG435" s="45"/>
      <c r="AH435" s="49"/>
      <c r="AI435" s="45"/>
      <c r="AJ435" s="42"/>
      <c r="AK435" s="45"/>
      <c r="AL435" s="43"/>
      <c r="AM435" s="45"/>
      <c r="AN435" s="43"/>
      <c r="AO435" s="45"/>
      <c r="AP435" s="42"/>
      <c r="AQ435" s="45"/>
      <c r="AR435" s="42"/>
      <c r="AS435" s="42"/>
      <c r="AT435" s="5">
        <f t="shared" si="50"/>
        <v>0</v>
      </c>
      <c r="AU435" s="11">
        <f t="shared" si="49"/>
        <v>0</v>
      </c>
      <c r="AV435" s="5">
        <f t="shared" si="51"/>
        <v>0</v>
      </c>
      <c r="AW435" s="51"/>
      <c r="AX435" s="45"/>
      <c r="AY435" s="52"/>
      <c r="AZ435" s="45"/>
      <c r="BA435" s="53"/>
      <c r="BB435" s="45"/>
      <c r="BC435" s="54"/>
      <c r="BD435" s="45"/>
      <c r="BE435" s="42"/>
      <c r="BF435" s="45"/>
    </row>
    <row r="436" spans="1:58" s="55" customFormat="1" x14ac:dyDescent="0.3">
      <c r="A436" s="59" t="s">
        <v>580</v>
      </c>
      <c r="B436" s="41"/>
      <c r="C436" s="1" t="s">
        <v>477</v>
      </c>
      <c r="D436" s="1" t="s">
        <v>513</v>
      </c>
      <c r="E436" s="1" t="s">
        <v>514</v>
      </c>
      <c r="F436" s="41"/>
      <c r="G436" s="41"/>
      <c r="H436" s="41"/>
      <c r="I436" s="41"/>
      <c r="J436" s="42"/>
      <c r="K436" s="42"/>
      <c r="L436" s="2">
        <f t="shared" si="52"/>
        <v>18.45</v>
      </c>
      <c r="M436" s="2">
        <f t="shared" si="53"/>
        <v>0</v>
      </c>
      <c r="N436" s="43"/>
      <c r="O436" s="44"/>
      <c r="P436" s="45"/>
      <c r="Q436" s="46"/>
      <c r="R436" s="45"/>
      <c r="S436" s="47"/>
      <c r="T436" s="45"/>
      <c r="U436" s="48"/>
      <c r="V436" s="45"/>
      <c r="W436" s="42"/>
      <c r="X436" s="45"/>
      <c r="Y436" s="42"/>
      <c r="Z436" s="45"/>
      <c r="AA436" s="49"/>
      <c r="AB436" s="45"/>
      <c r="AC436" s="50"/>
      <c r="AD436" s="45"/>
      <c r="AE436" s="42"/>
      <c r="AF436" s="42"/>
      <c r="AG436" s="45"/>
      <c r="AH436" s="9">
        <v>18.45</v>
      </c>
      <c r="AI436" s="5">
        <v>20326.442999999999</v>
      </c>
      <c r="AJ436" s="42"/>
      <c r="AK436" s="45"/>
      <c r="AL436" s="43"/>
      <c r="AM436" s="45"/>
      <c r="AN436" s="43"/>
      <c r="AO436" s="45"/>
      <c r="AP436" s="42"/>
      <c r="AQ436" s="45"/>
      <c r="AR436" s="42"/>
      <c r="AS436" s="42"/>
      <c r="AT436" s="5">
        <f t="shared" si="50"/>
        <v>20326.442999999999</v>
      </c>
      <c r="AU436" s="11">
        <f t="shared" si="49"/>
        <v>1.5521689842481365</v>
      </c>
      <c r="AV436" s="5">
        <f t="shared" si="51"/>
        <v>1552.1689842481367</v>
      </c>
      <c r="AW436" s="51"/>
      <c r="AX436" s="45"/>
      <c r="AY436" s="52"/>
      <c r="AZ436" s="45"/>
      <c r="BA436" s="53"/>
      <c r="BB436" s="45"/>
      <c r="BC436" s="54"/>
      <c r="BD436" s="45"/>
      <c r="BE436" s="42"/>
      <c r="BF436" s="45"/>
    </row>
    <row r="437" spans="1:58" s="55" customFormat="1" x14ac:dyDescent="0.3">
      <c r="A437" s="59" t="s">
        <v>580</v>
      </c>
      <c r="B437" s="41"/>
      <c r="C437" s="1" t="s">
        <v>478</v>
      </c>
      <c r="D437" s="1" t="s">
        <v>513</v>
      </c>
      <c r="E437" s="1" t="s">
        <v>514</v>
      </c>
      <c r="F437" s="41"/>
      <c r="G437" s="41"/>
      <c r="H437" s="41"/>
      <c r="I437" s="41"/>
      <c r="J437" s="42"/>
      <c r="K437" s="42"/>
      <c r="L437" s="2">
        <f t="shared" si="52"/>
        <v>0.06</v>
      </c>
      <c r="M437" s="2">
        <f t="shared" si="53"/>
        <v>0</v>
      </c>
      <c r="N437" s="43"/>
      <c r="O437" s="44"/>
      <c r="P437" s="45"/>
      <c r="Q437" s="46"/>
      <c r="R437" s="45"/>
      <c r="S437" s="47"/>
      <c r="T437" s="45"/>
      <c r="U437" s="48"/>
      <c r="V437" s="45"/>
      <c r="W437" s="42"/>
      <c r="X437" s="45"/>
      <c r="Y437" s="42"/>
      <c r="Z437" s="45"/>
      <c r="AA437" s="49"/>
      <c r="AB437" s="45"/>
      <c r="AC437" s="50"/>
      <c r="AD437" s="45"/>
      <c r="AE437" s="42"/>
      <c r="AF437" s="42"/>
      <c r="AG437" s="45"/>
      <c r="AH437" s="9">
        <v>0.06</v>
      </c>
      <c r="AI437" s="5">
        <v>66.825000000000003</v>
      </c>
      <c r="AJ437" s="42"/>
      <c r="AK437" s="45"/>
      <c r="AL437" s="43"/>
      <c r="AM437" s="45"/>
      <c r="AN437" s="43"/>
      <c r="AO437" s="45"/>
      <c r="AP437" s="42"/>
      <c r="AQ437" s="45"/>
      <c r="AR437" s="42"/>
      <c r="AS437" s="42"/>
      <c r="AT437" s="5">
        <f t="shared" si="50"/>
        <v>66.825000000000003</v>
      </c>
      <c r="AU437" s="11">
        <f t="shared" si="49"/>
        <v>5.1028944106148695E-3</v>
      </c>
      <c r="AV437" s="5">
        <f t="shared" si="51"/>
        <v>5.1028944106148693</v>
      </c>
      <c r="AW437" s="51"/>
      <c r="AX437" s="45"/>
      <c r="AY437" s="52"/>
      <c r="AZ437" s="45"/>
      <c r="BA437" s="53"/>
      <c r="BB437" s="45"/>
      <c r="BC437" s="54"/>
      <c r="BD437" s="45"/>
      <c r="BE437" s="42"/>
      <c r="BF437" s="45"/>
    </row>
    <row r="438" spans="1:58" s="55" customFormat="1" x14ac:dyDescent="0.3">
      <c r="A438" s="59"/>
      <c r="B438" s="41"/>
      <c r="C438" s="41" t="s">
        <v>473</v>
      </c>
      <c r="D438" s="1"/>
      <c r="E438" s="1"/>
      <c r="F438" s="41"/>
      <c r="G438" s="41"/>
      <c r="H438" s="41"/>
      <c r="I438" s="41"/>
      <c r="J438" s="42"/>
      <c r="K438" s="42"/>
      <c r="L438" s="2">
        <f t="shared" si="52"/>
        <v>0</v>
      </c>
      <c r="M438" s="2">
        <f t="shared" si="53"/>
        <v>0</v>
      </c>
      <c r="N438" s="43"/>
      <c r="O438" s="44"/>
      <c r="P438" s="45"/>
      <c r="Q438" s="46"/>
      <c r="R438" s="45"/>
      <c r="S438" s="47"/>
      <c r="T438" s="45"/>
      <c r="U438" s="48"/>
      <c r="V438" s="45"/>
      <c r="W438" s="42"/>
      <c r="X438" s="45"/>
      <c r="Y438" s="42"/>
      <c r="Z438" s="45"/>
      <c r="AA438" s="49"/>
      <c r="AB438" s="45"/>
      <c r="AC438" s="50"/>
      <c r="AD438" s="45"/>
      <c r="AE438" s="42"/>
      <c r="AF438" s="42"/>
      <c r="AG438" s="45"/>
      <c r="AH438" s="49"/>
      <c r="AI438" s="45"/>
      <c r="AJ438" s="42"/>
      <c r="AK438" s="45"/>
      <c r="AL438" s="43"/>
      <c r="AM438" s="45"/>
      <c r="AN438" s="43"/>
      <c r="AO438" s="45"/>
      <c r="AP438" s="42"/>
      <c r="AQ438" s="45"/>
      <c r="AR438" s="42"/>
      <c r="AS438" s="42"/>
      <c r="AT438" s="5">
        <f t="shared" si="50"/>
        <v>0</v>
      </c>
      <c r="AU438" s="11">
        <f t="shared" si="49"/>
        <v>0</v>
      </c>
      <c r="AV438" s="5">
        <f t="shared" si="51"/>
        <v>0</v>
      </c>
      <c r="AW438" s="51"/>
      <c r="AX438" s="45"/>
      <c r="AY438" s="52"/>
      <c r="AZ438" s="45"/>
      <c r="BA438" s="53"/>
      <c r="BB438" s="45"/>
      <c r="BC438" s="54"/>
      <c r="BD438" s="45"/>
      <c r="BE438" s="42"/>
      <c r="BF438" s="45"/>
    </row>
    <row r="439" spans="1:58" x14ac:dyDescent="0.3">
      <c r="A439" s="58" t="s">
        <v>578</v>
      </c>
      <c r="C439" s="1" t="s">
        <v>479</v>
      </c>
      <c r="D439" s="1" t="s">
        <v>515</v>
      </c>
      <c r="E439" s="1" t="s">
        <v>516</v>
      </c>
      <c r="L439" s="2">
        <f t="shared" si="52"/>
        <v>4.4400000000000004</v>
      </c>
      <c r="M439" s="2">
        <f t="shared" si="53"/>
        <v>0</v>
      </c>
      <c r="AH439" s="9">
        <v>4.4400000000000004</v>
      </c>
      <c r="AI439" s="5">
        <v>4045.9499900000001</v>
      </c>
      <c r="AT439" s="5">
        <f t="shared" si="50"/>
        <v>4045.9499900000001</v>
      </c>
      <c r="AU439" s="11">
        <f t="shared" si="49"/>
        <v>0.30895706082451607</v>
      </c>
      <c r="AV439" s="5">
        <f t="shared" si="51"/>
        <v>308.95706082451608</v>
      </c>
    </row>
    <row r="440" spans="1:58" x14ac:dyDescent="0.3">
      <c r="A440" s="58" t="s">
        <v>578</v>
      </c>
      <c r="C440" s="1" t="s">
        <v>480</v>
      </c>
      <c r="D440" s="1" t="s">
        <v>515</v>
      </c>
      <c r="E440" s="1" t="s">
        <v>516</v>
      </c>
      <c r="L440" s="2">
        <f t="shared" si="52"/>
        <v>20.75</v>
      </c>
      <c r="M440" s="2">
        <f t="shared" si="53"/>
        <v>0</v>
      </c>
      <c r="AH440" s="9">
        <v>20.75</v>
      </c>
      <c r="AI440" s="5">
        <v>17329.939999999999</v>
      </c>
      <c r="AT440" s="5">
        <f t="shared" si="50"/>
        <v>17329.939999999999</v>
      </c>
      <c r="AU440" s="11">
        <f t="shared" si="49"/>
        <v>1.3233498535322266</v>
      </c>
      <c r="AV440" s="5">
        <f t="shared" si="51"/>
        <v>1323.3498535322265</v>
      </c>
    </row>
    <row r="441" spans="1:58" x14ac:dyDescent="0.3">
      <c r="A441" s="58" t="s">
        <v>578</v>
      </c>
      <c r="C441" s="1" t="s">
        <v>481</v>
      </c>
      <c r="D441" s="1" t="s">
        <v>515</v>
      </c>
      <c r="E441" s="1" t="s">
        <v>516</v>
      </c>
      <c r="L441" s="2">
        <f t="shared" si="52"/>
        <v>16.72</v>
      </c>
      <c r="M441" s="2">
        <f t="shared" si="53"/>
        <v>0</v>
      </c>
      <c r="AH441" s="9">
        <v>16.72</v>
      </c>
      <c r="AI441" s="5">
        <v>13446.337</v>
      </c>
      <c r="AT441" s="5">
        <f t="shared" si="50"/>
        <v>13446.337</v>
      </c>
      <c r="AU441" s="11">
        <f t="shared" si="49"/>
        <v>1.0267899426942597</v>
      </c>
      <c r="AV441" s="5">
        <f t="shared" si="51"/>
        <v>1026.7899426942597</v>
      </c>
    </row>
    <row r="442" spans="1:58" x14ac:dyDescent="0.3">
      <c r="C442" s="41" t="s">
        <v>474</v>
      </c>
      <c r="L442" s="2">
        <f t="shared" si="52"/>
        <v>0</v>
      </c>
      <c r="M442" s="2">
        <f t="shared" si="53"/>
        <v>0</v>
      </c>
      <c r="AT442" s="5">
        <f t="shared" si="50"/>
        <v>0</v>
      </c>
      <c r="AU442" s="11">
        <f t="shared" si="49"/>
        <v>0</v>
      </c>
      <c r="AV442" s="5">
        <f t="shared" si="51"/>
        <v>0</v>
      </c>
    </row>
    <row r="443" spans="1:58" x14ac:dyDescent="0.3">
      <c r="A443" s="58" t="s">
        <v>577</v>
      </c>
      <c r="C443" s="1" t="s">
        <v>482</v>
      </c>
      <c r="D443" s="1" t="s">
        <v>517</v>
      </c>
      <c r="E443" s="1" t="s">
        <v>518</v>
      </c>
      <c r="L443" s="2">
        <f t="shared" si="52"/>
        <v>6.09</v>
      </c>
      <c r="M443" s="2">
        <f t="shared" si="53"/>
        <v>0</v>
      </c>
      <c r="AH443" s="9">
        <v>6.09</v>
      </c>
      <c r="AI443" s="5">
        <v>6474.4313000000002</v>
      </c>
      <c r="AT443" s="5">
        <f t="shared" si="50"/>
        <v>6474.4313000000002</v>
      </c>
      <c r="AU443" s="11">
        <f t="shared" si="49"/>
        <v>0.4944008872829026</v>
      </c>
      <c r="AV443" s="5">
        <f t="shared" si="51"/>
        <v>494.4008872829026</v>
      </c>
    </row>
    <row r="444" spans="1:58" x14ac:dyDescent="0.3">
      <c r="A444" s="58" t="s">
        <v>577</v>
      </c>
      <c r="C444" s="1" t="s">
        <v>484</v>
      </c>
      <c r="D444" s="1" t="s">
        <v>517</v>
      </c>
      <c r="E444" s="1" t="s">
        <v>518</v>
      </c>
      <c r="L444" s="2">
        <f t="shared" si="52"/>
        <v>8.1999999999999993</v>
      </c>
      <c r="M444" s="2">
        <f t="shared" si="53"/>
        <v>0</v>
      </c>
      <c r="AH444" s="9">
        <v>8.1999999999999993</v>
      </c>
      <c r="AI444" s="5">
        <v>7751.6998999999996</v>
      </c>
      <c r="AT444" s="5">
        <f t="shared" si="50"/>
        <v>7751.6998999999996</v>
      </c>
      <c r="AU444" s="11">
        <f t="shared" si="49"/>
        <v>0.59193574399511917</v>
      </c>
      <c r="AV444" s="5">
        <f t="shared" si="51"/>
        <v>591.9357439951192</v>
      </c>
    </row>
    <row r="445" spans="1:58" x14ac:dyDescent="0.3">
      <c r="C445" s="41" t="s">
        <v>468</v>
      </c>
      <c r="L445" s="2">
        <f t="shared" si="52"/>
        <v>0</v>
      </c>
      <c r="M445" s="2">
        <f t="shared" si="53"/>
        <v>0</v>
      </c>
      <c r="AT445" s="5">
        <f t="shared" si="50"/>
        <v>0</v>
      </c>
      <c r="AU445" s="11">
        <f t="shared" si="49"/>
        <v>0</v>
      </c>
      <c r="AV445" s="5">
        <f t="shared" si="51"/>
        <v>0</v>
      </c>
    </row>
    <row r="446" spans="1:58" x14ac:dyDescent="0.3">
      <c r="A446" s="58" t="s">
        <v>577</v>
      </c>
      <c r="C446" s="1" t="s">
        <v>459</v>
      </c>
      <c r="D446" s="1" t="s">
        <v>508</v>
      </c>
      <c r="E446" s="1" t="s">
        <v>80</v>
      </c>
      <c r="L446" s="2">
        <f t="shared" si="52"/>
        <v>5.5300001297146082</v>
      </c>
      <c r="M446" s="2">
        <f t="shared" si="53"/>
        <v>0</v>
      </c>
      <c r="AH446" s="9">
        <v>5.5300001297146082</v>
      </c>
      <c r="AI446" s="5">
        <v>5039.2126182024367</v>
      </c>
      <c r="AM446" s="5" t="str">
        <f>IF(AL446&gt;0,AL446*$AM$1,"")</f>
        <v/>
      </c>
      <c r="AO446" s="5" t="str">
        <f>IF(AN446&gt;0,AN446*$AO$1,"")</f>
        <v/>
      </c>
      <c r="AQ446" s="5" t="str">
        <f>IF(AP446&gt;0,AP446*$AQ$1,"")</f>
        <v/>
      </c>
      <c r="AT446" s="5">
        <f t="shared" si="50"/>
        <v>5039.2126182024367</v>
      </c>
      <c r="AU446" s="11">
        <f t="shared" si="49"/>
        <v>0.38480463753572969</v>
      </c>
      <c r="AV446" s="5">
        <f t="shared" si="51"/>
        <v>384.80463753572968</v>
      </c>
    </row>
    <row r="447" spans="1:58" x14ac:dyDescent="0.3">
      <c r="A447" s="58" t="s">
        <v>577</v>
      </c>
      <c r="C447" s="1" t="s">
        <v>504</v>
      </c>
      <c r="D447" s="1" t="s">
        <v>508</v>
      </c>
      <c r="E447" s="1" t="s">
        <v>80</v>
      </c>
      <c r="L447" s="2">
        <f t="shared" si="52"/>
        <v>4.91</v>
      </c>
      <c r="M447" s="2">
        <f t="shared" si="53"/>
        <v>0</v>
      </c>
      <c r="AH447" s="9">
        <v>4.91</v>
      </c>
      <c r="AI447" s="5">
        <v>4588.1450000000004</v>
      </c>
      <c r="AM447" s="5" t="str">
        <f>IF(AL447&gt;0,AL447*$AM$1,"")</f>
        <v/>
      </c>
      <c r="AO447" s="5" t="str">
        <f>IF(AN447&gt;0,AN447*$AO$1,"")</f>
        <v/>
      </c>
      <c r="AQ447" s="5" t="str">
        <f>IF(AP447&gt;0,AP447*$AQ$1,"")</f>
        <v/>
      </c>
      <c r="AT447" s="5">
        <f t="shared" si="50"/>
        <v>4588.1450000000004</v>
      </c>
      <c r="AU447" s="11">
        <f t="shared" si="49"/>
        <v>0.35036018669046853</v>
      </c>
      <c r="AV447" s="5">
        <f t="shared" si="51"/>
        <v>350.36018669046854</v>
      </c>
    </row>
    <row r="448" spans="1:58" x14ac:dyDescent="0.3">
      <c r="C448" s="41" t="s">
        <v>467</v>
      </c>
      <c r="L448" s="2">
        <f t="shared" si="52"/>
        <v>0</v>
      </c>
      <c r="M448" s="2">
        <f t="shared" si="53"/>
        <v>0</v>
      </c>
      <c r="AT448" s="5">
        <f t="shared" si="50"/>
        <v>0</v>
      </c>
      <c r="AU448" s="11">
        <f t="shared" si="49"/>
        <v>0</v>
      </c>
      <c r="AV448" s="5">
        <f t="shared" si="51"/>
        <v>0</v>
      </c>
    </row>
    <row r="449" spans="1:58" x14ac:dyDescent="0.3">
      <c r="A449" s="58" t="s">
        <v>579</v>
      </c>
      <c r="C449" s="1" t="s">
        <v>460</v>
      </c>
      <c r="D449" s="1" t="s">
        <v>507</v>
      </c>
      <c r="E449" s="1" t="s">
        <v>80</v>
      </c>
      <c r="L449" s="2">
        <f t="shared" si="52"/>
        <v>5.0499999634921551</v>
      </c>
      <c r="M449" s="2">
        <f t="shared" si="53"/>
        <v>0</v>
      </c>
      <c r="AH449" s="9">
        <v>5.0499999634921551</v>
      </c>
      <c r="AI449" s="5">
        <v>4613.9624664606526</v>
      </c>
      <c r="AM449" s="5" t="str">
        <f>IF(AL449&gt;0,AL449*$AM$1,"")</f>
        <v/>
      </c>
      <c r="AO449" s="5" t="str">
        <f>IF(AN449&gt;0,AN449*$AO$1,"")</f>
        <v/>
      </c>
      <c r="AQ449" s="5" t="str">
        <f>IF(AP449&gt;0,AP449*$AQ$1,"")</f>
        <v/>
      </c>
      <c r="AT449" s="5">
        <f t="shared" si="50"/>
        <v>4613.9624664606526</v>
      </c>
      <c r="AU449" s="11">
        <f t="shared" si="49"/>
        <v>0.3523316615172295</v>
      </c>
      <c r="AV449" s="5">
        <f t="shared" si="51"/>
        <v>352.33166151722946</v>
      </c>
    </row>
    <row r="450" spans="1:58" x14ac:dyDescent="0.3">
      <c r="A450" s="58" t="s">
        <v>579</v>
      </c>
      <c r="C450" s="1" t="s">
        <v>458</v>
      </c>
      <c r="D450" s="1" t="s">
        <v>507</v>
      </c>
      <c r="E450" s="1" t="s">
        <v>80</v>
      </c>
      <c r="L450" s="2">
        <f t="shared" si="52"/>
        <v>3.8799999170005322</v>
      </c>
      <c r="M450" s="2">
        <f t="shared" si="53"/>
        <v>0</v>
      </c>
      <c r="AH450" s="9">
        <v>3.8799999170005322</v>
      </c>
      <c r="AI450" s="5">
        <v>3820.16241631005</v>
      </c>
      <c r="AM450" s="5" t="str">
        <f>IF(AL450&gt;0,AL450*$AM$1,"")</f>
        <v/>
      </c>
      <c r="AO450" s="5" t="str">
        <f>IF(AN450&gt;0,AN450*$AO$1,"")</f>
        <v/>
      </c>
      <c r="AQ450" s="5" t="str">
        <f>IF(AP450&gt;0,AP450*$AQ$1,"")</f>
        <v/>
      </c>
      <c r="AT450" s="5">
        <f t="shared" si="50"/>
        <v>3820.16241631005</v>
      </c>
      <c r="AU450" s="11">
        <f t="shared" ref="AU450:AU460" si="57">(AT450/$AT$461)*100</f>
        <v>0.29171545741608007</v>
      </c>
      <c r="AV450" s="5">
        <f t="shared" si="51"/>
        <v>291.71545741608008</v>
      </c>
    </row>
    <row r="451" spans="1:58" x14ac:dyDescent="0.3">
      <c r="A451" s="58" t="s">
        <v>579</v>
      </c>
      <c r="C451" s="1" t="s">
        <v>461</v>
      </c>
      <c r="D451" s="1" t="s">
        <v>507</v>
      </c>
      <c r="E451" s="1" t="s">
        <v>80</v>
      </c>
      <c r="L451" s="2">
        <f t="shared" si="52"/>
        <v>3.1699999682605271</v>
      </c>
      <c r="M451" s="2">
        <f t="shared" si="53"/>
        <v>0</v>
      </c>
      <c r="AH451" s="9">
        <v>3.1699999682605271</v>
      </c>
      <c r="AI451" s="5">
        <v>2892.7124709868799</v>
      </c>
      <c r="AM451" s="5" t="str">
        <f>IF(AL451&gt;0,AL451*$AM$1,"")</f>
        <v/>
      </c>
      <c r="AO451" s="5" t="str">
        <f>IF(AN451&gt;0,AN451*$AO$1,"")</f>
        <v/>
      </c>
      <c r="AQ451" s="5" t="str">
        <f>IF(AP451&gt;0,AP451*$AQ$1,"")</f>
        <v/>
      </c>
      <c r="AT451" s="5">
        <f t="shared" si="50"/>
        <v>2892.7124709868799</v>
      </c>
      <c r="AU451" s="11">
        <f t="shared" si="57"/>
        <v>0.22089347249853913</v>
      </c>
      <c r="AV451" s="5">
        <f t="shared" si="51"/>
        <v>220.89347249853913</v>
      </c>
    </row>
    <row r="452" spans="1:58" x14ac:dyDescent="0.3">
      <c r="A452" s="58" t="s">
        <v>579</v>
      </c>
      <c r="C452" s="1" t="s">
        <v>457</v>
      </c>
      <c r="D452" s="1" t="s">
        <v>507</v>
      </c>
      <c r="E452" s="1" t="s">
        <v>80</v>
      </c>
      <c r="L452" s="2">
        <f t="shared" si="52"/>
        <v>4.9999999739229679</v>
      </c>
      <c r="M452" s="2">
        <f t="shared" si="53"/>
        <v>0</v>
      </c>
      <c r="AH452" s="9">
        <v>4.9999999739229679</v>
      </c>
      <c r="AI452" s="5">
        <v>4837.7249705116265</v>
      </c>
      <c r="AM452" s="5" t="str">
        <f>IF(AL452&gt;0,AL452*$AM$1,"")</f>
        <v/>
      </c>
      <c r="AO452" s="5" t="str">
        <f>IF(AN452&gt;0,AN452*$AO$1,"")</f>
        <v/>
      </c>
      <c r="AQ452" s="5" t="str">
        <f>IF(AP452&gt;0,AP452*$AQ$1,"")</f>
        <v/>
      </c>
      <c r="AT452" s="5">
        <f t="shared" si="50"/>
        <v>4837.7249705116265</v>
      </c>
      <c r="AU452" s="11">
        <f t="shared" si="57"/>
        <v>0.36941862644393209</v>
      </c>
      <c r="AV452" s="5">
        <f t="shared" si="51"/>
        <v>369.41862644393211</v>
      </c>
    </row>
    <row r="453" spans="1:58" x14ac:dyDescent="0.3">
      <c r="A453" s="58" t="s">
        <v>579</v>
      </c>
      <c r="C453" s="1" t="s">
        <v>504</v>
      </c>
      <c r="D453" s="1" t="s">
        <v>507</v>
      </c>
      <c r="E453" s="1" t="s">
        <v>80</v>
      </c>
      <c r="L453" s="2">
        <f>SUM(O453,Q453,S453,U453,W453,Y453,AA453,AC453,AF453,AH453,AJ453,AW453,AY453,BA453,BC453,BE453)</f>
        <v>4.91</v>
      </c>
      <c r="M453" s="2">
        <f>SUM(N453,AE453,AL453,AN453,AP453,AR453,AS453)</f>
        <v>0</v>
      </c>
      <c r="AH453" s="9">
        <v>4.91</v>
      </c>
      <c r="AI453" s="5">
        <v>4588.1450000000004</v>
      </c>
      <c r="AM453" s="5" t="str">
        <f>IF(AL453&gt;0,AL453*$AM$1,"")</f>
        <v/>
      </c>
      <c r="AO453" s="5" t="str">
        <f>IF(AN453&gt;0,AN453*$AO$1,"")</f>
        <v/>
      </c>
      <c r="AQ453" s="5" t="str">
        <f>IF(AP453&gt;0,AP453*$AQ$1,"")</f>
        <v/>
      </c>
      <c r="AT453" s="5">
        <f t="shared" si="50"/>
        <v>4588.1450000000004</v>
      </c>
      <c r="AU453" s="11">
        <f t="shared" si="57"/>
        <v>0.35036018669046853</v>
      </c>
      <c r="AV453" s="5">
        <f t="shared" si="51"/>
        <v>350.36018669046854</v>
      </c>
    </row>
    <row r="454" spans="1:58" x14ac:dyDescent="0.3">
      <c r="C454" s="41" t="s">
        <v>469</v>
      </c>
      <c r="AT454" s="5">
        <f t="shared" si="50"/>
        <v>0</v>
      </c>
      <c r="AU454" s="11">
        <f t="shared" si="57"/>
        <v>0</v>
      </c>
      <c r="AV454" s="5">
        <f t="shared" si="51"/>
        <v>0</v>
      </c>
    </row>
    <row r="455" spans="1:58" x14ac:dyDescent="0.3">
      <c r="A455" s="58" t="s">
        <v>580</v>
      </c>
      <c r="C455" s="1" t="s">
        <v>464</v>
      </c>
      <c r="D455" s="1" t="s">
        <v>509</v>
      </c>
      <c r="E455" s="1" t="s">
        <v>68</v>
      </c>
      <c r="L455" s="2">
        <f>SUM(O455,Q455,S455,U455,W455,Y455,AA455,AC455,AF455,AH455,AJ455,AW455,AY455,BA455,BC455,BE455)</f>
        <v>1.099999969825149</v>
      </c>
      <c r="M455" s="2">
        <f>SUM(N455,AE455,AL455,AN455,AP455,AR455,AS455)</f>
        <v>0</v>
      </c>
      <c r="AH455" s="9">
        <v>1.099999969825149</v>
      </c>
      <c r="AI455" s="5">
        <v>1169.4374679203611</v>
      </c>
      <c r="AM455" s="5" t="str">
        <f>IF(AL455&gt;0,AL455*$AM$1,"")</f>
        <v/>
      </c>
      <c r="AO455" s="5" t="str">
        <f>IF(AN455&gt;0,AN455*$AO$1,"")</f>
        <v/>
      </c>
      <c r="AQ455" s="5" t="str">
        <f>IF(AP455&gt;0,AP455*$AQ$1,"")</f>
        <v/>
      </c>
      <c r="AT455" s="5">
        <f t="shared" si="50"/>
        <v>1169.4374679203611</v>
      </c>
      <c r="AU455" s="11">
        <f t="shared" si="57"/>
        <v>8.930064973609303E-2</v>
      </c>
      <c r="AV455" s="5">
        <f t="shared" si="51"/>
        <v>89.300649736093035</v>
      </c>
    </row>
    <row r="456" spans="1:58" x14ac:dyDescent="0.3">
      <c r="C456" s="41" t="s">
        <v>470</v>
      </c>
      <c r="AT456" s="5">
        <f t="shared" si="50"/>
        <v>0</v>
      </c>
      <c r="AU456" s="11">
        <f t="shared" si="57"/>
        <v>0</v>
      </c>
      <c r="AV456" s="5">
        <f t="shared" si="51"/>
        <v>0</v>
      </c>
    </row>
    <row r="457" spans="1:58" x14ac:dyDescent="0.3">
      <c r="A457" s="58" t="s">
        <v>578</v>
      </c>
      <c r="C457" s="1" t="s">
        <v>462</v>
      </c>
      <c r="D457" s="1" t="s">
        <v>510</v>
      </c>
      <c r="E457" s="1" t="s">
        <v>68</v>
      </c>
      <c r="L457" s="2">
        <f>SUM(O457,Q457,S457,U457,W457,Y457,AA457,AC457,AF457,AH457,AJ457,AW457,AY457,BA457,BC457,BE457)</f>
        <v>2.830000022426248</v>
      </c>
      <c r="M457" s="2">
        <f>SUM(N457,AE457,AL457,AN457,AP457,AR457,AS457)</f>
        <v>0</v>
      </c>
      <c r="AH457" s="9">
        <v>2.830000022426248</v>
      </c>
      <c r="AI457" s="5">
        <v>2863.350022751838</v>
      </c>
      <c r="AM457" s="5" t="str">
        <f>IF(AL457&gt;0,AL457*$AM$1,"")</f>
        <v/>
      </c>
      <c r="AO457" s="5" t="str">
        <f>IF(AN457&gt;0,AN457*$AO$1,"")</f>
        <v/>
      </c>
      <c r="AQ457" s="5" t="str">
        <f>IF(AP457&gt;0,AP457*$AQ$1,"")</f>
        <v/>
      </c>
      <c r="AT457" s="5">
        <f t="shared" si="50"/>
        <v>2863.350022751838</v>
      </c>
      <c r="AU457" s="11">
        <f t="shared" si="57"/>
        <v>0.21865129557402638</v>
      </c>
      <c r="AV457" s="5">
        <f t="shared" si="51"/>
        <v>218.65129557402636</v>
      </c>
    </row>
    <row r="458" spans="1:58" x14ac:dyDescent="0.3">
      <c r="A458" s="58" t="s">
        <v>578</v>
      </c>
      <c r="C458" s="1" t="s">
        <v>463</v>
      </c>
      <c r="D458" s="1" t="s">
        <v>510</v>
      </c>
      <c r="E458" s="1" t="s">
        <v>68</v>
      </c>
      <c r="L458" s="2">
        <f>SUM(O458,Q458,S458,U458,W458,Y458,AA458,AC458,AF458,AH458,AJ458,AW458,AY458,BA458,BC458,BE458)</f>
        <v>3.1599999647587542</v>
      </c>
      <c r="M458" s="2">
        <f>SUM(N458,AE458,AL458,AN458,AP458,AR458,AS458)</f>
        <v>0</v>
      </c>
      <c r="AH458" s="9">
        <v>3.1599999647587542</v>
      </c>
      <c r="AI458" s="5">
        <v>3079.0124685200858</v>
      </c>
      <c r="AM458" s="5" t="str">
        <f>IF(AL458&gt;0,AL458*$AM$1,"")</f>
        <v/>
      </c>
      <c r="AO458" s="5" t="str">
        <f>IF(AN458&gt;0,AN458*$AO$1,"")</f>
        <v/>
      </c>
      <c r="AQ458" s="5" t="str">
        <f>IF(AP458&gt;0,AP458*$AQ$1,"")</f>
        <v/>
      </c>
      <c r="AT458" s="5">
        <f t="shared" si="50"/>
        <v>3079.0124685200858</v>
      </c>
      <c r="AU458" s="11">
        <f t="shared" si="57"/>
        <v>0.23511972339430809</v>
      </c>
      <c r="AV458" s="5">
        <f t="shared" si="51"/>
        <v>235.11972339430807</v>
      </c>
    </row>
    <row r="459" spans="1:58" x14ac:dyDescent="0.3">
      <c r="A459" s="58" t="s">
        <v>578</v>
      </c>
      <c r="C459" s="1" t="s">
        <v>506</v>
      </c>
      <c r="D459" s="1" t="s">
        <v>510</v>
      </c>
      <c r="E459" s="1" t="s">
        <v>68</v>
      </c>
      <c r="L459" s="2">
        <f>SUM(O459,Q459,S459,U459,W459,Y459,AA459,AC459,AF459,AH459,AJ459,AW459,AY459,BA459,BC459,BE459)</f>
        <v>1.2599999662488699</v>
      </c>
      <c r="M459" s="2">
        <f>SUM(N459,AE459,AL459,AN459,AP459,AR459,AS459)</f>
        <v>0</v>
      </c>
      <c r="AH459" s="9">
        <v>1.2599999662488699</v>
      </c>
      <c r="AI459" s="5">
        <v>1173.4874692442829</v>
      </c>
      <c r="AM459" s="5" t="str">
        <f>IF(AL459&gt;0,AL459*$AM$1,"")</f>
        <v/>
      </c>
      <c r="AO459" s="5" t="str">
        <f>IF(AN459&gt;0,AN459*$AO$1,"")</f>
        <v/>
      </c>
      <c r="AQ459" s="5" t="str">
        <f>IF(AP459&gt;0,AP459*$AQ$1,"")</f>
        <v/>
      </c>
      <c r="AT459" s="5">
        <f t="shared" si="50"/>
        <v>1173.4874692442829</v>
      </c>
      <c r="AU459" s="11">
        <f t="shared" si="57"/>
        <v>8.9609916165106468E-2</v>
      </c>
      <c r="AV459" s="5">
        <f t="shared" si="51"/>
        <v>89.609916165106469</v>
      </c>
    </row>
    <row r="460" spans="1:58" ht="15" thickBot="1" x14ac:dyDescent="0.35">
      <c r="A460" s="60" t="s">
        <v>578</v>
      </c>
      <c r="C460" s="56" t="s">
        <v>505</v>
      </c>
      <c r="D460" s="56" t="s">
        <v>510</v>
      </c>
      <c r="E460" s="56" t="s">
        <v>68</v>
      </c>
      <c r="F460" s="56"/>
      <c r="L460" s="2">
        <f>SUM(O460,Q460,S460,U460,W460,Y460,AA460,AC460,AF460,AH460,AJ460,AW460,AY460,BA460,BC460,BE460)</f>
        <v>0.81999997980892658</v>
      </c>
      <c r="M460" s="2">
        <f>SUM(N460,AE460,AL460,AN460,AP460,AR460,AS460)</f>
        <v>0</v>
      </c>
      <c r="AH460" s="9">
        <v>0.81999997980892658</v>
      </c>
      <c r="AI460" s="5">
        <v>747.22498160088435</v>
      </c>
      <c r="AM460" s="5" t="str">
        <f>IF(AL460&gt;0,AL460*$AM$1,"")</f>
        <v/>
      </c>
      <c r="AO460" s="5" t="str">
        <f>IF(AN460&gt;0,AN460*$AO$1,"")</f>
        <v/>
      </c>
      <c r="AQ460" s="5" t="str">
        <f>IF(AP460&gt;0,AP460*$AQ$1,"")</f>
        <v/>
      </c>
      <c r="AT460" s="5">
        <f t="shared" si="50"/>
        <v>747.22498160088435</v>
      </c>
      <c r="AU460" s="11">
        <f t="shared" si="57"/>
        <v>5.7059636095517424E-2</v>
      </c>
      <c r="AV460" s="5">
        <f t="shared" si="51"/>
        <v>57.059636095517419</v>
      </c>
    </row>
    <row r="461" spans="1:58" ht="15" thickTop="1" x14ac:dyDescent="0.3">
      <c r="B461" s="28"/>
      <c r="C461" s="2"/>
      <c r="F461" s="2"/>
      <c r="G461" s="28"/>
      <c r="H461" s="28"/>
      <c r="I461" s="28"/>
      <c r="J461" s="28"/>
      <c r="K461" s="28"/>
      <c r="L461" s="28">
        <f t="shared" ref="L461:BF461" si="58">SUM(L3:L460)</f>
        <v>1978.8600045591593</v>
      </c>
      <c r="M461" s="28">
        <f t="shared" si="58"/>
        <v>2918.3799986109884</v>
      </c>
      <c r="N461" s="29">
        <f t="shared" si="58"/>
        <v>0</v>
      </c>
      <c r="O461" s="30">
        <f t="shared" si="58"/>
        <v>4.8299999609589577</v>
      </c>
      <c r="P461" s="31">
        <f t="shared" si="58"/>
        <v>4835.4499606303871</v>
      </c>
      <c r="Q461" s="32">
        <f t="shared" si="58"/>
        <v>109.75000090152025</v>
      </c>
      <c r="R461" s="31">
        <f t="shared" si="58"/>
        <v>134132.70099348691</v>
      </c>
      <c r="S461" s="33">
        <f t="shared" si="58"/>
        <v>602.95999978549776</v>
      </c>
      <c r="T461" s="31">
        <f t="shared" si="58"/>
        <v>668566.30409203272</v>
      </c>
      <c r="U461" s="34">
        <f t="shared" si="58"/>
        <v>517.67000175826252</v>
      </c>
      <c r="V461" s="31">
        <f t="shared" si="58"/>
        <v>174023.16953544706</v>
      </c>
      <c r="W461" s="28">
        <f t="shared" si="58"/>
        <v>362.63000225648278</v>
      </c>
      <c r="X461" s="31">
        <f t="shared" si="58"/>
        <v>94675.000484054908</v>
      </c>
      <c r="Y461" s="28">
        <f t="shared" si="58"/>
        <v>0</v>
      </c>
      <c r="Z461" s="31">
        <f t="shared" si="58"/>
        <v>0</v>
      </c>
      <c r="AA461" s="35">
        <f t="shared" si="58"/>
        <v>139.45000052452087</v>
      </c>
      <c r="AB461" s="31">
        <f t="shared" si="58"/>
        <v>16741.773183462818</v>
      </c>
      <c r="AC461" s="36">
        <f t="shared" si="58"/>
        <v>0</v>
      </c>
      <c r="AD461" s="31">
        <f t="shared" si="58"/>
        <v>0</v>
      </c>
      <c r="AE461" s="28">
        <f t="shared" si="58"/>
        <v>0</v>
      </c>
      <c r="AF461" s="28">
        <f t="shared" si="58"/>
        <v>0</v>
      </c>
      <c r="AG461" s="31">
        <f t="shared" si="58"/>
        <v>0</v>
      </c>
      <c r="AH461" s="35">
        <f t="shared" si="58"/>
        <v>241.56999937191603</v>
      </c>
      <c r="AI461" s="31">
        <f t="shared" si="58"/>
        <v>216576.50801680563</v>
      </c>
      <c r="AJ461" s="28">
        <f t="shared" si="58"/>
        <v>0</v>
      </c>
      <c r="AK461" s="31">
        <f t="shared" si="58"/>
        <v>0</v>
      </c>
      <c r="AL461" s="29">
        <f t="shared" si="58"/>
        <v>0.99000000953674316</v>
      </c>
      <c r="AM461" s="31">
        <f t="shared" si="58"/>
        <v>2626.4700253009796</v>
      </c>
      <c r="AN461" s="29">
        <f t="shared" si="58"/>
        <v>0.58999998681247234</v>
      </c>
      <c r="AO461" s="31">
        <f t="shared" si="58"/>
        <v>2608.9799416847522</v>
      </c>
      <c r="AP461" s="28">
        <f t="shared" si="58"/>
        <v>20.690000040307641</v>
      </c>
      <c r="AQ461" s="31">
        <f t="shared" si="58"/>
        <v>20.690000040307641</v>
      </c>
      <c r="AR461" s="28">
        <f t="shared" si="58"/>
        <v>33.729999998435375</v>
      </c>
      <c r="AS461" s="28">
        <f t="shared" si="58"/>
        <v>2862.379998575896</v>
      </c>
      <c r="AT461" s="31">
        <f t="shared" si="58"/>
        <v>1309550.90626592</v>
      </c>
      <c r="AU461" s="28">
        <f t="shared" si="58"/>
        <v>99.999999999999943</v>
      </c>
      <c r="AV461" s="31">
        <f t="shared" si="58"/>
        <v>100000.00000000006</v>
      </c>
      <c r="AW461" s="37">
        <f t="shared" si="58"/>
        <v>0</v>
      </c>
      <c r="AX461" s="31">
        <f t="shared" si="58"/>
        <v>0</v>
      </c>
      <c r="AY461" s="38">
        <f t="shared" si="58"/>
        <v>0</v>
      </c>
      <c r="AZ461" s="31">
        <f t="shared" si="58"/>
        <v>0</v>
      </c>
      <c r="BA461" s="39">
        <f t="shared" si="58"/>
        <v>0</v>
      </c>
      <c r="BB461" s="31">
        <f t="shared" si="58"/>
        <v>0</v>
      </c>
      <c r="BC461" s="40">
        <f t="shared" si="58"/>
        <v>0</v>
      </c>
      <c r="BD461" s="31">
        <f t="shared" si="58"/>
        <v>0</v>
      </c>
      <c r="BE461" s="28">
        <f t="shared" si="58"/>
        <v>0</v>
      </c>
      <c r="BF461" s="31">
        <f t="shared" si="58"/>
        <v>0</v>
      </c>
    </row>
    <row r="464" spans="1:58" x14ac:dyDescent="0.3">
      <c r="C464" s="41" t="s">
        <v>465</v>
      </c>
      <c r="D464" s="57">
        <f>SUM(L461,M461)</f>
        <v>4897.2400031701472</v>
      </c>
    </row>
  </sheetData>
  <autoFilter ref="A2:BF461" xr:uid="{00000000-0001-0000-0000-000000000000}"/>
  <sortState xmlns:xlrd2="http://schemas.microsoft.com/office/spreadsheetml/2017/richdata2" ref="B446:BF460">
    <sortCondition ref="H446:H460"/>
    <sortCondition ref="I446:I460"/>
    <sortCondition ref="C446:C460"/>
  </sortState>
  <phoneticPr fontId="4" type="noConversion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9F471694366554EA47E0857EFF9B72E" ma:contentTypeVersion="21" ma:contentTypeDescription="Create a new document." ma:contentTypeScope="" ma:versionID="b1c8a3c682e87a8b13a2fa657b5a72f8">
  <xsd:schema xmlns:xsd="http://www.w3.org/2001/XMLSchema" xmlns:xs="http://www.w3.org/2001/XMLSchema" xmlns:p="http://schemas.microsoft.com/office/2006/metadata/properties" xmlns:ns1="http://schemas.microsoft.com/sharepoint/v3" xmlns:ns2="86e58739-8685-4d29-a2ec-7c9c68f6c483" xmlns:ns3="0443536a-32f8-43be-b347-138dc7c4b70d" targetNamespace="http://schemas.microsoft.com/office/2006/metadata/properties" ma:root="true" ma:fieldsID="d6e52d1b4dfdc60daff2d91372e31ff7" ns1:_="" ns2:_="" ns3:_="">
    <xsd:import namespace="http://schemas.microsoft.com/sharepoint/v3"/>
    <xsd:import namespace="86e58739-8685-4d29-a2ec-7c9c68f6c483"/>
    <xsd:import namespace="0443536a-32f8-43be-b347-138dc7c4b70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e58739-8685-4d29-a2ec-7c9c68f6c48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6bccc17c-46ff-49d2-8759-2bb659646c8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7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8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43536a-32f8-43be-b347-138dc7c4b70d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b914a0cd-eb9a-4db4-97f4-816251a3ff74}" ma:internalName="TaxCatchAll" ma:showField="CatchAllData" ma:web="0443536a-32f8-43be-b347-138dc7c4b70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86e58739-8685-4d29-a2ec-7c9c68f6c483">
      <Terms xmlns="http://schemas.microsoft.com/office/infopath/2007/PartnerControls"/>
    </lcf76f155ced4ddcb4097134ff3c332f>
    <TaxCatchAll xmlns="0443536a-32f8-43be-b347-138dc7c4b70d" xsi:nil="true"/>
  </documentManagement>
</p:properties>
</file>

<file path=customXml/itemProps1.xml><?xml version="1.0" encoding="utf-8"?>
<ds:datastoreItem xmlns:ds="http://schemas.openxmlformats.org/officeDocument/2006/customXml" ds:itemID="{2A519C90-9414-46E9-8E34-DBFEBA3C7846}"/>
</file>

<file path=customXml/itemProps2.xml><?xml version="1.0" encoding="utf-8"?>
<ds:datastoreItem xmlns:ds="http://schemas.openxmlformats.org/officeDocument/2006/customXml" ds:itemID="{7C8670CE-75B4-4EA8-98C9-474894EA4BD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A44A022-4662-4083-8B60-955C9AE7D900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86e58739-8685-4d29-a2ec-7c9c68f6c483"/>
    <ds:schemaRef ds:uri="0443536a-32f8-43be-b347-138dc7c4b70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Orthengren</dc:creator>
  <cp:lastModifiedBy>David Orthengren</cp:lastModifiedBy>
  <dcterms:created xsi:type="dcterms:W3CDTF">2025-12-30T19:42:07Z</dcterms:created>
  <dcterms:modified xsi:type="dcterms:W3CDTF">2026-03-16T15:01:19Z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0x01010099F471694366554EA47E0857EFF9B72E</vt:lpwstr>
  </property>
  <property fmtid="{D5CDD505-2E9C-101B-9397-08002B2CF9AE}" pid="3" name="MediaServiceImageTags">
    <vt:lpwstr/>
  </property>
</Properties>
</file>