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Isanti County/Group 3 (2)/JD 1/"/>
    </mc:Choice>
  </mc:AlternateContent>
  <xr:revisionPtr revIDLastSave="30" documentId="8_{A7627865-1AB4-4194-B0CA-36E755EC4B14}" xr6:coauthVersionLast="47" xr6:coauthVersionMax="47" xr10:uidLastSave="{A4449C7A-8D99-4225-A46F-007EDDF04AF4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Sheet1!$A$2:$BF$463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30" i="1" l="1"/>
  <c r="AT431" i="1"/>
  <c r="AT432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BF463" i="1"/>
  <c r="BE463" i="1"/>
  <c r="BD463" i="1"/>
  <c r="BC463" i="1"/>
  <c r="BB463" i="1"/>
  <c r="BA463" i="1"/>
  <c r="AZ463" i="1"/>
  <c r="AY463" i="1"/>
  <c r="AX463" i="1"/>
  <c r="AW463" i="1"/>
  <c r="AS463" i="1"/>
  <c r="AR463" i="1"/>
  <c r="AP463" i="1"/>
  <c r="AN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AT455" i="1"/>
  <c r="AQ455" i="1"/>
  <c r="AO455" i="1"/>
  <c r="AM455" i="1"/>
  <c r="M455" i="1"/>
  <c r="L455" i="1"/>
  <c r="AQ449" i="1"/>
  <c r="AO449" i="1"/>
  <c r="AM449" i="1"/>
  <c r="M449" i="1"/>
  <c r="L449" i="1"/>
  <c r="AQ450" i="1"/>
  <c r="AO450" i="1"/>
  <c r="AM450" i="1"/>
  <c r="M450" i="1"/>
  <c r="L450" i="1"/>
  <c r="AT460" i="1"/>
  <c r="AQ460" i="1"/>
  <c r="AO460" i="1"/>
  <c r="AM460" i="1"/>
  <c r="M460" i="1"/>
  <c r="L460" i="1"/>
  <c r="AQ451" i="1"/>
  <c r="AO451" i="1"/>
  <c r="AM451" i="1"/>
  <c r="M451" i="1"/>
  <c r="L451" i="1"/>
  <c r="AT459" i="1"/>
  <c r="AQ459" i="1"/>
  <c r="AO459" i="1"/>
  <c r="AM459" i="1"/>
  <c r="M459" i="1"/>
  <c r="L459" i="1"/>
  <c r="AQ452" i="1"/>
  <c r="AO452" i="1"/>
  <c r="AM452" i="1"/>
  <c r="M452" i="1"/>
  <c r="L452" i="1"/>
  <c r="AT462" i="1"/>
  <c r="AQ462" i="1"/>
  <c r="AO462" i="1"/>
  <c r="AM462" i="1"/>
  <c r="M462" i="1"/>
  <c r="L462" i="1"/>
  <c r="AT453" i="1"/>
  <c r="AQ453" i="1"/>
  <c r="AO453" i="1"/>
  <c r="AM453" i="1"/>
  <c r="M453" i="1"/>
  <c r="L453" i="1"/>
  <c r="AT458" i="1"/>
  <c r="AQ458" i="1"/>
  <c r="AO458" i="1"/>
  <c r="AM458" i="1"/>
  <c r="M458" i="1"/>
  <c r="L458" i="1"/>
  <c r="AT457" i="1"/>
  <c r="AQ457" i="1"/>
  <c r="AO457" i="1"/>
  <c r="AM457" i="1"/>
  <c r="M457" i="1"/>
  <c r="L457" i="1"/>
  <c r="AT456" i="1"/>
  <c r="AQ456" i="1"/>
  <c r="AO456" i="1"/>
  <c r="AM456" i="1"/>
  <c r="M456" i="1"/>
  <c r="L456" i="1"/>
  <c r="AT461" i="1"/>
  <c r="AQ461" i="1"/>
  <c r="AO461" i="1"/>
  <c r="AM461" i="1"/>
  <c r="M461" i="1"/>
  <c r="L461" i="1"/>
  <c r="AT454" i="1"/>
  <c r="AQ454" i="1"/>
  <c r="AO454" i="1"/>
  <c r="AM454" i="1"/>
  <c r="M454" i="1"/>
  <c r="L454" i="1"/>
  <c r="AQ447" i="1"/>
  <c r="AO447" i="1"/>
  <c r="AM447" i="1"/>
  <c r="M447" i="1"/>
  <c r="L447" i="1"/>
  <c r="AQ446" i="1"/>
  <c r="AO446" i="1"/>
  <c r="AM446" i="1"/>
  <c r="M446" i="1"/>
  <c r="L446" i="1"/>
  <c r="AQ444" i="1"/>
  <c r="AO444" i="1"/>
  <c r="AM444" i="1"/>
  <c r="M444" i="1"/>
  <c r="L444" i="1"/>
  <c r="AQ443" i="1"/>
  <c r="AO443" i="1"/>
  <c r="AM443" i="1"/>
  <c r="M443" i="1"/>
  <c r="L443" i="1"/>
  <c r="AQ442" i="1"/>
  <c r="AO442" i="1"/>
  <c r="AM442" i="1"/>
  <c r="M442" i="1"/>
  <c r="L442" i="1"/>
  <c r="AQ441" i="1"/>
  <c r="AO441" i="1"/>
  <c r="AM441" i="1"/>
  <c r="M441" i="1"/>
  <c r="L441" i="1"/>
  <c r="AQ440" i="1"/>
  <c r="AO440" i="1"/>
  <c r="AM440" i="1"/>
  <c r="M440" i="1"/>
  <c r="L440" i="1"/>
  <c r="AQ438" i="1"/>
  <c r="AO438" i="1"/>
  <c r="AM438" i="1"/>
  <c r="M438" i="1"/>
  <c r="L438" i="1"/>
  <c r="AQ437" i="1"/>
  <c r="AO437" i="1"/>
  <c r="AM437" i="1"/>
  <c r="M437" i="1"/>
  <c r="L437" i="1"/>
  <c r="AQ435" i="1"/>
  <c r="AO435" i="1"/>
  <c r="AM435" i="1"/>
  <c r="M435" i="1"/>
  <c r="L435" i="1"/>
  <c r="AQ432" i="1"/>
  <c r="AO432" i="1"/>
  <c r="AM432" i="1"/>
  <c r="M432" i="1"/>
  <c r="L432" i="1"/>
  <c r="AQ431" i="1"/>
  <c r="AO431" i="1"/>
  <c r="AM431" i="1"/>
  <c r="M431" i="1"/>
  <c r="L431" i="1"/>
  <c r="AQ430" i="1"/>
  <c r="AO430" i="1"/>
  <c r="AM430" i="1"/>
  <c r="M430" i="1"/>
  <c r="L430" i="1"/>
  <c r="AT429" i="1"/>
  <c r="AQ429" i="1"/>
  <c r="AO429" i="1"/>
  <c r="AM429" i="1"/>
  <c r="M429" i="1"/>
  <c r="L429" i="1"/>
  <c r="AT428" i="1"/>
  <c r="AQ428" i="1"/>
  <c r="AO428" i="1"/>
  <c r="AM428" i="1"/>
  <c r="M428" i="1"/>
  <c r="L428" i="1"/>
  <c r="AT427" i="1"/>
  <c r="AQ427" i="1"/>
  <c r="AO427" i="1"/>
  <c r="AM427" i="1"/>
  <c r="M427" i="1"/>
  <c r="L427" i="1"/>
  <c r="AT426" i="1"/>
  <c r="AQ426" i="1"/>
  <c r="AO426" i="1"/>
  <c r="AM426" i="1"/>
  <c r="M426" i="1"/>
  <c r="L426" i="1"/>
  <c r="AT425" i="1"/>
  <c r="AQ425" i="1"/>
  <c r="AO425" i="1"/>
  <c r="AM425" i="1"/>
  <c r="M425" i="1"/>
  <c r="L425" i="1"/>
  <c r="AT424" i="1"/>
  <c r="AQ424" i="1"/>
  <c r="AO424" i="1"/>
  <c r="AM424" i="1"/>
  <c r="M424" i="1"/>
  <c r="L424" i="1"/>
  <c r="AT423" i="1"/>
  <c r="AQ423" i="1"/>
  <c r="AO423" i="1"/>
  <c r="AM423" i="1"/>
  <c r="M423" i="1"/>
  <c r="L423" i="1"/>
  <c r="AT422" i="1"/>
  <c r="AQ422" i="1"/>
  <c r="AO422" i="1"/>
  <c r="AM422" i="1"/>
  <c r="M422" i="1"/>
  <c r="L422" i="1"/>
  <c r="AT421" i="1"/>
  <c r="AQ421" i="1"/>
  <c r="AO421" i="1"/>
  <c r="AM421" i="1"/>
  <c r="M421" i="1"/>
  <c r="L421" i="1"/>
  <c r="AT420" i="1"/>
  <c r="AQ420" i="1"/>
  <c r="AO420" i="1"/>
  <c r="AM420" i="1"/>
  <c r="M420" i="1"/>
  <c r="L420" i="1"/>
  <c r="AT419" i="1"/>
  <c r="AQ419" i="1"/>
  <c r="AO419" i="1"/>
  <c r="AM419" i="1"/>
  <c r="M419" i="1"/>
  <c r="L419" i="1"/>
  <c r="AT418" i="1"/>
  <c r="AQ418" i="1"/>
  <c r="AO418" i="1"/>
  <c r="AM418" i="1"/>
  <c r="M418" i="1"/>
  <c r="L418" i="1"/>
  <c r="AT417" i="1"/>
  <c r="AQ417" i="1"/>
  <c r="AO417" i="1"/>
  <c r="AM417" i="1"/>
  <c r="M417" i="1"/>
  <c r="L417" i="1"/>
  <c r="AT416" i="1"/>
  <c r="AQ416" i="1"/>
  <c r="AO416" i="1"/>
  <c r="AM416" i="1"/>
  <c r="M416" i="1"/>
  <c r="L416" i="1"/>
  <c r="AT415" i="1"/>
  <c r="AQ415" i="1"/>
  <c r="AO415" i="1"/>
  <c r="AM415" i="1"/>
  <c r="M415" i="1"/>
  <c r="L415" i="1"/>
  <c r="AT414" i="1"/>
  <c r="AQ414" i="1"/>
  <c r="AO414" i="1"/>
  <c r="AM414" i="1"/>
  <c r="M414" i="1"/>
  <c r="L414" i="1"/>
  <c r="AT413" i="1"/>
  <c r="AQ413" i="1"/>
  <c r="AO413" i="1"/>
  <c r="AM413" i="1"/>
  <c r="M413" i="1"/>
  <c r="L413" i="1"/>
  <c r="AT412" i="1"/>
  <c r="AQ412" i="1"/>
  <c r="AO412" i="1"/>
  <c r="AM412" i="1"/>
  <c r="M412" i="1"/>
  <c r="L412" i="1"/>
  <c r="AT411" i="1"/>
  <c r="AQ411" i="1"/>
  <c r="AO411" i="1"/>
  <c r="AM411" i="1"/>
  <c r="M411" i="1"/>
  <c r="L411" i="1"/>
  <c r="AT410" i="1"/>
  <c r="AQ410" i="1"/>
  <c r="AO410" i="1"/>
  <c r="AM410" i="1"/>
  <c r="M410" i="1"/>
  <c r="L410" i="1"/>
  <c r="AT409" i="1"/>
  <c r="AQ409" i="1"/>
  <c r="AO409" i="1"/>
  <c r="AM409" i="1"/>
  <c r="M409" i="1"/>
  <c r="L409" i="1"/>
  <c r="AT408" i="1"/>
  <c r="AQ408" i="1"/>
  <c r="AO408" i="1"/>
  <c r="AM408" i="1"/>
  <c r="M408" i="1"/>
  <c r="L408" i="1"/>
  <c r="AT407" i="1"/>
  <c r="AQ407" i="1"/>
  <c r="AO407" i="1"/>
  <c r="AM407" i="1"/>
  <c r="M407" i="1"/>
  <c r="L407" i="1"/>
  <c r="AT406" i="1"/>
  <c r="AQ406" i="1"/>
  <c r="AO406" i="1"/>
  <c r="AM406" i="1"/>
  <c r="M406" i="1"/>
  <c r="L406" i="1"/>
  <c r="AT405" i="1"/>
  <c r="AQ405" i="1"/>
  <c r="AO405" i="1"/>
  <c r="AM405" i="1"/>
  <c r="M405" i="1"/>
  <c r="L405" i="1"/>
  <c r="AT404" i="1"/>
  <c r="AQ404" i="1"/>
  <c r="AO404" i="1"/>
  <c r="AM404" i="1"/>
  <c r="M404" i="1"/>
  <c r="L404" i="1"/>
  <c r="AT403" i="1"/>
  <c r="AQ403" i="1"/>
  <c r="AO403" i="1"/>
  <c r="AM403" i="1"/>
  <c r="M403" i="1"/>
  <c r="L403" i="1"/>
  <c r="AT402" i="1"/>
  <c r="AQ402" i="1"/>
  <c r="AO402" i="1"/>
  <c r="AM402" i="1"/>
  <c r="M402" i="1"/>
  <c r="L402" i="1"/>
  <c r="AT401" i="1"/>
  <c r="AQ401" i="1"/>
  <c r="AO401" i="1"/>
  <c r="AM401" i="1"/>
  <c r="M401" i="1"/>
  <c r="L401" i="1"/>
  <c r="AT400" i="1"/>
  <c r="AQ400" i="1"/>
  <c r="AO400" i="1"/>
  <c r="AM400" i="1"/>
  <c r="M400" i="1"/>
  <c r="L400" i="1"/>
  <c r="AT399" i="1"/>
  <c r="AQ399" i="1"/>
  <c r="AO399" i="1"/>
  <c r="AM399" i="1"/>
  <c r="M399" i="1"/>
  <c r="L399" i="1"/>
  <c r="AT398" i="1"/>
  <c r="AQ398" i="1"/>
  <c r="AO398" i="1"/>
  <c r="AM398" i="1"/>
  <c r="M398" i="1"/>
  <c r="L398" i="1"/>
  <c r="AT397" i="1"/>
  <c r="AQ397" i="1"/>
  <c r="AO397" i="1"/>
  <c r="AM397" i="1"/>
  <c r="M397" i="1"/>
  <c r="L397" i="1"/>
  <c r="AT396" i="1"/>
  <c r="AQ396" i="1"/>
  <c r="AO396" i="1"/>
  <c r="AM396" i="1"/>
  <c r="M396" i="1"/>
  <c r="L396" i="1"/>
  <c r="AT395" i="1"/>
  <c r="AQ395" i="1"/>
  <c r="AO395" i="1"/>
  <c r="AM395" i="1"/>
  <c r="M395" i="1"/>
  <c r="L395" i="1"/>
  <c r="AT394" i="1"/>
  <c r="AQ394" i="1"/>
  <c r="AO394" i="1"/>
  <c r="AM394" i="1"/>
  <c r="M394" i="1"/>
  <c r="L394" i="1"/>
  <c r="AT393" i="1"/>
  <c r="AQ393" i="1"/>
  <c r="AO393" i="1"/>
  <c r="AM393" i="1"/>
  <c r="M393" i="1"/>
  <c r="L393" i="1"/>
  <c r="AT392" i="1"/>
  <c r="AQ392" i="1"/>
  <c r="AO392" i="1"/>
  <c r="AM392" i="1"/>
  <c r="M392" i="1"/>
  <c r="L392" i="1"/>
  <c r="AT391" i="1"/>
  <c r="AQ391" i="1"/>
  <c r="AO391" i="1"/>
  <c r="AM391" i="1"/>
  <c r="M391" i="1"/>
  <c r="L391" i="1"/>
  <c r="AT390" i="1"/>
  <c r="AQ390" i="1"/>
  <c r="AO390" i="1"/>
  <c r="AM390" i="1"/>
  <c r="M390" i="1"/>
  <c r="L390" i="1"/>
  <c r="AT389" i="1"/>
  <c r="AQ389" i="1"/>
  <c r="AO389" i="1"/>
  <c r="AM389" i="1"/>
  <c r="M389" i="1"/>
  <c r="L389" i="1"/>
  <c r="AT388" i="1"/>
  <c r="AQ388" i="1"/>
  <c r="AO388" i="1"/>
  <c r="AM388" i="1"/>
  <c r="M388" i="1"/>
  <c r="L388" i="1"/>
  <c r="AT387" i="1"/>
  <c r="AQ387" i="1"/>
  <c r="AO387" i="1"/>
  <c r="AM387" i="1"/>
  <c r="M387" i="1"/>
  <c r="L387" i="1"/>
  <c r="AT386" i="1"/>
  <c r="AQ386" i="1"/>
  <c r="AO386" i="1"/>
  <c r="AM386" i="1"/>
  <c r="M386" i="1"/>
  <c r="L386" i="1"/>
  <c r="AT385" i="1"/>
  <c r="AQ385" i="1"/>
  <c r="AO385" i="1"/>
  <c r="AM385" i="1"/>
  <c r="M385" i="1"/>
  <c r="L385" i="1"/>
  <c r="AT384" i="1"/>
  <c r="AQ384" i="1"/>
  <c r="AO384" i="1"/>
  <c r="AM384" i="1"/>
  <c r="M384" i="1"/>
  <c r="L384" i="1"/>
  <c r="AT383" i="1"/>
  <c r="AQ383" i="1"/>
  <c r="AO383" i="1"/>
  <c r="AM383" i="1"/>
  <c r="M383" i="1"/>
  <c r="L383" i="1"/>
  <c r="AT382" i="1"/>
  <c r="AQ382" i="1"/>
  <c r="AO382" i="1"/>
  <c r="AM382" i="1"/>
  <c r="M382" i="1"/>
  <c r="L382" i="1"/>
  <c r="AT381" i="1"/>
  <c r="AQ381" i="1"/>
  <c r="AO381" i="1"/>
  <c r="AM381" i="1"/>
  <c r="M381" i="1"/>
  <c r="L381" i="1"/>
  <c r="AT380" i="1"/>
  <c r="AQ380" i="1"/>
  <c r="AO380" i="1"/>
  <c r="AM380" i="1"/>
  <c r="M380" i="1"/>
  <c r="L380" i="1"/>
  <c r="AT379" i="1"/>
  <c r="AQ379" i="1"/>
  <c r="AO379" i="1"/>
  <c r="AM379" i="1"/>
  <c r="M379" i="1"/>
  <c r="L379" i="1"/>
  <c r="AT378" i="1"/>
  <c r="AQ378" i="1"/>
  <c r="AO378" i="1"/>
  <c r="AM378" i="1"/>
  <c r="M378" i="1"/>
  <c r="L378" i="1"/>
  <c r="AT377" i="1"/>
  <c r="AQ377" i="1"/>
  <c r="AO377" i="1"/>
  <c r="AM377" i="1"/>
  <c r="M377" i="1"/>
  <c r="L377" i="1"/>
  <c r="AT376" i="1"/>
  <c r="AQ376" i="1"/>
  <c r="AO376" i="1"/>
  <c r="AM376" i="1"/>
  <c r="M376" i="1"/>
  <c r="L376" i="1"/>
  <c r="AT375" i="1"/>
  <c r="AQ375" i="1"/>
  <c r="AO375" i="1"/>
  <c r="AM375" i="1"/>
  <c r="M375" i="1"/>
  <c r="L375" i="1"/>
  <c r="AT374" i="1"/>
  <c r="AQ374" i="1"/>
  <c r="AO374" i="1"/>
  <c r="AM374" i="1"/>
  <c r="M374" i="1"/>
  <c r="L374" i="1"/>
  <c r="AT373" i="1"/>
  <c r="AQ373" i="1"/>
  <c r="AO373" i="1"/>
  <c r="AM373" i="1"/>
  <c r="M373" i="1"/>
  <c r="L373" i="1"/>
  <c r="AT372" i="1"/>
  <c r="AQ372" i="1"/>
  <c r="AO372" i="1"/>
  <c r="AM372" i="1"/>
  <c r="M372" i="1"/>
  <c r="L372" i="1"/>
  <c r="AT371" i="1"/>
  <c r="AQ371" i="1"/>
  <c r="AO371" i="1"/>
  <c r="AM371" i="1"/>
  <c r="M371" i="1"/>
  <c r="L371" i="1"/>
  <c r="AT370" i="1"/>
  <c r="AQ370" i="1"/>
  <c r="AO370" i="1"/>
  <c r="AM370" i="1"/>
  <c r="M370" i="1"/>
  <c r="L370" i="1"/>
  <c r="AT369" i="1"/>
  <c r="AQ369" i="1"/>
  <c r="AO369" i="1"/>
  <c r="AM369" i="1"/>
  <c r="M369" i="1"/>
  <c r="L369" i="1"/>
  <c r="AT368" i="1"/>
  <c r="AQ368" i="1"/>
  <c r="AO368" i="1"/>
  <c r="AM368" i="1"/>
  <c r="M368" i="1"/>
  <c r="L368" i="1"/>
  <c r="AT367" i="1"/>
  <c r="AQ367" i="1"/>
  <c r="AO367" i="1"/>
  <c r="AM367" i="1"/>
  <c r="M367" i="1"/>
  <c r="L367" i="1"/>
  <c r="AT366" i="1"/>
  <c r="AQ366" i="1"/>
  <c r="AO366" i="1"/>
  <c r="AM366" i="1"/>
  <c r="M366" i="1"/>
  <c r="L366" i="1"/>
  <c r="AT365" i="1"/>
  <c r="AQ365" i="1"/>
  <c r="AO365" i="1"/>
  <c r="AM365" i="1"/>
  <c r="M365" i="1"/>
  <c r="L365" i="1"/>
  <c r="AT364" i="1"/>
  <c r="AQ364" i="1"/>
  <c r="AO364" i="1"/>
  <c r="AM364" i="1"/>
  <c r="M364" i="1"/>
  <c r="L364" i="1"/>
  <c r="AT363" i="1"/>
  <c r="AQ363" i="1"/>
  <c r="AO363" i="1"/>
  <c r="AM363" i="1"/>
  <c r="M363" i="1"/>
  <c r="L363" i="1"/>
  <c r="AT362" i="1"/>
  <c r="AQ362" i="1"/>
  <c r="AO362" i="1"/>
  <c r="AM362" i="1"/>
  <c r="M362" i="1"/>
  <c r="L362" i="1"/>
  <c r="AT361" i="1"/>
  <c r="AQ361" i="1"/>
  <c r="AO361" i="1"/>
  <c r="AM361" i="1"/>
  <c r="M361" i="1"/>
  <c r="L361" i="1"/>
  <c r="AT360" i="1"/>
  <c r="AQ360" i="1"/>
  <c r="AO360" i="1"/>
  <c r="AM360" i="1"/>
  <c r="M360" i="1"/>
  <c r="L360" i="1"/>
  <c r="AT359" i="1"/>
  <c r="AQ359" i="1"/>
  <c r="AO359" i="1"/>
  <c r="AM359" i="1"/>
  <c r="M359" i="1"/>
  <c r="L359" i="1"/>
  <c r="AT358" i="1"/>
  <c r="AQ358" i="1"/>
  <c r="AO358" i="1"/>
  <c r="AM358" i="1"/>
  <c r="M358" i="1"/>
  <c r="L358" i="1"/>
  <c r="AT357" i="1"/>
  <c r="AQ357" i="1"/>
  <c r="AO357" i="1"/>
  <c r="AM357" i="1"/>
  <c r="M357" i="1"/>
  <c r="L357" i="1"/>
  <c r="AT356" i="1"/>
  <c r="AQ356" i="1"/>
  <c r="AO356" i="1"/>
  <c r="AM356" i="1"/>
  <c r="M356" i="1"/>
  <c r="L356" i="1"/>
  <c r="AT355" i="1"/>
  <c r="AQ355" i="1"/>
  <c r="AO355" i="1"/>
  <c r="AM355" i="1"/>
  <c r="M355" i="1"/>
  <c r="L355" i="1"/>
  <c r="AT354" i="1"/>
  <c r="AQ354" i="1"/>
  <c r="AO354" i="1"/>
  <c r="AM354" i="1"/>
  <c r="M354" i="1"/>
  <c r="L354" i="1"/>
  <c r="AT353" i="1"/>
  <c r="AQ353" i="1"/>
  <c r="AO353" i="1"/>
  <c r="AM353" i="1"/>
  <c r="M353" i="1"/>
  <c r="L353" i="1"/>
  <c r="AT352" i="1"/>
  <c r="AQ352" i="1"/>
  <c r="AO352" i="1"/>
  <c r="AM352" i="1"/>
  <c r="M352" i="1"/>
  <c r="L352" i="1"/>
  <c r="AT351" i="1"/>
  <c r="AQ351" i="1"/>
  <c r="AO351" i="1"/>
  <c r="AM351" i="1"/>
  <c r="M351" i="1"/>
  <c r="L351" i="1"/>
  <c r="AT350" i="1"/>
  <c r="AQ350" i="1"/>
  <c r="AO350" i="1"/>
  <c r="AM350" i="1"/>
  <c r="M350" i="1"/>
  <c r="L350" i="1"/>
  <c r="AT349" i="1"/>
  <c r="AQ349" i="1"/>
  <c r="AO349" i="1"/>
  <c r="AM349" i="1"/>
  <c r="M349" i="1"/>
  <c r="L349" i="1"/>
  <c r="AT348" i="1"/>
  <c r="AQ348" i="1"/>
  <c r="AO348" i="1"/>
  <c r="AM348" i="1"/>
  <c r="M348" i="1"/>
  <c r="L348" i="1"/>
  <c r="AT347" i="1"/>
  <c r="AQ347" i="1"/>
  <c r="AO347" i="1"/>
  <c r="AM347" i="1"/>
  <c r="M347" i="1"/>
  <c r="L347" i="1"/>
  <c r="AT346" i="1"/>
  <c r="AQ346" i="1"/>
  <c r="AO346" i="1"/>
  <c r="AM346" i="1"/>
  <c r="M346" i="1"/>
  <c r="L346" i="1"/>
  <c r="AT345" i="1"/>
  <c r="AQ345" i="1"/>
  <c r="AO345" i="1"/>
  <c r="AM345" i="1"/>
  <c r="M345" i="1"/>
  <c r="L345" i="1"/>
  <c r="AT344" i="1"/>
  <c r="AQ344" i="1"/>
  <c r="AO344" i="1"/>
  <c r="AM344" i="1"/>
  <c r="M344" i="1"/>
  <c r="L344" i="1"/>
  <c r="AT343" i="1"/>
  <c r="AQ343" i="1"/>
  <c r="AO343" i="1"/>
  <c r="AM343" i="1"/>
  <c r="M343" i="1"/>
  <c r="L343" i="1"/>
  <c r="AT342" i="1"/>
  <c r="AQ342" i="1"/>
  <c r="AO342" i="1"/>
  <c r="AM342" i="1"/>
  <c r="M342" i="1"/>
  <c r="L342" i="1"/>
  <c r="AT341" i="1"/>
  <c r="AQ341" i="1"/>
  <c r="AO341" i="1"/>
  <c r="AM341" i="1"/>
  <c r="M341" i="1"/>
  <c r="L341" i="1"/>
  <c r="AT340" i="1"/>
  <c r="AQ340" i="1"/>
  <c r="AO340" i="1"/>
  <c r="AM340" i="1"/>
  <c r="M340" i="1"/>
  <c r="L340" i="1"/>
  <c r="AT339" i="1"/>
  <c r="AQ339" i="1"/>
  <c r="AO339" i="1"/>
  <c r="AM339" i="1"/>
  <c r="M339" i="1"/>
  <c r="L339" i="1"/>
  <c r="AT338" i="1"/>
  <c r="AQ338" i="1"/>
  <c r="AO338" i="1"/>
  <c r="AM338" i="1"/>
  <c r="M338" i="1"/>
  <c r="L338" i="1"/>
  <c r="AT337" i="1"/>
  <c r="AQ337" i="1"/>
  <c r="AO337" i="1"/>
  <c r="AM337" i="1"/>
  <c r="M337" i="1"/>
  <c r="L337" i="1"/>
  <c r="AT336" i="1"/>
  <c r="AQ336" i="1"/>
  <c r="AO336" i="1"/>
  <c r="AM336" i="1"/>
  <c r="M336" i="1"/>
  <c r="L336" i="1"/>
  <c r="AT335" i="1"/>
  <c r="AQ335" i="1"/>
  <c r="AO335" i="1"/>
  <c r="AM335" i="1"/>
  <c r="M335" i="1"/>
  <c r="L335" i="1"/>
  <c r="AT334" i="1"/>
  <c r="AQ334" i="1"/>
  <c r="AO334" i="1"/>
  <c r="AM334" i="1"/>
  <c r="M334" i="1"/>
  <c r="L334" i="1"/>
  <c r="AT333" i="1"/>
  <c r="AQ333" i="1"/>
  <c r="AO333" i="1"/>
  <c r="AM333" i="1"/>
  <c r="M333" i="1"/>
  <c r="L333" i="1"/>
  <c r="AT332" i="1"/>
  <c r="AQ332" i="1"/>
  <c r="AO332" i="1"/>
  <c r="AM332" i="1"/>
  <c r="M332" i="1"/>
  <c r="L332" i="1"/>
  <c r="AT331" i="1"/>
  <c r="AQ331" i="1"/>
  <c r="AO331" i="1"/>
  <c r="AM331" i="1"/>
  <c r="M331" i="1"/>
  <c r="L331" i="1"/>
  <c r="AT330" i="1"/>
  <c r="AQ330" i="1"/>
  <c r="AO330" i="1"/>
  <c r="AM330" i="1"/>
  <c r="M330" i="1"/>
  <c r="L330" i="1"/>
  <c r="AT329" i="1"/>
  <c r="AQ329" i="1"/>
  <c r="AO329" i="1"/>
  <c r="AM329" i="1"/>
  <c r="M329" i="1"/>
  <c r="L329" i="1"/>
  <c r="AT328" i="1"/>
  <c r="AQ328" i="1"/>
  <c r="AO328" i="1"/>
  <c r="AM328" i="1"/>
  <c r="M328" i="1"/>
  <c r="L328" i="1"/>
  <c r="AT327" i="1"/>
  <c r="AQ327" i="1"/>
  <c r="AO327" i="1"/>
  <c r="AM327" i="1"/>
  <c r="M327" i="1"/>
  <c r="L327" i="1"/>
  <c r="AT326" i="1"/>
  <c r="AQ326" i="1"/>
  <c r="AO326" i="1"/>
  <c r="AM326" i="1"/>
  <c r="M326" i="1"/>
  <c r="L326" i="1"/>
  <c r="AT325" i="1"/>
  <c r="AQ325" i="1"/>
  <c r="AO325" i="1"/>
  <c r="AM325" i="1"/>
  <c r="M325" i="1"/>
  <c r="L325" i="1"/>
  <c r="AT324" i="1"/>
  <c r="AQ324" i="1"/>
  <c r="AO324" i="1"/>
  <c r="AM324" i="1"/>
  <c r="M324" i="1"/>
  <c r="L324" i="1"/>
  <c r="AT323" i="1"/>
  <c r="AQ323" i="1"/>
  <c r="AO323" i="1"/>
  <c r="AM323" i="1"/>
  <c r="M323" i="1"/>
  <c r="L323" i="1"/>
  <c r="AT322" i="1"/>
  <c r="AQ322" i="1"/>
  <c r="AO322" i="1"/>
  <c r="AM322" i="1"/>
  <c r="M322" i="1"/>
  <c r="L322" i="1"/>
  <c r="AT321" i="1"/>
  <c r="AQ321" i="1"/>
  <c r="AO321" i="1"/>
  <c r="AM321" i="1"/>
  <c r="M321" i="1"/>
  <c r="L321" i="1"/>
  <c r="AT320" i="1"/>
  <c r="AQ320" i="1"/>
  <c r="AO320" i="1"/>
  <c r="AM320" i="1"/>
  <c r="M320" i="1"/>
  <c r="L320" i="1"/>
  <c r="AT319" i="1"/>
  <c r="AQ319" i="1"/>
  <c r="AO319" i="1"/>
  <c r="AM319" i="1"/>
  <c r="M319" i="1"/>
  <c r="L319" i="1"/>
  <c r="AT318" i="1"/>
  <c r="AQ318" i="1"/>
  <c r="AO318" i="1"/>
  <c r="AM318" i="1"/>
  <c r="M318" i="1"/>
  <c r="L318" i="1"/>
  <c r="AT317" i="1"/>
  <c r="AQ317" i="1"/>
  <c r="AO317" i="1"/>
  <c r="AM317" i="1"/>
  <c r="M317" i="1"/>
  <c r="L317" i="1"/>
  <c r="AT316" i="1"/>
  <c r="AQ316" i="1"/>
  <c r="AO316" i="1"/>
  <c r="AM316" i="1"/>
  <c r="M316" i="1"/>
  <c r="L316" i="1"/>
  <c r="AT315" i="1"/>
  <c r="AQ315" i="1"/>
  <c r="AO315" i="1"/>
  <c r="AM315" i="1"/>
  <c r="M315" i="1"/>
  <c r="L315" i="1"/>
  <c r="AT314" i="1"/>
  <c r="AQ314" i="1"/>
  <c r="AO314" i="1"/>
  <c r="AM314" i="1"/>
  <c r="M314" i="1"/>
  <c r="L314" i="1"/>
  <c r="AT313" i="1"/>
  <c r="AQ313" i="1"/>
  <c r="AO313" i="1"/>
  <c r="AM313" i="1"/>
  <c r="M313" i="1"/>
  <c r="L313" i="1"/>
  <c r="AT312" i="1"/>
  <c r="AQ312" i="1"/>
  <c r="AO312" i="1"/>
  <c r="AM312" i="1"/>
  <c r="M312" i="1"/>
  <c r="L312" i="1"/>
  <c r="AT311" i="1"/>
  <c r="AQ311" i="1"/>
  <c r="AO311" i="1"/>
  <c r="AM311" i="1"/>
  <c r="M311" i="1"/>
  <c r="L311" i="1"/>
  <c r="AT310" i="1"/>
  <c r="AQ310" i="1"/>
  <c r="AO310" i="1"/>
  <c r="AM310" i="1"/>
  <c r="M310" i="1"/>
  <c r="L310" i="1"/>
  <c r="AT309" i="1"/>
  <c r="AQ309" i="1"/>
  <c r="AO309" i="1"/>
  <c r="AM309" i="1"/>
  <c r="M309" i="1"/>
  <c r="L309" i="1"/>
  <c r="AT308" i="1"/>
  <c r="AQ308" i="1"/>
  <c r="AO308" i="1"/>
  <c r="AM308" i="1"/>
  <c r="M308" i="1"/>
  <c r="L308" i="1"/>
  <c r="AT307" i="1"/>
  <c r="AQ307" i="1"/>
  <c r="AO307" i="1"/>
  <c r="AM307" i="1"/>
  <c r="M307" i="1"/>
  <c r="L307" i="1"/>
  <c r="AT306" i="1"/>
  <c r="AQ306" i="1"/>
  <c r="AO306" i="1"/>
  <c r="AM306" i="1"/>
  <c r="M306" i="1"/>
  <c r="L306" i="1"/>
  <c r="AT305" i="1"/>
  <c r="AQ305" i="1"/>
  <c r="AO305" i="1"/>
  <c r="AM305" i="1"/>
  <c r="M305" i="1"/>
  <c r="L305" i="1"/>
  <c r="AT304" i="1"/>
  <c r="AQ304" i="1"/>
  <c r="AO304" i="1"/>
  <c r="AM304" i="1"/>
  <c r="M304" i="1"/>
  <c r="L304" i="1"/>
  <c r="AT303" i="1"/>
  <c r="AQ303" i="1"/>
  <c r="AO303" i="1"/>
  <c r="AM303" i="1"/>
  <c r="M303" i="1"/>
  <c r="L303" i="1"/>
  <c r="AT302" i="1"/>
  <c r="AQ302" i="1"/>
  <c r="AO302" i="1"/>
  <c r="AM302" i="1"/>
  <c r="M302" i="1"/>
  <c r="L302" i="1"/>
  <c r="AT301" i="1"/>
  <c r="AQ301" i="1"/>
  <c r="AO301" i="1"/>
  <c r="AM301" i="1"/>
  <c r="M301" i="1"/>
  <c r="L301" i="1"/>
  <c r="AT300" i="1"/>
  <c r="AQ300" i="1"/>
  <c r="AO300" i="1"/>
  <c r="AM300" i="1"/>
  <c r="M300" i="1"/>
  <c r="L300" i="1"/>
  <c r="AT299" i="1"/>
  <c r="AQ299" i="1"/>
  <c r="AO299" i="1"/>
  <c r="AM299" i="1"/>
  <c r="M299" i="1"/>
  <c r="L299" i="1"/>
  <c r="AT298" i="1"/>
  <c r="AQ298" i="1"/>
  <c r="AO298" i="1"/>
  <c r="AM298" i="1"/>
  <c r="M298" i="1"/>
  <c r="L298" i="1"/>
  <c r="AT297" i="1"/>
  <c r="AQ297" i="1"/>
  <c r="AO297" i="1"/>
  <c r="AM297" i="1"/>
  <c r="M297" i="1"/>
  <c r="L297" i="1"/>
  <c r="AT296" i="1"/>
  <c r="AQ296" i="1"/>
  <c r="AO296" i="1"/>
  <c r="AM296" i="1"/>
  <c r="M296" i="1"/>
  <c r="L296" i="1"/>
  <c r="AT295" i="1"/>
  <c r="AQ295" i="1"/>
  <c r="AO295" i="1"/>
  <c r="AM295" i="1"/>
  <c r="M295" i="1"/>
  <c r="L295" i="1"/>
  <c r="AT294" i="1"/>
  <c r="AQ294" i="1"/>
  <c r="AO294" i="1"/>
  <c r="AM294" i="1"/>
  <c r="M294" i="1"/>
  <c r="L294" i="1"/>
  <c r="AT293" i="1"/>
  <c r="AQ293" i="1"/>
  <c r="AO293" i="1"/>
  <c r="AM293" i="1"/>
  <c r="M293" i="1"/>
  <c r="L293" i="1"/>
  <c r="AT292" i="1"/>
  <c r="AQ292" i="1"/>
  <c r="AO292" i="1"/>
  <c r="AM292" i="1"/>
  <c r="M292" i="1"/>
  <c r="L292" i="1"/>
  <c r="AT291" i="1"/>
  <c r="AQ291" i="1"/>
  <c r="AO291" i="1"/>
  <c r="AM291" i="1"/>
  <c r="M291" i="1"/>
  <c r="L291" i="1"/>
  <c r="AT290" i="1"/>
  <c r="AQ290" i="1"/>
  <c r="AO290" i="1"/>
  <c r="AM290" i="1"/>
  <c r="M290" i="1"/>
  <c r="L290" i="1"/>
  <c r="AT289" i="1"/>
  <c r="AQ289" i="1"/>
  <c r="AO289" i="1"/>
  <c r="AM289" i="1"/>
  <c r="M289" i="1"/>
  <c r="L289" i="1"/>
  <c r="AT288" i="1"/>
  <c r="AQ288" i="1"/>
  <c r="AO288" i="1"/>
  <c r="AM288" i="1"/>
  <c r="M288" i="1"/>
  <c r="L288" i="1"/>
  <c r="AT287" i="1"/>
  <c r="AQ287" i="1"/>
  <c r="AO287" i="1"/>
  <c r="AM287" i="1"/>
  <c r="M287" i="1"/>
  <c r="L287" i="1"/>
  <c r="AT286" i="1"/>
  <c r="AQ286" i="1"/>
  <c r="AO286" i="1"/>
  <c r="AM286" i="1"/>
  <c r="M286" i="1"/>
  <c r="L286" i="1"/>
  <c r="AT285" i="1"/>
  <c r="AQ285" i="1"/>
  <c r="AO285" i="1"/>
  <c r="AM285" i="1"/>
  <c r="M285" i="1"/>
  <c r="L285" i="1"/>
  <c r="AT284" i="1"/>
  <c r="AQ284" i="1"/>
  <c r="AO284" i="1"/>
  <c r="AM284" i="1"/>
  <c r="M284" i="1"/>
  <c r="L284" i="1"/>
  <c r="AT283" i="1"/>
  <c r="AQ283" i="1"/>
  <c r="AO283" i="1"/>
  <c r="AM283" i="1"/>
  <c r="M283" i="1"/>
  <c r="L283" i="1"/>
  <c r="AT282" i="1"/>
  <c r="AQ282" i="1"/>
  <c r="AO282" i="1"/>
  <c r="AM282" i="1"/>
  <c r="M282" i="1"/>
  <c r="L282" i="1"/>
  <c r="AT281" i="1"/>
  <c r="AQ281" i="1"/>
  <c r="AO281" i="1"/>
  <c r="AM281" i="1"/>
  <c r="M281" i="1"/>
  <c r="L281" i="1"/>
  <c r="AT280" i="1"/>
  <c r="AQ280" i="1"/>
  <c r="AO280" i="1"/>
  <c r="AM280" i="1"/>
  <c r="M280" i="1"/>
  <c r="L280" i="1"/>
  <c r="AT279" i="1"/>
  <c r="AQ279" i="1"/>
  <c r="AO279" i="1"/>
  <c r="AM279" i="1"/>
  <c r="M279" i="1"/>
  <c r="L279" i="1"/>
  <c r="AT278" i="1"/>
  <c r="AQ278" i="1"/>
  <c r="AO278" i="1"/>
  <c r="AM278" i="1"/>
  <c r="M278" i="1"/>
  <c r="L278" i="1"/>
  <c r="AT277" i="1"/>
  <c r="AQ277" i="1"/>
  <c r="AO277" i="1"/>
  <c r="AM277" i="1"/>
  <c r="M277" i="1"/>
  <c r="L277" i="1"/>
  <c r="AT276" i="1"/>
  <c r="AQ276" i="1"/>
  <c r="AO276" i="1"/>
  <c r="AM276" i="1"/>
  <c r="M276" i="1"/>
  <c r="L276" i="1"/>
  <c r="AT275" i="1"/>
  <c r="AQ275" i="1"/>
  <c r="AO275" i="1"/>
  <c r="AM275" i="1"/>
  <c r="M275" i="1"/>
  <c r="L275" i="1"/>
  <c r="AT274" i="1"/>
  <c r="AQ274" i="1"/>
  <c r="AO274" i="1"/>
  <c r="AM274" i="1"/>
  <c r="M274" i="1"/>
  <c r="L274" i="1"/>
  <c r="AT273" i="1"/>
  <c r="AQ273" i="1"/>
  <c r="AO273" i="1"/>
  <c r="AM273" i="1"/>
  <c r="M273" i="1"/>
  <c r="L273" i="1"/>
  <c r="AT272" i="1"/>
  <c r="AQ272" i="1"/>
  <c r="AO272" i="1"/>
  <c r="AM272" i="1"/>
  <c r="M272" i="1"/>
  <c r="L272" i="1"/>
  <c r="AT271" i="1"/>
  <c r="AQ271" i="1"/>
  <c r="AO271" i="1"/>
  <c r="AM271" i="1"/>
  <c r="M271" i="1"/>
  <c r="L271" i="1"/>
  <c r="AT270" i="1"/>
  <c r="AQ270" i="1"/>
  <c r="AO270" i="1"/>
  <c r="AM270" i="1"/>
  <c r="M270" i="1"/>
  <c r="L270" i="1"/>
  <c r="AT269" i="1"/>
  <c r="AQ269" i="1"/>
  <c r="AO269" i="1"/>
  <c r="AM269" i="1"/>
  <c r="M269" i="1"/>
  <c r="L269" i="1"/>
  <c r="AT268" i="1"/>
  <c r="AQ268" i="1"/>
  <c r="AO268" i="1"/>
  <c r="AM268" i="1"/>
  <c r="M268" i="1"/>
  <c r="L268" i="1"/>
  <c r="AT267" i="1"/>
  <c r="AQ267" i="1"/>
  <c r="AO267" i="1"/>
  <c r="AM267" i="1"/>
  <c r="M267" i="1"/>
  <c r="L267" i="1"/>
  <c r="AT266" i="1"/>
  <c r="AQ266" i="1"/>
  <c r="AO266" i="1"/>
  <c r="AM266" i="1"/>
  <c r="M266" i="1"/>
  <c r="L266" i="1"/>
  <c r="AT265" i="1"/>
  <c r="AQ265" i="1"/>
  <c r="AO265" i="1"/>
  <c r="AM265" i="1"/>
  <c r="M265" i="1"/>
  <c r="L265" i="1"/>
  <c r="AT264" i="1"/>
  <c r="AQ264" i="1"/>
  <c r="AO264" i="1"/>
  <c r="AM264" i="1"/>
  <c r="M264" i="1"/>
  <c r="L264" i="1"/>
  <c r="AT263" i="1"/>
  <c r="AQ263" i="1"/>
  <c r="AO263" i="1"/>
  <c r="AM263" i="1"/>
  <c r="M263" i="1"/>
  <c r="L263" i="1"/>
  <c r="AT262" i="1"/>
  <c r="AQ262" i="1"/>
  <c r="AO262" i="1"/>
  <c r="AM262" i="1"/>
  <c r="M262" i="1"/>
  <c r="L262" i="1"/>
  <c r="AT261" i="1"/>
  <c r="AQ261" i="1"/>
  <c r="AO261" i="1"/>
  <c r="AM261" i="1"/>
  <c r="M261" i="1"/>
  <c r="L261" i="1"/>
  <c r="AT260" i="1"/>
  <c r="AQ260" i="1"/>
  <c r="AO260" i="1"/>
  <c r="AM260" i="1"/>
  <c r="M260" i="1"/>
  <c r="L260" i="1"/>
  <c r="AT259" i="1"/>
  <c r="AQ259" i="1"/>
  <c r="AO259" i="1"/>
  <c r="AM259" i="1"/>
  <c r="M259" i="1"/>
  <c r="L259" i="1"/>
  <c r="AT258" i="1"/>
  <c r="AQ258" i="1"/>
  <c r="AO258" i="1"/>
  <c r="AM258" i="1"/>
  <c r="M258" i="1"/>
  <c r="L258" i="1"/>
  <c r="AT257" i="1"/>
  <c r="AQ257" i="1"/>
  <c r="AO257" i="1"/>
  <c r="AM257" i="1"/>
  <c r="M257" i="1"/>
  <c r="L257" i="1"/>
  <c r="AT256" i="1"/>
  <c r="AQ256" i="1"/>
  <c r="AO256" i="1"/>
  <c r="AM256" i="1"/>
  <c r="M256" i="1"/>
  <c r="L256" i="1"/>
  <c r="AT255" i="1"/>
  <c r="AQ255" i="1"/>
  <c r="AO255" i="1"/>
  <c r="AM255" i="1"/>
  <c r="M255" i="1"/>
  <c r="L255" i="1"/>
  <c r="AT254" i="1"/>
  <c r="AQ254" i="1"/>
  <c r="AO254" i="1"/>
  <c r="AM254" i="1"/>
  <c r="M254" i="1"/>
  <c r="L254" i="1"/>
  <c r="AT253" i="1"/>
  <c r="AQ253" i="1"/>
  <c r="AO253" i="1"/>
  <c r="AM253" i="1"/>
  <c r="M253" i="1"/>
  <c r="L253" i="1"/>
  <c r="AT252" i="1"/>
  <c r="AQ252" i="1"/>
  <c r="AO252" i="1"/>
  <c r="AM252" i="1"/>
  <c r="M252" i="1"/>
  <c r="L252" i="1"/>
  <c r="AT251" i="1"/>
  <c r="AQ251" i="1"/>
  <c r="AO251" i="1"/>
  <c r="AM251" i="1"/>
  <c r="M251" i="1"/>
  <c r="L251" i="1"/>
  <c r="AT250" i="1"/>
  <c r="AQ250" i="1"/>
  <c r="AO250" i="1"/>
  <c r="AM250" i="1"/>
  <c r="M250" i="1"/>
  <c r="L250" i="1"/>
  <c r="AT249" i="1"/>
  <c r="AQ249" i="1"/>
  <c r="AO249" i="1"/>
  <c r="AM249" i="1"/>
  <c r="M249" i="1"/>
  <c r="L249" i="1"/>
  <c r="AT248" i="1"/>
  <c r="AQ248" i="1"/>
  <c r="AO248" i="1"/>
  <c r="AM248" i="1"/>
  <c r="M248" i="1"/>
  <c r="L248" i="1"/>
  <c r="AT247" i="1"/>
  <c r="AQ247" i="1"/>
  <c r="AO247" i="1"/>
  <c r="AM247" i="1"/>
  <c r="M247" i="1"/>
  <c r="L247" i="1"/>
  <c r="AT246" i="1"/>
  <c r="AQ246" i="1"/>
  <c r="AO246" i="1"/>
  <c r="AM246" i="1"/>
  <c r="M246" i="1"/>
  <c r="L246" i="1"/>
  <c r="AT245" i="1"/>
  <c r="AQ245" i="1"/>
  <c r="AO245" i="1"/>
  <c r="AM245" i="1"/>
  <c r="M245" i="1"/>
  <c r="L245" i="1"/>
  <c r="AT244" i="1"/>
  <c r="AQ244" i="1"/>
  <c r="AO244" i="1"/>
  <c r="AM244" i="1"/>
  <c r="M244" i="1"/>
  <c r="L244" i="1"/>
  <c r="AT243" i="1"/>
  <c r="AQ243" i="1"/>
  <c r="AO243" i="1"/>
  <c r="AM243" i="1"/>
  <c r="M243" i="1"/>
  <c r="L243" i="1"/>
  <c r="AT242" i="1"/>
  <c r="AQ242" i="1"/>
  <c r="AO242" i="1"/>
  <c r="AM242" i="1"/>
  <c r="M242" i="1"/>
  <c r="L242" i="1"/>
  <c r="AT241" i="1"/>
  <c r="AQ241" i="1"/>
  <c r="AO241" i="1"/>
  <c r="AM241" i="1"/>
  <c r="M241" i="1"/>
  <c r="L241" i="1"/>
  <c r="AT240" i="1"/>
  <c r="AQ240" i="1"/>
  <c r="AO240" i="1"/>
  <c r="AM240" i="1"/>
  <c r="M240" i="1"/>
  <c r="L240" i="1"/>
  <c r="AT239" i="1"/>
  <c r="AQ239" i="1"/>
  <c r="AO239" i="1"/>
  <c r="AM239" i="1"/>
  <c r="M239" i="1"/>
  <c r="L239" i="1"/>
  <c r="AT238" i="1"/>
  <c r="AQ238" i="1"/>
  <c r="AO238" i="1"/>
  <c r="AM238" i="1"/>
  <c r="M238" i="1"/>
  <c r="L238" i="1"/>
  <c r="AT237" i="1"/>
  <c r="AQ237" i="1"/>
  <c r="AO237" i="1"/>
  <c r="AM237" i="1"/>
  <c r="M237" i="1"/>
  <c r="L237" i="1"/>
  <c r="AT236" i="1"/>
  <c r="AQ236" i="1"/>
  <c r="AO236" i="1"/>
  <c r="AM236" i="1"/>
  <c r="M236" i="1"/>
  <c r="L236" i="1"/>
  <c r="AT235" i="1"/>
  <c r="AQ235" i="1"/>
  <c r="AO235" i="1"/>
  <c r="AM235" i="1"/>
  <c r="M235" i="1"/>
  <c r="L235" i="1"/>
  <c r="AT234" i="1"/>
  <c r="AQ234" i="1"/>
  <c r="AO234" i="1"/>
  <c r="AM234" i="1"/>
  <c r="M234" i="1"/>
  <c r="L234" i="1"/>
  <c r="AT233" i="1"/>
  <c r="AQ233" i="1"/>
  <c r="AO233" i="1"/>
  <c r="AM233" i="1"/>
  <c r="M233" i="1"/>
  <c r="L233" i="1"/>
  <c r="AT232" i="1"/>
  <c r="AQ232" i="1"/>
  <c r="AO232" i="1"/>
  <c r="AM232" i="1"/>
  <c r="M232" i="1"/>
  <c r="L232" i="1"/>
  <c r="AT231" i="1"/>
  <c r="AQ231" i="1"/>
  <c r="AO231" i="1"/>
  <c r="AM231" i="1"/>
  <c r="M231" i="1"/>
  <c r="L231" i="1"/>
  <c r="AT230" i="1"/>
  <c r="AQ230" i="1"/>
  <c r="AO230" i="1"/>
  <c r="AM230" i="1"/>
  <c r="M230" i="1"/>
  <c r="L230" i="1"/>
  <c r="AT229" i="1"/>
  <c r="AQ229" i="1"/>
  <c r="AO229" i="1"/>
  <c r="AM229" i="1"/>
  <c r="M229" i="1"/>
  <c r="L229" i="1"/>
  <c r="AT228" i="1"/>
  <c r="AQ228" i="1"/>
  <c r="AO228" i="1"/>
  <c r="AM228" i="1"/>
  <c r="M228" i="1"/>
  <c r="L228" i="1"/>
  <c r="AT227" i="1"/>
  <c r="AQ227" i="1"/>
  <c r="AO227" i="1"/>
  <c r="AM227" i="1"/>
  <c r="M227" i="1"/>
  <c r="L227" i="1"/>
  <c r="AT226" i="1"/>
  <c r="AQ226" i="1"/>
  <c r="AO226" i="1"/>
  <c r="AM226" i="1"/>
  <c r="M226" i="1"/>
  <c r="L226" i="1"/>
  <c r="AT225" i="1"/>
  <c r="AQ225" i="1"/>
  <c r="AO225" i="1"/>
  <c r="AM225" i="1"/>
  <c r="M225" i="1"/>
  <c r="L225" i="1"/>
  <c r="AT224" i="1"/>
  <c r="AQ224" i="1"/>
  <c r="AO224" i="1"/>
  <c r="AM224" i="1"/>
  <c r="M224" i="1"/>
  <c r="L224" i="1"/>
  <c r="AT223" i="1"/>
  <c r="AQ223" i="1"/>
  <c r="AO223" i="1"/>
  <c r="AM223" i="1"/>
  <c r="M223" i="1"/>
  <c r="L223" i="1"/>
  <c r="AT222" i="1"/>
  <c r="AQ222" i="1"/>
  <c r="AO222" i="1"/>
  <c r="AM222" i="1"/>
  <c r="M222" i="1"/>
  <c r="L222" i="1"/>
  <c r="AT221" i="1"/>
  <c r="AQ221" i="1"/>
  <c r="AO221" i="1"/>
  <c r="AM221" i="1"/>
  <c r="M221" i="1"/>
  <c r="L221" i="1"/>
  <c r="AT220" i="1"/>
  <c r="AQ220" i="1"/>
  <c r="AO220" i="1"/>
  <c r="AM220" i="1"/>
  <c r="M220" i="1"/>
  <c r="L220" i="1"/>
  <c r="AT219" i="1"/>
  <c r="AQ219" i="1"/>
  <c r="AO219" i="1"/>
  <c r="AM219" i="1"/>
  <c r="M219" i="1"/>
  <c r="L219" i="1"/>
  <c r="AT218" i="1"/>
  <c r="AQ218" i="1"/>
  <c r="AO218" i="1"/>
  <c r="AM218" i="1"/>
  <c r="M218" i="1"/>
  <c r="L218" i="1"/>
  <c r="AT217" i="1"/>
  <c r="AQ217" i="1"/>
  <c r="AO217" i="1"/>
  <c r="AM217" i="1"/>
  <c r="M217" i="1"/>
  <c r="L217" i="1"/>
  <c r="AT216" i="1"/>
  <c r="AQ216" i="1"/>
  <c r="AO216" i="1"/>
  <c r="AM216" i="1"/>
  <c r="M216" i="1"/>
  <c r="L216" i="1"/>
  <c r="AT215" i="1"/>
  <c r="AQ215" i="1"/>
  <c r="AO215" i="1"/>
  <c r="AM215" i="1"/>
  <c r="M215" i="1"/>
  <c r="L215" i="1"/>
  <c r="AT214" i="1"/>
  <c r="AQ214" i="1"/>
  <c r="AO214" i="1"/>
  <c r="AM214" i="1"/>
  <c r="M214" i="1"/>
  <c r="L214" i="1"/>
  <c r="AT213" i="1"/>
  <c r="AQ213" i="1"/>
  <c r="AO213" i="1"/>
  <c r="AM213" i="1"/>
  <c r="M213" i="1"/>
  <c r="L213" i="1"/>
  <c r="AT212" i="1"/>
  <c r="AQ212" i="1"/>
  <c r="AO212" i="1"/>
  <c r="AM212" i="1"/>
  <c r="M212" i="1"/>
  <c r="L212" i="1"/>
  <c r="AT211" i="1"/>
  <c r="AQ211" i="1"/>
  <c r="AO211" i="1"/>
  <c r="AM211" i="1"/>
  <c r="M211" i="1"/>
  <c r="L211" i="1"/>
  <c r="AT210" i="1"/>
  <c r="AQ210" i="1"/>
  <c r="AO210" i="1"/>
  <c r="AM210" i="1"/>
  <c r="M210" i="1"/>
  <c r="L210" i="1"/>
  <c r="AT209" i="1"/>
  <c r="AQ209" i="1"/>
  <c r="AO209" i="1"/>
  <c r="AM209" i="1"/>
  <c r="M209" i="1"/>
  <c r="L209" i="1"/>
  <c r="AT208" i="1"/>
  <c r="AQ208" i="1"/>
  <c r="AO208" i="1"/>
  <c r="AM208" i="1"/>
  <c r="M208" i="1"/>
  <c r="L208" i="1"/>
  <c r="AT207" i="1"/>
  <c r="AQ207" i="1"/>
  <c r="AO207" i="1"/>
  <c r="AM207" i="1"/>
  <c r="M207" i="1"/>
  <c r="L207" i="1"/>
  <c r="AT206" i="1"/>
  <c r="AQ206" i="1"/>
  <c r="AO206" i="1"/>
  <c r="AM206" i="1"/>
  <c r="M206" i="1"/>
  <c r="L206" i="1"/>
  <c r="AT205" i="1"/>
  <c r="AQ205" i="1"/>
  <c r="AO205" i="1"/>
  <c r="AM205" i="1"/>
  <c r="M205" i="1"/>
  <c r="L205" i="1"/>
  <c r="AT204" i="1"/>
  <c r="AQ204" i="1"/>
  <c r="AO204" i="1"/>
  <c r="AM204" i="1"/>
  <c r="M204" i="1"/>
  <c r="L204" i="1"/>
  <c r="AT203" i="1"/>
  <c r="AQ203" i="1"/>
  <c r="AO203" i="1"/>
  <c r="AM203" i="1"/>
  <c r="M203" i="1"/>
  <c r="L203" i="1"/>
  <c r="AT202" i="1"/>
  <c r="AQ202" i="1"/>
  <c r="AO202" i="1"/>
  <c r="AM202" i="1"/>
  <c r="M202" i="1"/>
  <c r="L202" i="1"/>
  <c r="AT201" i="1"/>
  <c r="AQ201" i="1"/>
  <c r="AO201" i="1"/>
  <c r="AM201" i="1"/>
  <c r="M201" i="1"/>
  <c r="L201" i="1"/>
  <c r="AT200" i="1"/>
  <c r="AQ200" i="1"/>
  <c r="AO200" i="1"/>
  <c r="AM200" i="1"/>
  <c r="M200" i="1"/>
  <c r="L200" i="1"/>
  <c r="AT199" i="1"/>
  <c r="AQ199" i="1"/>
  <c r="AO199" i="1"/>
  <c r="AM199" i="1"/>
  <c r="M199" i="1"/>
  <c r="L199" i="1"/>
  <c r="AT198" i="1"/>
  <c r="AQ198" i="1"/>
  <c r="AO198" i="1"/>
  <c r="AM198" i="1"/>
  <c r="M198" i="1"/>
  <c r="L198" i="1"/>
  <c r="AT197" i="1"/>
  <c r="AQ197" i="1"/>
  <c r="AO197" i="1"/>
  <c r="AM197" i="1"/>
  <c r="M197" i="1"/>
  <c r="L197" i="1"/>
  <c r="AT196" i="1"/>
  <c r="AQ196" i="1"/>
  <c r="AO196" i="1"/>
  <c r="AM196" i="1"/>
  <c r="M196" i="1"/>
  <c r="L196" i="1"/>
  <c r="AT195" i="1"/>
  <c r="AQ195" i="1"/>
  <c r="AO195" i="1"/>
  <c r="AM195" i="1"/>
  <c r="M195" i="1"/>
  <c r="L195" i="1"/>
  <c r="AT194" i="1"/>
  <c r="AQ194" i="1"/>
  <c r="AO194" i="1"/>
  <c r="AM194" i="1"/>
  <c r="M194" i="1"/>
  <c r="L194" i="1"/>
  <c r="AT193" i="1"/>
  <c r="AQ193" i="1"/>
  <c r="AO193" i="1"/>
  <c r="AM193" i="1"/>
  <c r="M193" i="1"/>
  <c r="L193" i="1"/>
  <c r="AT192" i="1"/>
  <c r="AQ192" i="1"/>
  <c r="AO192" i="1"/>
  <c r="AM192" i="1"/>
  <c r="M192" i="1"/>
  <c r="L192" i="1"/>
  <c r="AT191" i="1"/>
  <c r="AQ191" i="1"/>
  <c r="AO191" i="1"/>
  <c r="AM191" i="1"/>
  <c r="M191" i="1"/>
  <c r="L191" i="1"/>
  <c r="AT190" i="1"/>
  <c r="AQ190" i="1"/>
  <c r="AO190" i="1"/>
  <c r="AM190" i="1"/>
  <c r="M190" i="1"/>
  <c r="L190" i="1"/>
  <c r="AT189" i="1"/>
  <c r="AQ189" i="1"/>
  <c r="AO189" i="1"/>
  <c r="AM189" i="1"/>
  <c r="M189" i="1"/>
  <c r="L189" i="1"/>
  <c r="AT188" i="1"/>
  <c r="AQ188" i="1"/>
  <c r="AO188" i="1"/>
  <c r="AM188" i="1"/>
  <c r="M188" i="1"/>
  <c r="L188" i="1"/>
  <c r="AT187" i="1"/>
  <c r="AQ187" i="1"/>
  <c r="AO187" i="1"/>
  <c r="AM187" i="1"/>
  <c r="M187" i="1"/>
  <c r="L187" i="1"/>
  <c r="AT186" i="1"/>
  <c r="AQ186" i="1"/>
  <c r="AO186" i="1"/>
  <c r="AM186" i="1"/>
  <c r="M186" i="1"/>
  <c r="L186" i="1"/>
  <c r="AT185" i="1"/>
  <c r="AQ185" i="1"/>
  <c r="AO185" i="1"/>
  <c r="AM185" i="1"/>
  <c r="M185" i="1"/>
  <c r="L185" i="1"/>
  <c r="AT184" i="1"/>
  <c r="AQ184" i="1"/>
  <c r="AO184" i="1"/>
  <c r="AM184" i="1"/>
  <c r="M184" i="1"/>
  <c r="L184" i="1"/>
  <c r="AT183" i="1"/>
  <c r="AQ183" i="1"/>
  <c r="AO183" i="1"/>
  <c r="AM183" i="1"/>
  <c r="M183" i="1"/>
  <c r="L183" i="1"/>
  <c r="AT182" i="1"/>
  <c r="AQ182" i="1"/>
  <c r="AO182" i="1"/>
  <c r="AM182" i="1"/>
  <c r="M182" i="1"/>
  <c r="L182" i="1"/>
  <c r="AT181" i="1"/>
  <c r="AQ181" i="1"/>
  <c r="AO181" i="1"/>
  <c r="AM181" i="1"/>
  <c r="M181" i="1"/>
  <c r="L181" i="1"/>
  <c r="AT180" i="1"/>
  <c r="AQ180" i="1"/>
  <c r="AO180" i="1"/>
  <c r="AM180" i="1"/>
  <c r="M180" i="1"/>
  <c r="L180" i="1"/>
  <c r="AT179" i="1"/>
  <c r="AQ179" i="1"/>
  <c r="AO179" i="1"/>
  <c r="AM179" i="1"/>
  <c r="M179" i="1"/>
  <c r="L179" i="1"/>
  <c r="AT178" i="1"/>
  <c r="AQ178" i="1"/>
  <c r="AO178" i="1"/>
  <c r="AM178" i="1"/>
  <c r="M178" i="1"/>
  <c r="L178" i="1"/>
  <c r="AT177" i="1"/>
  <c r="AQ177" i="1"/>
  <c r="AO177" i="1"/>
  <c r="AM177" i="1"/>
  <c r="M177" i="1"/>
  <c r="L177" i="1"/>
  <c r="AT176" i="1"/>
  <c r="AQ176" i="1"/>
  <c r="AO176" i="1"/>
  <c r="AM176" i="1"/>
  <c r="M176" i="1"/>
  <c r="L176" i="1"/>
  <c r="AT175" i="1"/>
  <c r="AQ175" i="1"/>
  <c r="AO175" i="1"/>
  <c r="AM175" i="1"/>
  <c r="M175" i="1"/>
  <c r="L175" i="1"/>
  <c r="AT174" i="1"/>
  <c r="AQ174" i="1"/>
  <c r="AO174" i="1"/>
  <c r="AM174" i="1"/>
  <c r="M174" i="1"/>
  <c r="L174" i="1"/>
  <c r="AT173" i="1"/>
  <c r="AQ173" i="1"/>
  <c r="AO173" i="1"/>
  <c r="AM173" i="1"/>
  <c r="M173" i="1"/>
  <c r="L173" i="1"/>
  <c r="AT172" i="1"/>
  <c r="AQ172" i="1"/>
  <c r="AO172" i="1"/>
  <c r="AM172" i="1"/>
  <c r="M172" i="1"/>
  <c r="L172" i="1"/>
  <c r="AT171" i="1"/>
  <c r="AQ171" i="1"/>
  <c r="AO171" i="1"/>
  <c r="AM171" i="1"/>
  <c r="M171" i="1"/>
  <c r="L171" i="1"/>
  <c r="AT170" i="1"/>
  <c r="AQ170" i="1"/>
  <c r="AO170" i="1"/>
  <c r="AM170" i="1"/>
  <c r="M170" i="1"/>
  <c r="L170" i="1"/>
  <c r="AT169" i="1"/>
  <c r="AQ169" i="1"/>
  <c r="AO169" i="1"/>
  <c r="AM169" i="1"/>
  <c r="M169" i="1"/>
  <c r="L169" i="1"/>
  <c r="AT168" i="1"/>
  <c r="AQ168" i="1"/>
  <c r="AO168" i="1"/>
  <c r="AM168" i="1"/>
  <c r="M168" i="1"/>
  <c r="L168" i="1"/>
  <c r="AT167" i="1"/>
  <c r="AQ167" i="1"/>
  <c r="AO167" i="1"/>
  <c r="AM167" i="1"/>
  <c r="M167" i="1"/>
  <c r="L167" i="1"/>
  <c r="AT166" i="1"/>
  <c r="AQ166" i="1"/>
  <c r="AO166" i="1"/>
  <c r="AM166" i="1"/>
  <c r="M166" i="1"/>
  <c r="L166" i="1"/>
  <c r="AT165" i="1"/>
  <c r="AQ165" i="1"/>
  <c r="AO165" i="1"/>
  <c r="AM165" i="1"/>
  <c r="M165" i="1"/>
  <c r="L165" i="1"/>
  <c r="AT164" i="1"/>
  <c r="AQ164" i="1"/>
  <c r="AO164" i="1"/>
  <c r="AM164" i="1"/>
  <c r="M164" i="1"/>
  <c r="L164" i="1"/>
  <c r="AT163" i="1"/>
  <c r="AQ163" i="1"/>
  <c r="AO163" i="1"/>
  <c r="AM163" i="1"/>
  <c r="M163" i="1"/>
  <c r="L163" i="1"/>
  <c r="AT162" i="1"/>
  <c r="AQ162" i="1"/>
  <c r="AO162" i="1"/>
  <c r="AM162" i="1"/>
  <c r="M162" i="1"/>
  <c r="L162" i="1"/>
  <c r="AT161" i="1"/>
  <c r="AQ161" i="1"/>
  <c r="AO161" i="1"/>
  <c r="AM161" i="1"/>
  <c r="M161" i="1"/>
  <c r="L161" i="1"/>
  <c r="AT160" i="1"/>
  <c r="AQ160" i="1"/>
  <c r="AO160" i="1"/>
  <c r="AM160" i="1"/>
  <c r="M160" i="1"/>
  <c r="L160" i="1"/>
  <c r="AT159" i="1"/>
  <c r="AQ159" i="1"/>
  <c r="AO159" i="1"/>
  <c r="AM159" i="1"/>
  <c r="M159" i="1"/>
  <c r="L159" i="1"/>
  <c r="AT158" i="1"/>
  <c r="AQ158" i="1"/>
  <c r="AO158" i="1"/>
  <c r="AM158" i="1"/>
  <c r="M158" i="1"/>
  <c r="L158" i="1"/>
  <c r="AT157" i="1"/>
  <c r="AQ157" i="1"/>
  <c r="AO157" i="1"/>
  <c r="AM157" i="1"/>
  <c r="M157" i="1"/>
  <c r="L157" i="1"/>
  <c r="AT156" i="1"/>
  <c r="AQ156" i="1"/>
  <c r="AO156" i="1"/>
  <c r="AM156" i="1"/>
  <c r="M156" i="1"/>
  <c r="L156" i="1"/>
  <c r="AT155" i="1"/>
  <c r="AQ155" i="1"/>
  <c r="AO155" i="1"/>
  <c r="AM155" i="1"/>
  <c r="M155" i="1"/>
  <c r="L155" i="1"/>
  <c r="AT154" i="1"/>
  <c r="AQ154" i="1"/>
  <c r="AO154" i="1"/>
  <c r="AM154" i="1"/>
  <c r="M154" i="1"/>
  <c r="L154" i="1"/>
  <c r="AT153" i="1"/>
  <c r="AQ153" i="1"/>
  <c r="AO153" i="1"/>
  <c r="AM153" i="1"/>
  <c r="M153" i="1"/>
  <c r="L153" i="1"/>
  <c r="AT152" i="1"/>
  <c r="AQ152" i="1"/>
  <c r="AO152" i="1"/>
  <c r="AM152" i="1"/>
  <c r="M152" i="1"/>
  <c r="L152" i="1"/>
  <c r="AT151" i="1"/>
  <c r="AQ151" i="1"/>
  <c r="AO151" i="1"/>
  <c r="AM151" i="1"/>
  <c r="M151" i="1"/>
  <c r="L151" i="1"/>
  <c r="AT150" i="1"/>
  <c r="AQ150" i="1"/>
  <c r="AO150" i="1"/>
  <c r="AM150" i="1"/>
  <c r="M150" i="1"/>
  <c r="L150" i="1"/>
  <c r="AT149" i="1"/>
  <c r="AQ149" i="1"/>
  <c r="AO149" i="1"/>
  <c r="AM149" i="1"/>
  <c r="M149" i="1"/>
  <c r="L149" i="1"/>
  <c r="AT148" i="1"/>
  <c r="AQ148" i="1"/>
  <c r="AO148" i="1"/>
  <c r="AM148" i="1"/>
  <c r="M148" i="1"/>
  <c r="L148" i="1"/>
  <c r="AT147" i="1"/>
  <c r="AQ147" i="1"/>
  <c r="AO147" i="1"/>
  <c r="AM147" i="1"/>
  <c r="M147" i="1"/>
  <c r="L147" i="1"/>
  <c r="AT146" i="1"/>
  <c r="AQ146" i="1"/>
  <c r="AO146" i="1"/>
  <c r="AM146" i="1"/>
  <c r="M146" i="1"/>
  <c r="L146" i="1"/>
  <c r="AT145" i="1"/>
  <c r="AQ145" i="1"/>
  <c r="AO145" i="1"/>
  <c r="AM145" i="1"/>
  <c r="M145" i="1"/>
  <c r="L145" i="1"/>
  <c r="AT144" i="1"/>
  <c r="AQ144" i="1"/>
  <c r="AO144" i="1"/>
  <c r="AM144" i="1"/>
  <c r="M144" i="1"/>
  <c r="L144" i="1"/>
  <c r="AT143" i="1"/>
  <c r="AQ143" i="1"/>
  <c r="AO143" i="1"/>
  <c r="AM143" i="1"/>
  <c r="M143" i="1"/>
  <c r="L143" i="1"/>
  <c r="AT142" i="1"/>
  <c r="AQ142" i="1"/>
  <c r="AO142" i="1"/>
  <c r="AM142" i="1"/>
  <c r="M142" i="1"/>
  <c r="L142" i="1"/>
  <c r="AT141" i="1"/>
  <c r="AQ141" i="1"/>
  <c r="AO141" i="1"/>
  <c r="AM141" i="1"/>
  <c r="M141" i="1"/>
  <c r="L141" i="1"/>
  <c r="AT140" i="1"/>
  <c r="AQ140" i="1"/>
  <c r="AO140" i="1"/>
  <c r="AM140" i="1"/>
  <c r="M140" i="1"/>
  <c r="L140" i="1"/>
  <c r="AT139" i="1"/>
  <c r="AQ139" i="1"/>
  <c r="AO139" i="1"/>
  <c r="AM139" i="1"/>
  <c r="M139" i="1"/>
  <c r="L139" i="1"/>
  <c r="AT138" i="1"/>
  <c r="AQ138" i="1"/>
  <c r="AO138" i="1"/>
  <c r="AM138" i="1"/>
  <c r="M138" i="1"/>
  <c r="L138" i="1"/>
  <c r="AT137" i="1"/>
  <c r="AQ137" i="1"/>
  <c r="AO137" i="1"/>
  <c r="AM137" i="1"/>
  <c r="M137" i="1"/>
  <c r="L137" i="1"/>
  <c r="AT136" i="1"/>
  <c r="AQ136" i="1"/>
  <c r="AO136" i="1"/>
  <c r="AM136" i="1"/>
  <c r="M136" i="1"/>
  <c r="L136" i="1"/>
  <c r="AT135" i="1"/>
  <c r="AQ135" i="1"/>
  <c r="AO135" i="1"/>
  <c r="AM135" i="1"/>
  <c r="M135" i="1"/>
  <c r="L135" i="1"/>
  <c r="AT134" i="1"/>
  <c r="AQ134" i="1"/>
  <c r="AO134" i="1"/>
  <c r="AM134" i="1"/>
  <c r="M134" i="1"/>
  <c r="L134" i="1"/>
  <c r="AT133" i="1"/>
  <c r="AQ133" i="1"/>
  <c r="AO133" i="1"/>
  <c r="AM133" i="1"/>
  <c r="M133" i="1"/>
  <c r="L133" i="1"/>
  <c r="AT132" i="1"/>
  <c r="AQ132" i="1"/>
  <c r="AO132" i="1"/>
  <c r="AM132" i="1"/>
  <c r="M132" i="1"/>
  <c r="L132" i="1"/>
  <c r="AT131" i="1"/>
  <c r="AQ131" i="1"/>
  <c r="AO131" i="1"/>
  <c r="AM131" i="1"/>
  <c r="M131" i="1"/>
  <c r="L131" i="1"/>
  <c r="AT130" i="1"/>
  <c r="AQ130" i="1"/>
  <c r="AO130" i="1"/>
  <c r="AM130" i="1"/>
  <c r="M130" i="1"/>
  <c r="L130" i="1"/>
  <c r="AT129" i="1"/>
  <c r="AQ129" i="1"/>
  <c r="AO129" i="1"/>
  <c r="AM129" i="1"/>
  <c r="M129" i="1"/>
  <c r="L129" i="1"/>
  <c r="AT128" i="1"/>
  <c r="AQ128" i="1"/>
  <c r="AO128" i="1"/>
  <c r="AM128" i="1"/>
  <c r="M128" i="1"/>
  <c r="L128" i="1"/>
  <c r="AT127" i="1"/>
  <c r="AQ127" i="1"/>
  <c r="AO127" i="1"/>
  <c r="AM127" i="1"/>
  <c r="M127" i="1"/>
  <c r="L127" i="1"/>
  <c r="AT126" i="1"/>
  <c r="AQ126" i="1"/>
  <c r="AO126" i="1"/>
  <c r="AM126" i="1"/>
  <c r="M126" i="1"/>
  <c r="L126" i="1"/>
  <c r="AT125" i="1"/>
  <c r="AQ125" i="1"/>
  <c r="AO125" i="1"/>
  <c r="AM125" i="1"/>
  <c r="M125" i="1"/>
  <c r="L125" i="1"/>
  <c r="AT124" i="1"/>
  <c r="AQ124" i="1"/>
  <c r="AO124" i="1"/>
  <c r="AM124" i="1"/>
  <c r="M124" i="1"/>
  <c r="L124" i="1"/>
  <c r="AT123" i="1"/>
  <c r="AQ123" i="1"/>
  <c r="AO123" i="1"/>
  <c r="AM123" i="1"/>
  <c r="M123" i="1"/>
  <c r="L123" i="1"/>
  <c r="AT122" i="1"/>
  <c r="AQ122" i="1"/>
  <c r="AO122" i="1"/>
  <c r="AM122" i="1"/>
  <c r="M122" i="1"/>
  <c r="L122" i="1"/>
  <c r="AT121" i="1"/>
  <c r="AQ121" i="1"/>
  <c r="AO121" i="1"/>
  <c r="AM121" i="1"/>
  <c r="M121" i="1"/>
  <c r="L121" i="1"/>
  <c r="AT120" i="1"/>
  <c r="AQ120" i="1"/>
  <c r="AO120" i="1"/>
  <c r="AM120" i="1"/>
  <c r="M120" i="1"/>
  <c r="L120" i="1"/>
  <c r="AT119" i="1"/>
  <c r="AQ119" i="1"/>
  <c r="AO119" i="1"/>
  <c r="AM119" i="1"/>
  <c r="M119" i="1"/>
  <c r="L119" i="1"/>
  <c r="AT118" i="1"/>
  <c r="AQ118" i="1"/>
  <c r="AO118" i="1"/>
  <c r="AM118" i="1"/>
  <c r="M118" i="1"/>
  <c r="L118" i="1"/>
  <c r="AT117" i="1"/>
  <c r="AQ117" i="1"/>
  <c r="AO117" i="1"/>
  <c r="AM117" i="1"/>
  <c r="M117" i="1"/>
  <c r="L117" i="1"/>
  <c r="AT116" i="1"/>
  <c r="AQ116" i="1"/>
  <c r="AO116" i="1"/>
  <c r="AM116" i="1"/>
  <c r="M116" i="1"/>
  <c r="L116" i="1"/>
  <c r="AT115" i="1"/>
  <c r="AQ115" i="1"/>
  <c r="AO115" i="1"/>
  <c r="AM115" i="1"/>
  <c r="M115" i="1"/>
  <c r="L115" i="1"/>
  <c r="AT114" i="1"/>
  <c r="AQ114" i="1"/>
  <c r="AO114" i="1"/>
  <c r="AM114" i="1"/>
  <c r="M114" i="1"/>
  <c r="L114" i="1"/>
  <c r="AT113" i="1"/>
  <c r="AQ113" i="1"/>
  <c r="AO113" i="1"/>
  <c r="AM113" i="1"/>
  <c r="M113" i="1"/>
  <c r="L113" i="1"/>
  <c r="AT112" i="1"/>
  <c r="AQ112" i="1"/>
  <c r="AO112" i="1"/>
  <c r="AM112" i="1"/>
  <c r="M112" i="1"/>
  <c r="L112" i="1"/>
  <c r="AT111" i="1"/>
  <c r="AQ111" i="1"/>
  <c r="AO111" i="1"/>
  <c r="AM111" i="1"/>
  <c r="M111" i="1"/>
  <c r="L111" i="1"/>
  <c r="AT110" i="1"/>
  <c r="AQ110" i="1"/>
  <c r="AO110" i="1"/>
  <c r="AM110" i="1"/>
  <c r="M110" i="1"/>
  <c r="L110" i="1"/>
  <c r="AT109" i="1"/>
  <c r="AQ109" i="1"/>
  <c r="AO109" i="1"/>
  <c r="AM109" i="1"/>
  <c r="M109" i="1"/>
  <c r="L109" i="1"/>
  <c r="AT108" i="1"/>
  <c r="AQ108" i="1"/>
  <c r="AO108" i="1"/>
  <c r="AM108" i="1"/>
  <c r="M108" i="1"/>
  <c r="L108" i="1"/>
  <c r="AT107" i="1"/>
  <c r="AQ107" i="1"/>
  <c r="AO107" i="1"/>
  <c r="AM107" i="1"/>
  <c r="M107" i="1"/>
  <c r="L107" i="1"/>
  <c r="AT106" i="1"/>
  <c r="AQ106" i="1"/>
  <c r="AO106" i="1"/>
  <c r="AM106" i="1"/>
  <c r="M106" i="1"/>
  <c r="L106" i="1"/>
  <c r="AT105" i="1"/>
  <c r="AQ105" i="1"/>
  <c r="AO105" i="1"/>
  <c r="AM105" i="1"/>
  <c r="M105" i="1"/>
  <c r="L105" i="1"/>
  <c r="AT104" i="1"/>
  <c r="AQ104" i="1"/>
  <c r="AO104" i="1"/>
  <c r="AM104" i="1"/>
  <c r="M104" i="1"/>
  <c r="L104" i="1"/>
  <c r="AT103" i="1"/>
  <c r="AQ103" i="1"/>
  <c r="AO103" i="1"/>
  <c r="AM103" i="1"/>
  <c r="M103" i="1"/>
  <c r="L103" i="1"/>
  <c r="AT102" i="1"/>
  <c r="AQ102" i="1"/>
  <c r="AO102" i="1"/>
  <c r="AM102" i="1"/>
  <c r="M102" i="1"/>
  <c r="L102" i="1"/>
  <c r="AT101" i="1"/>
  <c r="AQ101" i="1"/>
  <c r="AO101" i="1"/>
  <c r="AM101" i="1"/>
  <c r="M101" i="1"/>
  <c r="L101" i="1"/>
  <c r="AT100" i="1"/>
  <c r="AQ100" i="1"/>
  <c r="AO100" i="1"/>
  <c r="AM100" i="1"/>
  <c r="M100" i="1"/>
  <c r="L100" i="1"/>
  <c r="AT99" i="1"/>
  <c r="AQ99" i="1"/>
  <c r="AO99" i="1"/>
  <c r="AM99" i="1"/>
  <c r="M99" i="1"/>
  <c r="L99" i="1"/>
  <c r="AT98" i="1"/>
  <c r="AQ98" i="1"/>
  <c r="AO98" i="1"/>
  <c r="AM98" i="1"/>
  <c r="M98" i="1"/>
  <c r="L98" i="1"/>
  <c r="AT97" i="1"/>
  <c r="AQ97" i="1"/>
  <c r="AO97" i="1"/>
  <c r="AM97" i="1"/>
  <c r="M97" i="1"/>
  <c r="L97" i="1"/>
  <c r="AT96" i="1"/>
  <c r="AQ96" i="1"/>
  <c r="AO96" i="1"/>
  <c r="AM96" i="1"/>
  <c r="M96" i="1"/>
  <c r="L96" i="1"/>
  <c r="AT95" i="1"/>
  <c r="AQ95" i="1"/>
  <c r="AO95" i="1"/>
  <c r="AM95" i="1"/>
  <c r="M95" i="1"/>
  <c r="L95" i="1"/>
  <c r="AT94" i="1"/>
  <c r="AQ94" i="1"/>
  <c r="AO94" i="1"/>
  <c r="AM94" i="1"/>
  <c r="M94" i="1"/>
  <c r="L94" i="1"/>
  <c r="AT93" i="1"/>
  <c r="AQ93" i="1"/>
  <c r="AO93" i="1"/>
  <c r="AM93" i="1"/>
  <c r="M93" i="1"/>
  <c r="L93" i="1"/>
  <c r="AT92" i="1"/>
  <c r="AQ92" i="1"/>
  <c r="AO92" i="1"/>
  <c r="AM92" i="1"/>
  <c r="M92" i="1"/>
  <c r="L92" i="1"/>
  <c r="AT91" i="1"/>
  <c r="AQ91" i="1"/>
  <c r="AO91" i="1"/>
  <c r="AM91" i="1"/>
  <c r="M91" i="1"/>
  <c r="L91" i="1"/>
  <c r="AT90" i="1"/>
  <c r="AQ90" i="1"/>
  <c r="AO90" i="1"/>
  <c r="AM90" i="1"/>
  <c r="M90" i="1"/>
  <c r="L90" i="1"/>
  <c r="AT89" i="1"/>
  <c r="AQ89" i="1"/>
  <c r="AO89" i="1"/>
  <c r="AM89" i="1"/>
  <c r="M89" i="1"/>
  <c r="L89" i="1"/>
  <c r="AT88" i="1"/>
  <c r="AQ88" i="1"/>
  <c r="AO88" i="1"/>
  <c r="AM88" i="1"/>
  <c r="M88" i="1"/>
  <c r="L88" i="1"/>
  <c r="AT87" i="1"/>
  <c r="AQ87" i="1"/>
  <c r="AO87" i="1"/>
  <c r="AM87" i="1"/>
  <c r="M87" i="1"/>
  <c r="L87" i="1"/>
  <c r="AT86" i="1"/>
  <c r="AQ86" i="1"/>
  <c r="AO86" i="1"/>
  <c r="AM86" i="1"/>
  <c r="M86" i="1"/>
  <c r="L86" i="1"/>
  <c r="AT85" i="1"/>
  <c r="AQ85" i="1"/>
  <c r="AO85" i="1"/>
  <c r="AM85" i="1"/>
  <c r="M85" i="1"/>
  <c r="L85" i="1"/>
  <c r="AT84" i="1"/>
  <c r="AQ84" i="1"/>
  <c r="AO84" i="1"/>
  <c r="AM84" i="1"/>
  <c r="M84" i="1"/>
  <c r="L84" i="1"/>
  <c r="AT83" i="1"/>
  <c r="AQ83" i="1"/>
  <c r="AO83" i="1"/>
  <c r="AM83" i="1"/>
  <c r="M83" i="1"/>
  <c r="L83" i="1"/>
  <c r="AT82" i="1"/>
  <c r="AQ82" i="1"/>
  <c r="AO82" i="1"/>
  <c r="AM82" i="1"/>
  <c r="M82" i="1"/>
  <c r="L82" i="1"/>
  <c r="AT81" i="1"/>
  <c r="AQ81" i="1"/>
  <c r="AO81" i="1"/>
  <c r="AM81" i="1"/>
  <c r="M81" i="1"/>
  <c r="L81" i="1"/>
  <c r="AT80" i="1"/>
  <c r="AQ80" i="1"/>
  <c r="AO80" i="1"/>
  <c r="AM80" i="1"/>
  <c r="M80" i="1"/>
  <c r="L80" i="1"/>
  <c r="AT79" i="1"/>
  <c r="AQ79" i="1"/>
  <c r="AO79" i="1"/>
  <c r="AM79" i="1"/>
  <c r="M79" i="1"/>
  <c r="L79" i="1"/>
  <c r="AT78" i="1"/>
  <c r="AQ78" i="1"/>
  <c r="AO78" i="1"/>
  <c r="AM78" i="1"/>
  <c r="M78" i="1"/>
  <c r="L78" i="1"/>
  <c r="AT77" i="1"/>
  <c r="AQ77" i="1"/>
  <c r="AO77" i="1"/>
  <c r="AM77" i="1"/>
  <c r="M77" i="1"/>
  <c r="L77" i="1"/>
  <c r="AT76" i="1"/>
  <c r="AQ76" i="1"/>
  <c r="AO76" i="1"/>
  <c r="AM76" i="1"/>
  <c r="M76" i="1"/>
  <c r="L76" i="1"/>
  <c r="AT75" i="1"/>
  <c r="AQ75" i="1"/>
  <c r="AO75" i="1"/>
  <c r="AM75" i="1"/>
  <c r="M75" i="1"/>
  <c r="L75" i="1"/>
  <c r="AT74" i="1"/>
  <c r="AQ74" i="1"/>
  <c r="AO74" i="1"/>
  <c r="AM74" i="1"/>
  <c r="M74" i="1"/>
  <c r="L74" i="1"/>
  <c r="AT73" i="1"/>
  <c r="AQ73" i="1"/>
  <c r="AO73" i="1"/>
  <c r="AM73" i="1"/>
  <c r="M73" i="1"/>
  <c r="L73" i="1"/>
  <c r="AT72" i="1"/>
  <c r="AQ72" i="1"/>
  <c r="AO72" i="1"/>
  <c r="AM72" i="1"/>
  <c r="M72" i="1"/>
  <c r="L72" i="1"/>
  <c r="AT71" i="1"/>
  <c r="AQ71" i="1"/>
  <c r="AO71" i="1"/>
  <c r="AM71" i="1"/>
  <c r="M71" i="1"/>
  <c r="L71" i="1"/>
  <c r="AT70" i="1"/>
  <c r="AQ70" i="1"/>
  <c r="AO70" i="1"/>
  <c r="AM70" i="1"/>
  <c r="M70" i="1"/>
  <c r="L70" i="1"/>
  <c r="AT69" i="1"/>
  <c r="AQ69" i="1"/>
  <c r="AO69" i="1"/>
  <c r="AM69" i="1"/>
  <c r="M69" i="1"/>
  <c r="L69" i="1"/>
  <c r="AT68" i="1"/>
  <c r="AQ68" i="1"/>
  <c r="AO68" i="1"/>
  <c r="AM68" i="1"/>
  <c r="M68" i="1"/>
  <c r="L68" i="1"/>
  <c r="AT67" i="1"/>
  <c r="AQ67" i="1"/>
  <c r="AO67" i="1"/>
  <c r="AM67" i="1"/>
  <c r="M67" i="1"/>
  <c r="L67" i="1"/>
  <c r="AT66" i="1"/>
  <c r="AQ66" i="1"/>
  <c r="AO66" i="1"/>
  <c r="AM66" i="1"/>
  <c r="M66" i="1"/>
  <c r="L66" i="1"/>
  <c r="AT65" i="1"/>
  <c r="AQ65" i="1"/>
  <c r="AO65" i="1"/>
  <c r="AM65" i="1"/>
  <c r="M65" i="1"/>
  <c r="L65" i="1"/>
  <c r="AT64" i="1"/>
  <c r="AQ64" i="1"/>
  <c r="AO64" i="1"/>
  <c r="AM64" i="1"/>
  <c r="M64" i="1"/>
  <c r="L64" i="1"/>
  <c r="AT63" i="1"/>
  <c r="AQ63" i="1"/>
  <c r="AO63" i="1"/>
  <c r="AM63" i="1"/>
  <c r="M63" i="1"/>
  <c r="L63" i="1"/>
  <c r="AT62" i="1"/>
  <c r="AQ62" i="1"/>
  <c r="AO62" i="1"/>
  <c r="AM62" i="1"/>
  <c r="M62" i="1"/>
  <c r="L62" i="1"/>
  <c r="AT61" i="1"/>
  <c r="AQ61" i="1"/>
  <c r="AO61" i="1"/>
  <c r="AM61" i="1"/>
  <c r="M61" i="1"/>
  <c r="L61" i="1"/>
  <c r="AT60" i="1"/>
  <c r="AQ60" i="1"/>
  <c r="AO60" i="1"/>
  <c r="AM60" i="1"/>
  <c r="M60" i="1"/>
  <c r="L60" i="1"/>
  <c r="AT59" i="1"/>
  <c r="AQ59" i="1"/>
  <c r="AO59" i="1"/>
  <c r="AM59" i="1"/>
  <c r="M59" i="1"/>
  <c r="L59" i="1"/>
  <c r="AT58" i="1"/>
  <c r="AQ58" i="1"/>
  <c r="AO58" i="1"/>
  <c r="AM58" i="1"/>
  <c r="M58" i="1"/>
  <c r="L58" i="1"/>
  <c r="AT57" i="1"/>
  <c r="AQ57" i="1"/>
  <c r="AO57" i="1"/>
  <c r="AM57" i="1"/>
  <c r="M57" i="1"/>
  <c r="L57" i="1"/>
  <c r="AT56" i="1"/>
  <c r="AQ56" i="1"/>
  <c r="AO56" i="1"/>
  <c r="AM56" i="1"/>
  <c r="M56" i="1"/>
  <c r="L56" i="1"/>
  <c r="AT55" i="1"/>
  <c r="AQ55" i="1"/>
  <c r="AO55" i="1"/>
  <c r="AM55" i="1"/>
  <c r="M55" i="1"/>
  <c r="L55" i="1"/>
  <c r="AT54" i="1"/>
  <c r="AQ54" i="1"/>
  <c r="AO54" i="1"/>
  <c r="AM54" i="1"/>
  <c r="M54" i="1"/>
  <c r="L54" i="1"/>
  <c r="AT53" i="1"/>
  <c r="AQ53" i="1"/>
  <c r="AO53" i="1"/>
  <c r="AM53" i="1"/>
  <c r="M53" i="1"/>
  <c r="L53" i="1"/>
  <c r="AT52" i="1"/>
  <c r="AQ52" i="1"/>
  <c r="AO52" i="1"/>
  <c r="AM52" i="1"/>
  <c r="M52" i="1"/>
  <c r="L52" i="1"/>
  <c r="AT51" i="1"/>
  <c r="AQ51" i="1"/>
  <c r="AO51" i="1"/>
  <c r="AM51" i="1"/>
  <c r="M51" i="1"/>
  <c r="L51" i="1"/>
  <c r="AT50" i="1"/>
  <c r="AQ50" i="1"/>
  <c r="AO50" i="1"/>
  <c r="AM50" i="1"/>
  <c r="M50" i="1"/>
  <c r="L50" i="1"/>
  <c r="AT49" i="1"/>
  <c r="AQ49" i="1"/>
  <c r="AO49" i="1"/>
  <c r="AM49" i="1"/>
  <c r="M49" i="1"/>
  <c r="L49" i="1"/>
  <c r="AT48" i="1"/>
  <c r="AQ48" i="1"/>
  <c r="AO48" i="1"/>
  <c r="AM48" i="1"/>
  <c r="M48" i="1"/>
  <c r="L48" i="1"/>
  <c r="AT47" i="1"/>
  <c r="AQ47" i="1"/>
  <c r="AO47" i="1"/>
  <c r="AM47" i="1"/>
  <c r="M47" i="1"/>
  <c r="L47" i="1"/>
  <c r="AT46" i="1"/>
  <c r="AQ46" i="1"/>
  <c r="AO46" i="1"/>
  <c r="AM46" i="1"/>
  <c r="M46" i="1"/>
  <c r="L46" i="1"/>
  <c r="AT45" i="1"/>
  <c r="AQ45" i="1"/>
  <c r="AO45" i="1"/>
  <c r="AM45" i="1"/>
  <c r="M45" i="1"/>
  <c r="L45" i="1"/>
  <c r="AT44" i="1"/>
  <c r="AQ44" i="1"/>
  <c r="AO44" i="1"/>
  <c r="AM44" i="1"/>
  <c r="M44" i="1"/>
  <c r="L44" i="1"/>
  <c r="AT43" i="1"/>
  <c r="AQ43" i="1"/>
  <c r="AO43" i="1"/>
  <c r="AM43" i="1"/>
  <c r="M43" i="1"/>
  <c r="L43" i="1"/>
  <c r="AT42" i="1"/>
  <c r="AQ42" i="1"/>
  <c r="AO42" i="1"/>
  <c r="AM42" i="1"/>
  <c r="M42" i="1"/>
  <c r="L42" i="1"/>
  <c r="AT41" i="1"/>
  <c r="AQ41" i="1"/>
  <c r="AO41" i="1"/>
  <c r="AM41" i="1"/>
  <c r="M41" i="1"/>
  <c r="L41" i="1"/>
  <c r="AT40" i="1"/>
  <c r="AQ40" i="1"/>
  <c r="AO40" i="1"/>
  <c r="AM40" i="1"/>
  <c r="M40" i="1"/>
  <c r="L40" i="1"/>
  <c r="AT39" i="1"/>
  <c r="AQ39" i="1"/>
  <c r="AO39" i="1"/>
  <c r="AM39" i="1"/>
  <c r="M39" i="1"/>
  <c r="L39" i="1"/>
  <c r="AT38" i="1"/>
  <c r="AQ38" i="1"/>
  <c r="AO38" i="1"/>
  <c r="AM38" i="1"/>
  <c r="M38" i="1"/>
  <c r="L38" i="1"/>
  <c r="AT37" i="1"/>
  <c r="AQ37" i="1"/>
  <c r="AO37" i="1"/>
  <c r="AM37" i="1"/>
  <c r="M37" i="1"/>
  <c r="L37" i="1"/>
  <c r="AT36" i="1"/>
  <c r="AQ36" i="1"/>
  <c r="AO36" i="1"/>
  <c r="AM36" i="1"/>
  <c r="M36" i="1"/>
  <c r="L36" i="1"/>
  <c r="AT35" i="1"/>
  <c r="AQ35" i="1"/>
  <c r="AO35" i="1"/>
  <c r="AM35" i="1"/>
  <c r="M35" i="1"/>
  <c r="L35" i="1"/>
  <c r="AT34" i="1"/>
  <c r="AQ34" i="1"/>
  <c r="AO34" i="1"/>
  <c r="AM34" i="1"/>
  <c r="M34" i="1"/>
  <c r="L34" i="1"/>
  <c r="AT33" i="1"/>
  <c r="AQ33" i="1"/>
  <c r="AO33" i="1"/>
  <c r="AM33" i="1"/>
  <c r="M33" i="1"/>
  <c r="L33" i="1"/>
  <c r="AT32" i="1"/>
  <c r="AQ32" i="1"/>
  <c r="AO32" i="1"/>
  <c r="AM32" i="1"/>
  <c r="M32" i="1"/>
  <c r="L32" i="1"/>
  <c r="AT31" i="1"/>
  <c r="AQ31" i="1"/>
  <c r="AO31" i="1"/>
  <c r="AM31" i="1"/>
  <c r="M31" i="1"/>
  <c r="L31" i="1"/>
  <c r="AT30" i="1"/>
  <c r="AQ30" i="1"/>
  <c r="AO30" i="1"/>
  <c r="AM30" i="1"/>
  <c r="M30" i="1"/>
  <c r="L30" i="1"/>
  <c r="AT29" i="1"/>
  <c r="AQ29" i="1"/>
  <c r="AO29" i="1"/>
  <c r="AM29" i="1"/>
  <c r="M29" i="1"/>
  <c r="L29" i="1"/>
  <c r="AT28" i="1"/>
  <c r="AQ28" i="1"/>
  <c r="AO28" i="1"/>
  <c r="AM28" i="1"/>
  <c r="M28" i="1"/>
  <c r="L28" i="1"/>
  <c r="AT27" i="1"/>
  <c r="AQ27" i="1"/>
  <c r="AO27" i="1"/>
  <c r="AM27" i="1"/>
  <c r="M27" i="1"/>
  <c r="L27" i="1"/>
  <c r="AT26" i="1"/>
  <c r="AQ26" i="1"/>
  <c r="AO26" i="1"/>
  <c r="AM26" i="1"/>
  <c r="M26" i="1"/>
  <c r="L26" i="1"/>
  <c r="AT25" i="1"/>
  <c r="AQ25" i="1"/>
  <c r="AO25" i="1"/>
  <c r="AM25" i="1"/>
  <c r="M25" i="1"/>
  <c r="L25" i="1"/>
  <c r="AT24" i="1"/>
  <c r="AQ24" i="1"/>
  <c r="AO24" i="1"/>
  <c r="AM24" i="1"/>
  <c r="M24" i="1"/>
  <c r="L24" i="1"/>
  <c r="AT23" i="1"/>
  <c r="AQ23" i="1"/>
  <c r="AO23" i="1"/>
  <c r="AM23" i="1"/>
  <c r="M23" i="1"/>
  <c r="L23" i="1"/>
  <c r="AT22" i="1"/>
  <c r="AQ22" i="1"/>
  <c r="AO22" i="1"/>
  <c r="AM22" i="1"/>
  <c r="M22" i="1"/>
  <c r="L22" i="1"/>
  <c r="AT21" i="1"/>
  <c r="AQ21" i="1"/>
  <c r="AO21" i="1"/>
  <c r="AM21" i="1"/>
  <c r="M21" i="1"/>
  <c r="L21" i="1"/>
  <c r="AT20" i="1"/>
  <c r="AQ20" i="1"/>
  <c r="AO20" i="1"/>
  <c r="AM20" i="1"/>
  <c r="M20" i="1"/>
  <c r="L20" i="1"/>
  <c r="AT19" i="1"/>
  <c r="AQ19" i="1"/>
  <c r="AO19" i="1"/>
  <c r="AM19" i="1"/>
  <c r="M19" i="1"/>
  <c r="L19" i="1"/>
  <c r="AT18" i="1"/>
  <c r="AQ18" i="1"/>
  <c r="AO18" i="1"/>
  <c r="AM18" i="1"/>
  <c r="M18" i="1"/>
  <c r="L18" i="1"/>
  <c r="AT17" i="1"/>
  <c r="AQ17" i="1"/>
  <c r="AO17" i="1"/>
  <c r="AM17" i="1"/>
  <c r="M17" i="1"/>
  <c r="L17" i="1"/>
  <c r="AT16" i="1"/>
  <c r="AQ16" i="1"/>
  <c r="AO16" i="1"/>
  <c r="AM16" i="1"/>
  <c r="M16" i="1"/>
  <c r="L16" i="1"/>
  <c r="AT15" i="1"/>
  <c r="AQ15" i="1"/>
  <c r="AO15" i="1"/>
  <c r="AM15" i="1"/>
  <c r="M15" i="1"/>
  <c r="L15" i="1"/>
  <c r="AT14" i="1"/>
  <c r="AQ14" i="1"/>
  <c r="AO14" i="1"/>
  <c r="AM14" i="1"/>
  <c r="M14" i="1"/>
  <c r="L14" i="1"/>
  <c r="AT13" i="1"/>
  <c r="AQ13" i="1"/>
  <c r="AO13" i="1"/>
  <c r="AM13" i="1"/>
  <c r="M13" i="1"/>
  <c r="L13" i="1"/>
  <c r="AT12" i="1"/>
  <c r="AQ12" i="1"/>
  <c r="AO12" i="1"/>
  <c r="AM12" i="1"/>
  <c r="M12" i="1"/>
  <c r="L12" i="1"/>
  <c r="AT11" i="1"/>
  <c r="AQ11" i="1"/>
  <c r="AO11" i="1"/>
  <c r="AM11" i="1"/>
  <c r="M11" i="1"/>
  <c r="L11" i="1"/>
  <c r="AT10" i="1"/>
  <c r="AQ10" i="1"/>
  <c r="AO10" i="1"/>
  <c r="AM10" i="1"/>
  <c r="M10" i="1"/>
  <c r="L10" i="1"/>
  <c r="AT9" i="1"/>
  <c r="AQ9" i="1"/>
  <c r="AO9" i="1"/>
  <c r="AM9" i="1"/>
  <c r="M9" i="1"/>
  <c r="L9" i="1"/>
  <c r="AT8" i="1"/>
  <c r="AQ8" i="1"/>
  <c r="AO8" i="1"/>
  <c r="AM8" i="1"/>
  <c r="M8" i="1"/>
  <c r="L8" i="1"/>
  <c r="AT7" i="1"/>
  <c r="AQ7" i="1"/>
  <c r="AO7" i="1"/>
  <c r="AM7" i="1"/>
  <c r="M7" i="1"/>
  <c r="L7" i="1"/>
  <c r="AT6" i="1"/>
  <c r="AQ6" i="1"/>
  <c r="AO6" i="1"/>
  <c r="AM6" i="1"/>
  <c r="M6" i="1"/>
  <c r="L6" i="1"/>
  <c r="AT5" i="1"/>
  <c r="AQ5" i="1"/>
  <c r="AO5" i="1"/>
  <c r="AM5" i="1"/>
  <c r="M5" i="1"/>
  <c r="L5" i="1"/>
  <c r="AT4" i="1"/>
  <c r="AQ4" i="1"/>
  <c r="AO4" i="1"/>
  <c r="AM4" i="1"/>
  <c r="M4" i="1"/>
  <c r="L4" i="1"/>
  <c r="AT3" i="1"/>
  <c r="AQ3" i="1"/>
  <c r="AO3" i="1"/>
  <c r="AM3" i="1"/>
  <c r="M3" i="1"/>
  <c r="L3" i="1"/>
  <c r="AO463" i="1"/>
  <c r="L463" i="1"/>
  <c r="M463" i="1"/>
  <c r="AM463" i="1"/>
  <c r="AQ463" i="1"/>
  <c r="AT463" i="1"/>
  <c r="AU433" i="1"/>
  <c r="AV433" i="1"/>
  <c r="AU314" i="1"/>
  <c r="AV314" i="1"/>
  <c r="AU430" i="1"/>
  <c r="AV430" i="1"/>
  <c r="AU441" i="1"/>
  <c r="AV441" i="1"/>
  <c r="AU446" i="1"/>
  <c r="AV446" i="1"/>
  <c r="AU436" i="1"/>
  <c r="AV436" i="1"/>
  <c r="AU447" i="1"/>
  <c r="AV447" i="1"/>
  <c r="AU437" i="1"/>
  <c r="AV437" i="1"/>
  <c r="AU448" i="1"/>
  <c r="AV448" i="1"/>
  <c r="AU438" i="1"/>
  <c r="AV438" i="1"/>
  <c r="AU449" i="1"/>
  <c r="AV449" i="1"/>
  <c r="AU439" i="1"/>
  <c r="AV439" i="1"/>
  <c r="AU450" i="1"/>
  <c r="AV450" i="1"/>
  <c r="AU440" i="1"/>
  <c r="AV440" i="1"/>
  <c r="AU452" i="1"/>
  <c r="AV452" i="1"/>
  <c r="AU442" i="1"/>
  <c r="AV442" i="1"/>
  <c r="AU443" i="1"/>
  <c r="AV443" i="1"/>
  <c r="AU444" i="1"/>
  <c r="AV444" i="1"/>
  <c r="AU434" i="1"/>
  <c r="AV434" i="1"/>
  <c r="AU445" i="1"/>
  <c r="AV445" i="1"/>
  <c r="AU435" i="1"/>
  <c r="AV435" i="1"/>
  <c r="AU451" i="1"/>
  <c r="AV451" i="1"/>
  <c r="AU432" i="1"/>
  <c r="AV432" i="1"/>
  <c r="AU431" i="1"/>
  <c r="AV431" i="1"/>
  <c r="AU268" i="1"/>
  <c r="AV268" i="1"/>
  <c r="AU21" i="1"/>
  <c r="AV21" i="1"/>
  <c r="AU106" i="1"/>
  <c r="AV106" i="1"/>
  <c r="AU121" i="1"/>
  <c r="AV121" i="1"/>
  <c r="AU237" i="1"/>
  <c r="AV237" i="1"/>
  <c r="AU143" i="1"/>
  <c r="AV143" i="1"/>
  <c r="AU152" i="1"/>
  <c r="AV152" i="1"/>
  <c r="AU223" i="1"/>
  <c r="AV223" i="1"/>
  <c r="AU31" i="1"/>
  <c r="AV31" i="1"/>
  <c r="AU25" i="1"/>
  <c r="AV25" i="1"/>
  <c r="AU7" i="1"/>
  <c r="AV7" i="1"/>
  <c r="AU15" i="1"/>
  <c r="AV15" i="1"/>
  <c r="AU131" i="1"/>
  <c r="AV131" i="1"/>
  <c r="AU324" i="1"/>
  <c r="AV324" i="1"/>
  <c r="AU264" i="1"/>
  <c r="AV264" i="1"/>
  <c r="AU72" i="1"/>
  <c r="AV72" i="1"/>
  <c r="AU309" i="1"/>
  <c r="AV309" i="1"/>
  <c r="AU409" i="1"/>
  <c r="AV409" i="1"/>
  <c r="AU122" i="1"/>
  <c r="AV122" i="1"/>
  <c r="AU73" i="1"/>
  <c r="AV73" i="1"/>
  <c r="AU87" i="1"/>
  <c r="AV87" i="1"/>
  <c r="AU75" i="1"/>
  <c r="AV75" i="1"/>
  <c r="AU337" i="1"/>
  <c r="AV337" i="1"/>
  <c r="AU151" i="1"/>
  <c r="AV151" i="1"/>
  <c r="AU282" i="1"/>
  <c r="AV282" i="1"/>
  <c r="AU215" i="1"/>
  <c r="AV215" i="1"/>
  <c r="AU150" i="1"/>
  <c r="AV150" i="1"/>
  <c r="AU187" i="1"/>
  <c r="AV187" i="1"/>
  <c r="AU26" i="1"/>
  <c r="AV26" i="1"/>
  <c r="AU211" i="1"/>
  <c r="AV211" i="1"/>
  <c r="AU317" i="1"/>
  <c r="AV317" i="1"/>
  <c r="AU381" i="1"/>
  <c r="AV381" i="1"/>
  <c r="AU46" i="1"/>
  <c r="AV46" i="1"/>
  <c r="AU140" i="1"/>
  <c r="AV140" i="1"/>
  <c r="AU343" i="1"/>
  <c r="AV343" i="1"/>
  <c r="AU90" i="1"/>
  <c r="AV90" i="1"/>
  <c r="AU421" i="1"/>
  <c r="AV421" i="1"/>
  <c r="AU19" i="1"/>
  <c r="AV19" i="1"/>
  <c r="AU195" i="1"/>
  <c r="AV195" i="1"/>
  <c r="AU80" i="1"/>
  <c r="AV80" i="1"/>
  <c r="AU312" i="1"/>
  <c r="AV312" i="1"/>
  <c r="AU417" i="1"/>
  <c r="AV417" i="1"/>
  <c r="AU161" i="1"/>
  <c r="AV161" i="1"/>
  <c r="AU174" i="1"/>
  <c r="AV174" i="1"/>
  <c r="AU170" i="1"/>
  <c r="AV170" i="1"/>
  <c r="AU256" i="1"/>
  <c r="AV256" i="1"/>
  <c r="AU253" i="1"/>
  <c r="AV253" i="1"/>
  <c r="AU99" i="1"/>
  <c r="AV99" i="1"/>
  <c r="AU216" i="1"/>
  <c r="AV216" i="1"/>
  <c r="AU114" i="1"/>
  <c r="AV114" i="1"/>
  <c r="AU458" i="1"/>
  <c r="AV458" i="1"/>
  <c r="AU342" i="1"/>
  <c r="AV342" i="1"/>
  <c r="AU344" i="1"/>
  <c r="AV344" i="1"/>
  <c r="AU338" i="1"/>
  <c r="AV338" i="1"/>
  <c r="AU69" i="1"/>
  <c r="AV69" i="1"/>
  <c r="AU455" i="1"/>
  <c r="AV455" i="1"/>
  <c r="AU385" i="1"/>
  <c r="AV385" i="1"/>
  <c r="AU139" i="1"/>
  <c r="AV139" i="1"/>
  <c r="AU49" i="1"/>
  <c r="AV49" i="1"/>
  <c r="AU322" i="1"/>
  <c r="AV322" i="1"/>
  <c r="AU302" i="1"/>
  <c r="AV302" i="1"/>
  <c r="AU330" i="1"/>
  <c r="AV330" i="1"/>
  <c r="AU328" i="1"/>
  <c r="AV328" i="1"/>
  <c r="AU200" i="1"/>
  <c r="AV200" i="1"/>
  <c r="AU22" i="1"/>
  <c r="AV22" i="1"/>
  <c r="AU288" i="1"/>
  <c r="AV288" i="1"/>
  <c r="AU70" i="1"/>
  <c r="AV70" i="1"/>
  <c r="AU255" i="1"/>
  <c r="AV255" i="1"/>
  <c r="AU92" i="1"/>
  <c r="AV92" i="1"/>
  <c r="AU281" i="1"/>
  <c r="AV281" i="1"/>
  <c r="AU149" i="1"/>
  <c r="AV149" i="1"/>
  <c r="AU109" i="1"/>
  <c r="AV109" i="1"/>
  <c r="AU5" i="1"/>
  <c r="AV5" i="1"/>
  <c r="AU119" i="1"/>
  <c r="AV119" i="1"/>
  <c r="AU278" i="1"/>
  <c r="AV278" i="1"/>
  <c r="AU164" i="1"/>
  <c r="AV164" i="1"/>
  <c r="AU218" i="1"/>
  <c r="AV218" i="1"/>
  <c r="AU329" i="1"/>
  <c r="AV329" i="1"/>
  <c r="AU126" i="1"/>
  <c r="AV126" i="1"/>
  <c r="AU332" i="1"/>
  <c r="AV332" i="1"/>
  <c r="AU169" i="1"/>
  <c r="AV169" i="1"/>
  <c r="AU12" i="1"/>
  <c r="AV12" i="1"/>
  <c r="AU189" i="1"/>
  <c r="AV189" i="1"/>
  <c r="AU66" i="1"/>
  <c r="AV66" i="1"/>
  <c r="AU219" i="1"/>
  <c r="AV219" i="1"/>
  <c r="AU184" i="1"/>
  <c r="AV184" i="1"/>
  <c r="AU79" i="1"/>
  <c r="AV79" i="1"/>
  <c r="AU378" i="1"/>
  <c r="AV378" i="1"/>
  <c r="AU270" i="1"/>
  <c r="AV270" i="1"/>
  <c r="AU377" i="1"/>
  <c r="AV377" i="1"/>
  <c r="AU427" i="1"/>
  <c r="AV427" i="1"/>
  <c r="AU177" i="1"/>
  <c r="AV177" i="1"/>
  <c r="AU454" i="1"/>
  <c r="AV454" i="1"/>
  <c r="AU252" i="1"/>
  <c r="AV252" i="1"/>
  <c r="AU132" i="1"/>
  <c r="AV132" i="1"/>
  <c r="AU320" i="1"/>
  <c r="AV320" i="1"/>
  <c r="AU172" i="1"/>
  <c r="AV172" i="1"/>
  <c r="AU182" i="1"/>
  <c r="AV182" i="1"/>
  <c r="AU102" i="1"/>
  <c r="AV102" i="1"/>
  <c r="AU202" i="1"/>
  <c r="AV202" i="1"/>
  <c r="AU349" i="1"/>
  <c r="AV349" i="1"/>
  <c r="AU260" i="1"/>
  <c r="AV260" i="1"/>
  <c r="AU226" i="1"/>
  <c r="AV226" i="1"/>
  <c r="AU395" i="1"/>
  <c r="AV395" i="1"/>
  <c r="AU235" i="1"/>
  <c r="AV235" i="1"/>
  <c r="AU296" i="1"/>
  <c r="AV296" i="1"/>
  <c r="AU60" i="1"/>
  <c r="AV60" i="1"/>
  <c r="AU50" i="1"/>
  <c r="AV50" i="1"/>
  <c r="AU148" i="1"/>
  <c r="AV148" i="1"/>
  <c r="AU247" i="1"/>
  <c r="AV247" i="1"/>
  <c r="AU375" i="1"/>
  <c r="AV375" i="1"/>
  <c r="AU83" i="1"/>
  <c r="AV83" i="1"/>
  <c r="AU351" i="1"/>
  <c r="AV351" i="1"/>
  <c r="AU76" i="1"/>
  <c r="AV76" i="1"/>
  <c r="AU137" i="1"/>
  <c r="AV137" i="1"/>
  <c r="AU398" i="1"/>
  <c r="AV398" i="1"/>
  <c r="AU39" i="1"/>
  <c r="AV39" i="1"/>
  <c r="AU346" i="1"/>
  <c r="AV346" i="1"/>
  <c r="AU44" i="1"/>
  <c r="AV44" i="1"/>
  <c r="AU331" i="1"/>
  <c r="AV331" i="1"/>
  <c r="AU370" i="1"/>
  <c r="AV370" i="1"/>
  <c r="AU134" i="1"/>
  <c r="AV134" i="1"/>
  <c r="AU142" i="1"/>
  <c r="AV142" i="1"/>
  <c r="AU250" i="1"/>
  <c r="AV250" i="1"/>
  <c r="AU355" i="1"/>
  <c r="AV355" i="1"/>
  <c r="AU403" i="1"/>
  <c r="AV403" i="1"/>
  <c r="AU456" i="1"/>
  <c r="AV456" i="1"/>
  <c r="AU13" i="1"/>
  <c r="AV13" i="1"/>
  <c r="AU194" i="1"/>
  <c r="AV194" i="1"/>
  <c r="AU341" i="1"/>
  <c r="AV341" i="1"/>
  <c r="AU248" i="1"/>
  <c r="AV248" i="1"/>
  <c r="AU101" i="1"/>
  <c r="AV101" i="1"/>
  <c r="AU58" i="1"/>
  <c r="AV58" i="1"/>
  <c r="AU214" i="1"/>
  <c r="AV214" i="1"/>
  <c r="AU23" i="1"/>
  <c r="AV23" i="1"/>
  <c r="AU371" i="1"/>
  <c r="AV371" i="1"/>
  <c r="AU162" i="1"/>
  <c r="AV162" i="1"/>
  <c r="AU204" i="1"/>
  <c r="AV204" i="1"/>
  <c r="AU24" i="1"/>
  <c r="AV24" i="1"/>
  <c r="AU419" i="1"/>
  <c r="AV419" i="1"/>
  <c r="AU52" i="1"/>
  <c r="AV52" i="1"/>
  <c r="AU402" i="1"/>
  <c r="AV402" i="1"/>
  <c r="AU258" i="1"/>
  <c r="AV258" i="1"/>
  <c r="AU273" i="1"/>
  <c r="AV273" i="1"/>
  <c r="AU124" i="1"/>
  <c r="AV124" i="1"/>
  <c r="AU206" i="1"/>
  <c r="AV206" i="1"/>
  <c r="AU159" i="1"/>
  <c r="AV159" i="1"/>
  <c r="AU71" i="1"/>
  <c r="AV71" i="1"/>
  <c r="AU333" i="1"/>
  <c r="AV333" i="1"/>
  <c r="AU363" i="1"/>
  <c r="AV363" i="1"/>
  <c r="AU307" i="1"/>
  <c r="AV307" i="1"/>
  <c r="AU209" i="1"/>
  <c r="AV209" i="1"/>
  <c r="AU57" i="1"/>
  <c r="AV57" i="1"/>
  <c r="AU357" i="1"/>
  <c r="AV357" i="1"/>
  <c r="AU168" i="1"/>
  <c r="AV168" i="1"/>
  <c r="AU310" i="1"/>
  <c r="AV310" i="1"/>
  <c r="AU51" i="1"/>
  <c r="AV51" i="1"/>
  <c r="AU118" i="1"/>
  <c r="AV118" i="1"/>
  <c r="AU181" i="1"/>
  <c r="AV181" i="1"/>
  <c r="AU180" i="1"/>
  <c r="AV180" i="1"/>
  <c r="AU155" i="1"/>
  <c r="AV155" i="1"/>
  <c r="AU382" i="1"/>
  <c r="AV382" i="1"/>
  <c r="AU238" i="1"/>
  <c r="AV238" i="1"/>
  <c r="AU135" i="1"/>
  <c r="AV135" i="1"/>
  <c r="AU41" i="1"/>
  <c r="AV41" i="1"/>
  <c r="AU199" i="1"/>
  <c r="AV199" i="1"/>
  <c r="AU233" i="1"/>
  <c r="AV233" i="1"/>
  <c r="AU104" i="1"/>
  <c r="AV104" i="1"/>
  <c r="AU61" i="1"/>
  <c r="AV61" i="1"/>
  <c r="AU263" i="1"/>
  <c r="AV263" i="1"/>
  <c r="AU399" i="1"/>
  <c r="AV399" i="1"/>
  <c r="AU286" i="1"/>
  <c r="AV286" i="1"/>
  <c r="AU299" i="1"/>
  <c r="AV299" i="1"/>
  <c r="AU228" i="1"/>
  <c r="AV228" i="1"/>
  <c r="AU229" i="1"/>
  <c r="AV229" i="1"/>
  <c r="AU127" i="1"/>
  <c r="AV127" i="1"/>
  <c r="AU156" i="1"/>
  <c r="AV156" i="1"/>
  <c r="AU373" i="1"/>
  <c r="AV373" i="1"/>
  <c r="AU231" i="1"/>
  <c r="AV231" i="1"/>
  <c r="AU397" i="1"/>
  <c r="AV397" i="1"/>
  <c r="AU244" i="1"/>
  <c r="AV244" i="1"/>
  <c r="AU197" i="1"/>
  <c r="AV197" i="1"/>
  <c r="AU190" i="1"/>
  <c r="AV190" i="1"/>
  <c r="AU160" i="1"/>
  <c r="AV160" i="1"/>
  <c r="AU345" i="1"/>
  <c r="AV345" i="1"/>
  <c r="AU340" i="1"/>
  <c r="AV340" i="1"/>
  <c r="AU117" i="1"/>
  <c r="AV117" i="1"/>
  <c r="AU239" i="1"/>
  <c r="AV239" i="1"/>
  <c r="AU254" i="1"/>
  <c r="AV254" i="1"/>
  <c r="AU27" i="1"/>
  <c r="AV27" i="1"/>
  <c r="AU108" i="1"/>
  <c r="AV108" i="1"/>
  <c r="AU410" i="1"/>
  <c r="AV410" i="1"/>
  <c r="AU96" i="1"/>
  <c r="AV96" i="1"/>
  <c r="AU291" i="1"/>
  <c r="AV291" i="1"/>
  <c r="AU9" i="1"/>
  <c r="AV9" i="1"/>
  <c r="AU353" i="1"/>
  <c r="AV353" i="1"/>
  <c r="AU207" i="1"/>
  <c r="AV207" i="1"/>
  <c r="AU414" i="1"/>
  <c r="AV414" i="1"/>
  <c r="AU285" i="1"/>
  <c r="AV285" i="1"/>
  <c r="AU173" i="1"/>
  <c r="AV173" i="1"/>
  <c r="AU145" i="1"/>
  <c r="AV145" i="1"/>
  <c r="AU54" i="1"/>
  <c r="AV54" i="1"/>
  <c r="AU390" i="1"/>
  <c r="AV390" i="1"/>
  <c r="AU17" i="1"/>
  <c r="AV17" i="1"/>
  <c r="AU37" i="1"/>
  <c r="AV37" i="1"/>
  <c r="AU269" i="1"/>
  <c r="AV269" i="1"/>
  <c r="AU34" i="1"/>
  <c r="AV34" i="1"/>
  <c r="AU86" i="1"/>
  <c r="AV86" i="1"/>
  <c r="AU210" i="1"/>
  <c r="AV210" i="1"/>
  <c r="AU43" i="1"/>
  <c r="AV43" i="1"/>
  <c r="AU193" i="1"/>
  <c r="AV193" i="1"/>
  <c r="AU418" i="1"/>
  <c r="AV418" i="1"/>
  <c r="AU325" i="1"/>
  <c r="AV325" i="1"/>
  <c r="AU272" i="1"/>
  <c r="AV272" i="1"/>
  <c r="AU279" i="1"/>
  <c r="AV279" i="1"/>
  <c r="AU262" i="1"/>
  <c r="AV262" i="1"/>
  <c r="AU175" i="1"/>
  <c r="AV175" i="1"/>
  <c r="AU284" i="1"/>
  <c r="AV284" i="1"/>
  <c r="AU275" i="1"/>
  <c r="AV275" i="1"/>
  <c r="AU16" i="1"/>
  <c r="AV16" i="1"/>
  <c r="AU56" i="1"/>
  <c r="AV56" i="1"/>
  <c r="AU287" i="1"/>
  <c r="AV287" i="1"/>
  <c r="AU42" i="1"/>
  <c r="AV42" i="1"/>
  <c r="AU289" i="1"/>
  <c r="AV289" i="1"/>
  <c r="AU339" i="1"/>
  <c r="AV339" i="1"/>
  <c r="AU315" i="1"/>
  <c r="AV315" i="1"/>
  <c r="AU65" i="1"/>
  <c r="AV65" i="1"/>
  <c r="AU336" i="1"/>
  <c r="AV336" i="1"/>
  <c r="AU8" i="1"/>
  <c r="AV8" i="1"/>
  <c r="AU89" i="1"/>
  <c r="AV89" i="1"/>
  <c r="AU249" i="1"/>
  <c r="AV249" i="1"/>
  <c r="AU292" i="1"/>
  <c r="AV292" i="1"/>
  <c r="AU74" i="1"/>
  <c r="AV74" i="1"/>
  <c r="AU183" i="1"/>
  <c r="AV183" i="1"/>
  <c r="AU20" i="1"/>
  <c r="AV20" i="1"/>
  <c r="AU413" i="1"/>
  <c r="AV413" i="1"/>
  <c r="AU176" i="1"/>
  <c r="AV176" i="1"/>
  <c r="AU30" i="1"/>
  <c r="AV30" i="1"/>
  <c r="AU192" i="1"/>
  <c r="AV192" i="1"/>
  <c r="AU28" i="1"/>
  <c r="AV28" i="1"/>
  <c r="AU348" i="1"/>
  <c r="AV348" i="1"/>
  <c r="AU462" i="1"/>
  <c r="AV462" i="1"/>
  <c r="AU141" i="1"/>
  <c r="AV141" i="1"/>
  <c r="AU234" i="1"/>
  <c r="AV234" i="1"/>
  <c r="AU236" i="1"/>
  <c r="AV236" i="1"/>
  <c r="AU97" i="1"/>
  <c r="AV97" i="1"/>
  <c r="AU129" i="1"/>
  <c r="AV129" i="1"/>
  <c r="AU265" i="1"/>
  <c r="AV265" i="1"/>
  <c r="AU327" i="1"/>
  <c r="AV327" i="1"/>
  <c r="AU105" i="1"/>
  <c r="AV105" i="1"/>
  <c r="AU154" i="1"/>
  <c r="AV154" i="1"/>
  <c r="AU166" i="1"/>
  <c r="AV166" i="1"/>
  <c r="AU186" i="1"/>
  <c r="AV186" i="1"/>
  <c r="AU128" i="1"/>
  <c r="AV128" i="1"/>
  <c r="AU157" i="1"/>
  <c r="AV157" i="1"/>
  <c r="AU103" i="1"/>
  <c r="AV103" i="1"/>
  <c r="AU6" i="1"/>
  <c r="AV6" i="1"/>
  <c r="AU415" i="1"/>
  <c r="AV415" i="1"/>
  <c r="AU94" i="1"/>
  <c r="AV94" i="1"/>
  <c r="AU81" i="1"/>
  <c r="AV81" i="1"/>
  <c r="AU347" i="1"/>
  <c r="AV347" i="1"/>
  <c r="AU311" i="1"/>
  <c r="AV311" i="1"/>
  <c r="AU369" i="1"/>
  <c r="AV369" i="1"/>
  <c r="AU232" i="1"/>
  <c r="AV232" i="1"/>
  <c r="AU423" i="1"/>
  <c r="AV423" i="1"/>
  <c r="AU130" i="1"/>
  <c r="AV130" i="1"/>
  <c r="AU171" i="1"/>
  <c r="AV171" i="1"/>
  <c r="AU178" i="1"/>
  <c r="AV178" i="1"/>
  <c r="AU91" i="1"/>
  <c r="AV91" i="1"/>
  <c r="AU386" i="1"/>
  <c r="AV386" i="1"/>
  <c r="AU14" i="1"/>
  <c r="AV14" i="1"/>
  <c r="AU326" i="1"/>
  <c r="AV326" i="1"/>
  <c r="AU362" i="1"/>
  <c r="AV362" i="1"/>
  <c r="AU393" i="1"/>
  <c r="AV393" i="1"/>
  <c r="AU4" i="1"/>
  <c r="AV4" i="1"/>
  <c r="AU354" i="1"/>
  <c r="AV354" i="1"/>
  <c r="AU88" i="1"/>
  <c r="AV88" i="1"/>
  <c r="AU261" i="1"/>
  <c r="AV261" i="1"/>
  <c r="AU429" i="1"/>
  <c r="AV429" i="1"/>
  <c r="AU361" i="1"/>
  <c r="AV361" i="1"/>
  <c r="AU116" i="1"/>
  <c r="AV116" i="1"/>
  <c r="AU59" i="1"/>
  <c r="AV59" i="1"/>
  <c r="AU379" i="1"/>
  <c r="AV379" i="1"/>
  <c r="AU306" i="1"/>
  <c r="AV306" i="1"/>
  <c r="AU246" i="1"/>
  <c r="AV246" i="1"/>
  <c r="AU62" i="1"/>
  <c r="AV62" i="1"/>
  <c r="AU85" i="1"/>
  <c r="AV85" i="1"/>
  <c r="AU305" i="1"/>
  <c r="AV305" i="1"/>
  <c r="AU227" i="1"/>
  <c r="AV227" i="1"/>
  <c r="AU68" i="1"/>
  <c r="AV68" i="1"/>
  <c r="AU11" i="1"/>
  <c r="AV11" i="1"/>
  <c r="AU308" i="1"/>
  <c r="AV308" i="1"/>
  <c r="AU84" i="1"/>
  <c r="AV84" i="1"/>
  <c r="AU453" i="1"/>
  <c r="AV453" i="1"/>
  <c r="AU303" i="1"/>
  <c r="AV303" i="1"/>
  <c r="AU391" i="1"/>
  <c r="AV391" i="1"/>
  <c r="AU113" i="1"/>
  <c r="AV113" i="1"/>
  <c r="AU316" i="1"/>
  <c r="AV316" i="1"/>
  <c r="AU294" i="1"/>
  <c r="AV294" i="1"/>
  <c r="AU203" i="1"/>
  <c r="AV203" i="1"/>
  <c r="AU359" i="1"/>
  <c r="AV359" i="1"/>
  <c r="AU224" i="1"/>
  <c r="AV224" i="1"/>
  <c r="AU45" i="1"/>
  <c r="AV45" i="1"/>
  <c r="AU133" i="1"/>
  <c r="AV133" i="1"/>
  <c r="AU198" i="1"/>
  <c r="AV198" i="1"/>
  <c r="AU267" i="1"/>
  <c r="AV267" i="1"/>
  <c r="AU366" i="1"/>
  <c r="AV366" i="1"/>
  <c r="AU241" i="1"/>
  <c r="AV241" i="1"/>
  <c r="AU111" i="1"/>
  <c r="AV111" i="1"/>
  <c r="AU35" i="1"/>
  <c r="AV35" i="1"/>
  <c r="AU300" i="1"/>
  <c r="AV300" i="1"/>
  <c r="AU222" i="1"/>
  <c r="AV222" i="1"/>
  <c r="AU3" i="1"/>
  <c r="AU112" i="1"/>
  <c r="AV112" i="1"/>
  <c r="AU123" i="1"/>
  <c r="AV123" i="1"/>
  <c r="AU196" i="1"/>
  <c r="AV196" i="1"/>
  <c r="AU147" i="1"/>
  <c r="AV147" i="1"/>
  <c r="AU274" i="1"/>
  <c r="AV274" i="1"/>
  <c r="AU318" i="1"/>
  <c r="AV318" i="1"/>
  <c r="AU293" i="1"/>
  <c r="AV293" i="1"/>
  <c r="AU188" i="1"/>
  <c r="AV188" i="1"/>
  <c r="AU257" i="1"/>
  <c r="AV257" i="1"/>
  <c r="AU304" i="1"/>
  <c r="AV304" i="1"/>
  <c r="AU125" i="1"/>
  <c r="AV125" i="1"/>
  <c r="AU36" i="1"/>
  <c r="AV36" i="1"/>
  <c r="AU48" i="1"/>
  <c r="AV48" i="1"/>
  <c r="AU82" i="1"/>
  <c r="AV82" i="1"/>
  <c r="AU407" i="1"/>
  <c r="AV407" i="1"/>
  <c r="AU64" i="1"/>
  <c r="AV64" i="1"/>
  <c r="AU208" i="1"/>
  <c r="AV208" i="1"/>
  <c r="AU153" i="1"/>
  <c r="AV153" i="1"/>
  <c r="AU251" i="1"/>
  <c r="AV251" i="1"/>
  <c r="AU220" i="1"/>
  <c r="AV220" i="1"/>
  <c r="AU245" i="1"/>
  <c r="AV245" i="1"/>
  <c r="D466" i="1"/>
  <c r="AU53" i="1"/>
  <c r="AV53" i="1"/>
  <c r="AU165" i="1"/>
  <c r="AV165" i="1"/>
  <c r="AU29" i="1"/>
  <c r="AV29" i="1"/>
  <c r="AU136" i="1"/>
  <c r="AV136" i="1"/>
  <c r="AU110" i="1"/>
  <c r="AV110" i="1"/>
  <c r="AU230" i="1"/>
  <c r="AV230" i="1"/>
  <c r="AU405" i="1"/>
  <c r="AV405" i="1"/>
  <c r="AU38" i="1"/>
  <c r="AV38" i="1"/>
  <c r="AU77" i="1"/>
  <c r="AV77" i="1"/>
  <c r="AU295" i="1"/>
  <c r="AV295" i="1"/>
  <c r="AU457" i="1"/>
  <c r="AV457" i="1"/>
  <c r="AU428" i="1"/>
  <c r="AV428" i="1"/>
  <c r="AU424" i="1"/>
  <c r="AV424" i="1"/>
  <c r="AU420" i="1"/>
  <c r="AV420" i="1"/>
  <c r="AU416" i="1"/>
  <c r="AV416" i="1"/>
  <c r="AU412" i="1"/>
  <c r="AV412" i="1"/>
  <c r="AU408" i="1"/>
  <c r="AV408" i="1"/>
  <c r="AU404" i="1"/>
  <c r="AV404" i="1"/>
  <c r="AU400" i="1"/>
  <c r="AV400" i="1"/>
  <c r="AU396" i="1"/>
  <c r="AV396" i="1"/>
  <c r="AU392" i="1"/>
  <c r="AV392" i="1"/>
  <c r="AU388" i="1"/>
  <c r="AV388" i="1"/>
  <c r="AU384" i="1"/>
  <c r="AV384" i="1"/>
  <c r="AU380" i="1"/>
  <c r="AV380" i="1"/>
  <c r="AU376" i="1"/>
  <c r="AV376" i="1"/>
  <c r="AU372" i="1"/>
  <c r="AV372" i="1"/>
  <c r="AU368" i="1"/>
  <c r="AV368" i="1"/>
  <c r="AU364" i="1"/>
  <c r="AV364" i="1"/>
  <c r="AU360" i="1"/>
  <c r="AV360" i="1"/>
  <c r="AU356" i="1"/>
  <c r="AV356" i="1"/>
  <c r="AU352" i="1"/>
  <c r="AV352" i="1"/>
  <c r="AU460" i="1"/>
  <c r="AV460" i="1"/>
  <c r="AU422" i="1"/>
  <c r="AV422" i="1"/>
  <c r="AU259" i="1"/>
  <c r="AV259" i="1"/>
  <c r="AU242" i="1"/>
  <c r="AV242" i="1"/>
  <c r="AU225" i="1"/>
  <c r="AV225" i="1"/>
  <c r="AU191" i="1"/>
  <c r="AV191" i="1"/>
  <c r="AU158" i="1"/>
  <c r="AV158" i="1"/>
  <c r="AU394" i="1"/>
  <c r="AV394" i="1"/>
  <c r="AU426" i="1"/>
  <c r="AV426" i="1"/>
  <c r="AU425" i="1"/>
  <c r="AV425" i="1"/>
  <c r="AU297" i="1"/>
  <c r="AV297" i="1"/>
  <c r="AU319" i="1"/>
  <c r="AV319" i="1"/>
  <c r="AU18" i="1"/>
  <c r="AV18" i="1"/>
  <c r="AU401" i="1"/>
  <c r="AV401" i="1"/>
  <c r="AU323" i="1"/>
  <c r="AV323" i="1"/>
  <c r="AU120" i="1"/>
  <c r="AV120" i="1"/>
  <c r="AU98" i="1"/>
  <c r="AV98" i="1"/>
  <c r="AU67" i="1"/>
  <c r="AV67" i="1"/>
  <c r="AU283" i="1"/>
  <c r="AV283" i="1"/>
  <c r="AU389" i="1"/>
  <c r="AV389" i="1"/>
  <c r="AU179" i="1"/>
  <c r="AV179" i="1"/>
  <c r="AU40" i="1"/>
  <c r="AV40" i="1"/>
  <c r="AU313" i="1"/>
  <c r="AV313" i="1"/>
  <c r="AU217" i="1"/>
  <c r="AV217" i="1"/>
  <c r="AU115" i="1"/>
  <c r="AV115" i="1"/>
  <c r="AU365" i="1"/>
  <c r="AV365" i="1"/>
  <c r="AU146" i="1"/>
  <c r="AV146" i="1"/>
  <c r="AU411" i="1"/>
  <c r="AV411" i="1"/>
  <c r="AU406" i="1"/>
  <c r="AV406" i="1"/>
  <c r="AU185" i="1"/>
  <c r="AV185" i="1"/>
  <c r="AU334" i="1"/>
  <c r="AV334" i="1"/>
  <c r="AU358" i="1"/>
  <c r="AV358" i="1"/>
  <c r="AU277" i="1"/>
  <c r="AV277" i="1"/>
  <c r="AU100" i="1"/>
  <c r="AV100" i="1"/>
  <c r="AU10" i="1"/>
  <c r="AV10" i="1"/>
  <c r="AU321" i="1"/>
  <c r="AV321" i="1"/>
  <c r="AU78" i="1"/>
  <c r="AV78" i="1"/>
  <c r="AU32" i="1"/>
  <c r="AV32" i="1"/>
  <c r="AU55" i="1"/>
  <c r="AV55" i="1"/>
  <c r="AU301" i="1"/>
  <c r="AV301" i="1"/>
  <c r="AU138" i="1"/>
  <c r="AV138" i="1"/>
  <c r="AU47" i="1"/>
  <c r="AV47" i="1"/>
  <c r="AU163" i="1"/>
  <c r="AV163" i="1"/>
  <c r="AU213" i="1"/>
  <c r="AV213" i="1"/>
  <c r="AU374" i="1"/>
  <c r="AV374" i="1"/>
  <c r="AU335" i="1"/>
  <c r="AV335" i="1"/>
  <c r="AU201" i="1"/>
  <c r="AV201" i="1"/>
  <c r="AU63" i="1"/>
  <c r="AV63" i="1"/>
  <c r="AU367" i="1"/>
  <c r="AV367" i="1"/>
  <c r="AU290" i="1"/>
  <c r="AV290" i="1"/>
  <c r="AU243" i="1"/>
  <c r="AV243" i="1"/>
  <c r="AU107" i="1"/>
  <c r="AV107" i="1"/>
  <c r="AU387" i="1"/>
  <c r="AV387" i="1"/>
  <c r="AU144" i="1"/>
  <c r="AV144" i="1"/>
  <c r="AU459" i="1"/>
  <c r="AV459" i="1"/>
  <c r="AU383" i="1"/>
  <c r="AV383" i="1"/>
  <c r="AU212" i="1"/>
  <c r="AV212" i="1"/>
  <c r="AU240" i="1"/>
  <c r="AV240" i="1"/>
  <c r="AU276" i="1"/>
  <c r="AV276" i="1"/>
  <c r="AU280" i="1"/>
  <c r="AV280" i="1"/>
  <c r="AU298" i="1"/>
  <c r="AV298" i="1"/>
  <c r="AU221" i="1"/>
  <c r="AV221" i="1"/>
  <c r="AU93" i="1"/>
  <c r="AV93" i="1"/>
  <c r="AU461" i="1"/>
  <c r="AV461" i="1"/>
  <c r="AU350" i="1"/>
  <c r="AV350" i="1"/>
  <c r="AU95" i="1"/>
  <c r="AV95" i="1"/>
  <c r="AU205" i="1"/>
  <c r="AV205" i="1"/>
  <c r="AU271" i="1"/>
  <c r="AV271" i="1"/>
  <c r="AU33" i="1"/>
  <c r="AV33" i="1"/>
  <c r="AU167" i="1"/>
  <c r="AV167" i="1"/>
  <c r="AU266" i="1"/>
  <c r="AV266" i="1"/>
  <c r="AV3" i="1"/>
  <c r="AV463" i="1"/>
  <c r="AU463" i="1"/>
</calcChain>
</file>

<file path=xl/sharedStrings.xml><?xml version="1.0" encoding="utf-8"?>
<sst xmlns="http://schemas.openxmlformats.org/spreadsheetml/2006/main" count="4027" uniqueCount="704">
  <si>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</si>
  <si>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</si>
  <si>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</si>
  <si>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</si>
  <si>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</si>
  <si>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</si>
  <si>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</si>
  <si>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</si>
  <si>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</si>
  <si>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</si>
  <si>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</si>
  <si>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</si>
  <si>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</si>
  <si>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</si>
  <si>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</si>
  <si>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</si>
  <si>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</si>
  <si>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</si>
  <si>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</si>
  <si>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</si>
  <si>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</si>
  <si>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</si>
  <si>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</si>
  <si>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</si>
  <si>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</si>
  <si>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</si>
  <si>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</si>
  <si>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</si>
  <si>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</si>
  <si>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</si>
  <si>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</si>
  <si>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</si>
  <si>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</si>
  <si>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</si>
  <si>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</si>
  <si>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</si>
  <si>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</si>
  <si>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</si>
  <si>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</si>
  <si>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</si>
  <si>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</si>
  <si>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</si>
  <si>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</si>
  <si>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</si>
  <si>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</si>
  <si>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</si>
  <si>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</si>
  <si>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</si>
  <si>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</si>
  <si>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</si>
  <si>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</si>
  <si>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</si>
  <si>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</si>
  <si>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</si>
  <si>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SWSW</t>
  </si>
  <si>
    <t>038</t>
  </si>
  <si>
    <t>023</t>
  </si>
  <si>
    <t>SESE</t>
  </si>
  <si>
    <t>06.02220.00</t>
  </si>
  <si>
    <t>SWEDISH MISSION CHURCH</t>
  </si>
  <si>
    <t>3351 421 AVE NE</t>
  </si>
  <si>
    <t>34</t>
  </si>
  <si>
    <t>06.02225.00</t>
  </si>
  <si>
    <t>HILDERD &amp; KATHRYN PIERSON</t>
  </si>
  <si>
    <t>SENE</t>
  </si>
  <si>
    <t>06.02230.10</t>
  </si>
  <si>
    <t>JAY PIERSON</t>
  </si>
  <si>
    <t>SWNE</t>
  </si>
  <si>
    <t>SENW</t>
  </si>
  <si>
    <t>06.02235.00</t>
  </si>
  <si>
    <t>JEFFREY R &amp; CORRINE M HOLT</t>
  </si>
  <si>
    <t>SWNW</t>
  </si>
  <si>
    <t>06.02240.00</t>
  </si>
  <si>
    <t>MICHAEL J &amp; CATHRINE A GREELEY</t>
  </si>
  <si>
    <t>1045 QUAIL ST</t>
  </si>
  <si>
    <t>NESE</t>
  </si>
  <si>
    <t>06.02245.00</t>
  </si>
  <si>
    <t>KRISTINA &amp; JASON DEYO</t>
  </si>
  <si>
    <t>1009 QUAIL ST</t>
  </si>
  <si>
    <t>06.02255.00</t>
  </si>
  <si>
    <t>LOWELL R ROGERS</t>
  </si>
  <si>
    <t>1017 QUAIL ST</t>
  </si>
  <si>
    <t>06.02260.00</t>
  </si>
  <si>
    <t>MICHAEL F BRUCE</t>
  </si>
  <si>
    <t>1027 QUAIL ST</t>
  </si>
  <si>
    <t>06.02260.50</t>
  </si>
  <si>
    <t>JAY R PIERSON</t>
  </si>
  <si>
    <t>SWSE</t>
  </si>
  <si>
    <t>NWSE</t>
  </si>
  <si>
    <t>06.02265.00</t>
  </si>
  <si>
    <t>CLARENCE &amp; DIXIE ERICKSON</t>
  </si>
  <si>
    <t>3309 421 AVE NE</t>
  </si>
  <si>
    <t>06.02270.00</t>
  </si>
  <si>
    <t>RONALD A &amp; KATHY L ANLAUF</t>
  </si>
  <si>
    <t>3273 421 AVE NE</t>
  </si>
  <si>
    <t>06.02275.00</t>
  </si>
  <si>
    <t>JEFFREY D LENZEN</t>
  </si>
  <si>
    <t>3045 421 AVE NE</t>
  </si>
  <si>
    <t>06.02275.50</t>
  </si>
  <si>
    <t>STATE OF MINNESOTA</t>
  </si>
  <si>
    <t>NESW</t>
  </si>
  <si>
    <t>06.02280.00</t>
  </si>
  <si>
    <t>SESW</t>
  </si>
  <si>
    <t>NWSW</t>
  </si>
  <si>
    <t>06.02285.00</t>
  </si>
  <si>
    <t>CARLA SCHMAKEL</t>
  </si>
  <si>
    <t>3019 421 AVE NE</t>
  </si>
  <si>
    <t>06.02290.00</t>
  </si>
  <si>
    <t>06.02295.00</t>
  </si>
  <si>
    <t>LEONARD D PLANK</t>
  </si>
  <si>
    <t>06.02300.00</t>
  </si>
  <si>
    <t>HEALTH AND HOMES INC</t>
  </si>
  <si>
    <t>35</t>
  </si>
  <si>
    <t>06.02305.00</t>
  </si>
  <si>
    <t>ROBERT J &amp; MARILYN THOMAS</t>
  </si>
  <si>
    <t>1048 QUAIL ST</t>
  </si>
  <si>
    <t>06.02310.00</t>
  </si>
  <si>
    <t>RILEY WITTMER</t>
  </si>
  <si>
    <t>1018 QUAIL ST</t>
  </si>
  <si>
    <t>06.02310.50</t>
  </si>
  <si>
    <t>06.02320.20</t>
  </si>
  <si>
    <t>MICHAEL GUSTAFSON</t>
  </si>
  <si>
    <t>NENW</t>
  </si>
  <si>
    <t>06.02365.00</t>
  </si>
  <si>
    <t>3741 421 AVE NE</t>
  </si>
  <si>
    <t>06.02370.00</t>
  </si>
  <si>
    <t>1042 QUAIL ST</t>
  </si>
  <si>
    <t>06.02370.10</t>
  </si>
  <si>
    <t>KIMBERLY CORA PIERSON</t>
  </si>
  <si>
    <t>1031 QUARTER ST</t>
  </si>
  <si>
    <t>06.02380.00</t>
  </si>
  <si>
    <t>TERRY D LIND TRUST</t>
  </si>
  <si>
    <t>06.02385.00</t>
  </si>
  <si>
    <t>ANDREW BIBLE</t>
  </si>
  <si>
    <t>1081 QUARTER ST</t>
  </si>
  <si>
    <t>06.02390.00</t>
  </si>
  <si>
    <t>GERALD L MCKENZIE</t>
  </si>
  <si>
    <t>1072 QUAIL ST</t>
  </si>
  <si>
    <t>11.003.0102</t>
  </si>
  <si>
    <t>OLSON CHAD W</t>
  </si>
  <si>
    <t>03</t>
  </si>
  <si>
    <t>037</t>
  </si>
  <si>
    <t>11.003.0104</t>
  </si>
  <si>
    <t>OLSON DUANE C</t>
  </si>
  <si>
    <t>NWNE</t>
  </si>
  <si>
    <t>11.003.0105</t>
  </si>
  <si>
    <t>OLSON DENNIS N &amp; VICKI OLSON</t>
  </si>
  <si>
    <t>NENE</t>
  </si>
  <si>
    <t>11.003.0108</t>
  </si>
  <si>
    <t>O'HOLLERAN BETH ANN</t>
  </si>
  <si>
    <t>11.003.0109</t>
  </si>
  <si>
    <t>11.003.0120</t>
  </si>
  <si>
    <t>OLSON DOUGLAS D</t>
  </si>
  <si>
    <t>11.003.0200</t>
  </si>
  <si>
    <t>GIESE NATHAN</t>
  </si>
  <si>
    <t>11.003.0400</t>
  </si>
  <si>
    <t>11.003.0500</t>
  </si>
  <si>
    <t>11.003.0600</t>
  </si>
  <si>
    <t>HEMMER BLAINE R</t>
  </si>
  <si>
    <t>11.003.0700</t>
  </si>
  <si>
    <t>HANSON EMILY</t>
  </si>
  <si>
    <t>11.003.0800</t>
  </si>
  <si>
    <t>NORDINE GARY DONN</t>
  </si>
  <si>
    <t>11.003.0900</t>
  </si>
  <si>
    <t>FANUCCI ALFIERO &amp; SUSAN E FANUCCI</t>
  </si>
  <si>
    <t>NWNW</t>
  </si>
  <si>
    <t>04</t>
  </si>
  <si>
    <t>11.003.1000</t>
  </si>
  <si>
    <t>SKY HI RDRS SAD CLUB INC</t>
  </si>
  <si>
    <t>11.003.1100</t>
  </si>
  <si>
    <t>11.003.1200</t>
  </si>
  <si>
    <t>AHLSTROM ROBERT J</t>
  </si>
  <si>
    <t>11.003.1400</t>
  </si>
  <si>
    <t>MIX MICHAEL CONRAD TRUSTEE</t>
  </si>
  <si>
    <t>11.004.0100</t>
  </si>
  <si>
    <t>OLSON CHAD</t>
  </si>
  <si>
    <t>11.004.0200</t>
  </si>
  <si>
    <t>NEEDHAM ANTHONY</t>
  </si>
  <si>
    <t>11.004.0300</t>
  </si>
  <si>
    <t>STROMBERG CURTIS D &amp; JULIE K STROMBERG</t>
  </si>
  <si>
    <t>11.004.0402</t>
  </si>
  <si>
    <t>11.004.0501</t>
  </si>
  <si>
    <t>DENNIS KAY M</t>
  </si>
  <si>
    <t>11.004.0604</t>
  </si>
  <si>
    <t>BANKERS ALLAN L</t>
  </si>
  <si>
    <t>11.004.0700</t>
  </si>
  <si>
    <t>11.004.1200</t>
  </si>
  <si>
    <t>11.004.1300</t>
  </si>
  <si>
    <t>STEFFEN ROBERT TODD</t>
  </si>
  <si>
    <t>11.004.1400</t>
  </si>
  <si>
    <t>11.004.1500</t>
  </si>
  <si>
    <t>BRAASTAD HOWARD I &amp; MILDRED E BRAASTAD TRUSTEES</t>
  </si>
  <si>
    <t>11.009.0101</t>
  </si>
  <si>
    <t>STEFFEN BRENT A</t>
  </si>
  <si>
    <t>09</t>
  </si>
  <si>
    <t>11.009.0102</t>
  </si>
  <si>
    <t>THAYER CHARLES</t>
  </si>
  <si>
    <t>11.009.0200</t>
  </si>
  <si>
    <t>ROBERTSON SCOTT</t>
  </si>
  <si>
    <t>11.009.0201</t>
  </si>
  <si>
    <t>COSTA OESLEN</t>
  </si>
  <si>
    <t>11.009.0301</t>
  </si>
  <si>
    <t>JONES JAMES H &amp; LOIS J JONES</t>
  </si>
  <si>
    <t>11.009.0302</t>
  </si>
  <si>
    <t>JONES JAMES H &amp; LOIS J JONES &amp; KATHERINE JONES</t>
  </si>
  <si>
    <t>11.009.0400</t>
  </si>
  <si>
    <t>LECOCQ KARLENE</t>
  </si>
  <si>
    <t>11.009.0500</t>
  </si>
  <si>
    <t>11.009.0600</t>
  </si>
  <si>
    <t>SCHOTT HANNAH JOY</t>
  </si>
  <si>
    <t>11.009.0700</t>
  </si>
  <si>
    <t>FANUCCI ALFIERO</t>
  </si>
  <si>
    <t>17845 PALM ST NW ANDOVER MN 55304</t>
  </si>
  <si>
    <t>11.009.0800</t>
  </si>
  <si>
    <t>SYLVESTER MARCELLA R</t>
  </si>
  <si>
    <t>11.009.1000</t>
  </si>
  <si>
    <t>11.009.1100</t>
  </si>
  <si>
    <t>LONGTIN NICOLE</t>
  </si>
  <si>
    <t>11.009.1200</t>
  </si>
  <si>
    <t>11.010.0100</t>
  </si>
  <si>
    <t>CORBIN NANCY M</t>
  </si>
  <si>
    <t>10</t>
  </si>
  <si>
    <t>11.010.0200</t>
  </si>
  <si>
    <t>SUNDERMEYER JAMISON G</t>
  </si>
  <si>
    <t>11.010.0400</t>
  </si>
  <si>
    <t>BOIE DANIEL</t>
  </si>
  <si>
    <t>11.010.0500</t>
  </si>
  <si>
    <t>11.010.0603</t>
  </si>
  <si>
    <t>SHOCKMAN JOHN D</t>
  </si>
  <si>
    <t>11.010.0604</t>
  </si>
  <si>
    <t>LINDQUIST LARRY R TRUSTEE</t>
  </si>
  <si>
    <t>11.010.0700</t>
  </si>
  <si>
    <t>11.010.0800</t>
  </si>
  <si>
    <t>XIONG CHER</t>
  </si>
  <si>
    <t>11.010.0900</t>
  </si>
  <si>
    <t>BROWN KIETH</t>
  </si>
  <si>
    <t>11.010.1000</t>
  </si>
  <si>
    <t>11.010.1001</t>
  </si>
  <si>
    <t>BERGMAN FAMILY PROPERTIES LLC</t>
  </si>
  <si>
    <t>11.010.1100</t>
  </si>
  <si>
    <t>THAUWALD JEFFREY</t>
  </si>
  <si>
    <t>11.010.1200</t>
  </si>
  <si>
    <t>HACKLER ARNOLD E</t>
  </si>
  <si>
    <t>11.010.1300</t>
  </si>
  <si>
    <t>11.010.1400</t>
  </si>
  <si>
    <t>CROSS PINE HOLDINGS LLC</t>
  </si>
  <si>
    <t>11.010.1500</t>
  </si>
  <si>
    <t>JABAS SIERRA ANN</t>
  </si>
  <si>
    <t>11.010.1600</t>
  </si>
  <si>
    <t>HAMAN SCOTT</t>
  </si>
  <si>
    <t>11.010.1700</t>
  </si>
  <si>
    <t>11.010.1800</t>
  </si>
  <si>
    <t>SHERIDAN MICHAEL J</t>
  </si>
  <si>
    <t>11.010.1900</t>
  </si>
  <si>
    <t>HANSON TAMMY JO</t>
  </si>
  <si>
    <t>11.010.2000</t>
  </si>
  <si>
    <t>11.010.2100</t>
  </si>
  <si>
    <t>LYNCH SHANNON KATHLEEN</t>
  </si>
  <si>
    <t>11.010.2200</t>
  </si>
  <si>
    <t>11.010.2300</t>
  </si>
  <si>
    <t>GRELL RYAN L</t>
  </si>
  <si>
    <t>11.010.2301</t>
  </si>
  <si>
    <t>ANDERSON ROGER J</t>
  </si>
  <si>
    <t>11.010.2401</t>
  </si>
  <si>
    <t>POTTER SCOTT T SR</t>
  </si>
  <si>
    <t>11.010.2402</t>
  </si>
  <si>
    <t>11.010.2500</t>
  </si>
  <si>
    <t>WESTKEY ENTERPRISES LLC</t>
  </si>
  <si>
    <t>11.010.2602</t>
  </si>
  <si>
    <t>11.010.2603</t>
  </si>
  <si>
    <t>WESTMAN TOMMY W</t>
  </si>
  <si>
    <t>11.010.2800</t>
  </si>
  <si>
    <t>GUDILIAS BRIAN BRADLEY</t>
  </si>
  <si>
    <t>11.011.0100</t>
  </si>
  <si>
    <t>SWANSON CHRISTOPHER</t>
  </si>
  <si>
    <t>11</t>
  </si>
  <si>
    <t>11.011.0200</t>
  </si>
  <si>
    <t>COLBY THOMAS J</t>
  </si>
  <si>
    <t>11.011.0300</t>
  </si>
  <si>
    <t>BOHANON KRISTOPHER</t>
  </si>
  <si>
    <t>11.011.0405</t>
  </si>
  <si>
    <t>HESSELROTH LOIS E</t>
  </si>
  <si>
    <t>11.011.0601</t>
  </si>
  <si>
    <t>LUNDAHL KURT</t>
  </si>
  <si>
    <t>11.011.0602</t>
  </si>
  <si>
    <t>LUNDAHL KIMBERLY D</t>
  </si>
  <si>
    <t>11.011.0700</t>
  </si>
  <si>
    <t>SWEENEY NICHOLAS</t>
  </si>
  <si>
    <t>11.011.0800</t>
  </si>
  <si>
    <t>BRENNAN CONOR F</t>
  </si>
  <si>
    <t>11.011.0802</t>
  </si>
  <si>
    <t>FERRARO DAVID ANTHONY</t>
  </si>
  <si>
    <t>11.011.0803</t>
  </si>
  <si>
    <t>LEE SONNY J</t>
  </si>
  <si>
    <t>11.011.1100</t>
  </si>
  <si>
    <t>KAROLEVITZ JUSTIN DANIEL</t>
  </si>
  <si>
    <t>11.011.1201</t>
  </si>
  <si>
    <t>DENNIS MICHAEL C JR</t>
  </si>
  <si>
    <t>11.011.1202</t>
  </si>
  <si>
    <t>HANSON WILLIAM B</t>
  </si>
  <si>
    <t>11.011.1300</t>
  </si>
  <si>
    <t>11.011.1400</t>
  </si>
  <si>
    <t>KAPPELHOFF MICHAEL J</t>
  </si>
  <si>
    <t>11.011.1500</t>
  </si>
  <si>
    <t>MANTHEY LORAN C &amp; JOLENE LYNN MANTHEY</t>
  </si>
  <si>
    <t>11.011.1600</t>
  </si>
  <si>
    <t>JONES MICHAEL J</t>
  </si>
  <si>
    <t>11.011.1700</t>
  </si>
  <si>
    <t>DENNEY EARL</t>
  </si>
  <si>
    <t>11.011.1800</t>
  </si>
  <si>
    <t>11.011.2000</t>
  </si>
  <si>
    <t>11.011.2100</t>
  </si>
  <si>
    <t>CALAMAN JAMES F &amp; TAMMY JO CALAMAN</t>
  </si>
  <si>
    <t>11.011.2200</t>
  </si>
  <si>
    <t>LEAF BRADLEY D</t>
  </si>
  <si>
    <t>11.011.2300</t>
  </si>
  <si>
    <t>NORTHERN NATURAL GAS CO &amp; PROPERTY TAX DEPT</t>
  </si>
  <si>
    <t>11.011.2400</t>
  </si>
  <si>
    <t>LEAF DARRELL</t>
  </si>
  <si>
    <t>11.011.2600</t>
  </si>
  <si>
    <t>LEAF DOUGLAS J</t>
  </si>
  <si>
    <t>11.011.2700</t>
  </si>
  <si>
    <t>HASSER CRAIG A</t>
  </si>
  <si>
    <t>11.011.2800</t>
  </si>
  <si>
    <t>OLSON LUKAS A</t>
  </si>
  <si>
    <t>11.011.2900</t>
  </si>
  <si>
    <t>SMITH CLIFFORD J</t>
  </si>
  <si>
    <t>11.011.3000</t>
  </si>
  <si>
    <t>HANSON KEVIN D &amp; ROXANNE HANSON</t>
  </si>
  <si>
    <t>11.011.3100</t>
  </si>
  <si>
    <t>COLBERT ADAM</t>
  </si>
  <si>
    <t>11.011.3200</t>
  </si>
  <si>
    <t>11.011.3400</t>
  </si>
  <si>
    <t>11.011.3501</t>
  </si>
  <si>
    <t>AUERS LORI L</t>
  </si>
  <si>
    <t>11.011.3502</t>
  </si>
  <si>
    <t>11.011.3600</t>
  </si>
  <si>
    <t>GREAT NORTHERN RAILWAY CO &amp; PROPERTY TAX DEPARTMENT</t>
  </si>
  <si>
    <t>11.012.0700</t>
  </si>
  <si>
    <t>EICHHOLZ RICHARD C &amp; SHERYL L EICHHOLZ</t>
  </si>
  <si>
    <t>12</t>
  </si>
  <si>
    <t>11.012.0703</t>
  </si>
  <si>
    <t>BECKMAN STEVEN R</t>
  </si>
  <si>
    <t>11.012.0704</t>
  </si>
  <si>
    <t>VUE BOING</t>
  </si>
  <si>
    <t>11.013.0800</t>
  </si>
  <si>
    <t>FREDERICK JENNIFER</t>
  </si>
  <si>
    <t>13</t>
  </si>
  <si>
    <t>14</t>
  </si>
  <si>
    <t>11.013.1504</t>
  </si>
  <si>
    <t>BONDESON DEAN</t>
  </si>
  <si>
    <t>11.013.1505</t>
  </si>
  <si>
    <t>SHEEHAN KELLY G</t>
  </si>
  <si>
    <t>11.014.0301</t>
  </si>
  <si>
    <t>DENNIS LYNDA M</t>
  </si>
  <si>
    <t>11.014.0302</t>
  </si>
  <si>
    <t>11.014.0303</t>
  </si>
  <si>
    <t>11.014.0500</t>
  </si>
  <si>
    <t>11.014.0600</t>
  </si>
  <si>
    <t>FLEMING CATHERINE M</t>
  </si>
  <si>
    <t>11.014.0700</t>
  </si>
  <si>
    <t>15</t>
  </si>
  <si>
    <t>11.014.0800</t>
  </si>
  <si>
    <t>ASTEDT CHARLES A &amp; ANNA ASTEDT</t>
  </si>
  <si>
    <t>11.014.0903</t>
  </si>
  <si>
    <t>LAKEBERG ROBERT A</t>
  </si>
  <si>
    <t>11.014.0904</t>
  </si>
  <si>
    <t>LAKEBERG MICHAEL</t>
  </si>
  <si>
    <t>11.014.1000</t>
  </si>
  <si>
    <t>KAYS JAMES F</t>
  </si>
  <si>
    <t>11.014.1100</t>
  </si>
  <si>
    <t>11.015.0100</t>
  </si>
  <si>
    <t>11.015.0201</t>
  </si>
  <si>
    <t>SWANSON ALAN L</t>
  </si>
  <si>
    <t>11.015.0301</t>
  </si>
  <si>
    <t>CHASE LORNA S</t>
  </si>
  <si>
    <t>11.015.0302</t>
  </si>
  <si>
    <t>CHASE WAYNE C</t>
  </si>
  <si>
    <t>11.015.0400</t>
  </si>
  <si>
    <t>11.015.0500</t>
  </si>
  <si>
    <t>GERDIN MARJORIE L-TRUST &amp; M GERDIN &amp; H SEALS  TRUSTEES</t>
  </si>
  <si>
    <t>11.015.0600</t>
  </si>
  <si>
    <t>WHITE CHARLES R</t>
  </si>
  <si>
    <t>16</t>
  </si>
  <si>
    <t>11.015.0700</t>
  </si>
  <si>
    <t>GERDIN JAY</t>
  </si>
  <si>
    <t>11.015.0800</t>
  </si>
  <si>
    <t>KNOWLES RODNEY D</t>
  </si>
  <si>
    <t>11.015.0900</t>
  </si>
  <si>
    <t>B'S RENTALS LLC</t>
  </si>
  <si>
    <t>11.015.1000</t>
  </si>
  <si>
    <t>11.015.1100</t>
  </si>
  <si>
    <t>THOMAS MARK</t>
  </si>
  <si>
    <t>11.015.1200</t>
  </si>
  <si>
    <t>11.015.1300</t>
  </si>
  <si>
    <t>11.015.1400</t>
  </si>
  <si>
    <t>JOHNSON KEVIN D</t>
  </si>
  <si>
    <t>11.015.1502</t>
  </si>
  <si>
    <t>SCHMIDT MICHAEL S</t>
  </si>
  <si>
    <t>11.015.1600</t>
  </si>
  <si>
    <t>11.015.1700</t>
  </si>
  <si>
    <t>WHITE ERIC C &amp; APRIL A WHITE</t>
  </si>
  <si>
    <t>11.015.1800</t>
  </si>
  <si>
    <t>KENNEALLY PATRICK E</t>
  </si>
  <si>
    <t>11.016.0400</t>
  </si>
  <si>
    <t>11.016.0500</t>
  </si>
  <si>
    <t>FUHOL WLADIMIER JR</t>
  </si>
  <si>
    <t>11.016.0600</t>
  </si>
  <si>
    <t>11.016.0700</t>
  </si>
  <si>
    <t>ALTENDORF KURT</t>
  </si>
  <si>
    <t>11.016.0701</t>
  </si>
  <si>
    <t>BEACH BROTHERS INVESTMENTS LLC</t>
  </si>
  <si>
    <t>11.016.0901</t>
  </si>
  <si>
    <t>PERSON LEROY E</t>
  </si>
  <si>
    <t>11.016.0902</t>
  </si>
  <si>
    <t>AUTH KEVIN JOSEPH</t>
  </si>
  <si>
    <t>11.016.1000</t>
  </si>
  <si>
    <t>11.016.1001</t>
  </si>
  <si>
    <t>11.016.1200</t>
  </si>
  <si>
    <t>LARSON KYLE A</t>
  </si>
  <si>
    <t>11.022.0201</t>
  </si>
  <si>
    <t>22</t>
  </si>
  <si>
    <t>11.022.0202</t>
  </si>
  <si>
    <t>JOHNSON KEVIN D &amp; CHRISTINE C JOHNSON</t>
  </si>
  <si>
    <t>11.022.0300</t>
  </si>
  <si>
    <t>ENGBERG ROBERT E &amp; DEBRA J ENGBERG</t>
  </si>
  <si>
    <t>11.022.0400</t>
  </si>
  <si>
    <t>WHITE CHARLES R &amp; HEIKE WHITE</t>
  </si>
  <si>
    <t>11.022.0500</t>
  </si>
  <si>
    <t>DUROSE W EDWIN</t>
  </si>
  <si>
    <t>11.022.0501</t>
  </si>
  <si>
    <t>11.022.0700</t>
  </si>
  <si>
    <t>SHOLLY ROBERT J</t>
  </si>
  <si>
    <t>11.022.0800</t>
  </si>
  <si>
    <t>OVICK DANIEL REID</t>
  </si>
  <si>
    <t>11.022.0801</t>
  </si>
  <si>
    <t>11.022.0900</t>
  </si>
  <si>
    <t>11.023.0902</t>
  </si>
  <si>
    <t>KLINGENSMITH JOEL E</t>
  </si>
  <si>
    <t>23</t>
  </si>
  <si>
    <t>11.045.0010</t>
  </si>
  <si>
    <t>SUTTER JARID L &amp; BRANDON ALMY</t>
  </si>
  <si>
    <t>11.045.0021</t>
  </si>
  <si>
    <t>BLOMDAHL DAVID</t>
  </si>
  <si>
    <t>11.046.0010</t>
  </si>
  <si>
    <t>WADE MICHAEL E &amp; MARILYN A WADE</t>
  </si>
  <si>
    <t>11.046.0030</t>
  </si>
  <si>
    <t>HUBER LEO JAMES</t>
  </si>
  <si>
    <t>11.046.0040</t>
  </si>
  <si>
    <t>ALLEN TRACY A</t>
  </si>
  <si>
    <t>11.049.0010</t>
  </si>
  <si>
    <t>11.052.0010</t>
  </si>
  <si>
    <t>THE RICHARD ALLEN PERSON AND TERESA LEE PERSON LIVING TRUST</t>
  </si>
  <si>
    <t>11.052.0020</t>
  </si>
  <si>
    <t>11.052.0030</t>
  </si>
  <si>
    <t>ECKERT JAMIE L</t>
  </si>
  <si>
    <t>11.052.0040</t>
  </si>
  <si>
    <t>SCHLEICHER JOEL E &amp; JOAN O SCHLEICHER</t>
  </si>
  <si>
    <t>11.055.0020</t>
  </si>
  <si>
    <t>KUHNKE SHAWN W</t>
  </si>
  <si>
    <t>11.059.0010</t>
  </si>
  <si>
    <t>RAKOUF ABDELKBIR</t>
  </si>
  <si>
    <t>11.059.0020</t>
  </si>
  <si>
    <t>PIONK DOUGLAS</t>
  </si>
  <si>
    <t>11.059.0030</t>
  </si>
  <si>
    <t>SUNDERMEYER PAMELA</t>
  </si>
  <si>
    <t>11.059.0040</t>
  </si>
  <si>
    <t>11.063.0010</t>
  </si>
  <si>
    <t>11.063.0020</t>
  </si>
  <si>
    <t>PIATZ ARIC</t>
  </si>
  <si>
    <t>11.066.0010</t>
  </si>
  <si>
    <t>11.066.0020</t>
  </si>
  <si>
    <t>11.066.0030</t>
  </si>
  <si>
    <t>BECKMAN BRIAN T</t>
  </si>
  <si>
    <t>11.068.0010</t>
  </si>
  <si>
    <t>11.068.0020</t>
  </si>
  <si>
    <t>FIX TRACY</t>
  </si>
  <si>
    <t>11.069.0010</t>
  </si>
  <si>
    <t>ROTH JOHN P</t>
  </si>
  <si>
    <t>11.069.0020</t>
  </si>
  <si>
    <t>PETERSON JON</t>
  </si>
  <si>
    <t>11.073.0010</t>
  </si>
  <si>
    <t>WARD LEAH</t>
  </si>
  <si>
    <t>11.073.0020</t>
  </si>
  <si>
    <t>11.079.0010</t>
  </si>
  <si>
    <t>11.079.0020</t>
  </si>
  <si>
    <t>RIPPEY BRYAN JAMES</t>
  </si>
  <si>
    <t>11.079.0030</t>
  </si>
  <si>
    <t>CITY OF BRAHAM</t>
  </si>
  <si>
    <t>BNSF</t>
  </si>
  <si>
    <t>MNTH 65</t>
  </si>
  <si>
    <t>MNTH 107</t>
  </si>
  <si>
    <t>CSAH 4</t>
  </si>
  <si>
    <t>CR-66</t>
  </si>
  <si>
    <t>CR-46</t>
  </si>
  <si>
    <t>CR-36</t>
  </si>
  <si>
    <t>CR-61</t>
  </si>
  <si>
    <t>CR-41</t>
  </si>
  <si>
    <t>CR-43</t>
  </si>
  <si>
    <t>Cypress Ave S</t>
  </si>
  <si>
    <t>Ural St NE</t>
  </si>
  <si>
    <t>Ferndale Dr S</t>
  </si>
  <si>
    <t>Flanders St NE</t>
  </si>
  <si>
    <t>London St NE</t>
  </si>
  <si>
    <t>411th Ave NE</t>
  </si>
  <si>
    <t>Xylite St NE</t>
  </si>
  <si>
    <t>407th Ave NE</t>
  </si>
  <si>
    <t>Shady Ridge La</t>
  </si>
  <si>
    <t>405th Ave NE</t>
  </si>
  <si>
    <t>Southview Ave S</t>
  </si>
  <si>
    <t>401st Ave</t>
  </si>
  <si>
    <t>397th Ave NE</t>
  </si>
  <si>
    <t>Edison Dr NE</t>
  </si>
  <si>
    <t>TOTAL WATERSHED ACRES:</t>
  </si>
  <si>
    <t>STATE ROADS</t>
  </si>
  <si>
    <t>RAILROADS</t>
  </si>
  <si>
    <t>ISANTI COUNTY ROADS</t>
  </si>
  <si>
    <t>KANABEC COUNTY ROADS</t>
  </si>
  <si>
    <t>STANCHFIELD TWP ROADS</t>
  </si>
  <si>
    <t>VAL ANDERSON 38233 POLK STREET NE</t>
  </si>
  <si>
    <t>STANCHFIELD MN 55080</t>
  </si>
  <si>
    <t>KANABEC COUNTY ROADS 903 FOREST AVE EAST</t>
  </si>
  <si>
    <t>MORA MN 55051</t>
  </si>
  <si>
    <t>ISANTI COUNTY ROADS 232 EMERSON ST. N.</t>
  </si>
  <si>
    <t>CAMBRIDGE MN 55008</t>
  </si>
  <si>
    <t>MNDOT 7694 INDUSTRIAL PARK ROAD</t>
  </si>
  <si>
    <t>BAXTER MN 56425-8096</t>
  </si>
  <si>
    <t>CITY OF BRAHAM 201 SOUTH BROADWAY AVE</t>
  </si>
  <si>
    <t>BRAHAM MN 55006</t>
  </si>
  <si>
    <t>SUBPRIME GRASS STRIP ACRES</t>
  </si>
  <si>
    <t>SUBPRIME GRASS STRIP DAMAGES</t>
  </si>
  <si>
    <t>PRIME GRASS STRIP ACRES</t>
  </si>
  <si>
    <t>PRIME GRASS STRIP DAMAGES</t>
  </si>
  <si>
    <t xml:space="preserve">1042 QUAIL ST </t>
  </si>
  <si>
    <t xml:space="preserve">3741 421 AVE NE </t>
  </si>
  <si>
    <t xml:space="preserve">500 LAFAYETTE RD BOX 45 </t>
  </si>
  <si>
    <t>ST PAUL MN 55155</t>
  </si>
  <si>
    <t xml:space="preserve">1139 REGENT ST </t>
  </si>
  <si>
    <t xml:space="preserve">4162 BRUNSWICK RD </t>
  </si>
  <si>
    <t xml:space="preserve">15124 LOC LOMAN </t>
  </si>
  <si>
    <t>ANCHORAGE AK 99513</t>
  </si>
  <si>
    <t xml:space="preserve">3264 421ST AVE NE  </t>
  </si>
  <si>
    <t xml:space="preserve">301 FERNDALE DR S  </t>
  </si>
  <si>
    <t xml:space="preserve">42018 NAPLES ST NE  </t>
  </si>
  <si>
    <t xml:space="preserve">3296 421ST AVE NE  </t>
  </si>
  <si>
    <t xml:space="preserve">3334 421ST AVE NE  </t>
  </si>
  <si>
    <t xml:space="preserve">41570 FERNDALE DR NE  </t>
  </si>
  <si>
    <t xml:space="preserve">2968 421ST AVE NE  </t>
  </si>
  <si>
    <t xml:space="preserve">3198 421ST AVE NE  </t>
  </si>
  <si>
    <t xml:space="preserve">2464 421ST AVE NE  </t>
  </si>
  <si>
    <t xml:space="preserve">41350 LONDON ST NE  </t>
  </si>
  <si>
    <t>2579 411TH AVE NE  -3373</t>
  </si>
  <si>
    <t xml:space="preserve">2437 411TH AVE NE  </t>
  </si>
  <si>
    <t xml:space="preserve">40998 TACONITE ST NE  </t>
  </si>
  <si>
    <t xml:space="preserve">40812 TACONITE ST NE  </t>
  </si>
  <si>
    <t xml:space="preserve">41299 LONDON ST NE  </t>
  </si>
  <si>
    <t xml:space="preserve">3374 HIGHWAY 107 NE  </t>
  </si>
  <si>
    <t xml:space="preserve">40853 JAMESTOWN ST NE  </t>
  </si>
  <si>
    <t xml:space="preserve">40570 HIGHWAY 65 NE  </t>
  </si>
  <si>
    <t xml:space="preserve">2936 411TH AVE NE  </t>
  </si>
  <si>
    <t xml:space="preserve">40800 HIGHWAY 65  </t>
  </si>
  <si>
    <t xml:space="preserve">2885 405TH AVE NE  </t>
  </si>
  <si>
    <t xml:space="preserve">2857 405TH AVE NE  </t>
  </si>
  <si>
    <t>40885 JAMESTOWN ST NE  -3313</t>
  </si>
  <si>
    <t xml:space="preserve">3280 HIGHWAY 107 NE  </t>
  </si>
  <si>
    <t xml:space="preserve">41230 JAMESTOWN ST NE  </t>
  </si>
  <si>
    <t xml:space="preserve">40910 JAMESTOWN ST NE  </t>
  </si>
  <si>
    <t xml:space="preserve">40938 JAMESTOWN ST NE  </t>
  </si>
  <si>
    <t xml:space="preserve">PO BOX 117  </t>
  </si>
  <si>
    <t xml:space="preserve">52787 BALSAM AVE W  </t>
  </si>
  <si>
    <t xml:space="preserve">3612 413TH AVE NE  </t>
  </si>
  <si>
    <t xml:space="preserve">40850 VICKERS ST NE  </t>
  </si>
  <si>
    <t xml:space="preserve">4945 421ST AVE NE  </t>
  </si>
  <si>
    <t xml:space="preserve">40926 VICKERS ST NE  </t>
  </si>
  <si>
    <t xml:space="preserve">3956 413TH AVE NE  </t>
  </si>
  <si>
    <t xml:space="preserve">811 CENTRAL DR W LOT 30  </t>
  </si>
  <si>
    <t xml:space="preserve">41218 URAL ST NE  </t>
  </si>
  <si>
    <t xml:space="preserve">3720 413TH AVE NE  </t>
  </si>
  <si>
    <t xml:space="preserve">3912 413TH AVE NE  </t>
  </si>
  <si>
    <t xml:space="preserve">3652 413TH AVE NE  </t>
  </si>
  <si>
    <t xml:space="preserve">2854 405TH AVE NE  </t>
  </si>
  <si>
    <t xml:space="preserve">40298 HIGHWAY 65 NE  </t>
  </si>
  <si>
    <t xml:space="preserve">2396 405TH AVE NE  </t>
  </si>
  <si>
    <t xml:space="preserve">41261 BRANT ST NE  </t>
  </si>
  <si>
    <t xml:space="preserve">1041 405TH AVE NE  </t>
  </si>
  <si>
    <t xml:space="preserve">40376 XYLITE ST NE  </t>
  </si>
  <si>
    <t xml:space="preserve">42044 FLANDERS ST NE  </t>
  </si>
  <si>
    <t xml:space="preserve">3365 HIGHWAY 107 NE  </t>
  </si>
  <si>
    <t xml:space="preserve">40809 VICKERS ST NE  </t>
  </si>
  <si>
    <t xml:space="preserve">2254 411TH AVE NE  </t>
  </si>
  <si>
    <t xml:space="preserve">PO BOX 365  </t>
  </si>
  <si>
    <t xml:space="preserve">3103 411TH AVE NE  </t>
  </si>
  <si>
    <t xml:space="preserve">2578 421ST AVE NE  </t>
  </si>
  <si>
    <t>41648 HIGHWAY 65 NE  -3351</t>
  </si>
  <si>
    <t xml:space="preserve">40640 XYLITE ST NE  </t>
  </si>
  <si>
    <t xml:space="preserve">40653 XYLITE ST NE  </t>
  </si>
  <si>
    <t xml:space="preserve">41010 JAMESTOWN ST NE  </t>
  </si>
  <si>
    <t xml:space="preserve">41027 JAMESTOWN ST NE  </t>
  </si>
  <si>
    <t xml:space="preserve">3260 HIGHWAY 107 NE  </t>
  </si>
  <si>
    <t xml:space="preserve">3896 413TH AVE NE  </t>
  </si>
  <si>
    <t xml:space="preserve">3688 413TH AVE NE  </t>
  </si>
  <si>
    <t xml:space="preserve">3938 413TH AVE NE  </t>
  </si>
  <si>
    <t xml:space="preserve">41220 VICKERS ST NE  </t>
  </si>
  <si>
    <t xml:space="preserve">41232 VICKERS ST NE  </t>
  </si>
  <si>
    <t xml:space="preserve">41224 URAL ST NE  </t>
  </si>
  <si>
    <t xml:space="preserve">3563 HIGHWAY 107 NE  </t>
  </si>
  <si>
    <t xml:space="preserve">41264 BRANT ST NE  </t>
  </si>
  <si>
    <t xml:space="preserve">40314 XYLITE ST NE  </t>
  </si>
  <si>
    <t xml:space="preserve">811 CENTRAL DR W #27  </t>
  </si>
  <si>
    <t>HARRIS MN 55032</t>
  </si>
  <si>
    <t xml:space="preserve">1160 ANCHOR CT  </t>
  </si>
  <si>
    <t xml:space="preserve">17845 PALM ST NW  </t>
  </si>
  <si>
    <t>ANDOVER MN  55304</t>
  </si>
  <si>
    <t xml:space="preserve">40203 VICKERS ST NE </t>
  </si>
  <si>
    <t xml:space="preserve">39876 EDISON DR NE </t>
  </si>
  <si>
    <t xml:space="preserve">95 401ST AVE NE </t>
  </si>
  <si>
    <t xml:space="preserve">3419 401ST AVE NE </t>
  </si>
  <si>
    <t xml:space="preserve">40610 VICKERS ST NE </t>
  </si>
  <si>
    <t xml:space="preserve">40376 VICKERS ST NE </t>
  </si>
  <si>
    <t xml:space="preserve">4255 405TH AVE NE </t>
  </si>
  <si>
    <t xml:space="preserve">4093 405TH AVE NE </t>
  </si>
  <si>
    <t xml:space="preserve">4225 405TH AVE NE </t>
  </si>
  <si>
    <t xml:space="preserve">4230 405TH AVE NE </t>
  </si>
  <si>
    <t xml:space="preserve">2176 397TH AVE NE </t>
  </si>
  <si>
    <t xml:space="preserve">40460 HUPP ST </t>
  </si>
  <si>
    <t xml:space="preserve">4140 405TH AVE NE </t>
  </si>
  <si>
    <t xml:space="preserve">40498 VICKERS ST NE </t>
  </si>
  <si>
    <t xml:space="preserve">39750 VICKERS ST NE </t>
  </si>
  <si>
    <t xml:space="preserve">40057 EDISON DR </t>
  </si>
  <si>
    <t xml:space="preserve">2711 397TH AVE NE </t>
  </si>
  <si>
    <t xml:space="preserve">39020 HOLLY ST </t>
  </si>
  <si>
    <t xml:space="preserve">39799 HIGHWAY 65 NE </t>
  </si>
  <si>
    <t xml:space="preserve">39468 STANCHFIELD RD NE </t>
  </si>
  <si>
    <t xml:space="preserve">2075 397TH AVE NE </t>
  </si>
  <si>
    <t xml:space="preserve">1850 397TH AVE NE </t>
  </si>
  <si>
    <t xml:space="preserve">2237 397TH AVE NE </t>
  </si>
  <si>
    <t xml:space="preserve">39423 STANCHFIELD RD NE </t>
  </si>
  <si>
    <t xml:space="preserve">2776 397TH AVE NE </t>
  </si>
  <si>
    <t xml:space="preserve">39525 NAPLES ST NE </t>
  </si>
  <si>
    <t xml:space="preserve">39990 EDISON DR NE </t>
  </si>
  <si>
    <t xml:space="preserve">40016 EDISON DR NE </t>
  </si>
  <si>
    <t xml:space="preserve">4175 405TH AVE NE </t>
  </si>
  <si>
    <t xml:space="preserve">4361 405TH AVE NE </t>
  </si>
  <si>
    <t xml:space="preserve">3362 401ST AVE </t>
  </si>
  <si>
    <t xml:space="preserve"> STANCHFIELD MN 55080</t>
  </si>
  <si>
    <t xml:space="preserve">4025 405TH AVE NE </t>
  </si>
  <si>
    <t xml:space="preserve">3426 401ST AVE NE </t>
  </si>
  <si>
    <t xml:space="preserve">39020 HOLLY ST NW </t>
  </si>
  <si>
    <t xml:space="preserve">40071 HWY 65 NE PO BOX 31 </t>
  </si>
  <si>
    <t>39788 EDISON DR NE -3244</t>
  </si>
  <si>
    <t xml:space="preserve">2403 397TH AVE NE </t>
  </si>
  <si>
    <t xml:space="preserve">2383 397TH AVE NE </t>
  </si>
  <si>
    <t xml:space="preserve">39313 STANCHFIELD RD NE </t>
  </si>
  <si>
    <t xml:space="preserve">2950 397TH AVE NE </t>
  </si>
  <si>
    <t xml:space="preserve">2800 397TH AVE NE </t>
  </si>
  <si>
    <t xml:space="preserve">40140 EDISON DR NE </t>
  </si>
  <si>
    <t xml:space="preserve">327 8TH ST SW </t>
  </si>
  <si>
    <t>STANCHFIELD TOWNSHIP MN 55006</t>
  </si>
  <si>
    <t>MANKATO MN 56001</t>
  </si>
  <si>
    <t>149 EASTWOOD DR</t>
  </si>
  <si>
    <t xml:space="preserve">1019 IMPERIAL ST </t>
  </si>
  <si>
    <t>OGILVIE MN 56358</t>
  </si>
  <si>
    <t xml:space="preserve">17440 FOXBORO LN </t>
  </si>
  <si>
    <t>FARMINGTON MN 55024</t>
  </si>
  <si>
    <t xml:space="preserve">235 FERN ST N APT 212 </t>
  </si>
  <si>
    <t>CAMBRIDGE MN 55008-1000</t>
  </si>
  <si>
    <t>626 MAIN ST N</t>
  </si>
  <si>
    <t xml:space="preserve">3730 DESERT MARINA DR UNIT 22 </t>
  </si>
  <si>
    <t>LAUGHLIN NV 89029</t>
  </si>
  <si>
    <t xml:space="preserve">17040 EDGEWATER RD </t>
  </si>
  <si>
    <t>PINE CITY MN 55063</t>
  </si>
  <si>
    <t xml:space="preserve">16619 ISANTI CIR </t>
  </si>
  <si>
    <t>HAM LAKE MN 55304</t>
  </si>
  <si>
    <t xml:space="preserve">15951 WAKE ST NE </t>
  </si>
  <si>
    <t>HAM LAKE MN  55304-7123</t>
  </si>
  <si>
    <t>1518 144TH AVE NE</t>
  </si>
  <si>
    <t xml:space="preserve">1018 SEXTANT AVE </t>
  </si>
  <si>
    <t>MAPLEWOOD MN 55109</t>
  </si>
  <si>
    <t xml:space="preserve">9033 VICKORS CROSSING N </t>
  </si>
  <si>
    <t>BROOKLYN PARK MN 55443</t>
  </si>
  <si>
    <t xml:space="preserve">7069 470TH ST </t>
  </si>
  <si>
    <t>RUSH CITY MN 55069</t>
  </si>
  <si>
    <t xml:space="preserve">190 S 1ST ST </t>
  </si>
  <si>
    <t>FORESTON MN 56330-9414</t>
  </si>
  <si>
    <t xml:space="preserve">PO BOX 3330 </t>
  </si>
  <si>
    <t>OMAHA NE  68103-0333</t>
  </si>
  <si>
    <t>3050 CLOVER WAY LOT 42</t>
  </si>
  <si>
    <t xml:space="preserve"> RUSH CITY MN 55069-3000</t>
  </si>
  <si>
    <t xml:space="preserve">2500 LOU MENK DR PO BOX 961089 </t>
  </si>
  <si>
    <t>FORT WORTH TX  76161-0089</t>
  </si>
  <si>
    <t xml:space="preserve">48640 DEERWOOD AVE </t>
  </si>
  <si>
    <t xml:space="preserve">48328 RIVER RD </t>
  </si>
  <si>
    <t xml:space="preserve">2751 BUCHANEN ST NE </t>
  </si>
  <si>
    <t>MINNEAPOLIS MN 55418</t>
  </si>
  <si>
    <t>COUNTY</t>
  </si>
  <si>
    <t>KANABEC</t>
  </si>
  <si>
    <t>ISANTI</t>
  </si>
  <si>
    <t>2650 LOU MENK DR</t>
  </si>
  <si>
    <t>FORT WORTH TX 76131</t>
  </si>
  <si>
    <t>MILACA MN 56353</t>
  </si>
  <si>
    <t>13986 85TH AVE</t>
  </si>
  <si>
    <t>29443 RIVER RIDGE RD NW</t>
  </si>
  <si>
    <t>ISANTI MN 55040</t>
  </si>
  <si>
    <t>CITY OF BRAHAM WWTP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</si>
</sst>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00"/>
    <numFmt numFmtId="166" formatCode="\$#,##0.0000000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Normal 2" xfId="1" xr:uid="{47F362E1-5D18-4DE8-BEB0-72C4FE9D6F5D}"/>
  </cellStyles>
  <dxfs count="24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66"/>
  <sheetViews>
    <sheetView tabSelected="1" workbookViewId="0">
      <pane xSplit="3" ySplit="2" topLeftCell="D427" activePane="bottomRight" state="frozen"/>
      <selection pane="topRight" activeCell="D1" sqref="D1"/>
      <selection pane="bottomLeft" activeCell="A3" sqref="A3"/>
      <selection pane="bottomRight" activeCell="L437" sqref="L437:L438"/>
    </sheetView>
  </sheetViews>
  <sheetFormatPr defaultRowHeight="14.4" x14ac:dyDescent="0.3"/>
  <cols>
    <col min="1" max="1" width="9.109375" style="44"/>
    <col min="2" max="2" width="14.6640625" style="1" customWidth="1"/>
    <col min="3" max="3" width="35.6640625" style="1" customWidth="1"/>
    <col min="4" max="4" width="54" style="1" bestFit="1" customWidth="1"/>
    <col min="5" max="5" width="25.6640625" style="1" customWidth="1"/>
    <col min="6" max="6" width="20.6640625" style="1" customWidth="1"/>
    <col min="7" max="9" width="9.6640625" style="1" customWidth="1"/>
    <col min="10" max="10" width="17.6640625" style="2" customWidth="1"/>
    <col min="11" max="11" width="17.6640625" style="2" hidden="1" customWidth="1"/>
    <col min="12" max="13" width="17.6640625" style="2" customWidth="1"/>
    <col min="14" max="14" width="20.6640625" style="3" customWidth="1"/>
    <col min="15" max="15" width="13.6640625" style="4" customWidth="1"/>
    <col min="16" max="16" width="13.6640625" style="5" customWidth="1"/>
    <col min="17" max="17" width="13.6640625" style="6" customWidth="1"/>
    <col min="18" max="18" width="13.6640625" style="5" customWidth="1"/>
    <col min="19" max="19" width="13.6640625" style="7" customWidth="1"/>
    <col min="20" max="20" width="13.6640625" style="5" customWidth="1"/>
    <col min="21" max="21" width="13.6640625" style="8" customWidth="1"/>
    <col min="22" max="22" width="13.6640625" style="5" customWidth="1"/>
    <col min="23" max="23" width="17.6640625" style="2" customWidth="1"/>
    <col min="24" max="24" width="17.6640625" style="5" customWidth="1"/>
    <col min="25" max="25" width="17.6640625" style="2" customWidth="1"/>
    <col min="26" max="26" width="24" style="5" bestFit="1" customWidth="1"/>
    <col min="27" max="27" width="17.6640625" style="9" customWidth="1"/>
    <col min="28" max="28" width="17.6640625" style="5" customWidth="1"/>
    <col min="29" max="29" width="17.6640625" style="10" hidden="1" customWidth="1"/>
    <col min="30" max="30" width="17.6640625" style="5" hidden="1" customWidth="1"/>
    <col min="31" max="32" width="17.6640625" style="2" hidden="1" customWidth="1"/>
    <col min="33" max="33" width="17.6640625" style="5" hidden="1" customWidth="1"/>
    <col min="34" max="34" width="17.6640625" style="9" customWidth="1"/>
    <col min="35" max="35" width="17.6640625" style="5" customWidth="1"/>
    <col min="36" max="36" width="19.6640625" style="2" hidden="1" customWidth="1"/>
    <col min="37" max="37" width="19.6640625" style="5" hidden="1" customWidth="1"/>
    <col min="38" max="38" width="17.6640625" style="3" customWidth="1"/>
    <col min="39" max="39" width="17.6640625" style="5" customWidth="1"/>
    <col min="40" max="40" width="17.6640625" style="3" customWidth="1"/>
    <col min="41" max="41" width="17.6640625" style="5" customWidth="1"/>
    <col min="42" max="42" width="17.6640625" style="2" customWidth="1"/>
    <col min="43" max="43" width="17.6640625" style="5" customWidth="1"/>
    <col min="44" max="45" width="17.6640625" style="2" customWidth="1"/>
    <col min="46" max="46" width="17.6640625" style="5" customWidth="1"/>
    <col min="47" max="47" width="17.6640625" style="11" customWidth="1"/>
    <col min="48" max="48" width="17.6640625" style="5" customWidth="1"/>
    <col min="49" max="49" width="13.6640625" style="12" hidden="1" customWidth="1"/>
    <col min="50" max="50" width="13.6640625" style="5" hidden="1" customWidth="1"/>
    <col min="51" max="51" width="13.6640625" style="13" hidden="1" customWidth="1"/>
    <col min="52" max="52" width="13.6640625" style="5" hidden="1" customWidth="1"/>
    <col min="53" max="53" width="13.6640625" style="14" hidden="1" customWidth="1"/>
    <col min="54" max="54" width="13.6640625" style="5" hidden="1" customWidth="1"/>
    <col min="55" max="55" width="13.6640625" style="15" hidden="1" customWidth="1"/>
    <col min="56" max="56" width="13.6640625" style="5" hidden="1" customWidth="1"/>
    <col min="57" max="57" width="13.6640625" style="2" hidden="1" customWidth="1"/>
    <col min="58" max="58" width="31.33203125" style="5" hidden="1" customWidth="1"/>
  </cols>
  <sheetData>
    <row r="1" spans="1:58" x14ac:dyDescent="0.3">
      <c r="AM1" s="5">
        <v>2653</v>
      </c>
      <c r="AO1" s="5">
        <v>4422</v>
      </c>
      <c r="AQ1" s="5">
        <v>1</v>
      </c>
      <c r="AV1" s="5" t="s">
        <v>0</v>
      </c>
    </row>
    <row r="2" spans="1:58" ht="68.099999999999994" customHeight="1" x14ac:dyDescent="0.3">
      <c r="A2" s="45" t="s">
        <v>694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6" t="s">
        <v>12</v>
      </c>
      <c r="N2" s="17" t="s">
        <v>13</v>
      </c>
      <c r="O2" s="18" t="s">
        <v>14</v>
      </c>
      <c r="P2" s="16" t="s">
        <v>15</v>
      </c>
      <c r="Q2" s="19" t="s">
        <v>16</v>
      </c>
      <c r="R2" s="16" t="s">
        <v>17</v>
      </c>
      <c r="S2" s="20" t="s">
        <v>18</v>
      </c>
      <c r="T2" s="16" t="s">
        <v>19</v>
      </c>
      <c r="U2" s="21" t="s">
        <v>20</v>
      </c>
      <c r="V2" s="16" t="s">
        <v>21</v>
      </c>
      <c r="W2" s="16" t="s">
        <v>22</v>
      </c>
      <c r="X2" s="16" t="s">
        <v>23</v>
      </c>
      <c r="Y2" s="16" t="s">
        <v>24</v>
      </c>
      <c r="Z2" s="16" t="s">
        <v>25</v>
      </c>
      <c r="AA2" s="22" t="s">
        <v>26</v>
      </c>
      <c r="AB2" s="16" t="s">
        <v>27</v>
      </c>
      <c r="AC2" s="23" t="s">
        <v>28</v>
      </c>
      <c r="AD2" s="16" t="s">
        <v>29</v>
      </c>
      <c r="AE2" s="16" t="s">
        <v>30</v>
      </c>
      <c r="AF2" s="16" t="s">
        <v>31</v>
      </c>
      <c r="AG2" s="16" t="s">
        <v>32</v>
      </c>
      <c r="AH2" s="22" t="s">
        <v>33</v>
      </c>
      <c r="AI2" s="16" t="s">
        <v>34</v>
      </c>
      <c r="AJ2" s="16" t="s">
        <v>35</v>
      </c>
      <c r="AK2" s="16" t="s">
        <v>36</v>
      </c>
      <c r="AL2" s="17" t="s">
        <v>529</v>
      </c>
      <c r="AM2" s="16" t="s">
        <v>530</v>
      </c>
      <c r="AN2" s="17" t="s">
        <v>531</v>
      </c>
      <c r="AO2" s="16" t="s">
        <v>532</v>
      </c>
      <c r="AP2" s="16" t="s">
        <v>37</v>
      </c>
      <c r="AQ2" s="16" t="s">
        <v>38</v>
      </c>
      <c r="AR2" s="16" t="s">
        <v>39</v>
      </c>
      <c r="AS2" s="16" t="s">
        <v>40</v>
      </c>
      <c r="AT2" s="16" t="s">
        <v>41</v>
      </c>
      <c r="AU2" s="16" t="s">
        <v>42</v>
      </c>
      <c r="AV2" s="16" t="s">
        <v>43</v>
      </c>
      <c r="AW2" s="24" t="s">
        <v>44</v>
      </c>
      <c r="AX2" s="16" t="s">
        <v>45</v>
      </c>
      <c r="AY2" s="25" t="s">
        <v>46</v>
      </c>
      <c r="AZ2" s="16" t="s">
        <v>47</v>
      </c>
      <c r="BA2" s="26" t="s">
        <v>48</v>
      </c>
      <c r="BB2" s="16" t="s">
        <v>49</v>
      </c>
      <c r="BC2" s="27" t="s">
        <v>50</v>
      </c>
      <c r="BD2" s="16" t="s">
        <v>51</v>
      </c>
      <c r="BE2" s="16" t="s">
        <v>52</v>
      </c>
      <c r="BF2" s="16" t="s">
        <v>53</v>
      </c>
    </row>
    <row r="3" spans="1:58" x14ac:dyDescent="0.3">
      <c r="A3" s="44" t="s">
        <v>695</v>
      </c>
      <c r="B3" s="1" t="s">
        <v>58</v>
      </c>
      <c r="C3" s="1" t="s">
        <v>59</v>
      </c>
      <c r="D3" s="1" t="s">
        <v>60</v>
      </c>
      <c r="E3" s="1" t="s">
        <v>528</v>
      </c>
      <c r="F3" s="1" t="s">
        <v>57</v>
      </c>
      <c r="G3" s="1" t="s">
        <v>61</v>
      </c>
      <c r="H3" s="1" t="s">
        <v>55</v>
      </c>
      <c r="I3" s="1" t="s">
        <v>56</v>
      </c>
      <c r="J3" s="2">
        <v>3</v>
      </c>
      <c r="K3" s="2">
        <v>2.12</v>
      </c>
      <c r="L3" s="2">
        <f t="shared" ref="L3:L64" si="0">SUM(O3,Q3,S3,U3,W3,Y3,AA3,AC3,AF3,AH3,AJ3,AW3,AY3,BA3,BC3,BE3)</f>
        <v>0</v>
      </c>
      <c r="M3" s="2">
        <f t="shared" ref="M3:M64" si="1">SUM(N3,AE3,AL3,AN3,AP3,AR3,AS3)</f>
        <v>2.119999885559082</v>
      </c>
      <c r="AM3" s="5" t="str">
        <f t="shared" ref="AM3:AM34" si="2">IF(AL3&gt;0,AL3*$AM$1,"")</f>
        <v/>
      </c>
      <c r="AO3" s="5" t="str">
        <f t="shared" ref="AO3:AO34" si="3">IF(AN3&gt;0,AN3*$AO$1,"")</f>
        <v/>
      </c>
      <c r="AQ3" s="5" t="str">
        <f t="shared" ref="AQ3:AQ34" si="4">IF(AP3&gt;0,AP3*$AQ$1,"")</f>
        <v/>
      </c>
      <c r="AS3" s="2">
        <v>2.119999885559082</v>
      </c>
      <c r="AT3" s="5">
        <f t="shared" ref="AT3:AT64" si="5">SUM(P3,R3,T3,V3,X3,Z3,AB3,AD3,AG3,AI3,AK3,AX3,AZ3,BB3,BD3,BF3)</f>
        <v>0</v>
      </c>
      <c r="AU3" s="11">
        <f t="shared" ref="AU3:AU66" si="6">(AT3/$AT$463)*100</f>
        <v>0</v>
      </c>
      <c r="AV3" s="5">
        <f t="shared" ref="AV3:AV34" si="7">(AU3/100)*$AV$1</f>
        <v>0</v>
      </c>
    </row>
    <row r="4" spans="1:58" x14ac:dyDescent="0.3">
      <c r="A4" s="44" t="s">
        <v>695</v>
      </c>
      <c r="B4" s="1" t="s">
        <v>62</v>
      </c>
      <c r="C4" s="1" t="s">
        <v>63</v>
      </c>
      <c r="D4" s="1" t="s">
        <v>533</v>
      </c>
      <c r="E4" s="1" t="s">
        <v>528</v>
      </c>
      <c r="F4" s="1" t="s">
        <v>64</v>
      </c>
      <c r="G4" s="1" t="s">
        <v>61</v>
      </c>
      <c r="H4" s="1" t="s">
        <v>55</v>
      </c>
      <c r="I4" s="1" t="s">
        <v>56</v>
      </c>
      <c r="J4" s="2">
        <v>40</v>
      </c>
      <c r="K4" s="2">
        <v>38.58</v>
      </c>
      <c r="L4" s="2">
        <f t="shared" si="0"/>
        <v>3.4200000166893001</v>
      </c>
      <c r="M4" s="2">
        <f t="shared" si="1"/>
        <v>0.61000001430511475</v>
      </c>
      <c r="S4" s="7">
        <v>0.94999998807907104</v>
      </c>
      <c r="T4" s="5">
        <v>1211.1312348023059</v>
      </c>
      <c r="U4" s="8">
        <v>2.470000028610229</v>
      </c>
      <c r="V4" s="5">
        <v>944.68238594234003</v>
      </c>
      <c r="AM4" s="5" t="str">
        <f t="shared" si="2"/>
        <v/>
      </c>
      <c r="AO4" s="5" t="str">
        <f t="shared" si="3"/>
        <v/>
      </c>
      <c r="AQ4" s="5" t="str">
        <f t="shared" si="4"/>
        <v/>
      </c>
      <c r="AS4" s="2">
        <v>0.61000001430511475</v>
      </c>
      <c r="AT4" s="5">
        <f t="shared" si="5"/>
        <v>2155.813620744646</v>
      </c>
      <c r="AU4" s="11">
        <f t="shared" si="6"/>
        <v>0.12844941725639716</v>
      </c>
      <c r="AV4" s="5">
        <f t="shared" si="7"/>
        <v>128.44941725639714</v>
      </c>
    </row>
    <row r="5" spans="1:58" x14ac:dyDescent="0.3">
      <c r="A5" s="44" t="s">
        <v>695</v>
      </c>
      <c r="B5" s="1" t="s">
        <v>65</v>
      </c>
      <c r="C5" s="1" t="s">
        <v>66</v>
      </c>
      <c r="D5" s="1" t="s">
        <v>534</v>
      </c>
      <c r="E5" s="1" t="s">
        <v>528</v>
      </c>
      <c r="F5" s="1" t="s">
        <v>67</v>
      </c>
      <c r="G5" s="1" t="s">
        <v>61</v>
      </c>
      <c r="H5" s="1" t="s">
        <v>55</v>
      </c>
      <c r="I5" s="1" t="s">
        <v>56</v>
      </c>
      <c r="J5" s="2">
        <v>185.8</v>
      </c>
      <c r="K5" s="2">
        <v>39.799999999999997</v>
      </c>
      <c r="L5" s="2">
        <f t="shared" si="0"/>
        <v>0</v>
      </c>
      <c r="M5" s="2">
        <f t="shared" si="1"/>
        <v>3.8900001049041748</v>
      </c>
      <c r="AM5" s="5" t="str">
        <f t="shared" si="2"/>
        <v/>
      </c>
      <c r="AO5" s="5" t="str">
        <f t="shared" si="3"/>
        <v/>
      </c>
      <c r="AQ5" s="5" t="str">
        <f t="shared" si="4"/>
        <v/>
      </c>
      <c r="AS5" s="2">
        <v>3.8900001049041748</v>
      </c>
      <c r="AT5" s="5">
        <f t="shared" si="5"/>
        <v>0</v>
      </c>
      <c r="AU5" s="11">
        <f t="shared" si="6"/>
        <v>0</v>
      </c>
      <c r="AV5" s="5">
        <f t="shared" si="7"/>
        <v>0</v>
      </c>
    </row>
    <row r="6" spans="1:58" x14ac:dyDescent="0.3">
      <c r="A6" s="44" t="s">
        <v>695</v>
      </c>
      <c r="B6" s="1" t="s">
        <v>65</v>
      </c>
      <c r="C6" s="1" t="s">
        <v>66</v>
      </c>
      <c r="D6" s="1" t="s">
        <v>534</v>
      </c>
      <c r="E6" s="1" t="s">
        <v>528</v>
      </c>
      <c r="F6" s="1" t="s">
        <v>68</v>
      </c>
      <c r="G6" s="1" t="s">
        <v>61</v>
      </c>
      <c r="H6" s="1" t="s">
        <v>55</v>
      </c>
      <c r="I6" s="1" t="s">
        <v>56</v>
      </c>
      <c r="J6" s="2">
        <v>185.8</v>
      </c>
      <c r="K6" s="2">
        <v>39.159999999999997</v>
      </c>
      <c r="L6" s="2">
        <f t="shared" si="0"/>
        <v>5.1900001540780067</v>
      </c>
      <c r="M6" s="2">
        <f t="shared" si="1"/>
        <v>1.629999995231628</v>
      </c>
      <c r="S6" s="7">
        <v>0.10000000149011611</v>
      </c>
      <c r="T6" s="5">
        <v>109.2750016283244</v>
      </c>
      <c r="U6" s="8">
        <v>5.0900001525878906</v>
      </c>
      <c r="V6" s="5">
        <v>1668.629300022126</v>
      </c>
      <c r="AM6" s="5" t="str">
        <f t="shared" si="2"/>
        <v/>
      </c>
      <c r="AO6" s="5" t="str">
        <f t="shared" si="3"/>
        <v/>
      </c>
      <c r="AQ6" s="5" t="str">
        <f t="shared" si="4"/>
        <v/>
      </c>
      <c r="AS6" s="2">
        <v>1.629999995231628</v>
      </c>
      <c r="AT6" s="5">
        <f t="shared" si="5"/>
        <v>1777.9043016504504</v>
      </c>
      <c r="AU6" s="11">
        <f t="shared" si="6"/>
        <v>0.10593252092254613</v>
      </c>
      <c r="AV6" s="5">
        <f t="shared" si="7"/>
        <v>105.93252092254612</v>
      </c>
    </row>
    <row r="7" spans="1:58" x14ac:dyDescent="0.3">
      <c r="A7" s="44" t="s">
        <v>695</v>
      </c>
      <c r="B7" s="1" t="s">
        <v>69</v>
      </c>
      <c r="C7" s="1" t="s">
        <v>70</v>
      </c>
      <c r="D7" s="1" t="s">
        <v>539</v>
      </c>
      <c r="E7" s="1" t="s">
        <v>540</v>
      </c>
      <c r="F7" s="1" t="s">
        <v>71</v>
      </c>
      <c r="G7" s="1" t="s">
        <v>61</v>
      </c>
      <c r="H7" s="1" t="s">
        <v>55</v>
      </c>
      <c r="I7" s="1" t="s">
        <v>56</v>
      </c>
      <c r="J7" s="2">
        <v>80</v>
      </c>
      <c r="K7" s="2">
        <v>38.56</v>
      </c>
      <c r="L7" s="2">
        <f t="shared" si="0"/>
        <v>0</v>
      </c>
      <c r="M7" s="2">
        <f t="shared" si="1"/>
        <v>3.3499999046325679</v>
      </c>
      <c r="AM7" s="5" t="str">
        <f t="shared" si="2"/>
        <v/>
      </c>
      <c r="AO7" s="5" t="str">
        <f t="shared" si="3"/>
        <v/>
      </c>
      <c r="AQ7" s="5" t="str">
        <f t="shared" si="4"/>
        <v/>
      </c>
      <c r="AS7" s="2">
        <v>3.3499999046325679</v>
      </c>
      <c r="AT7" s="5">
        <f t="shared" si="5"/>
        <v>0</v>
      </c>
      <c r="AU7" s="11">
        <f t="shared" si="6"/>
        <v>0</v>
      </c>
      <c r="AV7" s="5">
        <f t="shared" si="7"/>
        <v>0</v>
      </c>
    </row>
    <row r="8" spans="1:58" x14ac:dyDescent="0.3">
      <c r="A8" s="44" t="s">
        <v>695</v>
      </c>
      <c r="B8" s="1" t="s">
        <v>72</v>
      </c>
      <c r="C8" s="1" t="s">
        <v>73</v>
      </c>
      <c r="D8" s="1" t="s">
        <v>74</v>
      </c>
      <c r="E8" s="1" t="s">
        <v>528</v>
      </c>
      <c r="F8" s="1" t="s">
        <v>64</v>
      </c>
      <c r="G8" s="1" t="s">
        <v>61</v>
      </c>
      <c r="H8" s="1" t="s">
        <v>55</v>
      </c>
      <c r="I8" s="1" t="s">
        <v>56</v>
      </c>
      <c r="J8" s="2">
        <v>7.92</v>
      </c>
      <c r="K8" s="2">
        <v>0.04</v>
      </c>
      <c r="L8" s="2">
        <f t="shared" si="0"/>
        <v>0</v>
      </c>
      <c r="M8" s="2">
        <f t="shared" si="1"/>
        <v>3.9999999105930328E-2</v>
      </c>
      <c r="AM8" s="5" t="str">
        <f t="shared" si="2"/>
        <v/>
      </c>
      <c r="AO8" s="5" t="str">
        <f t="shared" si="3"/>
        <v/>
      </c>
      <c r="AQ8" s="5" t="str">
        <f t="shared" si="4"/>
        <v/>
      </c>
      <c r="AS8" s="2">
        <v>3.9999999105930328E-2</v>
      </c>
      <c r="AT8" s="5">
        <f t="shared" si="5"/>
        <v>0</v>
      </c>
      <c r="AU8" s="11">
        <f t="shared" si="6"/>
        <v>0</v>
      </c>
      <c r="AV8" s="5">
        <f t="shared" si="7"/>
        <v>0</v>
      </c>
    </row>
    <row r="9" spans="1:58" x14ac:dyDescent="0.3">
      <c r="A9" s="44" t="s">
        <v>695</v>
      </c>
      <c r="B9" s="1" t="s">
        <v>72</v>
      </c>
      <c r="C9" s="1" t="s">
        <v>73</v>
      </c>
      <c r="D9" s="1" t="s">
        <v>74</v>
      </c>
      <c r="E9" s="1" t="s">
        <v>528</v>
      </c>
      <c r="F9" s="1" t="s">
        <v>75</v>
      </c>
      <c r="G9" s="1" t="s">
        <v>61</v>
      </c>
      <c r="H9" s="1" t="s">
        <v>55</v>
      </c>
      <c r="I9" s="1" t="s">
        <v>56</v>
      </c>
      <c r="J9" s="2">
        <v>7.92</v>
      </c>
      <c r="K9" s="2">
        <v>7.37</v>
      </c>
      <c r="L9" s="2">
        <f t="shared" si="0"/>
        <v>2.929999977350235</v>
      </c>
      <c r="M9" s="2">
        <f t="shared" si="1"/>
        <v>4.320000171661377</v>
      </c>
      <c r="S9" s="7">
        <v>1.450000047683716</v>
      </c>
      <c r="T9" s="5">
        <v>1848.568810790777</v>
      </c>
      <c r="U9" s="8">
        <v>0.41999998688697809</v>
      </c>
      <c r="V9" s="5">
        <v>160.6342449847609</v>
      </c>
      <c r="AA9" s="9">
        <v>1.059999942779541</v>
      </c>
      <c r="AB9" s="5">
        <v>146.0812421143055</v>
      </c>
      <c r="AM9" s="5" t="str">
        <f t="shared" si="2"/>
        <v/>
      </c>
      <c r="AO9" s="5" t="str">
        <f t="shared" si="3"/>
        <v/>
      </c>
      <c r="AQ9" s="5" t="str">
        <f t="shared" si="4"/>
        <v/>
      </c>
      <c r="AS9" s="2">
        <v>4.320000171661377</v>
      </c>
      <c r="AT9" s="5">
        <f t="shared" si="5"/>
        <v>2155.2842978898434</v>
      </c>
      <c r="AU9" s="11">
        <f t="shared" si="6"/>
        <v>0.12841787871726484</v>
      </c>
      <c r="AV9" s="5">
        <f t="shared" si="7"/>
        <v>128.41787871726484</v>
      </c>
    </row>
    <row r="10" spans="1:58" x14ac:dyDescent="0.3">
      <c r="A10" s="44" t="s">
        <v>695</v>
      </c>
      <c r="B10" s="1" t="s">
        <v>76</v>
      </c>
      <c r="C10" s="1" t="s">
        <v>77</v>
      </c>
      <c r="D10" s="1" t="s">
        <v>78</v>
      </c>
      <c r="E10" s="1" t="s">
        <v>528</v>
      </c>
      <c r="F10" s="1" t="s">
        <v>57</v>
      </c>
      <c r="G10" s="1" t="s">
        <v>61</v>
      </c>
      <c r="H10" s="1" t="s">
        <v>55</v>
      </c>
      <c r="I10" s="1" t="s">
        <v>56</v>
      </c>
      <c r="J10" s="2">
        <v>2.96</v>
      </c>
      <c r="K10" s="2">
        <v>2.6</v>
      </c>
      <c r="L10" s="2">
        <f t="shared" si="0"/>
        <v>0</v>
      </c>
      <c r="M10" s="2">
        <f t="shared" si="1"/>
        <v>2.5999999046325679</v>
      </c>
      <c r="AM10" s="5" t="str">
        <f t="shared" si="2"/>
        <v/>
      </c>
      <c r="AO10" s="5" t="str">
        <f t="shared" si="3"/>
        <v/>
      </c>
      <c r="AQ10" s="5" t="str">
        <f t="shared" si="4"/>
        <v/>
      </c>
      <c r="AS10" s="2">
        <v>2.5999999046325679</v>
      </c>
      <c r="AT10" s="5">
        <f t="shared" si="5"/>
        <v>0</v>
      </c>
      <c r="AU10" s="11">
        <f t="shared" si="6"/>
        <v>0</v>
      </c>
      <c r="AV10" s="5">
        <f t="shared" si="7"/>
        <v>0</v>
      </c>
    </row>
    <row r="11" spans="1:58" x14ac:dyDescent="0.3">
      <c r="A11" s="44" t="s">
        <v>695</v>
      </c>
      <c r="B11" s="1" t="s">
        <v>79</v>
      </c>
      <c r="C11" s="1" t="s">
        <v>80</v>
      </c>
      <c r="D11" s="1" t="s">
        <v>81</v>
      </c>
      <c r="E11" s="1" t="s">
        <v>528</v>
      </c>
      <c r="F11" s="1" t="s">
        <v>57</v>
      </c>
      <c r="G11" s="1" t="s">
        <v>61</v>
      </c>
      <c r="H11" s="1" t="s">
        <v>55</v>
      </c>
      <c r="I11" s="1" t="s">
        <v>56</v>
      </c>
      <c r="J11" s="2">
        <v>5</v>
      </c>
      <c r="K11" s="2">
        <v>4.41</v>
      </c>
      <c r="L11" s="2">
        <f t="shared" si="0"/>
        <v>0</v>
      </c>
      <c r="M11" s="2">
        <f t="shared" si="1"/>
        <v>4.4099998474121094</v>
      </c>
      <c r="AM11" s="5" t="str">
        <f t="shared" si="2"/>
        <v/>
      </c>
      <c r="AO11" s="5" t="str">
        <f t="shared" si="3"/>
        <v/>
      </c>
      <c r="AQ11" s="5" t="str">
        <f t="shared" si="4"/>
        <v/>
      </c>
      <c r="AS11" s="2">
        <v>4.4099998474121094</v>
      </c>
      <c r="AT11" s="5">
        <f t="shared" si="5"/>
        <v>0</v>
      </c>
      <c r="AU11" s="11">
        <f t="shared" si="6"/>
        <v>0</v>
      </c>
      <c r="AV11" s="5">
        <f t="shared" si="7"/>
        <v>0</v>
      </c>
    </row>
    <row r="12" spans="1:58" x14ac:dyDescent="0.3">
      <c r="A12" s="44" t="s">
        <v>695</v>
      </c>
      <c r="B12" s="1" t="s">
        <v>82</v>
      </c>
      <c r="C12" s="1" t="s">
        <v>83</v>
      </c>
      <c r="D12" s="1" t="s">
        <v>84</v>
      </c>
      <c r="E12" s="1" t="s">
        <v>528</v>
      </c>
      <c r="F12" s="1" t="s">
        <v>75</v>
      </c>
      <c r="G12" s="1" t="s">
        <v>61</v>
      </c>
      <c r="H12" s="1" t="s">
        <v>55</v>
      </c>
      <c r="I12" s="1" t="s">
        <v>56</v>
      </c>
      <c r="J12" s="2">
        <v>5.01</v>
      </c>
      <c r="K12" s="2">
        <v>3.55</v>
      </c>
      <c r="L12" s="2">
        <f t="shared" si="0"/>
        <v>0.1200000010430813</v>
      </c>
      <c r="M12" s="2">
        <f t="shared" si="1"/>
        <v>3.4300000667572021</v>
      </c>
      <c r="AA12" s="9">
        <v>0.1200000010430813</v>
      </c>
      <c r="AB12" s="5">
        <v>18.068750166567039</v>
      </c>
      <c r="AM12" s="5" t="str">
        <f t="shared" si="2"/>
        <v/>
      </c>
      <c r="AO12" s="5" t="str">
        <f t="shared" si="3"/>
        <v/>
      </c>
      <c r="AQ12" s="5" t="str">
        <f t="shared" si="4"/>
        <v/>
      </c>
      <c r="AS12" s="2">
        <v>3.4300000667572021</v>
      </c>
      <c r="AT12" s="5">
        <f t="shared" si="5"/>
        <v>18.068750166567039</v>
      </c>
      <c r="AU12" s="11">
        <f t="shared" si="6"/>
        <v>1.0765867731391777E-3</v>
      </c>
      <c r="AV12" s="5">
        <f t="shared" si="7"/>
        <v>1.0765867731391776</v>
      </c>
    </row>
    <row r="13" spans="1:58" x14ac:dyDescent="0.3">
      <c r="A13" s="44" t="s">
        <v>695</v>
      </c>
      <c r="B13" s="1" t="s">
        <v>82</v>
      </c>
      <c r="C13" s="1" t="s">
        <v>83</v>
      </c>
      <c r="D13" s="1" t="s">
        <v>84</v>
      </c>
      <c r="E13" s="1" t="s">
        <v>528</v>
      </c>
      <c r="F13" s="1" t="s">
        <v>57</v>
      </c>
      <c r="G13" s="1" t="s">
        <v>61</v>
      </c>
      <c r="H13" s="1" t="s">
        <v>55</v>
      </c>
      <c r="I13" s="1" t="s">
        <v>56</v>
      </c>
      <c r="J13" s="2">
        <v>5.01</v>
      </c>
      <c r="K13" s="2">
        <v>0.76</v>
      </c>
      <c r="L13" s="2">
        <f t="shared" si="0"/>
        <v>0</v>
      </c>
      <c r="M13" s="2">
        <f t="shared" si="1"/>
        <v>0.75999999046325684</v>
      </c>
      <c r="AM13" s="5" t="str">
        <f t="shared" si="2"/>
        <v/>
      </c>
      <c r="AO13" s="5" t="str">
        <f t="shared" si="3"/>
        <v/>
      </c>
      <c r="AQ13" s="5" t="str">
        <f t="shared" si="4"/>
        <v/>
      </c>
      <c r="AS13" s="2">
        <v>0.75999999046325684</v>
      </c>
      <c r="AT13" s="5">
        <f t="shared" si="5"/>
        <v>0</v>
      </c>
      <c r="AU13" s="11">
        <f t="shared" si="6"/>
        <v>0</v>
      </c>
      <c r="AV13" s="5">
        <f t="shared" si="7"/>
        <v>0</v>
      </c>
    </row>
    <row r="14" spans="1:58" x14ac:dyDescent="0.3">
      <c r="A14" s="44" t="s">
        <v>695</v>
      </c>
      <c r="B14" s="1" t="s">
        <v>85</v>
      </c>
      <c r="C14" s="1" t="s">
        <v>86</v>
      </c>
      <c r="D14" s="1" t="s">
        <v>534</v>
      </c>
      <c r="E14" s="1" t="s">
        <v>528</v>
      </c>
      <c r="F14" s="1" t="s">
        <v>75</v>
      </c>
      <c r="G14" s="1" t="s">
        <v>61</v>
      </c>
      <c r="H14" s="1" t="s">
        <v>55</v>
      </c>
      <c r="I14" s="1" t="s">
        <v>56</v>
      </c>
      <c r="J14" s="2">
        <v>45.59</v>
      </c>
      <c r="K14" s="2">
        <v>27.17</v>
      </c>
      <c r="L14" s="2">
        <f t="shared" si="0"/>
        <v>20.289999842643738</v>
      </c>
      <c r="M14" s="2">
        <f t="shared" si="1"/>
        <v>1.6400000154972081</v>
      </c>
      <c r="S14" s="7">
        <v>5.6899999380111694</v>
      </c>
      <c r="T14" s="5">
        <v>6957.1749218404293</v>
      </c>
      <c r="U14" s="8">
        <v>14.59999990463257</v>
      </c>
      <c r="V14" s="5">
        <v>5171.9857156097896</v>
      </c>
      <c r="AM14" s="5" t="str">
        <f t="shared" si="2"/>
        <v/>
      </c>
      <c r="AO14" s="5" t="str">
        <f t="shared" si="3"/>
        <v/>
      </c>
      <c r="AQ14" s="5" t="str">
        <f t="shared" si="4"/>
        <v/>
      </c>
      <c r="AS14" s="2">
        <v>1.6400000154972081</v>
      </c>
      <c r="AT14" s="5">
        <f t="shared" si="5"/>
        <v>12129.160637450219</v>
      </c>
      <c r="AU14" s="11">
        <f t="shared" si="6"/>
        <v>0.72268938311632147</v>
      </c>
      <c r="AV14" s="5">
        <f t="shared" si="7"/>
        <v>722.68938311632144</v>
      </c>
    </row>
    <row r="15" spans="1:58" x14ac:dyDescent="0.3">
      <c r="A15" s="44" t="s">
        <v>695</v>
      </c>
      <c r="B15" s="1" t="s">
        <v>85</v>
      </c>
      <c r="C15" s="1" t="s">
        <v>86</v>
      </c>
      <c r="D15" s="1" t="s">
        <v>534</v>
      </c>
      <c r="E15" s="1" t="s">
        <v>528</v>
      </c>
      <c r="F15" s="1" t="s">
        <v>57</v>
      </c>
      <c r="G15" s="1" t="s">
        <v>61</v>
      </c>
      <c r="H15" s="1" t="s">
        <v>55</v>
      </c>
      <c r="I15" s="1" t="s">
        <v>56</v>
      </c>
      <c r="J15" s="2">
        <v>45.59</v>
      </c>
      <c r="K15" s="2">
        <v>17</v>
      </c>
      <c r="L15" s="2">
        <f t="shared" si="0"/>
        <v>9.130000114440918</v>
      </c>
      <c r="M15" s="2">
        <f t="shared" si="1"/>
        <v>7.869999885559082</v>
      </c>
      <c r="Q15" s="6">
        <v>2.4500000476837158</v>
      </c>
      <c r="R15" s="5">
        <v>3101.7000603675838</v>
      </c>
      <c r="S15" s="7">
        <v>5.380000114440918</v>
      </c>
      <c r="T15" s="5">
        <v>5878.9951250553131</v>
      </c>
      <c r="U15" s="8">
        <v>1.299999952316284</v>
      </c>
      <c r="V15" s="5">
        <v>426.17248436808592</v>
      </c>
      <c r="AM15" s="5" t="str">
        <f t="shared" si="2"/>
        <v/>
      </c>
      <c r="AO15" s="5" t="str">
        <f t="shared" si="3"/>
        <v/>
      </c>
      <c r="AQ15" s="5" t="str">
        <f t="shared" si="4"/>
        <v/>
      </c>
      <c r="AS15" s="2">
        <v>7.869999885559082</v>
      </c>
      <c r="AT15" s="5">
        <f t="shared" si="5"/>
        <v>9406.8676697909832</v>
      </c>
      <c r="AU15" s="11">
        <f t="shared" si="6"/>
        <v>0.56048753879536661</v>
      </c>
      <c r="AV15" s="5">
        <f t="shared" si="7"/>
        <v>560.48753879536662</v>
      </c>
    </row>
    <row r="16" spans="1:58" x14ac:dyDescent="0.3">
      <c r="A16" s="44" t="s">
        <v>695</v>
      </c>
      <c r="B16" s="1" t="s">
        <v>85</v>
      </c>
      <c r="C16" s="1" t="s">
        <v>86</v>
      </c>
      <c r="D16" s="1" t="s">
        <v>534</v>
      </c>
      <c r="E16" s="1" t="s">
        <v>528</v>
      </c>
      <c r="F16" s="1" t="s">
        <v>87</v>
      </c>
      <c r="G16" s="1" t="s">
        <v>61</v>
      </c>
      <c r="H16" s="1" t="s">
        <v>55</v>
      </c>
      <c r="I16" s="1" t="s">
        <v>56</v>
      </c>
      <c r="J16" s="2">
        <v>45.59</v>
      </c>
      <c r="K16" s="2">
        <v>0.03</v>
      </c>
      <c r="L16" s="2">
        <f t="shared" si="0"/>
        <v>9.9999997764825821E-3</v>
      </c>
      <c r="M16" s="2">
        <f t="shared" si="1"/>
        <v>1.9999999552965161E-2</v>
      </c>
      <c r="Q16" s="6">
        <v>9.9999997764825821E-3</v>
      </c>
      <c r="R16" s="5">
        <v>12.659999717026951</v>
      </c>
      <c r="AM16" s="5" t="str">
        <f t="shared" si="2"/>
        <v/>
      </c>
      <c r="AO16" s="5" t="str">
        <f t="shared" si="3"/>
        <v/>
      </c>
      <c r="AQ16" s="5" t="str">
        <f t="shared" si="4"/>
        <v/>
      </c>
      <c r="AS16" s="2">
        <v>1.9999999552965161E-2</v>
      </c>
      <c r="AT16" s="5">
        <f t="shared" si="5"/>
        <v>12.659999717026951</v>
      </c>
      <c r="AU16" s="11">
        <f t="shared" si="6"/>
        <v>7.5431826316996956E-4</v>
      </c>
      <c r="AV16" s="5">
        <f t="shared" si="7"/>
        <v>0.75431826316996964</v>
      </c>
    </row>
    <row r="17" spans="1:48" x14ac:dyDescent="0.3">
      <c r="A17" s="44" t="s">
        <v>695</v>
      </c>
      <c r="B17" s="1" t="s">
        <v>85</v>
      </c>
      <c r="C17" s="1" t="s">
        <v>86</v>
      </c>
      <c r="D17" s="1" t="s">
        <v>534</v>
      </c>
      <c r="E17" s="1" t="s">
        <v>528</v>
      </c>
      <c r="F17" s="1" t="s">
        <v>88</v>
      </c>
      <c r="G17" s="1" t="s">
        <v>61</v>
      </c>
      <c r="H17" s="1" t="s">
        <v>55</v>
      </c>
      <c r="I17" s="1" t="s">
        <v>56</v>
      </c>
      <c r="J17" s="2">
        <v>45.59</v>
      </c>
      <c r="K17" s="2">
        <v>0.05</v>
      </c>
      <c r="L17" s="2">
        <f t="shared" si="0"/>
        <v>0</v>
      </c>
      <c r="M17" s="2">
        <f t="shared" si="1"/>
        <v>4.999999888241291E-2</v>
      </c>
      <c r="AM17" s="5" t="str">
        <f t="shared" si="2"/>
        <v/>
      </c>
      <c r="AO17" s="5" t="str">
        <f t="shared" si="3"/>
        <v/>
      </c>
      <c r="AQ17" s="5" t="str">
        <f t="shared" si="4"/>
        <v/>
      </c>
      <c r="AS17" s="2">
        <v>4.999999888241291E-2</v>
      </c>
      <c r="AT17" s="5">
        <f t="shared" si="5"/>
        <v>0</v>
      </c>
      <c r="AU17" s="11">
        <f t="shared" si="6"/>
        <v>0</v>
      </c>
      <c r="AV17" s="5">
        <f t="shared" si="7"/>
        <v>0</v>
      </c>
    </row>
    <row r="18" spans="1:48" x14ac:dyDescent="0.3">
      <c r="A18" s="44" t="s">
        <v>695</v>
      </c>
      <c r="B18" s="1" t="s">
        <v>89</v>
      </c>
      <c r="C18" s="1" t="s">
        <v>90</v>
      </c>
      <c r="D18" s="1" t="s">
        <v>91</v>
      </c>
      <c r="E18" s="1" t="s">
        <v>528</v>
      </c>
      <c r="F18" s="1" t="s">
        <v>57</v>
      </c>
      <c r="G18" s="1" t="s">
        <v>61</v>
      </c>
      <c r="H18" s="1" t="s">
        <v>55</v>
      </c>
      <c r="I18" s="1" t="s">
        <v>56</v>
      </c>
      <c r="J18" s="2">
        <v>5.52</v>
      </c>
      <c r="K18" s="2">
        <v>4.93</v>
      </c>
      <c r="L18" s="2">
        <f t="shared" si="0"/>
        <v>0.98000001907348633</v>
      </c>
      <c r="M18" s="2">
        <f t="shared" si="1"/>
        <v>3.9500000476837158</v>
      </c>
      <c r="AA18" s="9">
        <v>0.98000001907348633</v>
      </c>
      <c r="AB18" s="5">
        <v>128.62500250339511</v>
      </c>
      <c r="AM18" s="5" t="str">
        <f t="shared" si="2"/>
        <v/>
      </c>
      <c r="AO18" s="5" t="str">
        <f t="shared" si="3"/>
        <v/>
      </c>
      <c r="AQ18" s="5" t="str">
        <f t="shared" si="4"/>
        <v/>
      </c>
      <c r="AS18" s="2">
        <v>3.9500000476837158</v>
      </c>
      <c r="AT18" s="5">
        <f t="shared" si="5"/>
        <v>128.62500250339511</v>
      </c>
      <c r="AU18" s="11">
        <f t="shared" si="6"/>
        <v>7.6638381245855954E-3</v>
      </c>
      <c r="AV18" s="5">
        <f t="shared" si="7"/>
        <v>7.6638381245855953</v>
      </c>
    </row>
    <row r="19" spans="1:48" x14ac:dyDescent="0.3">
      <c r="A19" s="44" t="s">
        <v>695</v>
      </c>
      <c r="B19" s="1" t="s">
        <v>92</v>
      </c>
      <c r="C19" s="1" t="s">
        <v>93</v>
      </c>
      <c r="D19" s="1" t="s">
        <v>94</v>
      </c>
      <c r="E19" s="1" t="s">
        <v>528</v>
      </c>
      <c r="F19" s="1" t="s">
        <v>57</v>
      </c>
      <c r="G19" s="1" t="s">
        <v>61</v>
      </c>
      <c r="H19" s="1" t="s">
        <v>55</v>
      </c>
      <c r="I19" s="1" t="s">
        <v>56</v>
      </c>
      <c r="J19" s="2">
        <v>5</v>
      </c>
      <c r="K19" s="2">
        <v>4.3499999999999996</v>
      </c>
      <c r="L19" s="2">
        <f t="shared" si="0"/>
        <v>0.84999997913837433</v>
      </c>
      <c r="M19" s="2">
        <f t="shared" si="1"/>
        <v>3.5099999904632568</v>
      </c>
      <c r="AA19" s="9">
        <v>0.84999997913837433</v>
      </c>
      <c r="AB19" s="5">
        <v>113.3999972697347</v>
      </c>
      <c r="AM19" s="5" t="str">
        <f t="shared" si="2"/>
        <v/>
      </c>
      <c r="AO19" s="5" t="str">
        <f t="shared" si="3"/>
        <v/>
      </c>
      <c r="AQ19" s="5" t="str">
        <f t="shared" si="4"/>
        <v/>
      </c>
      <c r="AS19" s="2">
        <v>3.5099999904632568</v>
      </c>
      <c r="AT19" s="5">
        <f t="shared" si="5"/>
        <v>113.3999972697347</v>
      </c>
      <c r="AU19" s="11">
        <f t="shared" si="6"/>
        <v>6.756689644229593E-3</v>
      </c>
      <c r="AV19" s="5">
        <f t="shared" si="7"/>
        <v>6.756689644229593</v>
      </c>
    </row>
    <row r="20" spans="1:48" x14ac:dyDescent="0.3">
      <c r="A20" s="44" t="s">
        <v>695</v>
      </c>
      <c r="B20" s="1" t="s">
        <v>92</v>
      </c>
      <c r="C20" s="1" t="s">
        <v>93</v>
      </c>
      <c r="D20" s="1" t="s">
        <v>94</v>
      </c>
      <c r="E20" s="1" t="s">
        <v>528</v>
      </c>
      <c r="F20" s="1" t="s">
        <v>87</v>
      </c>
      <c r="G20" s="1" t="s">
        <v>61</v>
      </c>
      <c r="H20" s="1" t="s">
        <v>55</v>
      </c>
      <c r="I20" s="1" t="s">
        <v>56</v>
      </c>
      <c r="J20" s="2">
        <v>5</v>
      </c>
      <c r="K20" s="2">
        <v>0.02</v>
      </c>
      <c r="L20" s="2">
        <f t="shared" si="0"/>
        <v>0</v>
      </c>
      <c r="M20" s="2">
        <f t="shared" si="1"/>
        <v>1.9999999552965161E-2</v>
      </c>
      <c r="AM20" s="5" t="str">
        <f t="shared" si="2"/>
        <v/>
      </c>
      <c r="AO20" s="5" t="str">
        <f t="shared" si="3"/>
        <v/>
      </c>
      <c r="AQ20" s="5" t="str">
        <f t="shared" si="4"/>
        <v/>
      </c>
      <c r="AS20" s="2">
        <v>1.9999999552965161E-2</v>
      </c>
      <c r="AT20" s="5">
        <f t="shared" si="5"/>
        <v>0</v>
      </c>
      <c r="AU20" s="11">
        <f t="shared" si="6"/>
        <v>0</v>
      </c>
      <c r="AV20" s="5">
        <f t="shared" si="7"/>
        <v>0</v>
      </c>
    </row>
    <row r="21" spans="1:48" x14ac:dyDescent="0.3">
      <c r="A21" s="44" t="s">
        <v>695</v>
      </c>
      <c r="B21" s="1" t="s">
        <v>95</v>
      </c>
      <c r="C21" s="1" t="s">
        <v>96</v>
      </c>
      <c r="D21" s="1" t="s">
        <v>97</v>
      </c>
      <c r="E21" s="1" t="s">
        <v>528</v>
      </c>
      <c r="F21" s="1" t="s">
        <v>87</v>
      </c>
      <c r="G21" s="1" t="s">
        <v>61</v>
      </c>
      <c r="H21" s="1" t="s">
        <v>55</v>
      </c>
      <c r="I21" s="1" t="s">
        <v>56</v>
      </c>
      <c r="J21" s="2">
        <v>5.66</v>
      </c>
      <c r="K21" s="2">
        <v>4.76</v>
      </c>
      <c r="L21" s="2">
        <f t="shared" si="0"/>
        <v>4.7300000190734863</v>
      </c>
      <c r="M21" s="2">
        <f t="shared" si="1"/>
        <v>3.9999999105930328E-2</v>
      </c>
      <c r="AA21" s="9">
        <v>4.7300000190734863</v>
      </c>
      <c r="AB21" s="5">
        <v>649.68750312924385</v>
      </c>
      <c r="AM21" s="5" t="str">
        <f t="shared" si="2"/>
        <v/>
      </c>
      <c r="AO21" s="5" t="str">
        <f t="shared" si="3"/>
        <v/>
      </c>
      <c r="AQ21" s="5" t="str">
        <f t="shared" si="4"/>
        <v/>
      </c>
      <c r="AS21" s="2">
        <v>3.9999999105930328E-2</v>
      </c>
      <c r="AT21" s="5">
        <f t="shared" si="5"/>
        <v>649.68750312924385</v>
      </c>
      <c r="AU21" s="11">
        <f t="shared" si="6"/>
        <v>3.8710202205183994E-2</v>
      </c>
      <c r="AV21" s="5">
        <f t="shared" si="7"/>
        <v>38.710202205183997</v>
      </c>
    </row>
    <row r="22" spans="1:48" x14ac:dyDescent="0.3">
      <c r="A22" s="44" t="s">
        <v>695</v>
      </c>
      <c r="B22" s="1" t="s">
        <v>98</v>
      </c>
      <c r="C22" s="1" t="s">
        <v>99</v>
      </c>
      <c r="D22" s="1" t="s">
        <v>535</v>
      </c>
      <c r="E22" s="1" t="s">
        <v>536</v>
      </c>
      <c r="F22" s="1" t="s">
        <v>87</v>
      </c>
      <c r="G22" s="1" t="s">
        <v>61</v>
      </c>
      <c r="H22" s="1" t="s">
        <v>55</v>
      </c>
      <c r="I22" s="1" t="s">
        <v>56</v>
      </c>
      <c r="J22" s="2">
        <v>59.28</v>
      </c>
      <c r="K22" s="2">
        <v>18.5</v>
      </c>
      <c r="L22" s="2">
        <f t="shared" si="0"/>
        <v>0</v>
      </c>
      <c r="M22" s="2">
        <f t="shared" si="1"/>
        <v>18.5</v>
      </c>
      <c r="AM22" s="5" t="str">
        <f t="shared" si="2"/>
        <v/>
      </c>
      <c r="AO22" s="5" t="str">
        <f t="shared" si="3"/>
        <v/>
      </c>
      <c r="AQ22" s="5" t="str">
        <f t="shared" si="4"/>
        <v/>
      </c>
      <c r="AS22" s="2">
        <v>18.5</v>
      </c>
      <c r="AT22" s="5">
        <f t="shared" si="5"/>
        <v>0</v>
      </c>
      <c r="AU22" s="11">
        <f t="shared" si="6"/>
        <v>0</v>
      </c>
      <c r="AV22" s="5">
        <f t="shared" si="7"/>
        <v>0</v>
      </c>
    </row>
    <row r="23" spans="1:48" x14ac:dyDescent="0.3">
      <c r="A23" s="44" t="s">
        <v>695</v>
      </c>
      <c r="B23" s="1" t="s">
        <v>98</v>
      </c>
      <c r="C23" s="1" t="s">
        <v>99</v>
      </c>
      <c r="D23" s="1" t="s">
        <v>535</v>
      </c>
      <c r="E23" s="1" t="s">
        <v>536</v>
      </c>
      <c r="F23" s="1" t="s">
        <v>88</v>
      </c>
      <c r="G23" s="1" t="s">
        <v>61</v>
      </c>
      <c r="H23" s="1" t="s">
        <v>55</v>
      </c>
      <c r="I23" s="1" t="s">
        <v>56</v>
      </c>
      <c r="J23" s="2">
        <v>59.28</v>
      </c>
      <c r="K23" s="2">
        <v>39.33</v>
      </c>
      <c r="L23" s="2">
        <f t="shared" si="0"/>
        <v>0</v>
      </c>
      <c r="M23" s="2">
        <f t="shared" si="1"/>
        <v>39.080001682043083</v>
      </c>
      <c r="AM23" s="5" t="str">
        <f t="shared" si="2"/>
        <v/>
      </c>
      <c r="AO23" s="5" t="str">
        <f t="shared" si="3"/>
        <v/>
      </c>
      <c r="AQ23" s="5" t="str">
        <f t="shared" si="4"/>
        <v/>
      </c>
      <c r="AS23" s="2">
        <v>39.080001682043083</v>
      </c>
      <c r="AT23" s="5">
        <f t="shared" si="5"/>
        <v>0</v>
      </c>
      <c r="AU23" s="11">
        <f t="shared" si="6"/>
        <v>0</v>
      </c>
      <c r="AV23" s="5">
        <f t="shared" si="7"/>
        <v>0</v>
      </c>
    </row>
    <row r="24" spans="1:48" x14ac:dyDescent="0.3">
      <c r="A24" s="44" t="s">
        <v>695</v>
      </c>
      <c r="B24" s="1" t="s">
        <v>98</v>
      </c>
      <c r="C24" s="1" t="s">
        <v>99</v>
      </c>
      <c r="D24" s="1" t="s">
        <v>535</v>
      </c>
      <c r="E24" s="1" t="s">
        <v>536</v>
      </c>
      <c r="F24" s="1" t="s">
        <v>67</v>
      </c>
      <c r="G24" s="1" t="s">
        <v>61</v>
      </c>
      <c r="H24" s="1" t="s">
        <v>55</v>
      </c>
      <c r="I24" s="1" t="s">
        <v>56</v>
      </c>
      <c r="J24" s="2">
        <v>59.28</v>
      </c>
      <c r="K24" s="2">
        <v>0.08</v>
      </c>
      <c r="L24" s="2">
        <f t="shared" si="0"/>
        <v>0</v>
      </c>
      <c r="M24" s="2">
        <f t="shared" si="1"/>
        <v>7.0000000298023224E-2</v>
      </c>
      <c r="AM24" s="5" t="str">
        <f t="shared" si="2"/>
        <v/>
      </c>
      <c r="AO24" s="5" t="str">
        <f t="shared" si="3"/>
        <v/>
      </c>
      <c r="AQ24" s="5" t="str">
        <f t="shared" si="4"/>
        <v/>
      </c>
      <c r="AS24" s="2">
        <v>7.0000000298023224E-2</v>
      </c>
      <c r="AT24" s="5">
        <f t="shared" si="5"/>
        <v>0</v>
      </c>
      <c r="AU24" s="11">
        <f t="shared" si="6"/>
        <v>0</v>
      </c>
      <c r="AV24" s="5">
        <f t="shared" si="7"/>
        <v>0</v>
      </c>
    </row>
    <row r="25" spans="1:48" x14ac:dyDescent="0.3">
      <c r="A25" s="44" t="s">
        <v>695</v>
      </c>
      <c r="B25" s="1" t="s">
        <v>98</v>
      </c>
      <c r="C25" s="1" t="s">
        <v>99</v>
      </c>
      <c r="D25" s="1" t="s">
        <v>535</v>
      </c>
      <c r="E25" s="1" t="s">
        <v>536</v>
      </c>
      <c r="F25" s="1" t="s">
        <v>100</v>
      </c>
      <c r="G25" s="1" t="s">
        <v>61</v>
      </c>
      <c r="H25" s="1" t="s">
        <v>55</v>
      </c>
      <c r="I25" s="1" t="s">
        <v>56</v>
      </c>
      <c r="J25" s="2">
        <v>59.28</v>
      </c>
      <c r="K25" s="2">
        <v>0.05</v>
      </c>
      <c r="L25" s="2">
        <f t="shared" si="0"/>
        <v>0</v>
      </c>
      <c r="M25" s="2">
        <f t="shared" si="1"/>
        <v>5.000000074505806E-2</v>
      </c>
      <c r="AM25" s="5" t="str">
        <f t="shared" si="2"/>
        <v/>
      </c>
      <c r="AO25" s="5" t="str">
        <f t="shared" si="3"/>
        <v/>
      </c>
      <c r="AQ25" s="5" t="str">
        <f t="shared" si="4"/>
        <v/>
      </c>
      <c r="AS25" s="2">
        <v>5.000000074505806E-2</v>
      </c>
      <c r="AT25" s="5">
        <f t="shared" si="5"/>
        <v>0</v>
      </c>
      <c r="AU25" s="11">
        <f t="shared" si="6"/>
        <v>0</v>
      </c>
      <c r="AV25" s="5">
        <f t="shared" si="7"/>
        <v>0</v>
      </c>
    </row>
    <row r="26" spans="1:48" x14ac:dyDescent="0.3">
      <c r="A26" s="44" t="s">
        <v>695</v>
      </c>
      <c r="B26" s="1" t="s">
        <v>101</v>
      </c>
      <c r="C26" s="1" t="s">
        <v>99</v>
      </c>
      <c r="D26" s="1" t="s">
        <v>535</v>
      </c>
      <c r="E26" s="1" t="s">
        <v>536</v>
      </c>
      <c r="F26" s="1" t="s">
        <v>87</v>
      </c>
      <c r="G26" s="1" t="s">
        <v>61</v>
      </c>
      <c r="H26" s="1" t="s">
        <v>55</v>
      </c>
      <c r="I26" s="1" t="s">
        <v>56</v>
      </c>
      <c r="J26" s="2">
        <v>169.08</v>
      </c>
      <c r="K26" s="2">
        <v>11.83</v>
      </c>
      <c r="L26" s="2">
        <f t="shared" si="0"/>
        <v>0</v>
      </c>
      <c r="M26" s="2">
        <f t="shared" si="1"/>
        <v>11.829999923706049</v>
      </c>
      <c r="AM26" s="5" t="str">
        <f t="shared" si="2"/>
        <v/>
      </c>
      <c r="AO26" s="5" t="str">
        <f t="shared" si="3"/>
        <v/>
      </c>
      <c r="AQ26" s="5" t="str">
        <f t="shared" si="4"/>
        <v/>
      </c>
      <c r="AS26" s="2">
        <v>11.829999923706049</v>
      </c>
      <c r="AT26" s="5">
        <f t="shared" si="5"/>
        <v>0</v>
      </c>
      <c r="AU26" s="11">
        <f t="shared" si="6"/>
        <v>0</v>
      </c>
      <c r="AV26" s="5">
        <f t="shared" si="7"/>
        <v>0</v>
      </c>
    </row>
    <row r="27" spans="1:48" x14ac:dyDescent="0.3">
      <c r="A27" s="44" t="s">
        <v>695</v>
      </c>
      <c r="B27" s="1" t="s">
        <v>101</v>
      </c>
      <c r="C27" s="1" t="s">
        <v>99</v>
      </c>
      <c r="D27" s="1" t="s">
        <v>535</v>
      </c>
      <c r="E27" s="1" t="s">
        <v>536</v>
      </c>
      <c r="F27" s="1" t="s">
        <v>88</v>
      </c>
      <c r="G27" s="1" t="s">
        <v>61</v>
      </c>
      <c r="H27" s="1" t="s">
        <v>55</v>
      </c>
      <c r="I27" s="1" t="s">
        <v>56</v>
      </c>
      <c r="J27" s="2">
        <v>169.08</v>
      </c>
      <c r="K27" s="2">
        <v>0.03</v>
      </c>
      <c r="L27" s="2">
        <f t="shared" si="0"/>
        <v>0</v>
      </c>
      <c r="M27" s="2">
        <f t="shared" si="1"/>
        <v>2.999999932944775E-2</v>
      </c>
      <c r="AM27" s="5" t="str">
        <f t="shared" si="2"/>
        <v/>
      </c>
      <c r="AO27" s="5" t="str">
        <f t="shared" si="3"/>
        <v/>
      </c>
      <c r="AQ27" s="5" t="str">
        <f t="shared" si="4"/>
        <v/>
      </c>
      <c r="AS27" s="2">
        <v>2.999999932944775E-2</v>
      </c>
      <c r="AT27" s="5">
        <f t="shared" si="5"/>
        <v>0</v>
      </c>
      <c r="AU27" s="11">
        <f t="shared" si="6"/>
        <v>0</v>
      </c>
      <c r="AV27" s="5">
        <f t="shared" si="7"/>
        <v>0</v>
      </c>
    </row>
    <row r="28" spans="1:48" x14ac:dyDescent="0.3">
      <c r="A28" s="44" t="s">
        <v>695</v>
      </c>
      <c r="B28" s="1" t="s">
        <v>101</v>
      </c>
      <c r="C28" s="1" t="s">
        <v>99</v>
      </c>
      <c r="D28" s="1" t="s">
        <v>535</v>
      </c>
      <c r="E28" s="1" t="s">
        <v>536</v>
      </c>
      <c r="F28" s="1" t="s">
        <v>68</v>
      </c>
      <c r="G28" s="1" t="s">
        <v>61</v>
      </c>
      <c r="H28" s="1" t="s">
        <v>55</v>
      </c>
      <c r="I28" s="1" t="s">
        <v>56</v>
      </c>
      <c r="J28" s="2">
        <v>169.08</v>
      </c>
      <c r="K28" s="2">
        <v>0.08</v>
      </c>
      <c r="L28" s="2">
        <f t="shared" si="0"/>
        <v>0</v>
      </c>
      <c r="M28" s="2">
        <f t="shared" si="1"/>
        <v>7.9999998211860657E-2</v>
      </c>
      <c r="AM28" s="5" t="str">
        <f t="shared" si="2"/>
        <v/>
      </c>
      <c r="AO28" s="5" t="str">
        <f t="shared" si="3"/>
        <v/>
      </c>
      <c r="AQ28" s="5" t="str">
        <f t="shared" si="4"/>
        <v/>
      </c>
      <c r="AS28" s="2">
        <v>7.9999998211860657E-2</v>
      </c>
      <c r="AT28" s="5">
        <f t="shared" si="5"/>
        <v>0</v>
      </c>
      <c r="AU28" s="11">
        <f t="shared" si="6"/>
        <v>0</v>
      </c>
      <c r="AV28" s="5">
        <f t="shared" si="7"/>
        <v>0</v>
      </c>
    </row>
    <row r="29" spans="1:48" x14ac:dyDescent="0.3">
      <c r="A29" s="44" t="s">
        <v>695</v>
      </c>
      <c r="B29" s="1" t="s">
        <v>101</v>
      </c>
      <c r="C29" s="1" t="s">
        <v>99</v>
      </c>
      <c r="D29" s="1" t="s">
        <v>535</v>
      </c>
      <c r="E29" s="1" t="s">
        <v>536</v>
      </c>
      <c r="F29" s="1" t="s">
        <v>100</v>
      </c>
      <c r="G29" s="1" t="s">
        <v>61</v>
      </c>
      <c r="H29" s="1" t="s">
        <v>55</v>
      </c>
      <c r="I29" s="1" t="s">
        <v>56</v>
      </c>
      <c r="J29" s="2">
        <v>169.08</v>
      </c>
      <c r="K29" s="2">
        <v>39.409999999999997</v>
      </c>
      <c r="L29" s="2">
        <f t="shared" si="0"/>
        <v>0</v>
      </c>
      <c r="M29" s="2">
        <f t="shared" si="1"/>
        <v>39.409999847412109</v>
      </c>
      <c r="AM29" s="5" t="str">
        <f t="shared" si="2"/>
        <v/>
      </c>
      <c r="AO29" s="5" t="str">
        <f t="shared" si="3"/>
        <v/>
      </c>
      <c r="AQ29" s="5" t="str">
        <f t="shared" si="4"/>
        <v/>
      </c>
      <c r="AS29" s="2">
        <v>39.409999847412109</v>
      </c>
      <c r="AT29" s="5">
        <f t="shared" si="5"/>
        <v>0</v>
      </c>
      <c r="AU29" s="11">
        <f t="shared" si="6"/>
        <v>0</v>
      </c>
      <c r="AV29" s="5">
        <f t="shared" si="7"/>
        <v>0</v>
      </c>
    </row>
    <row r="30" spans="1:48" x14ac:dyDescent="0.3">
      <c r="A30" s="44" t="s">
        <v>695</v>
      </c>
      <c r="B30" s="1" t="s">
        <v>101</v>
      </c>
      <c r="C30" s="1" t="s">
        <v>99</v>
      </c>
      <c r="D30" s="1" t="s">
        <v>535</v>
      </c>
      <c r="E30" s="1" t="s">
        <v>536</v>
      </c>
      <c r="F30" s="1" t="s">
        <v>102</v>
      </c>
      <c r="G30" s="1" t="s">
        <v>61</v>
      </c>
      <c r="H30" s="1" t="s">
        <v>55</v>
      </c>
      <c r="I30" s="1" t="s">
        <v>56</v>
      </c>
      <c r="J30" s="2">
        <v>169.08</v>
      </c>
      <c r="K30" s="2">
        <v>35.85</v>
      </c>
      <c r="L30" s="2">
        <f t="shared" si="0"/>
        <v>0</v>
      </c>
      <c r="M30" s="2">
        <f t="shared" si="1"/>
        <v>35.850001692771912</v>
      </c>
      <c r="AM30" s="5" t="str">
        <f t="shared" si="2"/>
        <v/>
      </c>
      <c r="AO30" s="5" t="str">
        <f t="shared" si="3"/>
        <v/>
      </c>
      <c r="AP30" s="2">
        <v>0.36000001430511469</v>
      </c>
      <c r="AQ30" s="5">
        <f t="shared" si="4"/>
        <v>0.36000001430511469</v>
      </c>
      <c r="AR30" s="2">
        <v>0.5</v>
      </c>
      <c r="AS30" s="2">
        <v>34.990001678466797</v>
      </c>
      <c r="AT30" s="5">
        <f t="shared" si="5"/>
        <v>0</v>
      </c>
      <c r="AU30" s="11">
        <f t="shared" si="6"/>
        <v>0</v>
      </c>
      <c r="AV30" s="5">
        <f t="shared" si="7"/>
        <v>0</v>
      </c>
    </row>
    <row r="31" spans="1:48" x14ac:dyDescent="0.3">
      <c r="A31" s="44" t="s">
        <v>695</v>
      </c>
      <c r="B31" s="1" t="s">
        <v>101</v>
      </c>
      <c r="C31" s="1" t="s">
        <v>99</v>
      </c>
      <c r="D31" s="1" t="s">
        <v>535</v>
      </c>
      <c r="E31" s="1" t="s">
        <v>536</v>
      </c>
      <c r="F31" s="1" t="s">
        <v>54</v>
      </c>
      <c r="G31" s="1" t="s">
        <v>61</v>
      </c>
      <c r="H31" s="1" t="s">
        <v>55</v>
      </c>
      <c r="I31" s="1" t="s">
        <v>56</v>
      </c>
      <c r="J31" s="2">
        <v>169.08</v>
      </c>
      <c r="K31" s="2">
        <v>36.049999999999997</v>
      </c>
      <c r="L31" s="2">
        <f t="shared" si="0"/>
        <v>0</v>
      </c>
      <c r="M31" s="2">
        <f t="shared" si="1"/>
        <v>23.120000839233398</v>
      </c>
      <c r="AM31" s="5" t="str">
        <f t="shared" si="2"/>
        <v/>
      </c>
      <c r="AO31" s="5" t="str">
        <f t="shared" si="3"/>
        <v/>
      </c>
      <c r="AQ31" s="5" t="str">
        <f t="shared" si="4"/>
        <v/>
      </c>
      <c r="AS31" s="2">
        <v>23.120000839233398</v>
      </c>
      <c r="AT31" s="5">
        <f t="shared" si="5"/>
        <v>0</v>
      </c>
      <c r="AU31" s="11">
        <f t="shared" si="6"/>
        <v>0</v>
      </c>
      <c r="AV31" s="5">
        <f t="shared" si="7"/>
        <v>0</v>
      </c>
    </row>
    <row r="32" spans="1:48" x14ac:dyDescent="0.3">
      <c r="A32" s="44" t="s">
        <v>695</v>
      </c>
      <c r="B32" s="1" t="s">
        <v>101</v>
      </c>
      <c r="C32" s="1" t="s">
        <v>99</v>
      </c>
      <c r="D32" s="1" t="s">
        <v>535</v>
      </c>
      <c r="E32" s="1" t="s">
        <v>536</v>
      </c>
      <c r="F32" s="1" t="s">
        <v>103</v>
      </c>
      <c r="G32" s="1" t="s">
        <v>61</v>
      </c>
      <c r="H32" s="1" t="s">
        <v>55</v>
      </c>
      <c r="I32" s="1" t="s">
        <v>56</v>
      </c>
      <c r="J32" s="2">
        <v>169.08</v>
      </c>
      <c r="K32" s="2">
        <v>38.47</v>
      </c>
      <c r="L32" s="2">
        <f t="shared" si="0"/>
        <v>0</v>
      </c>
      <c r="M32" s="2">
        <f t="shared" si="1"/>
        <v>19.64999961853027</v>
      </c>
      <c r="AM32" s="5" t="str">
        <f t="shared" si="2"/>
        <v/>
      </c>
      <c r="AO32" s="5" t="str">
        <f t="shared" si="3"/>
        <v/>
      </c>
      <c r="AQ32" s="5" t="str">
        <f t="shared" si="4"/>
        <v/>
      </c>
      <c r="AS32" s="2">
        <v>19.64999961853027</v>
      </c>
      <c r="AT32" s="5">
        <f t="shared" si="5"/>
        <v>0</v>
      </c>
      <c r="AU32" s="11">
        <f t="shared" si="6"/>
        <v>0</v>
      </c>
      <c r="AV32" s="5">
        <f t="shared" si="7"/>
        <v>0</v>
      </c>
    </row>
    <row r="33" spans="1:48" x14ac:dyDescent="0.3">
      <c r="A33" s="44" t="s">
        <v>695</v>
      </c>
      <c r="B33" s="1" t="s">
        <v>101</v>
      </c>
      <c r="C33" s="1" t="s">
        <v>99</v>
      </c>
      <c r="D33" s="1" t="s">
        <v>535</v>
      </c>
      <c r="E33" s="1" t="s">
        <v>536</v>
      </c>
      <c r="F33" s="1" t="s">
        <v>71</v>
      </c>
      <c r="G33" s="1" t="s">
        <v>61</v>
      </c>
      <c r="H33" s="1" t="s">
        <v>55</v>
      </c>
      <c r="I33" s="1" t="s">
        <v>56</v>
      </c>
      <c r="J33" s="2">
        <v>169.08</v>
      </c>
      <c r="K33" s="2">
        <v>0.08</v>
      </c>
      <c r="L33" s="2">
        <f t="shared" si="0"/>
        <v>0</v>
      </c>
      <c r="M33" s="2">
        <f t="shared" si="1"/>
        <v>3.9999999105930328E-2</v>
      </c>
      <c r="AM33" s="5" t="str">
        <f t="shared" si="2"/>
        <v/>
      </c>
      <c r="AO33" s="5" t="str">
        <f t="shared" si="3"/>
        <v/>
      </c>
      <c r="AQ33" s="5" t="str">
        <f t="shared" si="4"/>
        <v/>
      </c>
      <c r="AS33" s="2">
        <v>3.9999999105930328E-2</v>
      </c>
      <c r="AT33" s="5">
        <f t="shared" si="5"/>
        <v>0</v>
      </c>
      <c r="AU33" s="11">
        <f t="shared" si="6"/>
        <v>0</v>
      </c>
      <c r="AV33" s="5">
        <f t="shared" si="7"/>
        <v>0</v>
      </c>
    </row>
    <row r="34" spans="1:48" x14ac:dyDescent="0.3">
      <c r="A34" s="44" t="s">
        <v>695</v>
      </c>
      <c r="B34" s="1" t="s">
        <v>104</v>
      </c>
      <c r="C34" s="1" t="s">
        <v>105</v>
      </c>
      <c r="D34" s="1" t="s">
        <v>106</v>
      </c>
      <c r="E34" s="1" t="s">
        <v>528</v>
      </c>
      <c r="F34" s="1" t="s">
        <v>87</v>
      </c>
      <c r="G34" s="1" t="s">
        <v>61</v>
      </c>
      <c r="H34" s="1" t="s">
        <v>55</v>
      </c>
      <c r="I34" s="1" t="s">
        <v>56</v>
      </c>
      <c r="J34" s="2">
        <v>3.02</v>
      </c>
      <c r="K34" s="2">
        <v>2.16</v>
      </c>
      <c r="L34" s="2">
        <f t="shared" si="0"/>
        <v>0.38000001385807991</v>
      </c>
      <c r="M34" s="2">
        <f t="shared" si="1"/>
        <v>1.7899999618530269</v>
      </c>
      <c r="AA34" s="9">
        <v>0.38000001385807991</v>
      </c>
      <c r="AB34" s="5">
        <v>45.150001631118357</v>
      </c>
      <c r="AM34" s="5" t="str">
        <f t="shared" si="2"/>
        <v/>
      </c>
      <c r="AO34" s="5" t="str">
        <f t="shared" si="3"/>
        <v/>
      </c>
      <c r="AQ34" s="5" t="str">
        <f t="shared" si="4"/>
        <v/>
      </c>
      <c r="AS34" s="2">
        <v>1.7899999618530269</v>
      </c>
      <c r="AT34" s="5">
        <f t="shared" si="5"/>
        <v>45.150001631118357</v>
      </c>
      <c r="AU34" s="11">
        <f t="shared" si="6"/>
        <v>2.6901636314178752E-3</v>
      </c>
      <c r="AV34" s="5">
        <f t="shared" si="7"/>
        <v>2.6901636314178754</v>
      </c>
    </row>
    <row r="35" spans="1:48" x14ac:dyDescent="0.3">
      <c r="A35" s="44" t="s">
        <v>695</v>
      </c>
      <c r="B35" s="1" t="s">
        <v>107</v>
      </c>
      <c r="C35" s="1" t="s">
        <v>99</v>
      </c>
      <c r="D35" s="1" t="s">
        <v>535</v>
      </c>
      <c r="E35" s="1" t="s">
        <v>536</v>
      </c>
      <c r="F35" s="1" t="s">
        <v>54</v>
      </c>
      <c r="G35" s="1" t="s">
        <v>61</v>
      </c>
      <c r="H35" s="1" t="s">
        <v>55</v>
      </c>
      <c r="I35" s="1" t="s">
        <v>56</v>
      </c>
      <c r="J35" s="2">
        <v>0.5</v>
      </c>
      <c r="K35" s="2">
        <v>0.2</v>
      </c>
      <c r="L35" s="2">
        <f t="shared" si="0"/>
        <v>0</v>
      </c>
      <c r="M35" s="2">
        <f t="shared" si="1"/>
        <v>0.20000000298023221</v>
      </c>
      <c r="AM35" s="5" t="str">
        <f t="shared" ref="AM35:AM64" si="8">IF(AL35&gt;0,AL35*$AM$1,"")</f>
        <v/>
      </c>
      <c r="AO35" s="5" t="str">
        <f t="shared" ref="AO35:AO64" si="9">IF(AN35&gt;0,AN35*$AO$1,"")</f>
        <v/>
      </c>
      <c r="AQ35" s="5" t="str">
        <f t="shared" ref="AQ35:AQ64" si="10">IF(AP35&gt;0,AP35*$AQ$1,"")</f>
        <v/>
      </c>
      <c r="AS35" s="2">
        <v>0.20000000298023221</v>
      </c>
      <c r="AT35" s="5">
        <f t="shared" si="5"/>
        <v>0</v>
      </c>
      <c r="AU35" s="11">
        <f t="shared" si="6"/>
        <v>0</v>
      </c>
      <c r="AV35" s="5">
        <f t="shared" ref="AV35:AV64" si="11">(AU35/100)*$AV$1</f>
        <v>0</v>
      </c>
    </row>
    <row r="36" spans="1:48" x14ac:dyDescent="0.3">
      <c r="A36" s="44" t="s">
        <v>695</v>
      </c>
      <c r="B36" s="1" t="s">
        <v>108</v>
      </c>
      <c r="C36" s="1" t="s">
        <v>109</v>
      </c>
      <c r="D36" s="1" t="s">
        <v>700</v>
      </c>
      <c r="E36" s="1" t="s">
        <v>699</v>
      </c>
      <c r="F36" s="1" t="s">
        <v>102</v>
      </c>
      <c r="G36" s="1" t="s">
        <v>61</v>
      </c>
      <c r="H36" s="1" t="s">
        <v>55</v>
      </c>
      <c r="I36" s="1" t="s">
        <v>56</v>
      </c>
      <c r="J36" s="2">
        <v>1.96</v>
      </c>
      <c r="K36" s="2">
        <v>1.21</v>
      </c>
      <c r="L36" s="2">
        <f t="shared" si="0"/>
        <v>0.25</v>
      </c>
      <c r="M36" s="2">
        <f t="shared" si="1"/>
        <v>0.97000002861022949</v>
      </c>
      <c r="AA36" s="9">
        <v>0.25</v>
      </c>
      <c r="AB36" s="5">
        <v>32.8125</v>
      </c>
      <c r="AM36" s="5" t="str">
        <f t="shared" si="8"/>
        <v/>
      </c>
      <c r="AO36" s="5" t="str">
        <f t="shared" si="9"/>
        <v/>
      </c>
      <c r="AQ36" s="5" t="str">
        <f t="shared" si="10"/>
        <v/>
      </c>
      <c r="AS36" s="2">
        <v>0.97000002861022949</v>
      </c>
      <c r="AT36" s="5">
        <f t="shared" si="5"/>
        <v>32.8125</v>
      </c>
      <c r="AU36" s="11">
        <f t="shared" si="6"/>
        <v>1.9550607080169127E-3</v>
      </c>
      <c r="AV36" s="5">
        <f t="shared" si="11"/>
        <v>1.9550607080169125</v>
      </c>
    </row>
    <row r="37" spans="1:48" x14ac:dyDescent="0.3">
      <c r="A37" s="44" t="s">
        <v>695</v>
      </c>
      <c r="B37" s="1" t="s">
        <v>110</v>
      </c>
      <c r="C37" s="1" t="s">
        <v>111</v>
      </c>
      <c r="D37" s="1" t="s">
        <v>701</v>
      </c>
      <c r="E37" s="1" t="s">
        <v>702</v>
      </c>
      <c r="F37" s="1" t="s">
        <v>54</v>
      </c>
      <c r="G37" s="1" t="s">
        <v>112</v>
      </c>
      <c r="H37" s="1" t="s">
        <v>55</v>
      </c>
      <c r="I37" s="1" t="s">
        <v>56</v>
      </c>
      <c r="J37" s="2">
        <v>1.73</v>
      </c>
      <c r="K37" s="2">
        <v>1.35</v>
      </c>
      <c r="L37" s="2">
        <f t="shared" si="0"/>
        <v>0</v>
      </c>
      <c r="M37" s="2">
        <f t="shared" si="1"/>
        <v>1.3500000238418579</v>
      </c>
      <c r="AM37" s="5" t="str">
        <f t="shared" si="8"/>
        <v/>
      </c>
      <c r="AO37" s="5" t="str">
        <f t="shared" si="9"/>
        <v/>
      </c>
      <c r="AQ37" s="5" t="str">
        <f t="shared" si="10"/>
        <v/>
      </c>
      <c r="AS37" s="2">
        <v>1.3500000238418579</v>
      </c>
      <c r="AT37" s="5">
        <f t="shared" si="5"/>
        <v>0</v>
      </c>
      <c r="AU37" s="11">
        <f t="shared" si="6"/>
        <v>0</v>
      </c>
      <c r="AV37" s="5">
        <f t="shared" si="11"/>
        <v>0</v>
      </c>
    </row>
    <row r="38" spans="1:48" x14ac:dyDescent="0.3">
      <c r="A38" s="44" t="s">
        <v>695</v>
      </c>
      <c r="B38" s="1" t="s">
        <v>113</v>
      </c>
      <c r="C38" s="1" t="s">
        <v>114</v>
      </c>
      <c r="D38" s="1" t="s">
        <v>115</v>
      </c>
      <c r="E38" s="1" t="s">
        <v>528</v>
      </c>
      <c r="F38" s="1" t="s">
        <v>71</v>
      </c>
      <c r="G38" s="1" t="s">
        <v>112</v>
      </c>
      <c r="H38" s="1" t="s">
        <v>55</v>
      </c>
      <c r="I38" s="1" t="s">
        <v>56</v>
      </c>
      <c r="J38" s="2">
        <v>15</v>
      </c>
      <c r="K38" s="2">
        <v>15</v>
      </c>
      <c r="L38" s="2">
        <f t="shared" si="0"/>
        <v>2.0999999046325679</v>
      </c>
      <c r="M38" s="2">
        <f t="shared" si="1"/>
        <v>2.869999885559082</v>
      </c>
      <c r="U38" s="8">
        <v>2.0999999046325679</v>
      </c>
      <c r="V38" s="5">
        <v>803.17121352553374</v>
      </c>
      <c r="AM38" s="5" t="str">
        <f t="shared" si="8"/>
        <v/>
      </c>
      <c r="AO38" s="5" t="str">
        <f t="shared" si="9"/>
        <v/>
      </c>
      <c r="AQ38" s="5" t="str">
        <f t="shared" si="10"/>
        <v/>
      </c>
      <c r="AS38" s="2">
        <v>2.869999885559082</v>
      </c>
      <c r="AT38" s="5">
        <f t="shared" si="5"/>
        <v>803.17121352553374</v>
      </c>
      <c r="AU38" s="11">
        <f t="shared" si="6"/>
        <v>4.7855191813303867E-2</v>
      </c>
      <c r="AV38" s="5">
        <f t="shared" si="11"/>
        <v>47.855191813303868</v>
      </c>
    </row>
    <row r="39" spans="1:48" x14ac:dyDescent="0.3">
      <c r="A39" s="44" t="s">
        <v>695</v>
      </c>
      <c r="B39" s="1" t="s">
        <v>116</v>
      </c>
      <c r="C39" s="1" t="s">
        <v>117</v>
      </c>
      <c r="D39" s="1" t="s">
        <v>118</v>
      </c>
      <c r="E39" s="1" t="s">
        <v>528</v>
      </c>
      <c r="F39" s="1" t="s">
        <v>54</v>
      </c>
      <c r="G39" s="1" t="s">
        <v>112</v>
      </c>
      <c r="H39" s="1" t="s">
        <v>55</v>
      </c>
      <c r="I39" s="1" t="s">
        <v>56</v>
      </c>
      <c r="J39" s="2">
        <v>5</v>
      </c>
      <c r="K39" s="2">
        <v>4.22</v>
      </c>
      <c r="L39" s="2">
        <f t="shared" si="0"/>
        <v>1.1499999761581421</v>
      </c>
      <c r="M39" s="2">
        <f t="shared" si="1"/>
        <v>3.0799999237060551</v>
      </c>
      <c r="AA39" s="9">
        <v>1.1499999761581421</v>
      </c>
      <c r="AB39" s="5">
        <v>176.09374634921551</v>
      </c>
      <c r="AM39" s="5" t="str">
        <f t="shared" si="8"/>
        <v/>
      </c>
      <c r="AO39" s="5" t="str">
        <f t="shared" si="9"/>
        <v/>
      </c>
      <c r="AQ39" s="5" t="str">
        <f t="shared" si="10"/>
        <v/>
      </c>
      <c r="AS39" s="2">
        <v>3.0799999237060551</v>
      </c>
      <c r="AT39" s="5">
        <f t="shared" si="5"/>
        <v>176.09374634921551</v>
      </c>
      <c r="AU39" s="11">
        <f t="shared" si="6"/>
        <v>1.0492158915500129E-2</v>
      </c>
      <c r="AV39" s="5">
        <f t="shared" si="11"/>
        <v>10.492158915500129</v>
      </c>
    </row>
    <row r="40" spans="1:48" x14ac:dyDescent="0.3">
      <c r="A40" s="44" t="s">
        <v>695</v>
      </c>
      <c r="B40" s="1" t="s">
        <v>119</v>
      </c>
      <c r="C40" s="1" t="s">
        <v>86</v>
      </c>
      <c r="D40" s="1" t="s">
        <v>534</v>
      </c>
      <c r="E40" s="1" t="s">
        <v>528</v>
      </c>
      <c r="F40" s="1" t="s">
        <v>54</v>
      </c>
      <c r="G40" s="1" t="s">
        <v>112</v>
      </c>
      <c r="H40" s="1" t="s">
        <v>55</v>
      </c>
      <c r="I40" s="1" t="s">
        <v>56</v>
      </c>
      <c r="J40" s="2">
        <v>7.42</v>
      </c>
      <c r="K40" s="2">
        <v>6.93</v>
      </c>
      <c r="L40" s="2">
        <f t="shared" si="0"/>
        <v>4.6399998664855957</v>
      </c>
      <c r="M40" s="2">
        <f t="shared" si="1"/>
        <v>2.2999999523162842</v>
      </c>
      <c r="S40" s="7">
        <v>4.6399998664855957</v>
      </c>
      <c r="T40" s="5">
        <v>5915.4198297858238</v>
      </c>
      <c r="AM40" s="5" t="str">
        <f t="shared" si="8"/>
        <v/>
      </c>
      <c r="AO40" s="5" t="str">
        <f t="shared" si="9"/>
        <v/>
      </c>
      <c r="AQ40" s="5" t="str">
        <f t="shared" si="10"/>
        <v/>
      </c>
      <c r="AS40" s="2">
        <v>2.2999999523162842</v>
      </c>
      <c r="AT40" s="5">
        <f t="shared" si="5"/>
        <v>5915.4198297858238</v>
      </c>
      <c r="AU40" s="11">
        <f t="shared" si="6"/>
        <v>0.35245729160040712</v>
      </c>
      <c r="AV40" s="5">
        <f t="shared" si="11"/>
        <v>352.45729160040713</v>
      </c>
    </row>
    <row r="41" spans="1:48" x14ac:dyDescent="0.3">
      <c r="A41" s="44" t="s">
        <v>695</v>
      </c>
      <c r="B41" s="1" t="s">
        <v>119</v>
      </c>
      <c r="C41" s="1" t="s">
        <v>86</v>
      </c>
      <c r="D41" s="1" t="s">
        <v>534</v>
      </c>
      <c r="E41" s="1" t="s">
        <v>528</v>
      </c>
      <c r="F41" s="1" t="s">
        <v>103</v>
      </c>
      <c r="G41" s="1" t="s">
        <v>112</v>
      </c>
      <c r="H41" s="1" t="s">
        <v>55</v>
      </c>
      <c r="I41" s="1" t="s">
        <v>56</v>
      </c>
      <c r="J41" s="2">
        <v>7.42</v>
      </c>
      <c r="K41" s="2">
        <v>0.08</v>
      </c>
      <c r="L41" s="2">
        <f t="shared" si="0"/>
        <v>5.9999998658895493E-2</v>
      </c>
      <c r="M41" s="2">
        <f t="shared" si="1"/>
        <v>1.9999999552965161E-2</v>
      </c>
      <c r="S41" s="7">
        <v>5.9999998658895493E-2</v>
      </c>
      <c r="T41" s="5">
        <v>76.492498290259391</v>
      </c>
      <c r="AM41" s="5" t="str">
        <f t="shared" si="8"/>
        <v/>
      </c>
      <c r="AO41" s="5" t="str">
        <f t="shared" si="9"/>
        <v/>
      </c>
      <c r="AQ41" s="5" t="str">
        <f t="shared" si="10"/>
        <v/>
      </c>
      <c r="AS41" s="2">
        <v>1.9999999552965161E-2</v>
      </c>
      <c r="AT41" s="5">
        <f t="shared" si="5"/>
        <v>76.492498290259391</v>
      </c>
      <c r="AU41" s="11">
        <f t="shared" si="6"/>
        <v>4.5576374206578903E-3</v>
      </c>
      <c r="AV41" s="5">
        <f t="shared" si="11"/>
        <v>4.5576374206578905</v>
      </c>
    </row>
    <row r="42" spans="1:48" x14ac:dyDescent="0.3">
      <c r="A42" s="44" t="s">
        <v>695</v>
      </c>
      <c r="B42" s="1" t="s">
        <v>120</v>
      </c>
      <c r="C42" s="1" t="s">
        <v>121</v>
      </c>
      <c r="D42" s="1" t="s">
        <v>537</v>
      </c>
      <c r="E42" s="1" t="s">
        <v>528</v>
      </c>
      <c r="F42" s="1" t="s">
        <v>122</v>
      </c>
      <c r="G42" s="1" t="s">
        <v>112</v>
      </c>
      <c r="H42" s="1" t="s">
        <v>55</v>
      </c>
      <c r="I42" s="1" t="s">
        <v>56</v>
      </c>
      <c r="J42" s="2">
        <v>40</v>
      </c>
      <c r="K42" s="2">
        <v>0.08</v>
      </c>
      <c r="L42" s="2">
        <f t="shared" si="0"/>
        <v>0</v>
      </c>
      <c r="M42" s="2">
        <f t="shared" si="1"/>
        <v>7.9999998211860657E-2</v>
      </c>
      <c r="AM42" s="5" t="str">
        <f t="shared" si="8"/>
        <v/>
      </c>
      <c r="AO42" s="5" t="str">
        <f t="shared" si="9"/>
        <v/>
      </c>
      <c r="AQ42" s="5" t="str">
        <f t="shared" si="10"/>
        <v/>
      </c>
      <c r="AS42" s="2">
        <v>7.9999998211860657E-2</v>
      </c>
      <c r="AT42" s="5">
        <f t="shared" si="5"/>
        <v>0</v>
      </c>
      <c r="AU42" s="11">
        <f t="shared" si="6"/>
        <v>0</v>
      </c>
      <c r="AV42" s="5">
        <f t="shared" si="11"/>
        <v>0</v>
      </c>
    </row>
    <row r="43" spans="1:48" x14ac:dyDescent="0.3">
      <c r="A43" s="44" t="s">
        <v>695</v>
      </c>
      <c r="B43" s="1" t="s">
        <v>120</v>
      </c>
      <c r="C43" s="1" t="s">
        <v>121</v>
      </c>
      <c r="D43" s="1" t="s">
        <v>537</v>
      </c>
      <c r="E43" s="1" t="s">
        <v>528</v>
      </c>
      <c r="F43" s="1" t="s">
        <v>68</v>
      </c>
      <c r="G43" s="1" t="s">
        <v>112</v>
      </c>
      <c r="H43" s="1" t="s">
        <v>55</v>
      </c>
      <c r="I43" s="1" t="s">
        <v>56</v>
      </c>
      <c r="J43" s="2">
        <v>40</v>
      </c>
      <c r="K43" s="2">
        <v>38.86</v>
      </c>
      <c r="L43" s="2">
        <f t="shared" si="0"/>
        <v>19.909999251365665</v>
      </c>
      <c r="M43" s="2">
        <f t="shared" si="1"/>
        <v>18.729999542236332</v>
      </c>
      <c r="S43" s="7">
        <v>0.86000001430511475</v>
      </c>
      <c r="T43" s="5">
        <v>1096.3925182372329</v>
      </c>
      <c r="U43" s="8">
        <v>19.04999923706055</v>
      </c>
      <c r="V43" s="5">
        <v>7285.9103332042714</v>
      </c>
      <c r="AM43" s="5" t="str">
        <f t="shared" si="8"/>
        <v/>
      </c>
      <c r="AO43" s="5" t="str">
        <f t="shared" si="9"/>
        <v/>
      </c>
      <c r="AQ43" s="5" t="str">
        <f t="shared" si="10"/>
        <v/>
      </c>
      <c r="AS43" s="2">
        <v>18.729999542236332</v>
      </c>
      <c r="AT43" s="5">
        <f t="shared" si="5"/>
        <v>8382.3028514415037</v>
      </c>
      <c r="AU43" s="11">
        <f t="shared" si="6"/>
        <v>0.49944109554442406</v>
      </c>
      <c r="AV43" s="5">
        <f t="shared" si="11"/>
        <v>499.44109554442406</v>
      </c>
    </row>
    <row r="44" spans="1:48" x14ac:dyDescent="0.3">
      <c r="A44" s="44" t="s">
        <v>695</v>
      </c>
      <c r="B44" s="1" t="s">
        <v>120</v>
      </c>
      <c r="C44" s="1" t="s">
        <v>121</v>
      </c>
      <c r="D44" s="1" t="s">
        <v>537</v>
      </c>
      <c r="E44" s="1" t="s">
        <v>528</v>
      </c>
      <c r="F44" s="1" t="s">
        <v>71</v>
      </c>
      <c r="G44" s="1" t="s">
        <v>112</v>
      </c>
      <c r="H44" s="1" t="s">
        <v>55</v>
      </c>
      <c r="I44" s="1" t="s">
        <v>56</v>
      </c>
      <c r="J44" s="2">
        <v>40</v>
      </c>
      <c r="K44" s="2">
        <v>0.05</v>
      </c>
      <c r="L44" s="2">
        <f t="shared" si="0"/>
        <v>2.999999932944775E-2</v>
      </c>
      <c r="M44" s="2">
        <f t="shared" si="1"/>
        <v>1.9999999552965161E-2</v>
      </c>
      <c r="U44" s="8">
        <v>2.999999932944775E-2</v>
      </c>
      <c r="V44" s="5">
        <v>11.473874743538911</v>
      </c>
      <c r="AM44" s="5" t="str">
        <f t="shared" si="8"/>
        <v/>
      </c>
      <c r="AO44" s="5" t="str">
        <f t="shared" si="9"/>
        <v/>
      </c>
      <c r="AQ44" s="5" t="str">
        <f t="shared" si="10"/>
        <v/>
      </c>
      <c r="AS44" s="2">
        <v>1.9999999552965161E-2</v>
      </c>
      <c r="AT44" s="5">
        <f t="shared" si="5"/>
        <v>11.473874743538911</v>
      </c>
      <c r="AU44" s="11">
        <f t="shared" si="6"/>
        <v>6.8364561309868367E-4</v>
      </c>
      <c r="AV44" s="5">
        <f t="shared" si="11"/>
        <v>0.68364561309868366</v>
      </c>
    </row>
    <row r="45" spans="1:48" x14ac:dyDescent="0.3">
      <c r="A45" s="44" t="s">
        <v>695</v>
      </c>
      <c r="B45" s="1" t="s">
        <v>123</v>
      </c>
      <c r="C45" s="1" t="s">
        <v>86</v>
      </c>
      <c r="D45" s="1" t="s">
        <v>124</v>
      </c>
      <c r="E45" s="1" t="s">
        <v>528</v>
      </c>
      <c r="F45" s="1" t="s">
        <v>100</v>
      </c>
      <c r="G45" s="1" t="s">
        <v>112</v>
      </c>
      <c r="H45" s="1" t="s">
        <v>55</v>
      </c>
      <c r="I45" s="1" t="s">
        <v>56</v>
      </c>
      <c r="J45" s="2">
        <v>40</v>
      </c>
      <c r="K45" s="2">
        <v>0.08</v>
      </c>
      <c r="L45" s="2">
        <f t="shared" si="0"/>
        <v>0</v>
      </c>
      <c r="M45" s="2">
        <f t="shared" si="1"/>
        <v>7.9999998211860657E-2</v>
      </c>
      <c r="AM45" s="5" t="str">
        <f t="shared" si="8"/>
        <v/>
      </c>
      <c r="AO45" s="5" t="str">
        <f t="shared" si="9"/>
        <v/>
      </c>
      <c r="AQ45" s="5" t="str">
        <f t="shared" si="10"/>
        <v/>
      </c>
      <c r="AS45" s="2">
        <v>7.9999998211860657E-2</v>
      </c>
      <c r="AT45" s="5">
        <f t="shared" si="5"/>
        <v>0</v>
      </c>
      <c r="AU45" s="11">
        <f t="shared" si="6"/>
        <v>0</v>
      </c>
      <c r="AV45" s="5">
        <f t="shared" si="11"/>
        <v>0</v>
      </c>
    </row>
    <row r="46" spans="1:48" x14ac:dyDescent="0.3">
      <c r="A46" s="44" t="s">
        <v>695</v>
      </c>
      <c r="B46" s="1" t="s">
        <v>123</v>
      </c>
      <c r="C46" s="1" t="s">
        <v>86</v>
      </c>
      <c r="D46" s="1" t="s">
        <v>124</v>
      </c>
      <c r="E46" s="1" t="s">
        <v>528</v>
      </c>
      <c r="F46" s="1" t="s">
        <v>102</v>
      </c>
      <c r="G46" s="1" t="s">
        <v>112</v>
      </c>
      <c r="H46" s="1" t="s">
        <v>55</v>
      </c>
      <c r="I46" s="1" t="s">
        <v>56</v>
      </c>
      <c r="J46" s="2">
        <v>40</v>
      </c>
      <c r="K46" s="2">
        <v>35.67</v>
      </c>
      <c r="L46" s="2">
        <f t="shared" si="0"/>
        <v>7.7899999916553506</v>
      </c>
      <c r="M46" s="2">
        <f t="shared" si="1"/>
        <v>27.890000283718113</v>
      </c>
      <c r="Q46" s="6">
        <v>3.029999971389771</v>
      </c>
      <c r="R46" s="5">
        <v>4475.309957742691</v>
      </c>
      <c r="S46" s="7">
        <v>2.779999971389771</v>
      </c>
      <c r="T46" s="5">
        <v>3544.1524635255341</v>
      </c>
      <c r="AA46" s="9">
        <v>1.9800000488758089</v>
      </c>
      <c r="AB46" s="5">
        <v>307.32188264839351</v>
      </c>
      <c r="AM46" s="5" t="str">
        <f t="shared" si="8"/>
        <v/>
      </c>
      <c r="AO46" s="5" t="str">
        <f t="shared" si="9"/>
        <v/>
      </c>
      <c r="AP46" s="2">
        <v>0.6600000262260437</v>
      </c>
      <c r="AQ46" s="5">
        <f t="shared" si="10"/>
        <v>0.6600000262260437</v>
      </c>
      <c r="AR46" s="2">
        <v>0.72000002861022949</v>
      </c>
      <c r="AS46" s="2">
        <v>26.510000228881839</v>
      </c>
      <c r="AT46" s="5">
        <f t="shared" si="5"/>
        <v>8326.7843039166182</v>
      </c>
      <c r="AU46" s="11">
        <f t="shared" si="6"/>
        <v>0.4961331448904942</v>
      </c>
      <c r="AV46" s="5">
        <f t="shared" si="11"/>
        <v>496.13314489049424</v>
      </c>
    </row>
    <row r="47" spans="1:48" x14ac:dyDescent="0.3">
      <c r="A47" s="44" t="s">
        <v>695</v>
      </c>
      <c r="B47" s="1" t="s">
        <v>125</v>
      </c>
      <c r="C47" s="1" t="s">
        <v>63</v>
      </c>
      <c r="D47" s="1" t="s">
        <v>126</v>
      </c>
      <c r="E47" s="1" t="s">
        <v>528</v>
      </c>
      <c r="F47" s="1" t="s">
        <v>68</v>
      </c>
      <c r="G47" s="1" t="s">
        <v>112</v>
      </c>
      <c r="H47" s="1" t="s">
        <v>55</v>
      </c>
      <c r="I47" s="1" t="s">
        <v>56</v>
      </c>
      <c r="J47" s="2">
        <v>73.180000000000007</v>
      </c>
      <c r="K47" s="2">
        <v>0.03</v>
      </c>
      <c r="L47" s="2">
        <f t="shared" si="0"/>
        <v>0</v>
      </c>
      <c r="M47" s="2">
        <f t="shared" si="1"/>
        <v>2.999999932944775E-2</v>
      </c>
      <c r="AM47" s="5" t="str">
        <f t="shared" si="8"/>
        <v/>
      </c>
      <c r="AO47" s="5" t="str">
        <f t="shared" si="9"/>
        <v/>
      </c>
      <c r="AQ47" s="5" t="str">
        <f t="shared" si="10"/>
        <v/>
      </c>
      <c r="AS47" s="2">
        <v>2.999999932944775E-2</v>
      </c>
      <c r="AT47" s="5">
        <f t="shared" si="5"/>
        <v>0</v>
      </c>
      <c r="AU47" s="11">
        <f t="shared" si="6"/>
        <v>0</v>
      </c>
      <c r="AV47" s="5">
        <f t="shared" si="11"/>
        <v>0</v>
      </c>
    </row>
    <row r="48" spans="1:48" x14ac:dyDescent="0.3">
      <c r="A48" s="44" t="s">
        <v>695</v>
      </c>
      <c r="B48" s="1" t="s">
        <v>125</v>
      </c>
      <c r="C48" s="1" t="s">
        <v>63</v>
      </c>
      <c r="D48" s="1" t="s">
        <v>126</v>
      </c>
      <c r="E48" s="1" t="s">
        <v>528</v>
      </c>
      <c r="F48" s="1" t="s">
        <v>100</v>
      </c>
      <c r="G48" s="1" t="s">
        <v>112</v>
      </c>
      <c r="H48" s="1" t="s">
        <v>55</v>
      </c>
      <c r="I48" s="1" t="s">
        <v>56</v>
      </c>
      <c r="J48" s="2">
        <v>73.180000000000007</v>
      </c>
      <c r="K48" s="2">
        <v>31.29</v>
      </c>
      <c r="L48" s="2">
        <f t="shared" si="0"/>
        <v>3.9500000961124901</v>
      </c>
      <c r="M48" s="2">
        <f t="shared" si="1"/>
        <v>27.340000152587891</v>
      </c>
      <c r="U48" s="8">
        <v>3.9000000953674321</v>
      </c>
      <c r="V48" s="5">
        <v>1491.603786474466</v>
      </c>
      <c r="AA48" s="9">
        <v>5.000000074505806E-2</v>
      </c>
      <c r="AB48" s="5">
        <v>7.6562501140870154</v>
      </c>
      <c r="AM48" s="5" t="str">
        <f t="shared" si="8"/>
        <v/>
      </c>
      <c r="AO48" s="5" t="str">
        <f t="shared" si="9"/>
        <v/>
      </c>
      <c r="AQ48" s="5" t="str">
        <f t="shared" si="10"/>
        <v/>
      </c>
      <c r="AS48" s="2">
        <v>27.340000152587891</v>
      </c>
      <c r="AT48" s="5">
        <f t="shared" si="5"/>
        <v>1499.260036588553</v>
      </c>
      <c r="AU48" s="11">
        <f t="shared" si="6"/>
        <v>8.9330114701235183E-2</v>
      </c>
      <c r="AV48" s="5">
        <f t="shared" si="11"/>
        <v>89.330114701235189</v>
      </c>
    </row>
    <row r="49" spans="1:48" x14ac:dyDescent="0.3">
      <c r="A49" s="44" t="s">
        <v>695</v>
      </c>
      <c r="B49" s="1" t="s">
        <v>125</v>
      </c>
      <c r="C49" s="1" t="s">
        <v>63</v>
      </c>
      <c r="D49" s="1" t="s">
        <v>126</v>
      </c>
      <c r="E49" s="1" t="s">
        <v>528</v>
      </c>
      <c r="F49" s="1" t="s">
        <v>103</v>
      </c>
      <c r="G49" s="1" t="s">
        <v>112</v>
      </c>
      <c r="H49" s="1" t="s">
        <v>55</v>
      </c>
      <c r="I49" s="1" t="s">
        <v>56</v>
      </c>
      <c r="J49" s="2">
        <v>73.180000000000007</v>
      </c>
      <c r="K49" s="2">
        <v>37.869999999999997</v>
      </c>
      <c r="L49" s="2">
        <f t="shared" si="0"/>
        <v>22.37000048160553</v>
      </c>
      <c r="M49" s="2">
        <f t="shared" si="1"/>
        <v>15.44999980926514</v>
      </c>
      <c r="S49" s="7">
        <v>8.0600004196166992</v>
      </c>
      <c r="T49" s="5">
        <v>10275.493034958839</v>
      </c>
      <c r="U49" s="8">
        <v>6.9099998474121094</v>
      </c>
      <c r="V49" s="5">
        <v>2642.8158166408539</v>
      </c>
      <c r="AA49" s="9">
        <v>7.4000002145767212</v>
      </c>
      <c r="AB49" s="5">
        <v>1040.7906546443701</v>
      </c>
      <c r="AM49" s="5" t="str">
        <f t="shared" si="8"/>
        <v/>
      </c>
      <c r="AO49" s="5" t="str">
        <f t="shared" si="9"/>
        <v/>
      </c>
      <c r="AQ49" s="5" t="str">
        <f t="shared" si="10"/>
        <v/>
      </c>
      <c r="AS49" s="2">
        <v>15.44999980926514</v>
      </c>
      <c r="AT49" s="5">
        <f t="shared" si="5"/>
        <v>13959.099506244063</v>
      </c>
      <c r="AU49" s="11">
        <f t="shared" si="6"/>
        <v>0.83172226937770855</v>
      </c>
      <c r="AV49" s="5">
        <f t="shared" si="11"/>
        <v>831.72226937770847</v>
      </c>
    </row>
    <row r="50" spans="1:48" x14ac:dyDescent="0.3">
      <c r="A50" s="44" t="s">
        <v>695</v>
      </c>
      <c r="B50" s="1" t="s">
        <v>125</v>
      </c>
      <c r="C50" s="1" t="s">
        <v>63</v>
      </c>
      <c r="D50" s="1" t="s">
        <v>126</v>
      </c>
      <c r="E50" s="1" t="s">
        <v>528</v>
      </c>
      <c r="F50" s="1" t="s">
        <v>71</v>
      </c>
      <c r="G50" s="1" t="s">
        <v>112</v>
      </c>
      <c r="H50" s="1" t="s">
        <v>55</v>
      </c>
      <c r="I50" s="1" t="s">
        <v>56</v>
      </c>
      <c r="J50" s="2">
        <v>73.180000000000007</v>
      </c>
      <c r="K50" s="2">
        <v>0.08</v>
      </c>
      <c r="L50" s="2">
        <f t="shared" si="0"/>
        <v>0</v>
      </c>
      <c r="M50" s="2">
        <f t="shared" si="1"/>
        <v>5.9999998658895493E-2</v>
      </c>
      <c r="AM50" s="5" t="str">
        <f t="shared" si="8"/>
        <v/>
      </c>
      <c r="AO50" s="5" t="str">
        <f t="shared" si="9"/>
        <v/>
      </c>
      <c r="AQ50" s="5" t="str">
        <f t="shared" si="10"/>
        <v/>
      </c>
      <c r="AS50" s="2">
        <v>5.9999998658895493E-2</v>
      </c>
      <c r="AT50" s="5">
        <f t="shared" si="5"/>
        <v>0</v>
      </c>
      <c r="AU50" s="11">
        <f t="shared" si="6"/>
        <v>0</v>
      </c>
      <c r="AV50" s="5">
        <f t="shared" si="11"/>
        <v>0</v>
      </c>
    </row>
    <row r="51" spans="1:48" x14ac:dyDescent="0.3">
      <c r="A51" s="44" t="s">
        <v>695</v>
      </c>
      <c r="B51" s="1" t="s">
        <v>127</v>
      </c>
      <c r="C51" s="1" t="s">
        <v>128</v>
      </c>
      <c r="D51" s="1" t="s">
        <v>129</v>
      </c>
      <c r="E51" s="1" t="s">
        <v>528</v>
      </c>
      <c r="F51" s="1" t="s">
        <v>68</v>
      </c>
      <c r="G51" s="1" t="s">
        <v>112</v>
      </c>
      <c r="H51" s="1" t="s">
        <v>55</v>
      </c>
      <c r="I51" s="1" t="s">
        <v>56</v>
      </c>
      <c r="J51" s="2">
        <v>6.82</v>
      </c>
      <c r="K51" s="2">
        <v>0.05</v>
      </c>
      <c r="L51" s="2">
        <f t="shared" si="0"/>
        <v>0</v>
      </c>
      <c r="M51" s="2">
        <f t="shared" si="1"/>
        <v>5.000000074505806E-2</v>
      </c>
      <c r="AM51" s="5" t="str">
        <f t="shared" si="8"/>
        <v/>
      </c>
      <c r="AO51" s="5" t="str">
        <f t="shared" si="9"/>
        <v/>
      </c>
      <c r="AQ51" s="5" t="str">
        <f t="shared" si="10"/>
        <v/>
      </c>
      <c r="AS51" s="2">
        <v>5.000000074505806E-2</v>
      </c>
      <c r="AT51" s="5">
        <f t="shared" si="5"/>
        <v>0</v>
      </c>
      <c r="AU51" s="11">
        <f t="shared" si="6"/>
        <v>0</v>
      </c>
      <c r="AV51" s="5">
        <f t="shared" si="11"/>
        <v>0</v>
      </c>
    </row>
    <row r="52" spans="1:48" x14ac:dyDescent="0.3">
      <c r="A52" s="44" t="s">
        <v>695</v>
      </c>
      <c r="B52" s="1" t="s">
        <v>127</v>
      </c>
      <c r="C52" s="1" t="s">
        <v>128</v>
      </c>
      <c r="D52" s="1" t="s">
        <v>129</v>
      </c>
      <c r="E52" s="1" t="s">
        <v>528</v>
      </c>
      <c r="F52" s="1" t="s">
        <v>100</v>
      </c>
      <c r="G52" s="1" t="s">
        <v>112</v>
      </c>
      <c r="H52" s="1" t="s">
        <v>55</v>
      </c>
      <c r="I52" s="1" t="s">
        <v>56</v>
      </c>
      <c r="J52" s="2">
        <v>6.82</v>
      </c>
      <c r="K52" s="2">
        <v>6.33</v>
      </c>
      <c r="L52" s="2">
        <f t="shared" si="0"/>
        <v>6.3100001811981201</v>
      </c>
      <c r="M52" s="2">
        <f t="shared" si="1"/>
        <v>9.9999997764825821E-3</v>
      </c>
      <c r="AA52" s="9">
        <v>6.3100001811981201</v>
      </c>
      <c r="AB52" s="5">
        <v>943.09690289199352</v>
      </c>
      <c r="AM52" s="5" t="str">
        <f t="shared" si="8"/>
        <v/>
      </c>
      <c r="AO52" s="5" t="str">
        <f t="shared" si="9"/>
        <v/>
      </c>
      <c r="AQ52" s="5" t="str">
        <f t="shared" si="10"/>
        <v/>
      </c>
      <c r="AS52" s="2">
        <v>9.9999997764825821E-3</v>
      </c>
      <c r="AT52" s="5">
        <f t="shared" si="5"/>
        <v>943.09690289199352</v>
      </c>
      <c r="AU52" s="11">
        <f t="shared" si="6"/>
        <v>5.6192356531705262E-2</v>
      </c>
      <c r="AV52" s="5">
        <f t="shared" si="11"/>
        <v>56.192356531705258</v>
      </c>
    </row>
    <row r="53" spans="1:48" x14ac:dyDescent="0.3">
      <c r="A53" s="44" t="s">
        <v>695</v>
      </c>
      <c r="B53" s="1" t="s">
        <v>130</v>
      </c>
      <c r="C53" s="1" t="s">
        <v>131</v>
      </c>
      <c r="D53" s="1" t="s">
        <v>538</v>
      </c>
      <c r="E53" s="1" t="s">
        <v>528</v>
      </c>
      <c r="F53" s="1" t="s">
        <v>122</v>
      </c>
      <c r="G53" s="1" t="s">
        <v>112</v>
      </c>
      <c r="H53" s="1" t="s">
        <v>55</v>
      </c>
      <c r="I53" s="1" t="s">
        <v>56</v>
      </c>
      <c r="J53" s="2">
        <v>77.5</v>
      </c>
      <c r="K53" s="2">
        <v>36.36</v>
      </c>
      <c r="L53" s="2">
        <f t="shared" si="0"/>
        <v>2.999999932944775E-2</v>
      </c>
      <c r="M53" s="2">
        <f t="shared" si="1"/>
        <v>6.7899999618530273</v>
      </c>
      <c r="AA53" s="9">
        <v>2.999999932944775E-2</v>
      </c>
      <c r="AB53" s="5">
        <v>4.1343749075895184</v>
      </c>
      <c r="AM53" s="5" t="str">
        <f t="shared" si="8"/>
        <v/>
      </c>
      <c r="AO53" s="5" t="str">
        <f t="shared" si="9"/>
        <v/>
      </c>
      <c r="AQ53" s="5" t="str">
        <f t="shared" si="10"/>
        <v/>
      </c>
      <c r="AS53" s="2">
        <v>6.7899999618530273</v>
      </c>
      <c r="AT53" s="5">
        <f t="shared" si="5"/>
        <v>4.1343749075895184</v>
      </c>
      <c r="AU53" s="11">
        <f t="shared" si="6"/>
        <v>2.4633764370405556E-4</v>
      </c>
      <c r="AV53" s="5">
        <f t="shared" si="11"/>
        <v>0.24633764370405556</v>
      </c>
    </row>
    <row r="54" spans="1:48" x14ac:dyDescent="0.3">
      <c r="A54" s="44" t="s">
        <v>695</v>
      </c>
      <c r="B54" s="1" t="s">
        <v>132</v>
      </c>
      <c r="C54" s="1" t="s">
        <v>133</v>
      </c>
      <c r="D54" s="1" t="s">
        <v>134</v>
      </c>
      <c r="E54" s="1" t="s">
        <v>528</v>
      </c>
      <c r="F54" s="1" t="s">
        <v>122</v>
      </c>
      <c r="G54" s="1" t="s">
        <v>112</v>
      </c>
      <c r="H54" s="1" t="s">
        <v>55</v>
      </c>
      <c r="I54" s="1" t="s">
        <v>56</v>
      </c>
      <c r="J54" s="2">
        <v>2.4700000000000002</v>
      </c>
      <c r="K54" s="2">
        <v>2.21</v>
      </c>
      <c r="L54" s="2">
        <f t="shared" si="0"/>
        <v>0.73000001907348633</v>
      </c>
      <c r="M54" s="2">
        <f t="shared" si="1"/>
        <v>1.4800000190734861</v>
      </c>
      <c r="AA54" s="9">
        <v>0.73000001907348633</v>
      </c>
      <c r="AB54" s="5">
        <v>100.60312762856481</v>
      </c>
      <c r="AM54" s="5" t="str">
        <f t="shared" si="8"/>
        <v/>
      </c>
      <c r="AO54" s="5" t="str">
        <f t="shared" si="9"/>
        <v/>
      </c>
      <c r="AQ54" s="5" t="str">
        <f t="shared" si="10"/>
        <v/>
      </c>
      <c r="AS54" s="2">
        <v>1.4800000190734861</v>
      </c>
      <c r="AT54" s="5">
        <f t="shared" si="5"/>
        <v>100.60312762856481</v>
      </c>
      <c r="AU54" s="11">
        <f t="shared" si="6"/>
        <v>5.9942162873971132E-3</v>
      </c>
      <c r="AV54" s="5">
        <f t="shared" si="11"/>
        <v>5.994216287397113</v>
      </c>
    </row>
    <row r="55" spans="1:48" x14ac:dyDescent="0.3">
      <c r="A55" s="44" t="s">
        <v>695</v>
      </c>
      <c r="B55" s="1" t="s">
        <v>135</v>
      </c>
      <c r="C55" s="1" t="s">
        <v>136</v>
      </c>
      <c r="D55" s="1" t="s">
        <v>137</v>
      </c>
      <c r="E55" s="1" t="s">
        <v>528</v>
      </c>
      <c r="F55" s="1" t="s">
        <v>71</v>
      </c>
      <c r="G55" s="1" t="s">
        <v>112</v>
      </c>
      <c r="H55" s="1" t="s">
        <v>55</v>
      </c>
      <c r="I55" s="1" t="s">
        <v>56</v>
      </c>
      <c r="J55" s="2">
        <v>17.350000000000001</v>
      </c>
      <c r="K55" s="2">
        <v>17.34</v>
      </c>
      <c r="L55" s="2">
        <f t="shared" si="0"/>
        <v>0</v>
      </c>
      <c r="M55" s="2">
        <f t="shared" si="1"/>
        <v>0.34999999403953552</v>
      </c>
      <c r="AM55" s="5" t="str">
        <f t="shared" si="8"/>
        <v/>
      </c>
      <c r="AO55" s="5" t="str">
        <f t="shared" si="9"/>
        <v/>
      </c>
      <c r="AQ55" s="5" t="str">
        <f t="shared" si="10"/>
        <v/>
      </c>
      <c r="AS55" s="2">
        <v>0.34999999403953552</v>
      </c>
      <c r="AT55" s="5">
        <f t="shared" si="5"/>
        <v>0</v>
      </c>
      <c r="AU55" s="11">
        <f t="shared" si="6"/>
        <v>0</v>
      </c>
      <c r="AV55" s="5">
        <f t="shared" si="11"/>
        <v>0</v>
      </c>
    </row>
    <row r="56" spans="1:48" x14ac:dyDescent="0.3">
      <c r="A56" s="44" t="s">
        <v>696</v>
      </c>
      <c r="B56" s="1" t="s">
        <v>138</v>
      </c>
      <c r="C56" s="1" t="s">
        <v>139</v>
      </c>
      <c r="D56" s="1" t="s">
        <v>610</v>
      </c>
      <c r="E56" s="1" t="s">
        <v>609</v>
      </c>
      <c r="F56" s="1" t="s">
        <v>122</v>
      </c>
      <c r="G56" s="1" t="s">
        <v>140</v>
      </c>
      <c r="H56" s="1" t="s">
        <v>141</v>
      </c>
      <c r="I56" s="1" t="s">
        <v>56</v>
      </c>
      <c r="J56" s="2">
        <v>40</v>
      </c>
      <c r="K56" s="2">
        <v>0.09</v>
      </c>
      <c r="L56" s="2">
        <f t="shared" si="0"/>
        <v>0</v>
      </c>
      <c r="M56" s="2">
        <f t="shared" si="1"/>
        <v>7.9999998211860657E-2</v>
      </c>
      <c r="AM56" s="5" t="str">
        <f t="shared" si="8"/>
        <v/>
      </c>
      <c r="AO56" s="5" t="str">
        <f t="shared" si="9"/>
        <v/>
      </c>
      <c r="AQ56" s="5" t="str">
        <f t="shared" si="10"/>
        <v/>
      </c>
      <c r="AS56" s="2">
        <v>7.9999998211860657E-2</v>
      </c>
      <c r="AT56" s="5">
        <f t="shared" si="5"/>
        <v>0</v>
      </c>
      <c r="AU56" s="11">
        <f t="shared" si="6"/>
        <v>0</v>
      </c>
      <c r="AV56" s="5">
        <f t="shared" si="11"/>
        <v>0</v>
      </c>
    </row>
    <row r="57" spans="1:48" x14ac:dyDescent="0.3">
      <c r="A57" s="44" t="s">
        <v>696</v>
      </c>
      <c r="B57" s="1" t="s">
        <v>138</v>
      </c>
      <c r="C57" s="1" t="s">
        <v>139</v>
      </c>
      <c r="D57" s="1" t="s">
        <v>610</v>
      </c>
      <c r="E57" s="1" t="s">
        <v>609</v>
      </c>
      <c r="F57" s="1" t="s">
        <v>68</v>
      </c>
      <c r="G57" s="1" t="s">
        <v>140</v>
      </c>
      <c r="H57" s="1" t="s">
        <v>141</v>
      </c>
      <c r="I57" s="1" t="s">
        <v>56</v>
      </c>
      <c r="J57" s="2">
        <v>40</v>
      </c>
      <c r="K57" s="2">
        <v>38.29</v>
      </c>
      <c r="L57" s="2">
        <f t="shared" si="0"/>
        <v>0</v>
      </c>
      <c r="M57" s="2">
        <f t="shared" si="1"/>
        <v>38.290000453591347</v>
      </c>
      <c r="AM57" s="5" t="str">
        <f t="shared" si="8"/>
        <v/>
      </c>
      <c r="AO57" s="5" t="str">
        <f t="shared" si="9"/>
        <v/>
      </c>
      <c r="AP57" s="2">
        <v>0.2099999934434891</v>
      </c>
      <c r="AQ57" s="5">
        <f t="shared" si="10"/>
        <v>0.2099999934434891</v>
      </c>
      <c r="AR57" s="2">
        <v>0.31000000238418579</v>
      </c>
      <c r="AS57" s="2">
        <v>37.770000457763672</v>
      </c>
      <c r="AT57" s="5">
        <f t="shared" si="5"/>
        <v>0</v>
      </c>
      <c r="AU57" s="11">
        <f t="shared" si="6"/>
        <v>0</v>
      </c>
      <c r="AV57" s="5">
        <f t="shared" si="11"/>
        <v>0</v>
      </c>
    </row>
    <row r="58" spans="1:48" x14ac:dyDescent="0.3">
      <c r="A58" s="44" t="s">
        <v>696</v>
      </c>
      <c r="B58" s="1" t="s">
        <v>138</v>
      </c>
      <c r="C58" s="1" t="s">
        <v>139</v>
      </c>
      <c r="D58" s="1" t="s">
        <v>610</v>
      </c>
      <c r="E58" s="1" t="s">
        <v>609</v>
      </c>
      <c r="F58" s="1" t="s">
        <v>71</v>
      </c>
      <c r="G58" s="1" t="s">
        <v>140</v>
      </c>
      <c r="H58" s="1" t="s">
        <v>141</v>
      </c>
      <c r="I58" s="1" t="s">
        <v>56</v>
      </c>
      <c r="J58" s="2">
        <v>40</v>
      </c>
      <c r="K58" s="2">
        <v>0.06</v>
      </c>
      <c r="L58" s="2">
        <f t="shared" si="0"/>
        <v>0</v>
      </c>
      <c r="M58" s="2">
        <f t="shared" si="1"/>
        <v>5.9999998658895493E-2</v>
      </c>
      <c r="AM58" s="5" t="str">
        <f t="shared" si="8"/>
        <v/>
      </c>
      <c r="AO58" s="5" t="str">
        <f t="shared" si="9"/>
        <v/>
      </c>
      <c r="AQ58" s="5" t="str">
        <f t="shared" si="10"/>
        <v/>
      </c>
      <c r="AS58" s="2">
        <v>5.9999998658895493E-2</v>
      </c>
      <c r="AT58" s="5">
        <f t="shared" si="5"/>
        <v>0</v>
      </c>
      <c r="AU58" s="11">
        <f t="shared" si="6"/>
        <v>0</v>
      </c>
      <c r="AV58" s="5">
        <f t="shared" si="11"/>
        <v>0</v>
      </c>
    </row>
    <row r="59" spans="1:48" x14ac:dyDescent="0.3">
      <c r="A59" s="44" t="s">
        <v>696</v>
      </c>
      <c r="B59" s="1" t="s">
        <v>142</v>
      </c>
      <c r="C59" s="1" t="s">
        <v>143</v>
      </c>
      <c r="D59" s="1" t="s">
        <v>541</v>
      </c>
      <c r="E59" s="1" t="s">
        <v>528</v>
      </c>
      <c r="F59" s="1" t="s">
        <v>67</v>
      </c>
      <c r="G59" s="1" t="s">
        <v>140</v>
      </c>
      <c r="H59" s="1" t="s">
        <v>141</v>
      </c>
      <c r="I59" s="1" t="s">
        <v>56</v>
      </c>
      <c r="J59" s="2">
        <v>40</v>
      </c>
      <c r="K59" s="2">
        <v>38.17</v>
      </c>
      <c r="L59" s="2">
        <f t="shared" si="0"/>
        <v>1.3899999707937241</v>
      </c>
      <c r="M59" s="2">
        <f t="shared" si="1"/>
        <v>36.790001511573799</v>
      </c>
      <c r="Q59" s="6">
        <v>0.47999998927116388</v>
      </c>
      <c r="R59" s="5">
        <v>607.67998641729355</v>
      </c>
      <c r="S59" s="7">
        <v>0.82999998331069946</v>
      </c>
      <c r="T59" s="5">
        <v>906.98248176276684</v>
      </c>
      <c r="U59" s="8">
        <v>7.9999998211860657E-2</v>
      </c>
      <c r="V59" s="5">
        <v>26.225999413803219</v>
      </c>
      <c r="AM59" s="5" t="str">
        <f t="shared" si="8"/>
        <v/>
      </c>
      <c r="AO59" s="5" t="str">
        <f t="shared" si="9"/>
        <v/>
      </c>
      <c r="AP59" s="2">
        <v>1.059999942779541</v>
      </c>
      <c r="AQ59" s="5">
        <f t="shared" si="10"/>
        <v>1.059999942779541</v>
      </c>
      <c r="AR59" s="2">
        <v>1.580000042915344</v>
      </c>
      <c r="AS59" s="2">
        <v>34.150001525878913</v>
      </c>
      <c r="AT59" s="5">
        <f t="shared" si="5"/>
        <v>1540.8884675938637</v>
      </c>
      <c r="AU59" s="11">
        <f t="shared" si="6"/>
        <v>9.1810453285459961E-2</v>
      </c>
      <c r="AV59" s="5">
        <f t="shared" si="11"/>
        <v>91.810453285459957</v>
      </c>
    </row>
    <row r="60" spans="1:48" x14ac:dyDescent="0.3">
      <c r="A60" s="44" t="s">
        <v>696</v>
      </c>
      <c r="B60" s="1" t="s">
        <v>142</v>
      </c>
      <c r="C60" s="1" t="s">
        <v>143</v>
      </c>
      <c r="D60" s="1" t="s">
        <v>541</v>
      </c>
      <c r="E60" s="1" t="s">
        <v>528</v>
      </c>
      <c r="F60" s="1" t="s">
        <v>144</v>
      </c>
      <c r="G60" s="1" t="s">
        <v>140</v>
      </c>
      <c r="H60" s="1" t="s">
        <v>141</v>
      </c>
      <c r="I60" s="1" t="s">
        <v>56</v>
      </c>
      <c r="J60" s="2">
        <v>40</v>
      </c>
      <c r="K60" s="2">
        <v>0.09</v>
      </c>
      <c r="L60" s="2">
        <f t="shared" si="0"/>
        <v>0</v>
      </c>
      <c r="M60" s="2">
        <f t="shared" si="1"/>
        <v>9.0000003576278687E-2</v>
      </c>
      <c r="AM60" s="5" t="str">
        <f t="shared" si="8"/>
        <v/>
      </c>
      <c r="AO60" s="5" t="str">
        <f t="shared" si="9"/>
        <v/>
      </c>
      <c r="AQ60" s="5" t="str">
        <f t="shared" si="10"/>
        <v/>
      </c>
      <c r="AS60" s="2">
        <v>9.0000003576278687E-2</v>
      </c>
      <c r="AT60" s="5">
        <f t="shared" si="5"/>
        <v>0</v>
      </c>
      <c r="AU60" s="11">
        <f t="shared" si="6"/>
        <v>0</v>
      </c>
      <c r="AV60" s="5">
        <f t="shared" si="11"/>
        <v>0</v>
      </c>
    </row>
    <row r="61" spans="1:48" x14ac:dyDescent="0.3">
      <c r="A61" s="44" t="s">
        <v>696</v>
      </c>
      <c r="B61" s="1" t="s">
        <v>142</v>
      </c>
      <c r="C61" s="1" t="s">
        <v>143</v>
      </c>
      <c r="D61" s="1" t="s">
        <v>541</v>
      </c>
      <c r="E61" s="1" t="s">
        <v>528</v>
      </c>
      <c r="F61" s="1" t="s">
        <v>68</v>
      </c>
      <c r="G61" s="1" t="s">
        <v>140</v>
      </c>
      <c r="H61" s="1" t="s">
        <v>141</v>
      </c>
      <c r="I61" s="1" t="s">
        <v>56</v>
      </c>
      <c r="J61" s="2">
        <v>40</v>
      </c>
      <c r="K61" s="2">
        <v>0.06</v>
      </c>
      <c r="L61" s="2">
        <f t="shared" si="0"/>
        <v>0</v>
      </c>
      <c r="M61" s="2">
        <f t="shared" si="1"/>
        <v>5.000000074505806E-2</v>
      </c>
      <c r="AM61" s="5" t="str">
        <f t="shared" si="8"/>
        <v/>
      </c>
      <c r="AO61" s="5" t="str">
        <f t="shared" si="9"/>
        <v/>
      </c>
      <c r="AQ61" s="5" t="str">
        <f t="shared" si="10"/>
        <v/>
      </c>
      <c r="AS61" s="2">
        <v>5.000000074505806E-2</v>
      </c>
      <c r="AT61" s="5">
        <f t="shared" si="5"/>
        <v>0</v>
      </c>
      <c r="AU61" s="11">
        <f t="shared" si="6"/>
        <v>0</v>
      </c>
      <c r="AV61" s="5">
        <f t="shared" si="11"/>
        <v>0</v>
      </c>
    </row>
    <row r="62" spans="1:48" x14ac:dyDescent="0.3">
      <c r="A62" s="44" t="s">
        <v>696</v>
      </c>
      <c r="B62" s="1" t="s">
        <v>145</v>
      </c>
      <c r="C62" s="1" t="s">
        <v>146</v>
      </c>
      <c r="D62" s="1" t="s">
        <v>542</v>
      </c>
      <c r="E62" s="1" t="s">
        <v>528</v>
      </c>
      <c r="F62" s="1" t="s">
        <v>147</v>
      </c>
      <c r="G62" s="1" t="s">
        <v>140</v>
      </c>
      <c r="H62" s="1" t="s">
        <v>141</v>
      </c>
      <c r="I62" s="1" t="s">
        <v>56</v>
      </c>
      <c r="J62" s="2">
        <v>40</v>
      </c>
      <c r="K62" s="2">
        <v>0.09</v>
      </c>
      <c r="L62" s="2">
        <f t="shared" si="0"/>
        <v>4.999999888241291E-2</v>
      </c>
      <c r="M62" s="2">
        <f t="shared" si="1"/>
        <v>3.9999999105930328E-2</v>
      </c>
      <c r="S62" s="7">
        <v>4.999999888241291E-2</v>
      </c>
      <c r="T62" s="5">
        <v>60.101248656632379</v>
      </c>
      <c r="AM62" s="5" t="str">
        <f t="shared" si="8"/>
        <v/>
      </c>
      <c r="AO62" s="5" t="str">
        <f t="shared" si="9"/>
        <v/>
      </c>
      <c r="AQ62" s="5" t="str">
        <f t="shared" si="10"/>
        <v/>
      </c>
      <c r="AS62" s="2">
        <v>3.9999999105930328E-2</v>
      </c>
      <c r="AT62" s="5">
        <f t="shared" si="5"/>
        <v>60.101248656632379</v>
      </c>
      <c r="AU62" s="11">
        <f t="shared" si="6"/>
        <v>3.5810008305169139E-3</v>
      </c>
      <c r="AV62" s="5">
        <f t="shared" si="11"/>
        <v>3.5810008305169139</v>
      </c>
    </row>
    <row r="63" spans="1:48" x14ac:dyDescent="0.3">
      <c r="A63" s="44" t="s">
        <v>696</v>
      </c>
      <c r="B63" s="1" t="s">
        <v>145</v>
      </c>
      <c r="C63" s="1" t="s">
        <v>146</v>
      </c>
      <c r="D63" s="1" t="s">
        <v>542</v>
      </c>
      <c r="E63" s="1" t="s">
        <v>528</v>
      </c>
      <c r="F63" s="1" t="s">
        <v>64</v>
      </c>
      <c r="G63" s="1" t="s">
        <v>140</v>
      </c>
      <c r="H63" s="1" t="s">
        <v>141</v>
      </c>
      <c r="I63" s="1" t="s">
        <v>56</v>
      </c>
      <c r="J63" s="2">
        <v>40</v>
      </c>
      <c r="K63" s="2">
        <v>38.69</v>
      </c>
      <c r="L63" s="2">
        <f t="shared" si="0"/>
        <v>23.690000105649236</v>
      </c>
      <c r="M63" s="2">
        <f t="shared" si="1"/>
        <v>15</v>
      </c>
      <c r="Q63" s="6">
        <v>3.9600000381469731</v>
      </c>
      <c r="R63" s="5">
        <v>5393.1600382328033</v>
      </c>
      <c r="S63" s="7">
        <v>17.130000114440922</v>
      </c>
      <c r="T63" s="5">
        <v>20789.568854212761</v>
      </c>
      <c r="U63" s="8">
        <v>2.5999999530613418</v>
      </c>
      <c r="V63" s="5">
        <v>855.07685965304279</v>
      </c>
      <c r="AM63" s="5" t="str">
        <f t="shared" si="8"/>
        <v/>
      </c>
      <c r="AO63" s="5" t="str">
        <f t="shared" si="9"/>
        <v/>
      </c>
      <c r="AQ63" s="5" t="str">
        <f t="shared" si="10"/>
        <v/>
      </c>
      <c r="AS63" s="2">
        <v>15</v>
      </c>
      <c r="AT63" s="5">
        <f t="shared" si="5"/>
        <v>27037.805752098608</v>
      </c>
      <c r="AU63" s="11">
        <f t="shared" si="6"/>
        <v>1.6109882409728506</v>
      </c>
      <c r="AV63" s="5">
        <f t="shared" si="11"/>
        <v>1610.9882409728507</v>
      </c>
    </row>
    <row r="64" spans="1:48" x14ac:dyDescent="0.3">
      <c r="A64" s="44" t="s">
        <v>696</v>
      </c>
      <c r="B64" s="1" t="s">
        <v>145</v>
      </c>
      <c r="C64" s="1" t="s">
        <v>146</v>
      </c>
      <c r="D64" s="1" t="s">
        <v>542</v>
      </c>
      <c r="E64" s="1" t="s">
        <v>528</v>
      </c>
      <c r="F64" s="1" t="s">
        <v>67</v>
      </c>
      <c r="G64" s="1" t="s">
        <v>140</v>
      </c>
      <c r="H64" s="1" t="s">
        <v>141</v>
      </c>
      <c r="I64" s="1" t="s">
        <v>56</v>
      </c>
      <c r="J64" s="2">
        <v>40</v>
      </c>
      <c r="K64" s="2">
        <v>0.06</v>
      </c>
      <c r="L64" s="2">
        <f t="shared" si="0"/>
        <v>2.9999999329447746E-2</v>
      </c>
      <c r="M64" s="2">
        <f t="shared" si="1"/>
        <v>2.999999932944775E-2</v>
      </c>
      <c r="Q64" s="6">
        <v>9.9999997764825821E-3</v>
      </c>
      <c r="R64" s="5">
        <v>12.659999717026951</v>
      </c>
      <c r="S64" s="7">
        <v>9.9999997764825821E-3</v>
      </c>
      <c r="T64" s="5">
        <v>10.92749975575134</v>
      </c>
      <c r="U64" s="8">
        <v>9.9999997764825821E-3</v>
      </c>
      <c r="V64" s="5">
        <v>3.2782499267254028</v>
      </c>
      <c r="AM64" s="5" t="str">
        <f t="shared" si="8"/>
        <v/>
      </c>
      <c r="AO64" s="5" t="str">
        <f t="shared" si="9"/>
        <v/>
      </c>
      <c r="AQ64" s="5" t="str">
        <f t="shared" si="10"/>
        <v/>
      </c>
      <c r="AS64" s="2">
        <v>2.999999932944775E-2</v>
      </c>
      <c r="AT64" s="5">
        <f t="shared" si="5"/>
        <v>26.865749399503692</v>
      </c>
      <c r="AU64" s="11">
        <f t="shared" si="6"/>
        <v>1.6007366412921489E-3</v>
      </c>
      <c r="AV64" s="5">
        <f t="shared" si="11"/>
        <v>1.6007366412921489</v>
      </c>
    </row>
    <row r="65" spans="1:48" x14ac:dyDescent="0.3">
      <c r="A65" s="44" t="s">
        <v>696</v>
      </c>
      <c r="B65" s="1" t="s">
        <v>148</v>
      </c>
      <c r="C65" s="1" t="s">
        <v>149</v>
      </c>
      <c r="D65" s="1" t="s">
        <v>659</v>
      </c>
      <c r="E65" s="1" t="s">
        <v>658</v>
      </c>
      <c r="F65" s="1" t="s">
        <v>147</v>
      </c>
      <c r="G65" s="1" t="s">
        <v>140</v>
      </c>
      <c r="H65" s="1" t="s">
        <v>141</v>
      </c>
      <c r="I65" s="1" t="s">
        <v>56</v>
      </c>
      <c r="J65" s="2">
        <v>4.42</v>
      </c>
      <c r="K65" s="2">
        <v>2.97</v>
      </c>
      <c r="L65" s="2">
        <f t="shared" ref="L65:L128" si="12">SUM(O65,Q65,S65,U65,W65,Y65,AA65,AC65,AF65,AH65,AJ65,AW65,AY65,BA65,BC65,BE65)</f>
        <v>0.25</v>
      </c>
      <c r="M65" s="2">
        <f t="shared" ref="M65:M128" si="13">SUM(N65,AE65,AL65,AN65,AP65,AR65,AS65)</f>
        <v>2.7099999785423279</v>
      </c>
      <c r="AA65" s="9">
        <v>0.25</v>
      </c>
      <c r="AB65" s="5">
        <v>34.453125</v>
      </c>
      <c r="AM65" s="5" t="str">
        <f t="shared" ref="AM65:AM128" si="14">IF(AL65&gt;0,AL65*$AM$1,"")</f>
        <v/>
      </c>
      <c r="AO65" s="5" t="str">
        <f t="shared" ref="AO65:AO128" si="15">IF(AN65&gt;0,AN65*$AO$1,"")</f>
        <v/>
      </c>
      <c r="AQ65" s="5" t="str">
        <f t="shared" ref="AQ65:AQ128" si="16">IF(AP65&gt;0,AP65*$AQ$1,"")</f>
        <v/>
      </c>
      <c r="AS65" s="2">
        <v>2.7099999785423279</v>
      </c>
      <c r="AT65" s="5">
        <f t="shared" ref="AT65:AT128" si="17">SUM(P65,R65,T65,V65,X65,Z65,AB65,AD65,AG65,AI65,AK65,AX65,AZ65,BB65,BD65,BF65)</f>
        <v>34.453125</v>
      </c>
      <c r="AU65" s="11">
        <f t="shared" si="6"/>
        <v>2.0528137434177585E-3</v>
      </c>
      <c r="AV65" s="5">
        <f t="shared" ref="AV65:AV128" si="18">(AU65/100)*$AV$1</f>
        <v>2.0528137434177585</v>
      </c>
    </row>
    <row r="66" spans="1:48" x14ac:dyDescent="0.3">
      <c r="A66" s="44" t="s">
        <v>696</v>
      </c>
      <c r="B66" s="1" t="s">
        <v>150</v>
      </c>
      <c r="C66" s="1" t="s">
        <v>143</v>
      </c>
      <c r="D66" s="1" t="s">
        <v>541</v>
      </c>
      <c r="E66" s="1" t="s">
        <v>528</v>
      </c>
      <c r="F66" s="1" t="s">
        <v>147</v>
      </c>
      <c r="G66" s="1" t="s">
        <v>140</v>
      </c>
      <c r="H66" s="1" t="s">
        <v>141</v>
      </c>
      <c r="I66" s="1" t="s">
        <v>56</v>
      </c>
      <c r="J66" s="2">
        <v>4.1100000000000003</v>
      </c>
      <c r="K66" s="2">
        <v>3.36</v>
      </c>
      <c r="L66" s="2">
        <f t="shared" si="12"/>
        <v>2.0299999490380292</v>
      </c>
      <c r="M66" s="2">
        <f t="shared" si="13"/>
        <v>1.320000052452087</v>
      </c>
      <c r="AA66" s="9">
        <v>2.0299999490380292</v>
      </c>
      <c r="AB66" s="5">
        <v>291.76874262280762</v>
      </c>
      <c r="AM66" s="5" t="str">
        <f t="shared" si="14"/>
        <v/>
      </c>
      <c r="AO66" s="5" t="str">
        <f t="shared" si="15"/>
        <v/>
      </c>
      <c r="AQ66" s="5" t="str">
        <f t="shared" si="16"/>
        <v/>
      </c>
      <c r="AS66" s="2">
        <v>1.320000052452087</v>
      </c>
      <c r="AT66" s="5">
        <f t="shared" si="17"/>
        <v>291.76874262280762</v>
      </c>
      <c r="AU66" s="11">
        <f t="shared" si="6"/>
        <v>1.7384399376132592E-2</v>
      </c>
      <c r="AV66" s="5">
        <f t="shared" si="18"/>
        <v>17.384399376132592</v>
      </c>
    </row>
    <row r="67" spans="1:48" x14ac:dyDescent="0.3">
      <c r="A67" s="44" t="s">
        <v>696</v>
      </c>
      <c r="B67" s="1" t="s">
        <v>150</v>
      </c>
      <c r="C67" s="1" t="s">
        <v>143</v>
      </c>
      <c r="D67" s="1" t="s">
        <v>541</v>
      </c>
      <c r="E67" s="1" t="s">
        <v>528</v>
      </c>
      <c r="F67" s="1" t="s">
        <v>144</v>
      </c>
      <c r="G67" s="1" t="s">
        <v>140</v>
      </c>
      <c r="H67" s="1" t="s">
        <v>141</v>
      </c>
      <c r="I67" s="1" t="s">
        <v>56</v>
      </c>
      <c r="J67" s="2">
        <v>4.1100000000000003</v>
      </c>
      <c r="K67" s="2">
        <v>0.02</v>
      </c>
      <c r="L67" s="2">
        <f t="shared" si="12"/>
        <v>1.9999999552965161E-2</v>
      </c>
      <c r="M67" s="2">
        <f t="shared" si="13"/>
        <v>0</v>
      </c>
      <c r="AA67" s="9">
        <v>1.9999999552965161E-2</v>
      </c>
      <c r="AB67" s="5">
        <v>2.7562499383930121</v>
      </c>
      <c r="AM67" s="5" t="str">
        <f t="shared" si="14"/>
        <v/>
      </c>
      <c r="AO67" s="5" t="str">
        <f t="shared" si="15"/>
        <v/>
      </c>
      <c r="AQ67" s="5" t="str">
        <f t="shared" si="16"/>
        <v/>
      </c>
      <c r="AT67" s="5">
        <f t="shared" si="17"/>
        <v>2.7562499383930121</v>
      </c>
      <c r="AU67" s="11">
        <f t="shared" ref="AU67:AU130" si="19">(AT67/$AT$463)*100</f>
        <v>1.6422509580270371E-4</v>
      </c>
      <c r="AV67" s="5">
        <f t="shared" si="18"/>
        <v>0.1642250958027037</v>
      </c>
    </row>
    <row r="68" spans="1:48" x14ac:dyDescent="0.3">
      <c r="A68" s="44" t="s">
        <v>696</v>
      </c>
      <c r="B68" s="1" t="s">
        <v>151</v>
      </c>
      <c r="C68" s="1" t="s">
        <v>152</v>
      </c>
      <c r="D68" s="1" t="s">
        <v>543</v>
      </c>
      <c r="E68" s="1" t="s">
        <v>528</v>
      </c>
      <c r="F68" s="1" t="s">
        <v>147</v>
      </c>
      <c r="G68" s="1" t="s">
        <v>140</v>
      </c>
      <c r="H68" s="1" t="s">
        <v>141</v>
      </c>
      <c r="I68" s="1" t="s">
        <v>56</v>
      </c>
      <c r="J68" s="2">
        <v>24.84</v>
      </c>
      <c r="K68" s="2">
        <v>21.84</v>
      </c>
      <c r="L68" s="2">
        <f t="shared" si="12"/>
        <v>9.9100002236664295</v>
      </c>
      <c r="M68" s="2">
        <f t="shared" si="13"/>
        <v>11.93999975919724</v>
      </c>
      <c r="S68" s="7">
        <v>6.4500001668930054</v>
      </c>
      <c r="T68" s="5">
        <v>7982.5389532148838</v>
      </c>
      <c r="U68" s="8">
        <v>1.930000051856041</v>
      </c>
      <c r="V68" s="5">
        <v>725.03964512608957</v>
      </c>
      <c r="AA68" s="9">
        <v>1.530000004917383</v>
      </c>
      <c r="AB68" s="5">
        <v>204.53125070082021</v>
      </c>
      <c r="AM68" s="5" t="str">
        <f t="shared" si="14"/>
        <v/>
      </c>
      <c r="AO68" s="5" t="str">
        <f t="shared" si="15"/>
        <v/>
      </c>
      <c r="AQ68" s="5" t="str">
        <f t="shared" si="16"/>
        <v/>
      </c>
      <c r="AS68" s="2">
        <v>11.93999975919724</v>
      </c>
      <c r="AT68" s="5">
        <f t="shared" si="17"/>
        <v>8912.1098490417935</v>
      </c>
      <c r="AU68" s="11">
        <f t="shared" si="19"/>
        <v>0.53100848126147515</v>
      </c>
      <c r="AV68" s="5">
        <f t="shared" si="18"/>
        <v>531.00848126147514</v>
      </c>
    </row>
    <row r="69" spans="1:48" x14ac:dyDescent="0.3">
      <c r="A69" s="44" t="s">
        <v>696</v>
      </c>
      <c r="B69" s="1" t="s">
        <v>151</v>
      </c>
      <c r="C69" s="1" t="s">
        <v>152</v>
      </c>
      <c r="D69" s="1" t="s">
        <v>543</v>
      </c>
      <c r="E69" s="1" t="s">
        <v>528</v>
      </c>
      <c r="F69" s="1" t="s">
        <v>144</v>
      </c>
      <c r="G69" s="1" t="s">
        <v>140</v>
      </c>
      <c r="H69" s="1" t="s">
        <v>141</v>
      </c>
      <c r="I69" s="1" t="s">
        <v>56</v>
      </c>
      <c r="J69" s="2">
        <v>24.84</v>
      </c>
      <c r="K69" s="2">
        <v>0.03</v>
      </c>
      <c r="L69" s="2">
        <f t="shared" si="12"/>
        <v>9.9999997764825821E-3</v>
      </c>
      <c r="M69" s="2">
        <f t="shared" si="13"/>
        <v>1.9999999552965161E-2</v>
      </c>
      <c r="AA69" s="9">
        <v>9.9999997764825821E-3</v>
      </c>
      <c r="AB69" s="5">
        <v>1.3124999706633389</v>
      </c>
      <c r="AM69" s="5" t="str">
        <f t="shared" si="14"/>
        <v/>
      </c>
      <c r="AO69" s="5" t="str">
        <f t="shared" si="15"/>
        <v/>
      </c>
      <c r="AQ69" s="5" t="str">
        <f t="shared" si="16"/>
        <v/>
      </c>
      <c r="AS69" s="2">
        <v>1.9999999552965161E-2</v>
      </c>
      <c r="AT69" s="5">
        <f t="shared" si="17"/>
        <v>1.3124999706633389</v>
      </c>
      <c r="AU69" s="11">
        <f t="shared" si="19"/>
        <v>7.8202426572716028E-5</v>
      </c>
      <c r="AV69" s="5">
        <f t="shared" si="18"/>
        <v>7.8202426572716019E-2</v>
      </c>
    </row>
    <row r="70" spans="1:48" x14ac:dyDescent="0.3">
      <c r="A70" s="44" t="s">
        <v>696</v>
      </c>
      <c r="B70" s="1" t="s">
        <v>153</v>
      </c>
      <c r="C70" s="1" t="s">
        <v>154</v>
      </c>
      <c r="D70" s="1" t="s">
        <v>544</v>
      </c>
      <c r="E70" s="1" t="s">
        <v>528</v>
      </c>
      <c r="F70" s="1" t="s">
        <v>147</v>
      </c>
      <c r="G70" s="1" t="s">
        <v>140</v>
      </c>
      <c r="H70" s="1" t="s">
        <v>141</v>
      </c>
      <c r="I70" s="1" t="s">
        <v>56</v>
      </c>
      <c r="J70" s="2">
        <v>2.48</v>
      </c>
      <c r="K70" s="2">
        <v>2.06</v>
      </c>
      <c r="L70" s="2">
        <f t="shared" si="12"/>
        <v>1.8799999356269841</v>
      </c>
      <c r="M70" s="2">
        <f t="shared" si="13"/>
        <v>0.1800000071525574</v>
      </c>
      <c r="AA70" s="9">
        <v>1.8799999356269841</v>
      </c>
      <c r="AB70" s="5">
        <v>254.23124145716429</v>
      </c>
      <c r="AM70" s="5" t="str">
        <f t="shared" si="14"/>
        <v/>
      </c>
      <c r="AO70" s="5" t="str">
        <f t="shared" si="15"/>
        <v/>
      </c>
      <c r="AQ70" s="5" t="str">
        <f t="shared" si="16"/>
        <v/>
      </c>
      <c r="AS70" s="2">
        <v>0.1800000071525574</v>
      </c>
      <c r="AT70" s="5">
        <f t="shared" si="17"/>
        <v>254.23124145716429</v>
      </c>
      <c r="AU70" s="11">
        <f t="shared" si="19"/>
        <v>1.514780985670895E-2</v>
      </c>
      <c r="AV70" s="5">
        <f t="shared" si="18"/>
        <v>15.14780985670895</v>
      </c>
    </row>
    <row r="71" spans="1:48" x14ac:dyDescent="0.3">
      <c r="A71" s="44" t="s">
        <v>696</v>
      </c>
      <c r="B71" s="1" t="s">
        <v>155</v>
      </c>
      <c r="C71" s="1" t="s">
        <v>139</v>
      </c>
      <c r="D71" s="1" t="s">
        <v>610</v>
      </c>
      <c r="E71" s="1" t="s">
        <v>609</v>
      </c>
      <c r="F71" s="1" t="s">
        <v>87</v>
      </c>
      <c r="G71" s="1" t="s">
        <v>140</v>
      </c>
      <c r="H71" s="1" t="s">
        <v>141</v>
      </c>
      <c r="I71" s="1" t="s">
        <v>56</v>
      </c>
      <c r="J71" s="2">
        <v>39.1</v>
      </c>
      <c r="K71" s="2">
        <v>39.799999999999997</v>
      </c>
      <c r="L71" s="2">
        <f t="shared" si="12"/>
        <v>0</v>
      </c>
      <c r="M71" s="2">
        <f t="shared" si="13"/>
        <v>38.610001146793365</v>
      </c>
      <c r="AM71" s="5" t="str">
        <f t="shared" si="14"/>
        <v/>
      </c>
      <c r="AO71" s="5" t="str">
        <f t="shared" si="15"/>
        <v/>
      </c>
      <c r="AP71" s="2">
        <v>1.0899999737739561</v>
      </c>
      <c r="AQ71" s="5">
        <f t="shared" si="16"/>
        <v>1.0899999737739561</v>
      </c>
      <c r="AR71" s="2">
        <v>1.720000028610229</v>
      </c>
      <c r="AS71" s="2">
        <v>35.80000114440918</v>
      </c>
      <c r="AT71" s="5">
        <f t="shared" si="17"/>
        <v>0</v>
      </c>
      <c r="AU71" s="11">
        <f t="shared" si="19"/>
        <v>0</v>
      </c>
      <c r="AV71" s="5">
        <f t="shared" si="18"/>
        <v>0</v>
      </c>
    </row>
    <row r="72" spans="1:48" x14ac:dyDescent="0.3">
      <c r="A72" s="44" t="s">
        <v>696</v>
      </c>
      <c r="B72" s="1" t="s">
        <v>155</v>
      </c>
      <c r="C72" s="1" t="s">
        <v>139</v>
      </c>
      <c r="D72" s="1" t="s">
        <v>610</v>
      </c>
      <c r="E72" s="1" t="s">
        <v>609</v>
      </c>
      <c r="F72" s="1" t="s">
        <v>88</v>
      </c>
      <c r="G72" s="1" t="s">
        <v>140</v>
      </c>
      <c r="H72" s="1" t="s">
        <v>141</v>
      </c>
      <c r="I72" s="1" t="s">
        <v>56</v>
      </c>
      <c r="J72" s="2">
        <v>39.1</v>
      </c>
      <c r="K72" s="2">
        <v>0.45</v>
      </c>
      <c r="L72" s="2">
        <f t="shared" si="12"/>
        <v>0</v>
      </c>
      <c r="M72" s="2">
        <f t="shared" si="13"/>
        <v>0.43000001274049282</v>
      </c>
      <c r="AM72" s="5" t="str">
        <f t="shared" si="14"/>
        <v/>
      </c>
      <c r="AO72" s="5" t="str">
        <f t="shared" si="15"/>
        <v/>
      </c>
      <c r="AP72" s="2">
        <v>9.9999997764825821E-3</v>
      </c>
      <c r="AQ72" s="5">
        <f t="shared" si="16"/>
        <v>9.9999997764825821E-3</v>
      </c>
      <c r="AR72" s="2">
        <v>1.9999999552965161E-2</v>
      </c>
      <c r="AS72" s="2">
        <v>0.40000001341104507</v>
      </c>
      <c r="AT72" s="5">
        <f t="shared" si="17"/>
        <v>0</v>
      </c>
      <c r="AU72" s="11">
        <f t="shared" si="19"/>
        <v>0</v>
      </c>
      <c r="AV72" s="5">
        <f t="shared" si="18"/>
        <v>0</v>
      </c>
    </row>
    <row r="73" spans="1:48" x14ac:dyDescent="0.3">
      <c r="A73" s="44" t="s">
        <v>696</v>
      </c>
      <c r="B73" s="1" t="s">
        <v>155</v>
      </c>
      <c r="C73" s="1" t="s">
        <v>139</v>
      </c>
      <c r="D73" s="1" t="s">
        <v>610</v>
      </c>
      <c r="E73" s="1" t="s">
        <v>609</v>
      </c>
      <c r="F73" s="1" t="s">
        <v>102</v>
      </c>
      <c r="G73" s="1" t="s">
        <v>140</v>
      </c>
      <c r="H73" s="1" t="s">
        <v>141</v>
      </c>
      <c r="I73" s="1" t="s">
        <v>56</v>
      </c>
      <c r="J73" s="2">
        <v>39.1</v>
      </c>
      <c r="K73" s="2">
        <v>0.06</v>
      </c>
      <c r="L73" s="2">
        <f t="shared" si="12"/>
        <v>0</v>
      </c>
      <c r="M73" s="2">
        <f t="shared" si="13"/>
        <v>6.0000000521540642E-2</v>
      </c>
      <c r="AM73" s="5" t="str">
        <f t="shared" si="14"/>
        <v/>
      </c>
      <c r="AO73" s="5" t="str">
        <f t="shared" si="15"/>
        <v/>
      </c>
      <c r="AQ73" s="5" t="str">
        <f t="shared" si="16"/>
        <v/>
      </c>
      <c r="AS73" s="2">
        <v>6.0000000521540642E-2</v>
      </c>
      <c r="AT73" s="5">
        <f t="shared" si="17"/>
        <v>0</v>
      </c>
      <c r="AU73" s="11">
        <f t="shared" si="19"/>
        <v>0</v>
      </c>
      <c r="AV73" s="5">
        <f t="shared" si="18"/>
        <v>0</v>
      </c>
    </row>
    <row r="74" spans="1:48" x14ac:dyDescent="0.3">
      <c r="A74" s="44" t="s">
        <v>696</v>
      </c>
      <c r="B74" s="1" t="s">
        <v>156</v>
      </c>
      <c r="C74" s="1" t="s">
        <v>146</v>
      </c>
      <c r="D74" s="1" t="s">
        <v>542</v>
      </c>
      <c r="E74" s="1" t="s">
        <v>528</v>
      </c>
      <c r="F74" s="1" t="s">
        <v>64</v>
      </c>
      <c r="G74" s="1" t="s">
        <v>140</v>
      </c>
      <c r="H74" s="1" t="s">
        <v>141</v>
      </c>
      <c r="I74" s="1" t="s">
        <v>56</v>
      </c>
      <c r="J74" s="2">
        <v>77.77</v>
      </c>
      <c r="K74" s="2">
        <v>0.09</v>
      </c>
      <c r="L74" s="2">
        <f t="shared" si="12"/>
        <v>4.999999888241291E-2</v>
      </c>
      <c r="M74" s="2">
        <f t="shared" si="13"/>
        <v>3.9999999105930328E-2</v>
      </c>
      <c r="S74" s="7">
        <v>3.9999999105930328E-2</v>
      </c>
      <c r="T74" s="5">
        <v>47.352500000000013</v>
      </c>
      <c r="U74" s="8">
        <v>9.9999997764825821E-3</v>
      </c>
      <c r="V74" s="5">
        <v>3.2782499999999999</v>
      </c>
      <c r="AM74" s="5" t="str">
        <f t="shared" si="14"/>
        <v/>
      </c>
      <c r="AO74" s="5" t="str">
        <f t="shared" si="15"/>
        <v/>
      </c>
      <c r="AQ74" s="5" t="str">
        <f t="shared" si="16"/>
        <v/>
      </c>
      <c r="AS74" s="2">
        <v>3.9999999105930328E-2</v>
      </c>
      <c r="AT74" s="5">
        <f t="shared" si="17"/>
        <v>50.630750000000013</v>
      </c>
      <c r="AU74" s="11">
        <f t="shared" si="19"/>
        <v>3.0167219791977853E-3</v>
      </c>
      <c r="AV74" s="5">
        <f t="shared" si="18"/>
        <v>3.0167219791977851</v>
      </c>
    </row>
    <row r="75" spans="1:48" x14ac:dyDescent="0.3">
      <c r="A75" s="44" t="s">
        <v>696</v>
      </c>
      <c r="B75" s="1" t="s">
        <v>156</v>
      </c>
      <c r="C75" s="1" t="s">
        <v>146</v>
      </c>
      <c r="D75" s="1" t="s">
        <v>542</v>
      </c>
      <c r="E75" s="1" t="s">
        <v>528</v>
      </c>
      <c r="F75" s="1" t="s">
        <v>75</v>
      </c>
      <c r="G75" s="1" t="s">
        <v>140</v>
      </c>
      <c r="H75" s="1" t="s">
        <v>141</v>
      </c>
      <c r="I75" s="1" t="s">
        <v>56</v>
      </c>
      <c r="J75" s="2">
        <v>77.77</v>
      </c>
      <c r="K75" s="2">
        <v>38.450000000000003</v>
      </c>
      <c r="L75" s="2">
        <f t="shared" si="12"/>
        <v>12.649999849498275</v>
      </c>
      <c r="M75" s="2">
        <f t="shared" si="13"/>
        <v>25.390000153332949</v>
      </c>
      <c r="Q75" s="6">
        <v>0.779999990016222</v>
      </c>
      <c r="R75" s="5">
        <v>1147.8399999999999</v>
      </c>
      <c r="S75" s="7">
        <v>11.639999866485599</v>
      </c>
      <c r="T75" s="5">
        <v>13637.52</v>
      </c>
      <c r="U75" s="8">
        <v>0.2099999934434891</v>
      </c>
      <c r="V75" s="5">
        <v>68.843250000000012</v>
      </c>
      <c r="AA75" s="9">
        <v>1.9999999552965161E-2</v>
      </c>
      <c r="AB75" s="5">
        <v>3.0625</v>
      </c>
      <c r="AM75" s="5" t="str">
        <f t="shared" si="14"/>
        <v/>
      </c>
      <c r="AO75" s="5" t="str">
        <f t="shared" si="15"/>
        <v/>
      </c>
      <c r="AQ75" s="5" t="str">
        <f t="shared" si="16"/>
        <v/>
      </c>
      <c r="AS75" s="2">
        <v>25.390000153332949</v>
      </c>
      <c r="AT75" s="5">
        <f t="shared" si="17"/>
        <v>14857.26575</v>
      </c>
      <c r="AU75" s="11">
        <f t="shared" si="19"/>
        <v>0.88523753131856553</v>
      </c>
      <c r="AV75" s="5">
        <f t="shared" si="18"/>
        <v>885.23753131856552</v>
      </c>
    </row>
    <row r="76" spans="1:48" x14ac:dyDescent="0.3">
      <c r="A76" s="44" t="s">
        <v>696</v>
      </c>
      <c r="B76" s="1" t="s">
        <v>156</v>
      </c>
      <c r="C76" s="1" t="s">
        <v>146</v>
      </c>
      <c r="D76" s="1" t="s">
        <v>542</v>
      </c>
      <c r="E76" s="1" t="s">
        <v>528</v>
      </c>
      <c r="F76" s="1" t="s">
        <v>88</v>
      </c>
      <c r="G76" s="1" t="s">
        <v>140</v>
      </c>
      <c r="H76" s="1" t="s">
        <v>141</v>
      </c>
      <c r="I76" s="1" t="s">
        <v>56</v>
      </c>
      <c r="J76" s="2">
        <v>77.77</v>
      </c>
      <c r="K76" s="2">
        <v>40.4</v>
      </c>
      <c r="L76" s="2">
        <f t="shared" si="12"/>
        <v>1.2699999809265139</v>
      </c>
      <c r="M76" s="2">
        <f t="shared" si="13"/>
        <v>38.229999303817756</v>
      </c>
      <c r="S76" s="7">
        <v>1.2699999809265139</v>
      </c>
      <c r="T76" s="5">
        <v>1387.7925</v>
      </c>
      <c r="AM76" s="5" t="str">
        <f t="shared" si="14"/>
        <v/>
      </c>
      <c r="AO76" s="5" t="str">
        <f t="shared" si="15"/>
        <v/>
      </c>
      <c r="AP76" s="2">
        <v>0.99000000953674316</v>
      </c>
      <c r="AQ76" s="5">
        <f t="shared" si="16"/>
        <v>0.99000000953674316</v>
      </c>
      <c r="AR76" s="2">
        <v>1.470000028610229</v>
      </c>
      <c r="AS76" s="2">
        <v>35.769999265670783</v>
      </c>
      <c r="AT76" s="5">
        <f t="shared" si="17"/>
        <v>1387.7925</v>
      </c>
      <c r="AU76" s="11">
        <f t="shared" si="19"/>
        <v>8.2688566480169506E-2</v>
      </c>
      <c r="AV76" s="5">
        <f t="shared" si="18"/>
        <v>82.688566480169513</v>
      </c>
    </row>
    <row r="77" spans="1:48" x14ac:dyDescent="0.3">
      <c r="A77" s="44" t="s">
        <v>696</v>
      </c>
      <c r="B77" s="1" t="s">
        <v>156</v>
      </c>
      <c r="C77" s="1" t="s">
        <v>146</v>
      </c>
      <c r="D77" s="1" t="s">
        <v>542</v>
      </c>
      <c r="E77" s="1" t="s">
        <v>528</v>
      </c>
      <c r="F77" s="1" t="s">
        <v>67</v>
      </c>
      <c r="G77" s="1" t="s">
        <v>140</v>
      </c>
      <c r="H77" s="1" t="s">
        <v>141</v>
      </c>
      <c r="I77" s="1" t="s">
        <v>56</v>
      </c>
      <c r="J77" s="2">
        <v>77.77</v>
      </c>
      <c r="K77" s="2">
        <v>0.09</v>
      </c>
      <c r="L77" s="2">
        <f t="shared" si="12"/>
        <v>9.9999997764825821E-3</v>
      </c>
      <c r="M77" s="2">
        <f t="shared" si="13"/>
        <v>7.0000000298023224E-2</v>
      </c>
      <c r="S77" s="7">
        <v>9.9999997764825821E-3</v>
      </c>
      <c r="T77" s="5">
        <v>10.9275</v>
      </c>
      <c r="AM77" s="5" t="str">
        <f t="shared" si="14"/>
        <v/>
      </c>
      <c r="AO77" s="5" t="str">
        <f t="shared" si="15"/>
        <v/>
      </c>
      <c r="AQ77" s="5" t="str">
        <f t="shared" si="16"/>
        <v/>
      </c>
      <c r="AS77" s="2">
        <v>7.0000000298023224E-2</v>
      </c>
      <c r="AT77" s="5">
        <f t="shared" si="17"/>
        <v>10.9275</v>
      </c>
      <c r="AU77" s="11">
        <f t="shared" si="19"/>
        <v>6.5109107464700398E-4</v>
      </c>
      <c r="AV77" s="5">
        <f t="shared" si="18"/>
        <v>0.651091074647004</v>
      </c>
    </row>
    <row r="78" spans="1:48" x14ac:dyDescent="0.3">
      <c r="A78" s="44" t="s">
        <v>696</v>
      </c>
      <c r="B78" s="1" t="s">
        <v>156</v>
      </c>
      <c r="C78" s="1" t="s">
        <v>146</v>
      </c>
      <c r="D78" s="1" t="s">
        <v>542</v>
      </c>
      <c r="E78" s="1" t="s">
        <v>528</v>
      </c>
      <c r="F78" s="1" t="s">
        <v>100</v>
      </c>
      <c r="G78" s="1" t="s">
        <v>140</v>
      </c>
      <c r="H78" s="1" t="s">
        <v>141</v>
      </c>
      <c r="I78" s="1" t="s">
        <v>56</v>
      </c>
      <c r="J78" s="2">
        <v>77.77</v>
      </c>
      <c r="K78" s="2">
        <v>0.06</v>
      </c>
      <c r="L78" s="2">
        <f t="shared" si="12"/>
        <v>0</v>
      </c>
      <c r="M78" s="2">
        <f t="shared" si="13"/>
        <v>6.0000000521540642E-2</v>
      </c>
      <c r="AM78" s="5" t="str">
        <f t="shared" si="14"/>
        <v/>
      </c>
      <c r="AO78" s="5" t="str">
        <f t="shared" si="15"/>
        <v/>
      </c>
      <c r="AQ78" s="5" t="str">
        <f t="shared" si="16"/>
        <v/>
      </c>
      <c r="AS78" s="2">
        <v>6.0000000521540642E-2</v>
      </c>
      <c r="AT78" s="5">
        <f t="shared" si="17"/>
        <v>0</v>
      </c>
      <c r="AU78" s="11">
        <f t="shared" si="19"/>
        <v>0</v>
      </c>
      <c r="AV78" s="5">
        <f t="shared" si="18"/>
        <v>0</v>
      </c>
    </row>
    <row r="79" spans="1:48" x14ac:dyDescent="0.3">
      <c r="A79" s="44" t="s">
        <v>696</v>
      </c>
      <c r="B79" s="1" t="s">
        <v>157</v>
      </c>
      <c r="C79" s="1" t="s">
        <v>158</v>
      </c>
      <c r="D79" s="1" t="s">
        <v>545</v>
      </c>
      <c r="E79" s="1" t="s">
        <v>528</v>
      </c>
      <c r="F79" s="1" t="s">
        <v>147</v>
      </c>
      <c r="G79" s="1" t="s">
        <v>140</v>
      </c>
      <c r="H79" s="1" t="s">
        <v>141</v>
      </c>
      <c r="I79" s="1" t="s">
        <v>56</v>
      </c>
      <c r="J79" s="2">
        <v>2.48</v>
      </c>
      <c r="K79" s="2">
        <v>2.04</v>
      </c>
      <c r="L79" s="2">
        <f t="shared" si="12"/>
        <v>0.46000000834465032</v>
      </c>
      <c r="M79" s="2">
        <f t="shared" si="13"/>
        <v>1.579999968409538</v>
      </c>
      <c r="AA79" s="9">
        <v>0.46000000834465032</v>
      </c>
      <c r="AB79" s="5">
        <v>60.375001095235348</v>
      </c>
      <c r="AM79" s="5" t="str">
        <f t="shared" si="14"/>
        <v/>
      </c>
      <c r="AO79" s="5" t="str">
        <f t="shared" si="15"/>
        <v/>
      </c>
      <c r="AQ79" s="5" t="str">
        <f t="shared" si="16"/>
        <v/>
      </c>
      <c r="AS79" s="2">
        <v>1.579999968409538</v>
      </c>
      <c r="AT79" s="5">
        <f t="shared" si="17"/>
        <v>60.375001095235348</v>
      </c>
      <c r="AU79" s="11">
        <f t="shared" si="19"/>
        <v>3.5973117680083116E-3</v>
      </c>
      <c r="AV79" s="5">
        <f t="shared" si="18"/>
        <v>3.5973117680083115</v>
      </c>
    </row>
    <row r="80" spans="1:48" x14ac:dyDescent="0.3">
      <c r="A80" s="44" t="s">
        <v>696</v>
      </c>
      <c r="B80" s="1" t="s">
        <v>159</v>
      </c>
      <c r="C80" s="1" t="s">
        <v>160</v>
      </c>
      <c r="D80" s="1" t="s">
        <v>546</v>
      </c>
      <c r="E80" s="1" t="s">
        <v>528</v>
      </c>
      <c r="F80" s="1" t="s">
        <v>75</v>
      </c>
      <c r="G80" s="1" t="s">
        <v>140</v>
      </c>
      <c r="H80" s="1" t="s">
        <v>141</v>
      </c>
      <c r="I80" s="1" t="s">
        <v>56</v>
      </c>
      <c r="J80" s="2">
        <v>2.23</v>
      </c>
      <c r="K80" s="2">
        <v>2.16</v>
      </c>
      <c r="L80" s="2">
        <f t="shared" si="12"/>
        <v>0.46000000834465032</v>
      </c>
      <c r="M80" s="2">
        <f t="shared" si="13"/>
        <v>1.700000047683716</v>
      </c>
      <c r="AA80" s="9">
        <v>0.46000000834465032</v>
      </c>
      <c r="AB80" s="5">
        <v>75.031251460313797</v>
      </c>
      <c r="AM80" s="5" t="str">
        <f t="shared" si="14"/>
        <v/>
      </c>
      <c r="AO80" s="5" t="str">
        <f t="shared" si="15"/>
        <v/>
      </c>
      <c r="AQ80" s="5" t="str">
        <f t="shared" si="16"/>
        <v/>
      </c>
      <c r="AS80" s="2">
        <v>1.700000047683716</v>
      </c>
      <c r="AT80" s="5">
        <f t="shared" si="17"/>
        <v>75.031251460313797</v>
      </c>
      <c r="AU80" s="11">
        <f t="shared" si="19"/>
        <v>4.4705722393415959E-3</v>
      </c>
      <c r="AV80" s="5">
        <f t="shared" si="18"/>
        <v>4.4705722393415961</v>
      </c>
    </row>
    <row r="81" spans="1:48" x14ac:dyDescent="0.3">
      <c r="A81" s="44" t="s">
        <v>696</v>
      </c>
      <c r="B81" s="1" t="s">
        <v>161</v>
      </c>
      <c r="C81" s="1" t="s">
        <v>162</v>
      </c>
      <c r="D81" s="1" t="s">
        <v>547</v>
      </c>
      <c r="E81" s="1" t="s">
        <v>528</v>
      </c>
      <c r="F81" s="1" t="s">
        <v>122</v>
      </c>
      <c r="G81" s="1" t="s">
        <v>140</v>
      </c>
      <c r="H81" s="1" t="s">
        <v>141</v>
      </c>
      <c r="I81" s="1" t="s">
        <v>56</v>
      </c>
      <c r="J81" s="2">
        <v>17.62</v>
      </c>
      <c r="K81" s="2">
        <v>16.47</v>
      </c>
      <c r="L81" s="2">
        <f t="shared" si="12"/>
        <v>0.65000000596046448</v>
      </c>
      <c r="M81" s="2">
        <f t="shared" si="13"/>
        <v>15.820000410079954</v>
      </c>
      <c r="AA81" s="9">
        <v>0.65000000596046448</v>
      </c>
      <c r="AB81" s="5">
        <v>89.250000938773155</v>
      </c>
      <c r="AM81" s="5" t="str">
        <f t="shared" si="14"/>
        <v/>
      </c>
      <c r="AO81" s="5" t="str">
        <f t="shared" si="15"/>
        <v/>
      </c>
      <c r="AP81" s="2">
        <v>0.52999997138977051</v>
      </c>
      <c r="AQ81" s="5">
        <f t="shared" si="16"/>
        <v>0.52999997138977051</v>
      </c>
      <c r="AR81" s="2">
        <v>0.76999998092651367</v>
      </c>
      <c r="AS81" s="2">
        <v>14.52000045776367</v>
      </c>
      <c r="AT81" s="5">
        <f t="shared" si="17"/>
        <v>89.250000938773155</v>
      </c>
      <c r="AU81" s="11">
        <f t="shared" si="19"/>
        <v>5.3177651817407391E-3</v>
      </c>
      <c r="AV81" s="5">
        <f t="shared" si="18"/>
        <v>5.3177651817407394</v>
      </c>
    </row>
    <row r="82" spans="1:48" x14ac:dyDescent="0.3">
      <c r="A82" s="44" t="s">
        <v>696</v>
      </c>
      <c r="B82" s="1" t="s">
        <v>163</v>
      </c>
      <c r="C82" s="1" t="s">
        <v>164</v>
      </c>
      <c r="D82" s="1" t="s">
        <v>611</v>
      </c>
      <c r="E82" s="1" t="s">
        <v>612</v>
      </c>
      <c r="F82" s="1" t="s">
        <v>122</v>
      </c>
      <c r="G82" s="1" t="s">
        <v>140</v>
      </c>
      <c r="H82" s="1" t="s">
        <v>141</v>
      </c>
      <c r="I82" s="1" t="s">
        <v>56</v>
      </c>
      <c r="J82" s="2">
        <v>127.09</v>
      </c>
      <c r="K82" s="2">
        <v>17.559999999999999</v>
      </c>
      <c r="L82" s="2">
        <f t="shared" si="12"/>
        <v>0</v>
      </c>
      <c r="M82" s="2">
        <f t="shared" si="13"/>
        <v>17.559999048709873</v>
      </c>
      <c r="AM82" s="5" t="str">
        <f t="shared" si="14"/>
        <v/>
      </c>
      <c r="AO82" s="5" t="str">
        <f t="shared" si="15"/>
        <v/>
      </c>
      <c r="AP82" s="2">
        <v>0.52999997138977051</v>
      </c>
      <c r="AQ82" s="5">
        <f t="shared" si="16"/>
        <v>0.52999997138977051</v>
      </c>
      <c r="AR82" s="2">
        <v>0.81999999284744263</v>
      </c>
      <c r="AS82" s="2">
        <v>16.20999908447266</v>
      </c>
      <c r="AT82" s="5">
        <f t="shared" si="17"/>
        <v>0</v>
      </c>
      <c r="AU82" s="11">
        <f t="shared" si="19"/>
        <v>0</v>
      </c>
      <c r="AV82" s="5">
        <f t="shared" si="18"/>
        <v>0</v>
      </c>
    </row>
    <row r="83" spans="1:48" x14ac:dyDescent="0.3">
      <c r="A83" s="44" t="s">
        <v>696</v>
      </c>
      <c r="B83" s="1" t="s">
        <v>163</v>
      </c>
      <c r="C83" s="1" t="s">
        <v>164</v>
      </c>
      <c r="D83" s="1" t="s">
        <v>611</v>
      </c>
      <c r="E83" s="1" t="s">
        <v>612</v>
      </c>
      <c r="F83" s="1" t="s">
        <v>103</v>
      </c>
      <c r="G83" s="1" t="s">
        <v>140</v>
      </c>
      <c r="H83" s="1" t="s">
        <v>141</v>
      </c>
      <c r="I83" s="1" t="s">
        <v>56</v>
      </c>
      <c r="J83" s="2">
        <v>127.09</v>
      </c>
      <c r="K83" s="2">
        <v>39.590000000000003</v>
      </c>
      <c r="L83" s="2">
        <f t="shared" si="12"/>
        <v>15.210000038146973</v>
      </c>
      <c r="M83" s="2">
        <f t="shared" si="13"/>
        <v>24.369999706745151</v>
      </c>
      <c r="S83" s="7">
        <v>5.5699999332427979</v>
      </c>
      <c r="T83" s="5">
        <v>6738.6249131560326</v>
      </c>
      <c r="U83" s="8">
        <v>9.6400001049041748</v>
      </c>
      <c r="V83" s="5">
        <v>3591.8692896008502</v>
      </c>
      <c r="AM83" s="5" t="str">
        <f t="shared" si="14"/>
        <v/>
      </c>
      <c r="AO83" s="5" t="str">
        <f t="shared" si="15"/>
        <v/>
      </c>
      <c r="AQ83" s="5" t="str">
        <f t="shared" si="16"/>
        <v/>
      </c>
      <c r="AS83" s="2">
        <v>24.369999706745151</v>
      </c>
      <c r="AT83" s="5">
        <f t="shared" si="17"/>
        <v>10330.494202756883</v>
      </c>
      <c r="AU83" s="11">
        <f t="shared" si="19"/>
        <v>0.61551979612057861</v>
      </c>
      <c r="AV83" s="5">
        <f t="shared" si="18"/>
        <v>615.51979612057858</v>
      </c>
    </row>
    <row r="84" spans="1:48" x14ac:dyDescent="0.3">
      <c r="A84" s="44" t="s">
        <v>696</v>
      </c>
      <c r="B84" s="1" t="s">
        <v>163</v>
      </c>
      <c r="C84" s="1" t="s">
        <v>164</v>
      </c>
      <c r="D84" s="1" t="s">
        <v>611</v>
      </c>
      <c r="E84" s="1" t="s">
        <v>612</v>
      </c>
      <c r="F84" s="1" t="s">
        <v>71</v>
      </c>
      <c r="G84" s="1" t="s">
        <v>140</v>
      </c>
      <c r="H84" s="1" t="s">
        <v>141</v>
      </c>
      <c r="I84" s="1" t="s">
        <v>56</v>
      </c>
      <c r="J84" s="2">
        <v>127.09</v>
      </c>
      <c r="K84" s="2">
        <v>38.97</v>
      </c>
      <c r="L84" s="2">
        <f t="shared" si="12"/>
        <v>25.760000646114342</v>
      </c>
      <c r="M84" s="2">
        <f t="shared" si="13"/>
        <v>13.210000038146971</v>
      </c>
      <c r="Q84" s="6">
        <v>0.68999999761581421</v>
      </c>
      <c r="R84" s="5">
        <v>873.53999698162079</v>
      </c>
      <c r="S84" s="7">
        <v>12.930000305175779</v>
      </c>
      <c r="T84" s="5">
        <v>14129.25783348083</v>
      </c>
      <c r="U84" s="8">
        <v>12.14000034332275</v>
      </c>
      <c r="V84" s="5">
        <v>3979.7956125497822</v>
      </c>
      <c r="AM84" s="5" t="str">
        <f t="shared" si="14"/>
        <v/>
      </c>
      <c r="AO84" s="5" t="str">
        <f t="shared" si="15"/>
        <v/>
      </c>
      <c r="AQ84" s="5" t="str">
        <f t="shared" si="16"/>
        <v/>
      </c>
      <c r="AS84" s="2">
        <v>13.210000038146971</v>
      </c>
      <c r="AT84" s="5">
        <f t="shared" si="17"/>
        <v>18982.593443012232</v>
      </c>
      <c r="AU84" s="11">
        <f t="shared" si="19"/>
        <v>1.1310361166230158</v>
      </c>
      <c r="AV84" s="5">
        <f t="shared" si="18"/>
        <v>1131.0361166230157</v>
      </c>
    </row>
    <row r="85" spans="1:48" x14ac:dyDescent="0.3">
      <c r="A85" s="44" t="s">
        <v>696</v>
      </c>
      <c r="B85" s="1" t="s">
        <v>163</v>
      </c>
      <c r="C85" s="1" t="s">
        <v>164</v>
      </c>
      <c r="D85" s="1" t="s">
        <v>611</v>
      </c>
      <c r="E85" s="1" t="s">
        <v>612</v>
      </c>
      <c r="F85" s="1" t="s">
        <v>165</v>
      </c>
      <c r="G85" s="1" t="s">
        <v>140</v>
      </c>
      <c r="H85" s="1" t="s">
        <v>141</v>
      </c>
      <c r="I85" s="1" t="s">
        <v>56</v>
      </c>
      <c r="J85" s="2">
        <v>127.09</v>
      </c>
      <c r="K85" s="2">
        <v>26.13</v>
      </c>
      <c r="L85" s="2">
        <f t="shared" si="12"/>
        <v>11.68000029027462</v>
      </c>
      <c r="M85" s="2">
        <f t="shared" si="13"/>
        <v>14.460000038146971</v>
      </c>
      <c r="Q85" s="6">
        <v>7.3000001907348633</v>
      </c>
      <c r="R85" s="5">
        <v>9241.8002414703369</v>
      </c>
      <c r="S85" s="7">
        <v>4.1500000953674316</v>
      </c>
      <c r="T85" s="5">
        <v>4534.9126042127609</v>
      </c>
      <c r="U85" s="8">
        <v>0.23000000417232511</v>
      </c>
      <c r="V85" s="5">
        <v>75.399751367792504</v>
      </c>
      <c r="AM85" s="5" t="str">
        <f t="shared" si="14"/>
        <v/>
      </c>
      <c r="AO85" s="5" t="str">
        <f t="shared" si="15"/>
        <v/>
      </c>
      <c r="AQ85" s="5" t="str">
        <f t="shared" si="16"/>
        <v/>
      </c>
      <c r="AS85" s="2">
        <v>14.460000038146971</v>
      </c>
      <c r="AT85" s="5">
        <f t="shared" si="17"/>
        <v>13852.112597050891</v>
      </c>
      <c r="AU85" s="11">
        <f t="shared" si="19"/>
        <v>0.82534768949395243</v>
      </c>
      <c r="AV85" s="5">
        <f t="shared" si="18"/>
        <v>825.34768949395243</v>
      </c>
    </row>
    <row r="86" spans="1:48" x14ac:dyDescent="0.3">
      <c r="A86" s="44" t="s">
        <v>696</v>
      </c>
      <c r="B86" s="1" t="s">
        <v>163</v>
      </c>
      <c r="C86" s="1" t="s">
        <v>164</v>
      </c>
      <c r="D86" s="1" t="s">
        <v>611</v>
      </c>
      <c r="E86" s="1" t="s">
        <v>612</v>
      </c>
      <c r="F86" s="1" t="s">
        <v>147</v>
      </c>
      <c r="G86" s="1" t="s">
        <v>166</v>
      </c>
      <c r="H86" s="1" t="s">
        <v>141</v>
      </c>
      <c r="I86" s="1" t="s">
        <v>56</v>
      </c>
      <c r="J86" s="2">
        <v>127.09</v>
      </c>
      <c r="K86" s="2">
        <v>0.03</v>
      </c>
      <c r="L86" s="2">
        <f t="shared" si="12"/>
        <v>0</v>
      </c>
      <c r="M86" s="2">
        <f t="shared" si="13"/>
        <v>2.999999932944775E-2</v>
      </c>
      <c r="AM86" s="5" t="str">
        <f t="shared" si="14"/>
        <v/>
      </c>
      <c r="AO86" s="5" t="str">
        <f t="shared" si="15"/>
        <v/>
      </c>
      <c r="AQ86" s="5" t="str">
        <f t="shared" si="16"/>
        <v/>
      </c>
      <c r="AS86" s="2">
        <v>2.999999932944775E-2</v>
      </c>
      <c r="AT86" s="5">
        <f t="shared" si="17"/>
        <v>0</v>
      </c>
      <c r="AU86" s="11">
        <f t="shared" si="19"/>
        <v>0</v>
      </c>
      <c r="AV86" s="5">
        <f t="shared" si="18"/>
        <v>0</v>
      </c>
    </row>
    <row r="87" spans="1:48" x14ac:dyDescent="0.3">
      <c r="A87" s="44" t="s">
        <v>696</v>
      </c>
      <c r="B87" s="1" t="s">
        <v>163</v>
      </c>
      <c r="C87" s="1" t="s">
        <v>164</v>
      </c>
      <c r="D87" s="1" t="s">
        <v>611</v>
      </c>
      <c r="E87" s="1" t="s">
        <v>612</v>
      </c>
      <c r="F87" s="1" t="s">
        <v>64</v>
      </c>
      <c r="G87" s="1" t="s">
        <v>166</v>
      </c>
      <c r="H87" s="1" t="s">
        <v>141</v>
      </c>
      <c r="I87" s="1" t="s">
        <v>56</v>
      </c>
      <c r="J87" s="2">
        <v>127.09</v>
      </c>
      <c r="K87" s="2">
        <v>0.06</v>
      </c>
      <c r="L87" s="2">
        <f t="shared" si="12"/>
        <v>0</v>
      </c>
      <c r="M87" s="2">
        <f t="shared" si="13"/>
        <v>5.9999998658895493E-2</v>
      </c>
      <c r="AM87" s="5" t="str">
        <f t="shared" si="14"/>
        <v/>
      </c>
      <c r="AO87" s="5" t="str">
        <f t="shared" si="15"/>
        <v/>
      </c>
      <c r="AQ87" s="5" t="str">
        <f t="shared" si="16"/>
        <v/>
      </c>
      <c r="AS87" s="2">
        <v>5.9999998658895493E-2</v>
      </c>
      <c r="AT87" s="5">
        <f t="shared" si="17"/>
        <v>0</v>
      </c>
      <c r="AU87" s="11">
        <f t="shared" si="19"/>
        <v>0</v>
      </c>
      <c r="AV87" s="5">
        <f t="shared" si="18"/>
        <v>0</v>
      </c>
    </row>
    <row r="88" spans="1:48" x14ac:dyDescent="0.3">
      <c r="A88" s="44" t="s">
        <v>696</v>
      </c>
      <c r="B88" s="1" t="s">
        <v>163</v>
      </c>
      <c r="C88" s="1" t="s">
        <v>164</v>
      </c>
      <c r="D88" s="1" t="s">
        <v>611</v>
      </c>
      <c r="E88" s="1" t="s">
        <v>612</v>
      </c>
      <c r="F88" s="1" t="s">
        <v>75</v>
      </c>
      <c r="G88" s="1" t="s">
        <v>166</v>
      </c>
      <c r="H88" s="1" t="s">
        <v>141</v>
      </c>
      <c r="I88" s="1" t="s">
        <v>56</v>
      </c>
      <c r="J88" s="2">
        <v>127.09</v>
      </c>
      <c r="K88" s="2">
        <v>0.06</v>
      </c>
      <c r="L88" s="2">
        <f t="shared" si="12"/>
        <v>0</v>
      </c>
      <c r="M88" s="2">
        <f t="shared" si="13"/>
        <v>5.9999998658895493E-2</v>
      </c>
      <c r="AM88" s="5" t="str">
        <f t="shared" si="14"/>
        <v/>
      </c>
      <c r="AO88" s="5" t="str">
        <f t="shared" si="15"/>
        <v/>
      </c>
      <c r="AQ88" s="5" t="str">
        <f t="shared" si="16"/>
        <v/>
      </c>
      <c r="AS88" s="2">
        <v>5.9999998658895493E-2</v>
      </c>
      <c r="AT88" s="5">
        <f t="shared" si="17"/>
        <v>0</v>
      </c>
      <c r="AU88" s="11">
        <f t="shared" si="19"/>
        <v>0</v>
      </c>
      <c r="AV88" s="5">
        <f t="shared" si="18"/>
        <v>0</v>
      </c>
    </row>
    <row r="89" spans="1:48" x14ac:dyDescent="0.3">
      <c r="A89" s="44" t="s">
        <v>696</v>
      </c>
      <c r="B89" s="1" t="s">
        <v>167</v>
      </c>
      <c r="C89" s="1" t="s">
        <v>168</v>
      </c>
      <c r="D89" s="1" t="s">
        <v>590</v>
      </c>
      <c r="E89" s="1" t="s">
        <v>528</v>
      </c>
      <c r="F89" s="1" t="s">
        <v>165</v>
      </c>
      <c r="G89" s="1" t="s">
        <v>140</v>
      </c>
      <c r="H89" s="1" t="s">
        <v>141</v>
      </c>
      <c r="I89" s="1" t="s">
        <v>56</v>
      </c>
      <c r="J89" s="2">
        <v>9.18</v>
      </c>
      <c r="K89" s="2">
        <v>8.06</v>
      </c>
      <c r="L89" s="2">
        <f t="shared" si="12"/>
        <v>4.5899999141693115</v>
      </c>
      <c r="M89" s="2">
        <f t="shared" si="13"/>
        <v>3.470000028610229</v>
      </c>
      <c r="Q89" s="6">
        <v>2.0699999332427979</v>
      </c>
      <c r="R89" s="5">
        <v>2620.6199154853821</v>
      </c>
      <c r="S89" s="7">
        <v>2.5199999809265141</v>
      </c>
      <c r="T89" s="5">
        <v>2753.7299791574478</v>
      </c>
      <c r="AM89" s="5" t="str">
        <f t="shared" si="14"/>
        <v/>
      </c>
      <c r="AO89" s="5" t="str">
        <f t="shared" si="15"/>
        <v/>
      </c>
      <c r="AQ89" s="5" t="str">
        <f t="shared" si="16"/>
        <v/>
      </c>
      <c r="AS89" s="2">
        <v>3.470000028610229</v>
      </c>
      <c r="AT89" s="5">
        <f t="shared" si="17"/>
        <v>5374.3498946428299</v>
      </c>
      <c r="AU89" s="11">
        <f t="shared" si="19"/>
        <v>0.32021882849984096</v>
      </c>
      <c r="AV89" s="5">
        <f t="shared" si="18"/>
        <v>320.21882849984098</v>
      </c>
    </row>
    <row r="90" spans="1:48" x14ac:dyDescent="0.3">
      <c r="A90" s="44" t="s">
        <v>696</v>
      </c>
      <c r="B90" s="1" t="s">
        <v>167</v>
      </c>
      <c r="C90" s="1" t="s">
        <v>168</v>
      </c>
      <c r="D90" s="1" t="s">
        <v>590</v>
      </c>
      <c r="E90" s="1" t="s">
        <v>528</v>
      </c>
      <c r="F90" s="1" t="s">
        <v>147</v>
      </c>
      <c r="G90" s="1" t="s">
        <v>166</v>
      </c>
      <c r="H90" s="1" t="s">
        <v>141</v>
      </c>
      <c r="I90" s="1" t="s">
        <v>56</v>
      </c>
      <c r="J90" s="2">
        <v>9.18</v>
      </c>
      <c r="K90" s="2">
        <v>0.02</v>
      </c>
      <c r="L90" s="2">
        <f t="shared" si="12"/>
        <v>0</v>
      </c>
      <c r="M90" s="2">
        <f t="shared" si="13"/>
        <v>1.9999999552965161E-2</v>
      </c>
      <c r="AM90" s="5" t="str">
        <f t="shared" si="14"/>
        <v/>
      </c>
      <c r="AO90" s="5" t="str">
        <f t="shared" si="15"/>
        <v/>
      </c>
      <c r="AQ90" s="5" t="str">
        <f t="shared" si="16"/>
        <v/>
      </c>
      <c r="AS90" s="2">
        <v>1.9999999552965161E-2</v>
      </c>
      <c r="AT90" s="5">
        <f t="shared" si="17"/>
        <v>0</v>
      </c>
      <c r="AU90" s="11">
        <f t="shared" si="19"/>
        <v>0</v>
      </c>
      <c r="AV90" s="5">
        <f t="shared" si="18"/>
        <v>0</v>
      </c>
    </row>
    <row r="91" spans="1:48" x14ac:dyDescent="0.3">
      <c r="A91" s="44" t="s">
        <v>696</v>
      </c>
      <c r="B91" s="1" t="s">
        <v>169</v>
      </c>
      <c r="C91" s="1" t="s">
        <v>164</v>
      </c>
      <c r="D91" s="1" t="s">
        <v>611</v>
      </c>
      <c r="E91" s="1" t="s">
        <v>612</v>
      </c>
      <c r="F91" s="1" t="s">
        <v>68</v>
      </c>
      <c r="G91" s="1" t="s">
        <v>140</v>
      </c>
      <c r="H91" s="1" t="s">
        <v>141</v>
      </c>
      <c r="I91" s="1" t="s">
        <v>56</v>
      </c>
      <c r="J91" s="2">
        <v>40</v>
      </c>
      <c r="K91" s="2">
        <v>0.09</v>
      </c>
      <c r="L91" s="2">
        <f t="shared" si="12"/>
        <v>0</v>
      </c>
      <c r="M91" s="2">
        <f t="shared" si="13"/>
        <v>9.0000003576278687E-2</v>
      </c>
      <c r="AM91" s="5" t="str">
        <f t="shared" si="14"/>
        <v/>
      </c>
      <c r="AO91" s="5" t="str">
        <f t="shared" si="15"/>
        <v/>
      </c>
      <c r="AQ91" s="5" t="str">
        <f t="shared" si="16"/>
        <v/>
      </c>
      <c r="AS91" s="2">
        <v>9.0000003576278687E-2</v>
      </c>
      <c r="AT91" s="5">
        <f t="shared" si="17"/>
        <v>0</v>
      </c>
      <c r="AU91" s="11">
        <f t="shared" si="19"/>
        <v>0</v>
      </c>
      <c r="AV91" s="5">
        <f t="shared" si="18"/>
        <v>0</v>
      </c>
    </row>
    <row r="92" spans="1:48" x14ac:dyDescent="0.3">
      <c r="A92" s="44" t="s">
        <v>696</v>
      </c>
      <c r="B92" s="1" t="s">
        <v>169</v>
      </c>
      <c r="C92" s="1" t="s">
        <v>164</v>
      </c>
      <c r="D92" s="1" t="s">
        <v>611</v>
      </c>
      <c r="E92" s="1" t="s">
        <v>612</v>
      </c>
      <c r="F92" s="1" t="s">
        <v>100</v>
      </c>
      <c r="G92" s="1" t="s">
        <v>140</v>
      </c>
      <c r="H92" s="1" t="s">
        <v>141</v>
      </c>
      <c r="I92" s="1" t="s">
        <v>56</v>
      </c>
      <c r="J92" s="2">
        <v>40</v>
      </c>
      <c r="K92" s="2">
        <v>39.71</v>
      </c>
      <c r="L92" s="2">
        <f t="shared" si="12"/>
        <v>0</v>
      </c>
      <c r="M92" s="2">
        <f t="shared" si="13"/>
        <v>39.710001707077033</v>
      </c>
      <c r="AM92" s="5" t="str">
        <f t="shared" si="14"/>
        <v/>
      </c>
      <c r="AO92" s="5" t="str">
        <f t="shared" si="15"/>
        <v/>
      </c>
      <c r="AQ92" s="5" t="str">
        <f t="shared" si="16"/>
        <v/>
      </c>
      <c r="AS92" s="2">
        <v>39.710001707077033</v>
      </c>
      <c r="AT92" s="5">
        <f t="shared" si="17"/>
        <v>0</v>
      </c>
      <c r="AU92" s="11">
        <f t="shared" si="19"/>
        <v>0</v>
      </c>
      <c r="AV92" s="5">
        <f t="shared" si="18"/>
        <v>0</v>
      </c>
    </row>
    <row r="93" spans="1:48" x14ac:dyDescent="0.3">
      <c r="A93" s="44" t="s">
        <v>696</v>
      </c>
      <c r="B93" s="1" t="s">
        <v>169</v>
      </c>
      <c r="C93" s="1" t="s">
        <v>164</v>
      </c>
      <c r="D93" s="1" t="s">
        <v>611</v>
      </c>
      <c r="E93" s="1" t="s">
        <v>612</v>
      </c>
      <c r="F93" s="1" t="s">
        <v>103</v>
      </c>
      <c r="G93" s="1" t="s">
        <v>140</v>
      </c>
      <c r="H93" s="1" t="s">
        <v>141</v>
      </c>
      <c r="I93" s="1" t="s">
        <v>56</v>
      </c>
      <c r="J93" s="2">
        <v>40</v>
      </c>
      <c r="K93" s="2">
        <v>0.06</v>
      </c>
      <c r="L93" s="2">
        <f t="shared" si="12"/>
        <v>0</v>
      </c>
      <c r="M93" s="2">
        <f t="shared" si="13"/>
        <v>5.9999998658895493E-2</v>
      </c>
      <c r="AM93" s="5" t="str">
        <f t="shared" si="14"/>
        <v/>
      </c>
      <c r="AO93" s="5" t="str">
        <f t="shared" si="15"/>
        <v/>
      </c>
      <c r="AQ93" s="5" t="str">
        <f t="shared" si="16"/>
        <v/>
      </c>
      <c r="AS93" s="2">
        <v>5.9999998658895493E-2</v>
      </c>
      <c r="AT93" s="5">
        <f t="shared" si="17"/>
        <v>0</v>
      </c>
      <c r="AU93" s="11">
        <f t="shared" si="19"/>
        <v>0</v>
      </c>
      <c r="AV93" s="5">
        <f t="shared" si="18"/>
        <v>0</v>
      </c>
    </row>
    <row r="94" spans="1:48" x14ac:dyDescent="0.3">
      <c r="A94" s="44" t="s">
        <v>696</v>
      </c>
      <c r="B94" s="1" t="s">
        <v>170</v>
      </c>
      <c r="C94" s="1" t="s">
        <v>171</v>
      </c>
      <c r="D94" s="1" t="s">
        <v>591</v>
      </c>
      <c r="E94" s="1" t="s">
        <v>528</v>
      </c>
      <c r="F94" s="1" t="s">
        <v>100</v>
      </c>
      <c r="G94" s="1" t="s">
        <v>140</v>
      </c>
      <c r="H94" s="1" t="s">
        <v>141</v>
      </c>
      <c r="I94" s="1" t="s">
        <v>56</v>
      </c>
      <c r="J94" s="2">
        <v>80</v>
      </c>
      <c r="K94" s="2">
        <v>0.09</v>
      </c>
      <c r="L94" s="2">
        <f t="shared" si="12"/>
        <v>0</v>
      </c>
      <c r="M94" s="2">
        <f t="shared" si="13"/>
        <v>8.9999997988343239E-2</v>
      </c>
      <c r="AM94" s="5" t="str">
        <f t="shared" si="14"/>
        <v/>
      </c>
      <c r="AO94" s="5" t="str">
        <f t="shared" si="15"/>
        <v/>
      </c>
      <c r="AQ94" s="5" t="str">
        <f t="shared" si="16"/>
        <v/>
      </c>
      <c r="AS94" s="2">
        <v>8.9999997988343239E-2</v>
      </c>
      <c r="AT94" s="5">
        <f t="shared" si="17"/>
        <v>0</v>
      </c>
      <c r="AU94" s="11">
        <f t="shared" si="19"/>
        <v>0</v>
      </c>
      <c r="AV94" s="5">
        <f t="shared" si="18"/>
        <v>0</v>
      </c>
    </row>
    <row r="95" spans="1:48" x14ac:dyDescent="0.3">
      <c r="A95" s="44" t="s">
        <v>696</v>
      </c>
      <c r="B95" s="1" t="s">
        <v>170</v>
      </c>
      <c r="C95" s="1" t="s">
        <v>171</v>
      </c>
      <c r="D95" s="1" t="s">
        <v>591</v>
      </c>
      <c r="E95" s="1" t="s">
        <v>528</v>
      </c>
      <c r="F95" s="1" t="s">
        <v>102</v>
      </c>
      <c r="G95" s="1" t="s">
        <v>140</v>
      </c>
      <c r="H95" s="1" t="s">
        <v>141</v>
      </c>
      <c r="I95" s="1" t="s">
        <v>56</v>
      </c>
      <c r="J95" s="2">
        <v>80</v>
      </c>
      <c r="K95" s="2">
        <v>39.72</v>
      </c>
      <c r="L95" s="2">
        <f t="shared" si="12"/>
        <v>1.1300000250339508</v>
      </c>
      <c r="M95" s="2">
        <f t="shared" si="13"/>
        <v>38.600001811981201</v>
      </c>
      <c r="Q95" s="6">
        <v>0.15000000596046451</v>
      </c>
      <c r="R95" s="5">
        <v>221.550008803606</v>
      </c>
      <c r="S95" s="7">
        <v>0.98000001907348633</v>
      </c>
      <c r="T95" s="5">
        <v>1249.3775243163111</v>
      </c>
      <c r="AM95" s="5" t="str">
        <f t="shared" si="14"/>
        <v/>
      </c>
      <c r="AO95" s="5" t="str">
        <f t="shared" si="15"/>
        <v/>
      </c>
      <c r="AQ95" s="5" t="str">
        <f t="shared" si="16"/>
        <v/>
      </c>
      <c r="AS95" s="2">
        <v>38.600001811981201</v>
      </c>
      <c r="AT95" s="5">
        <f t="shared" si="17"/>
        <v>1470.9275331199171</v>
      </c>
      <c r="AU95" s="11">
        <f t="shared" si="19"/>
        <v>8.7641984741881798E-2</v>
      </c>
      <c r="AV95" s="5">
        <f t="shared" si="18"/>
        <v>87.641984741881799</v>
      </c>
    </row>
    <row r="96" spans="1:48" x14ac:dyDescent="0.3">
      <c r="A96" s="44" t="s">
        <v>696</v>
      </c>
      <c r="B96" s="1" t="s">
        <v>170</v>
      </c>
      <c r="C96" s="1" t="s">
        <v>171</v>
      </c>
      <c r="D96" s="1" t="s">
        <v>591</v>
      </c>
      <c r="E96" s="1" t="s">
        <v>528</v>
      </c>
      <c r="F96" s="1" t="s">
        <v>54</v>
      </c>
      <c r="G96" s="1" t="s">
        <v>140</v>
      </c>
      <c r="H96" s="1" t="s">
        <v>141</v>
      </c>
      <c r="I96" s="1" t="s">
        <v>56</v>
      </c>
      <c r="J96" s="2">
        <v>80</v>
      </c>
      <c r="K96" s="2">
        <v>39.630000000000003</v>
      </c>
      <c r="L96" s="2">
        <f t="shared" si="12"/>
        <v>0</v>
      </c>
      <c r="M96" s="2">
        <f t="shared" si="13"/>
        <v>39.630001068115227</v>
      </c>
      <c r="AM96" s="5" t="str">
        <f t="shared" si="14"/>
        <v/>
      </c>
      <c r="AO96" s="5" t="str">
        <f t="shared" si="15"/>
        <v/>
      </c>
      <c r="AQ96" s="5" t="str">
        <f t="shared" si="16"/>
        <v/>
      </c>
      <c r="AS96" s="2">
        <v>39.630001068115227</v>
      </c>
      <c r="AT96" s="5">
        <f t="shared" si="17"/>
        <v>0</v>
      </c>
      <c r="AU96" s="11">
        <f t="shared" si="19"/>
        <v>0</v>
      </c>
      <c r="AV96" s="5">
        <f t="shared" si="18"/>
        <v>0</v>
      </c>
    </row>
    <row r="97" spans="1:48" x14ac:dyDescent="0.3">
      <c r="A97" s="44" t="s">
        <v>696</v>
      </c>
      <c r="B97" s="1" t="s">
        <v>170</v>
      </c>
      <c r="C97" s="1" t="s">
        <v>171</v>
      </c>
      <c r="D97" s="1" t="s">
        <v>591</v>
      </c>
      <c r="E97" s="1" t="s">
        <v>528</v>
      </c>
      <c r="F97" s="1" t="s">
        <v>103</v>
      </c>
      <c r="G97" s="1" t="s">
        <v>140</v>
      </c>
      <c r="H97" s="1" t="s">
        <v>141</v>
      </c>
      <c r="I97" s="1" t="s">
        <v>56</v>
      </c>
      <c r="J97" s="2">
        <v>80</v>
      </c>
      <c r="K97" s="2">
        <v>0.09</v>
      </c>
      <c r="L97" s="2">
        <f t="shared" si="12"/>
        <v>0</v>
      </c>
      <c r="M97" s="2">
        <f t="shared" si="13"/>
        <v>9.0000003576278687E-2</v>
      </c>
      <c r="AM97" s="5" t="str">
        <f t="shared" si="14"/>
        <v/>
      </c>
      <c r="AO97" s="5" t="str">
        <f t="shared" si="15"/>
        <v/>
      </c>
      <c r="AQ97" s="5" t="str">
        <f t="shared" si="16"/>
        <v/>
      </c>
      <c r="AS97" s="2">
        <v>9.0000003576278687E-2</v>
      </c>
      <c r="AT97" s="5">
        <f t="shared" si="17"/>
        <v>0</v>
      </c>
      <c r="AU97" s="11">
        <f t="shared" si="19"/>
        <v>0</v>
      </c>
      <c r="AV97" s="5">
        <f t="shared" si="18"/>
        <v>0</v>
      </c>
    </row>
    <row r="98" spans="1:48" x14ac:dyDescent="0.3">
      <c r="A98" s="44" t="s">
        <v>696</v>
      </c>
      <c r="B98" s="1" t="s">
        <v>170</v>
      </c>
      <c r="C98" s="1" t="s">
        <v>171</v>
      </c>
      <c r="D98" s="1" t="s">
        <v>591</v>
      </c>
      <c r="E98" s="1" t="s">
        <v>528</v>
      </c>
      <c r="F98" s="1" t="s">
        <v>57</v>
      </c>
      <c r="G98" s="1" t="s">
        <v>166</v>
      </c>
      <c r="H98" s="1" t="s">
        <v>141</v>
      </c>
      <c r="I98" s="1" t="s">
        <v>56</v>
      </c>
      <c r="J98" s="2">
        <v>80</v>
      </c>
      <c r="K98" s="2">
        <v>0.06</v>
      </c>
      <c r="L98" s="2">
        <f t="shared" si="12"/>
        <v>0</v>
      </c>
      <c r="M98" s="2">
        <f t="shared" si="13"/>
        <v>5.9999998658895493E-2</v>
      </c>
      <c r="AM98" s="5" t="str">
        <f t="shared" si="14"/>
        <v/>
      </c>
      <c r="AO98" s="5" t="str">
        <f t="shared" si="15"/>
        <v/>
      </c>
      <c r="AQ98" s="5" t="str">
        <f t="shared" si="16"/>
        <v/>
      </c>
      <c r="AS98" s="2">
        <v>5.9999998658895493E-2</v>
      </c>
      <c r="AT98" s="5">
        <f t="shared" si="17"/>
        <v>0</v>
      </c>
      <c r="AU98" s="11">
        <f t="shared" si="19"/>
        <v>0</v>
      </c>
      <c r="AV98" s="5">
        <f t="shared" si="18"/>
        <v>0</v>
      </c>
    </row>
    <row r="99" spans="1:48" x14ac:dyDescent="0.3">
      <c r="A99" s="44" t="s">
        <v>696</v>
      </c>
      <c r="B99" s="1" t="s">
        <v>172</v>
      </c>
      <c r="C99" s="1" t="s">
        <v>173</v>
      </c>
      <c r="D99" s="1" t="s">
        <v>548</v>
      </c>
      <c r="E99" s="1" t="s">
        <v>528</v>
      </c>
      <c r="F99" s="1" t="s">
        <v>144</v>
      </c>
      <c r="G99" s="1" t="s">
        <v>140</v>
      </c>
      <c r="H99" s="1" t="s">
        <v>141</v>
      </c>
      <c r="I99" s="1" t="s">
        <v>56</v>
      </c>
      <c r="J99" s="2">
        <v>5</v>
      </c>
      <c r="K99" s="2">
        <v>4.53</v>
      </c>
      <c r="L99" s="2">
        <f t="shared" si="12"/>
        <v>3.6099998950958252</v>
      </c>
      <c r="M99" s="2">
        <f t="shared" si="13"/>
        <v>0.9100000262260437</v>
      </c>
      <c r="AA99" s="9">
        <v>3.6099998950958252</v>
      </c>
      <c r="AB99" s="5">
        <v>497.56873548030848</v>
      </c>
      <c r="AM99" s="5" t="str">
        <f t="shared" si="14"/>
        <v/>
      </c>
      <c r="AO99" s="5" t="str">
        <f t="shared" si="15"/>
        <v/>
      </c>
      <c r="AQ99" s="5" t="str">
        <f t="shared" si="16"/>
        <v/>
      </c>
      <c r="AS99" s="2">
        <v>0.9100000262260437</v>
      </c>
      <c r="AT99" s="5">
        <f t="shared" si="17"/>
        <v>497.56873548030848</v>
      </c>
      <c r="AU99" s="11">
        <f t="shared" si="19"/>
        <v>2.9646539711244556E-2</v>
      </c>
      <c r="AV99" s="5">
        <f t="shared" si="18"/>
        <v>29.646539711244557</v>
      </c>
    </row>
    <row r="100" spans="1:48" x14ac:dyDescent="0.3">
      <c r="A100" s="44" t="s">
        <v>696</v>
      </c>
      <c r="B100" s="1" t="s">
        <v>174</v>
      </c>
      <c r="C100" s="1" t="s">
        <v>175</v>
      </c>
      <c r="D100" s="1" t="s">
        <v>610</v>
      </c>
      <c r="E100" s="1" t="s">
        <v>609</v>
      </c>
      <c r="F100" s="1" t="s">
        <v>67</v>
      </c>
      <c r="G100" s="1" t="s">
        <v>166</v>
      </c>
      <c r="H100" s="1" t="s">
        <v>141</v>
      </c>
      <c r="I100" s="1" t="s">
        <v>56</v>
      </c>
      <c r="J100" s="2">
        <v>80</v>
      </c>
      <c r="K100" s="2">
        <v>38.9</v>
      </c>
      <c r="L100" s="2">
        <f t="shared" si="12"/>
        <v>0</v>
      </c>
      <c r="M100" s="2">
        <f t="shared" si="13"/>
        <v>5.5399999618530273</v>
      </c>
      <c r="AM100" s="5" t="str">
        <f t="shared" si="14"/>
        <v/>
      </c>
      <c r="AO100" s="5" t="str">
        <f t="shared" si="15"/>
        <v/>
      </c>
      <c r="AQ100" s="5" t="str">
        <f t="shared" si="16"/>
        <v/>
      </c>
      <c r="AS100" s="2">
        <v>5.5399999618530273</v>
      </c>
      <c r="AT100" s="5">
        <f t="shared" si="17"/>
        <v>0</v>
      </c>
      <c r="AU100" s="11">
        <f t="shared" si="19"/>
        <v>0</v>
      </c>
      <c r="AV100" s="5">
        <f t="shared" si="18"/>
        <v>0</v>
      </c>
    </row>
    <row r="101" spans="1:48" x14ac:dyDescent="0.3">
      <c r="A101" s="44" t="s">
        <v>696</v>
      </c>
      <c r="B101" s="1" t="s">
        <v>176</v>
      </c>
      <c r="C101" s="1" t="s">
        <v>177</v>
      </c>
      <c r="D101" s="1" t="s">
        <v>549</v>
      </c>
      <c r="E101" s="1" t="s">
        <v>528</v>
      </c>
      <c r="F101" s="1" t="s">
        <v>147</v>
      </c>
      <c r="G101" s="1" t="s">
        <v>166</v>
      </c>
      <c r="H101" s="1" t="s">
        <v>141</v>
      </c>
      <c r="I101" s="1" t="s">
        <v>56</v>
      </c>
      <c r="J101" s="2">
        <v>3.03</v>
      </c>
      <c r="K101" s="2">
        <v>2.4900000000000002</v>
      </c>
      <c r="L101" s="2">
        <f t="shared" si="12"/>
        <v>0.54000002145767212</v>
      </c>
      <c r="M101" s="2">
        <f t="shared" si="13"/>
        <v>1.889999985694885</v>
      </c>
      <c r="AA101" s="9">
        <v>0.54000002145767212</v>
      </c>
      <c r="AB101" s="5">
        <v>70.875002816319466</v>
      </c>
      <c r="AM101" s="5" t="str">
        <f t="shared" si="14"/>
        <v/>
      </c>
      <c r="AO101" s="5" t="str">
        <f t="shared" si="15"/>
        <v/>
      </c>
      <c r="AQ101" s="5" t="str">
        <f t="shared" si="16"/>
        <v/>
      </c>
      <c r="AS101" s="2">
        <v>1.889999985694885</v>
      </c>
      <c r="AT101" s="5">
        <f t="shared" si="17"/>
        <v>70.875002816319466</v>
      </c>
      <c r="AU101" s="11">
        <f t="shared" si="19"/>
        <v>4.2229312971207387E-3</v>
      </c>
      <c r="AV101" s="5">
        <f t="shared" si="18"/>
        <v>4.2229312971207387</v>
      </c>
    </row>
    <row r="102" spans="1:48" x14ac:dyDescent="0.3">
      <c r="A102" s="44" t="s">
        <v>696</v>
      </c>
      <c r="B102" s="1" t="s">
        <v>178</v>
      </c>
      <c r="C102" s="1" t="s">
        <v>179</v>
      </c>
      <c r="D102" s="1" t="s">
        <v>592</v>
      </c>
      <c r="E102" s="1" t="s">
        <v>528</v>
      </c>
      <c r="F102" s="1" t="s">
        <v>147</v>
      </c>
      <c r="G102" s="1" t="s">
        <v>166</v>
      </c>
      <c r="H102" s="1" t="s">
        <v>141</v>
      </c>
      <c r="I102" s="1" t="s">
        <v>56</v>
      </c>
      <c r="J102" s="2">
        <v>2.52</v>
      </c>
      <c r="K102" s="2">
        <v>1.98</v>
      </c>
      <c r="L102" s="2">
        <f t="shared" si="12"/>
        <v>1.489999994635582</v>
      </c>
      <c r="M102" s="2">
        <f t="shared" si="13"/>
        <v>0.47999998927116388</v>
      </c>
      <c r="AA102" s="9">
        <v>1.489999994635582</v>
      </c>
      <c r="AB102" s="5">
        <v>197.006249288097</v>
      </c>
      <c r="AM102" s="5" t="str">
        <f t="shared" si="14"/>
        <v/>
      </c>
      <c r="AO102" s="5" t="str">
        <f t="shared" si="15"/>
        <v/>
      </c>
      <c r="AQ102" s="5" t="str">
        <f t="shared" si="16"/>
        <v/>
      </c>
      <c r="AS102" s="2">
        <v>0.47999998927116388</v>
      </c>
      <c r="AT102" s="5">
        <f t="shared" si="17"/>
        <v>197.006249288097</v>
      </c>
      <c r="AU102" s="11">
        <f t="shared" si="19"/>
        <v>1.1738184448516369E-2</v>
      </c>
      <c r="AV102" s="5">
        <f t="shared" si="18"/>
        <v>11.738184448516369</v>
      </c>
    </row>
    <row r="103" spans="1:48" x14ac:dyDescent="0.3">
      <c r="A103" s="44" t="s">
        <v>696</v>
      </c>
      <c r="B103" s="1" t="s">
        <v>180</v>
      </c>
      <c r="C103" s="1" t="s">
        <v>179</v>
      </c>
      <c r="D103" s="1" t="s">
        <v>592</v>
      </c>
      <c r="E103" s="1" t="s">
        <v>528</v>
      </c>
      <c r="F103" s="1" t="s">
        <v>147</v>
      </c>
      <c r="G103" s="1" t="s">
        <v>166</v>
      </c>
      <c r="H103" s="1" t="s">
        <v>141</v>
      </c>
      <c r="I103" s="1" t="s">
        <v>56</v>
      </c>
      <c r="J103" s="2">
        <v>70.78</v>
      </c>
      <c r="K103" s="2">
        <v>29.38</v>
      </c>
      <c r="L103" s="2">
        <f t="shared" si="12"/>
        <v>12.25000013038516</v>
      </c>
      <c r="M103" s="2">
        <f t="shared" si="13"/>
        <v>13.670000076293951</v>
      </c>
      <c r="Q103" s="6">
        <v>3.190000057220459</v>
      </c>
      <c r="R103" s="5">
        <v>4038.5400724411011</v>
      </c>
      <c r="S103" s="7">
        <v>8.9200000762939453</v>
      </c>
      <c r="T103" s="5">
        <v>9747.3300833702087</v>
      </c>
      <c r="AA103" s="9">
        <v>0.13999999687075609</v>
      </c>
      <c r="AB103" s="5">
        <v>18.637499583419409</v>
      </c>
      <c r="AM103" s="5" t="str">
        <f t="shared" si="14"/>
        <v/>
      </c>
      <c r="AO103" s="5" t="str">
        <f t="shared" si="15"/>
        <v/>
      </c>
      <c r="AQ103" s="5" t="str">
        <f t="shared" si="16"/>
        <v/>
      </c>
      <c r="AS103" s="2">
        <v>13.670000076293951</v>
      </c>
      <c r="AT103" s="5">
        <f t="shared" si="17"/>
        <v>13804.507655394729</v>
      </c>
      <c r="AU103" s="11">
        <f t="shared" si="19"/>
        <v>0.82251125365579936</v>
      </c>
      <c r="AV103" s="5">
        <f t="shared" si="18"/>
        <v>822.51125365579935</v>
      </c>
    </row>
    <row r="104" spans="1:48" x14ac:dyDescent="0.3">
      <c r="A104" s="44" t="s">
        <v>696</v>
      </c>
      <c r="B104" s="1" t="s">
        <v>180</v>
      </c>
      <c r="C104" s="1" t="s">
        <v>179</v>
      </c>
      <c r="D104" s="1" t="s">
        <v>592</v>
      </c>
      <c r="E104" s="1" t="s">
        <v>528</v>
      </c>
      <c r="F104" s="1" t="s">
        <v>64</v>
      </c>
      <c r="G104" s="1" t="s">
        <v>166</v>
      </c>
      <c r="H104" s="1" t="s">
        <v>141</v>
      </c>
      <c r="I104" s="1" t="s">
        <v>56</v>
      </c>
      <c r="J104" s="2">
        <v>70.78</v>
      </c>
      <c r="K104" s="2">
        <v>38.92</v>
      </c>
      <c r="L104" s="2">
        <f t="shared" si="12"/>
        <v>10.629999861121178</v>
      </c>
      <c r="M104" s="2">
        <f t="shared" si="13"/>
        <v>14.539999961853029</v>
      </c>
      <c r="Q104" s="6">
        <v>0.23000000417232511</v>
      </c>
      <c r="R104" s="5">
        <v>291.18000528216362</v>
      </c>
      <c r="S104" s="7">
        <v>7.369999885559082</v>
      </c>
      <c r="T104" s="5">
        <v>8053.5673749446869</v>
      </c>
      <c r="U104" s="8">
        <v>3.029999971389771</v>
      </c>
      <c r="V104" s="5">
        <v>993.3097406208517</v>
      </c>
      <c r="AM104" s="5" t="str">
        <f t="shared" si="14"/>
        <v/>
      </c>
      <c r="AO104" s="5" t="str">
        <f t="shared" si="15"/>
        <v/>
      </c>
      <c r="AQ104" s="5" t="str">
        <f t="shared" si="16"/>
        <v/>
      </c>
      <c r="AS104" s="2">
        <v>14.539999961853029</v>
      </c>
      <c r="AT104" s="5">
        <f t="shared" si="17"/>
        <v>9338.0571208477013</v>
      </c>
      <c r="AU104" s="11">
        <f t="shared" si="19"/>
        <v>0.55638761344569554</v>
      </c>
      <c r="AV104" s="5">
        <f t="shared" si="18"/>
        <v>556.38761344569559</v>
      </c>
    </row>
    <row r="105" spans="1:48" x14ac:dyDescent="0.3">
      <c r="A105" s="44" t="s">
        <v>696</v>
      </c>
      <c r="B105" s="1" t="s">
        <v>180</v>
      </c>
      <c r="C105" s="1" t="s">
        <v>179</v>
      </c>
      <c r="D105" s="1" t="s">
        <v>592</v>
      </c>
      <c r="E105" s="1" t="s">
        <v>528</v>
      </c>
      <c r="F105" s="1" t="s">
        <v>67</v>
      </c>
      <c r="G105" s="1" t="s">
        <v>166</v>
      </c>
      <c r="H105" s="1" t="s">
        <v>141</v>
      </c>
      <c r="I105" s="1" t="s">
        <v>56</v>
      </c>
      <c r="J105" s="2">
        <v>70.78</v>
      </c>
      <c r="K105" s="2">
        <v>0.06</v>
      </c>
      <c r="L105" s="2">
        <f t="shared" si="12"/>
        <v>0</v>
      </c>
      <c r="M105" s="2">
        <f t="shared" si="13"/>
        <v>2.999999932944775E-2</v>
      </c>
      <c r="AM105" s="5" t="str">
        <f t="shared" si="14"/>
        <v/>
      </c>
      <c r="AO105" s="5" t="str">
        <f t="shared" si="15"/>
        <v/>
      </c>
      <c r="AQ105" s="5" t="str">
        <f t="shared" si="16"/>
        <v/>
      </c>
      <c r="AS105" s="2">
        <v>2.999999932944775E-2</v>
      </c>
      <c r="AT105" s="5">
        <f t="shared" si="17"/>
        <v>0</v>
      </c>
      <c r="AU105" s="11">
        <f t="shared" si="19"/>
        <v>0</v>
      </c>
      <c r="AV105" s="5">
        <f t="shared" si="18"/>
        <v>0</v>
      </c>
    </row>
    <row r="106" spans="1:48" x14ac:dyDescent="0.3">
      <c r="A106" s="44" t="s">
        <v>696</v>
      </c>
      <c r="B106" s="1" t="s">
        <v>180</v>
      </c>
      <c r="C106" s="1" t="s">
        <v>179</v>
      </c>
      <c r="D106" s="1" t="s">
        <v>592</v>
      </c>
      <c r="E106" s="1" t="s">
        <v>528</v>
      </c>
      <c r="F106" s="1" t="s">
        <v>144</v>
      </c>
      <c r="G106" s="1" t="s">
        <v>166</v>
      </c>
      <c r="H106" s="1" t="s">
        <v>141</v>
      </c>
      <c r="I106" s="1" t="s">
        <v>56</v>
      </c>
      <c r="J106" s="2">
        <v>70.78</v>
      </c>
      <c r="K106" s="2">
        <v>0.05</v>
      </c>
      <c r="L106" s="2">
        <f t="shared" si="12"/>
        <v>0</v>
      </c>
      <c r="M106" s="2">
        <f t="shared" si="13"/>
        <v>1.9999999552965161E-2</v>
      </c>
      <c r="AM106" s="5" t="str">
        <f t="shared" si="14"/>
        <v/>
      </c>
      <c r="AO106" s="5" t="str">
        <f t="shared" si="15"/>
        <v/>
      </c>
      <c r="AQ106" s="5" t="str">
        <f t="shared" si="16"/>
        <v/>
      </c>
      <c r="AS106" s="2">
        <v>1.9999999552965161E-2</v>
      </c>
      <c r="AT106" s="5">
        <f t="shared" si="17"/>
        <v>0</v>
      </c>
      <c r="AU106" s="11">
        <f t="shared" si="19"/>
        <v>0</v>
      </c>
      <c r="AV106" s="5">
        <f t="shared" si="18"/>
        <v>0</v>
      </c>
    </row>
    <row r="107" spans="1:48" x14ac:dyDescent="0.3">
      <c r="A107" s="44" t="s">
        <v>696</v>
      </c>
      <c r="B107" s="1" t="s">
        <v>181</v>
      </c>
      <c r="C107" s="1" t="s">
        <v>182</v>
      </c>
      <c r="D107" s="1" t="s">
        <v>613</v>
      </c>
      <c r="E107" s="1" t="s">
        <v>644</v>
      </c>
      <c r="F107" s="1" t="s">
        <v>144</v>
      </c>
      <c r="G107" s="1" t="s">
        <v>166</v>
      </c>
      <c r="H107" s="1" t="s">
        <v>141</v>
      </c>
      <c r="I107" s="1" t="s">
        <v>56</v>
      </c>
      <c r="J107" s="2">
        <v>25.24</v>
      </c>
      <c r="K107" s="2">
        <v>24.08</v>
      </c>
      <c r="L107" s="2">
        <f t="shared" si="12"/>
        <v>0</v>
      </c>
      <c r="M107" s="2">
        <f t="shared" si="13"/>
        <v>2.309999942779541</v>
      </c>
      <c r="AM107" s="5" t="str">
        <f t="shared" si="14"/>
        <v/>
      </c>
      <c r="AO107" s="5" t="str">
        <f t="shared" si="15"/>
        <v/>
      </c>
      <c r="AQ107" s="5" t="str">
        <f t="shared" si="16"/>
        <v/>
      </c>
      <c r="AS107" s="2">
        <v>2.309999942779541</v>
      </c>
      <c r="AT107" s="5">
        <f t="shared" si="17"/>
        <v>0</v>
      </c>
      <c r="AU107" s="11">
        <f t="shared" si="19"/>
        <v>0</v>
      </c>
      <c r="AV107" s="5">
        <f t="shared" si="18"/>
        <v>0</v>
      </c>
    </row>
    <row r="108" spans="1:48" x14ac:dyDescent="0.3">
      <c r="A108" s="44" t="s">
        <v>696</v>
      </c>
      <c r="B108" s="1" t="s">
        <v>183</v>
      </c>
      <c r="C108" s="1" t="s">
        <v>184</v>
      </c>
      <c r="D108" s="1" t="s">
        <v>550</v>
      </c>
      <c r="E108" s="1" t="s">
        <v>528</v>
      </c>
      <c r="F108" s="1" t="s">
        <v>87</v>
      </c>
      <c r="G108" s="1" t="s">
        <v>166</v>
      </c>
      <c r="H108" s="1" t="s">
        <v>141</v>
      </c>
      <c r="I108" s="1" t="s">
        <v>56</v>
      </c>
      <c r="J108" s="2">
        <v>79.98</v>
      </c>
      <c r="K108" s="2">
        <v>19.02</v>
      </c>
      <c r="L108" s="2">
        <f t="shared" si="12"/>
        <v>9.369999885559082</v>
      </c>
      <c r="M108" s="2">
        <f t="shared" si="13"/>
        <v>9.6599998474121094</v>
      </c>
      <c r="U108" s="8">
        <v>9.369999885559082</v>
      </c>
      <c r="V108" s="5">
        <v>3583.673581230641</v>
      </c>
      <c r="AM108" s="5" t="str">
        <f t="shared" si="14"/>
        <v/>
      </c>
      <c r="AO108" s="5" t="str">
        <f t="shared" si="15"/>
        <v/>
      </c>
      <c r="AQ108" s="5" t="str">
        <f t="shared" si="16"/>
        <v/>
      </c>
      <c r="AS108" s="2">
        <v>9.6599998474121094</v>
      </c>
      <c r="AT108" s="5">
        <f t="shared" si="17"/>
        <v>3583.673581230641</v>
      </c>
      <c r="AU108" s="11">
        <f t="shared" si="19"/>
        <v>0.2135253153225839</v>
      </c>
      <c r="AV108" s="5">
        <f t="shared" si="18"/>
        <v>213.52531532258388</v>
      </c>
    </row>
    <row r="109" spans="1:48" x14ac:dyDescent="0.3">
      <c r="A109" s="44" t="s">
        <v>696</v>
      </c>
      <c r="B109" s="1" t="s">
        <v>183</v>
      </c>
      <c r="C109" s="1" t="s">
        <v>184</v>
      </c>
      <c r="D109" s="1" t="s">
        <v>550</v>
      </c>
      <c r="E109" s="1" t="s">
        <v>528</v>
      </c>
      <c r="F109" s="1" t="s">
        <v>88</v>
      </c>
      <c r="G109" s="1" t="s">
        <v>166</v>
      </c>
      <c r="H109" s="1" t="s">
        <v>141</v>
      </c>
      <c r="I109" s="1" t="s">
        <v>56</v>
      </c>
      <c r="J109" s="2">
        <v>79.98</v>
      </c>
      <c r="K109" s="2">
        <v>0.03</v>
      </c>
      <c r="L109" s="2">
        <f t="shared" si="12"/>
        <v>2.999999932944775E-2</v>
      </c>
      <c r="M109" s="2">
        <f t="shared" si="13"/>
        <v>9.9999997764825821E-3</v>
      </c>
      <c r="U109" s="8">
        <v>2.999999932944775E-2</v>
      </c>
      <c r="V109" s="5">
        <v>11.473874743538911</v>
      </c>
      <c r="AM109" s="5" t="str">
        <f t="shared" si="14"/>
        <v/>
      </c>
      <c r="AO109" s="5" t="str">
        <f t="shared" si="15"/>
        <v/>
      </c>
      <c r="AQ109" s="5" t="str">
        <f t="shared" si="16"/>
        <v/>
      </c>
      <c r="AS109" s="2">
        <v>9.9999997764825821E-3</v>
      </c>
      <c r="AT109" s="5">
        <f t="shared" si="17"/>
        <v>11.473874743538911</v>
      </c>
      <c r="AU109" s="11">
        <f t="shared" si="19"/>
        <v>6.8364561309868367E-4</v>
      </c>
      <c r="AV109" s="5">
        <f t="shared" si="18"/>
        <v>0.68364561309868366</v>
      </c>
    </row>
    <row r="110" spans="1:48" x14ac:dyDescent="0.3">
      <c r="A110" s="44" t="s">
        <v>696</v>
      </c>
      <c r="B110" s="1" t="s">
        <v>183</v>
      </c>
      <c r="C110" s="1" t="s">
        <v>184</v>
      </c>
      <c r="D110" s="1" t="s">
        <v>550</v>
      </c>
      <c r="E110" s="1" t="s">
        <v>528</v>
      </c>
      <c r="F110" s="1" t="s">
        <v>100</v>
      </c>
      <c r="G110" s="1" t="s">
        <v>166</v>
      </c>
      <c r="H110" s="1" t="s">
        <v>141</v>
      </c>
      <c r="I110" s="1" t="s">
        <v>56</v>
      </c>
      <c r="J110" s="2">
        <v>79.98</v>
      </c>
      <c r="K110" s="2">
        <v>0.11</v>
      </c>
      <c r="L110" s="2">
        <f t="shared" si="12"/>
        <v>7.9999998211860657E-2</v>
      </c>
      <c r="M110" s="2">
        <f t="shared" si="13"/>
        <v>0</v>
      </c>
      <c r="U110" s="8">
        <v>7.9999998211860657E-2</v>
      </c>
      <c r="V110" s="5">
        <v>30.596999316103759</v>
      </c>
      <c r="AM110" s="5" t="str">
        <f t="shared" si="14"/>
        <v/>
      </c>
      <c r="AO110" s="5" t="str">
        <f t="shared" si="15"/>
        <v/>
      </c>
      <c r="AQ110" s="5" t="str">
        <f t="shared" si="16"/>
        <v/>
      </c>
      <c r="AT110" s="5">
        <f t="shared" si="17"/>
        <v>30.596999316103759</v>
      </c>
      <c r="AU110" s="11">
        <f t="shared" si="19"/>
        <v>1.8230549682631562E-3</v>
      </c>
      <c r="AV110" s="5">
        <f t="shared" si="18"/>
        <v>1.8230549682631563</v>
      </c>
    </row>
    <row r="111" spans="1:48" x14ac:dyDescent="0.3">
      <c r="A111" s="44" t="s">
        <v>696</v>
      </c>
      <c r="B111" s="1" t="s">
        <v>183</v>
      </c>
      <c r="C111" s="1" t="s">
        <v>184</v>
      </c>
      <c r="D111" s="1" t="s">
        <v>550</v>
      </c>
      <c r="E111" s="1" t="s">
        <v>528</v>
      </c>
      <c r="F111" s="1" t="s">
        <v>102</v>
      </c>
      <c r="G111" s="1" t="s">
        <v>166</v>
      </c>
      <c r="H111" s="1" t="s">
        <v>141</v>
      </c>
      <c r="I111" s="1" t="s">
        <v>56</v>
      </c>
      <c r="J111" s="2">
        <v>79.98</v>
      </c>
      <c r="K111" s="2">
        <v>39.200000000000003</v>
      </c>
      <c r="L111" s="2">
        <f t="shared" si="12"/>
        <v>20.010000228881839</v>
      </c>
      <c r="M111" s="2">
        <f t="shared" si="13"/>
        <v>18.629999160766602</v>
      </c>
      <c r="U111" s="8">
        <v>20.010000228881839</v>
      </c>
      <c r="V111" s="5">
        <v>7653.0747125387197</v>
      </c>
      <c r="AM111" s="5" t="str">
        <f t="shared" si="14"/>
        <v/>
      </c>
      <c r="AO111" s="5" t="str">
        <f t="shared" si="15"/>
        <v/>
      </c>
      <c r="AQ111" s="5" t="str">
        <f t="shared" si="16"/>
        <v/>
      </c>
      <c r="AS111" s="2">
        <v>18.629999160766602</v>
      </c>
      <c r="AT111" s="5">
        <f t="shared" si="17"/>
        <v>7653.0747125387197</v>
      </c>
      <c r="AU111" s="11">
        <f t="shared" si="19"/>
        <v>0.45599163934483145</v>
      </c>
      <c r="AV111" s="5">
        <f t="shared" si="18"/>
        <v>455.99163934483147</v>
      </c>
    </row>
    <row r="112" spans="1:48" x14ac:dyDescent="0.3">
      <c r="A112" s="44" t="s">
        <v>696</v>
      </c>
      <c r="B112" s="1" t="s">
        <v>183</v>
      </c>
      <c r="C112" s="1" t="s">
        <v>184</v>
      </c>
      <c r="D112" s="1" t="s">
        <v>550</v>
      </c>
      <c r="E112" s="1" t="s">
        <v>528</v>
      </c>
      <c r="F112" s="1" t="s">
        <v>54</v>
      </c>
      <c r="G112" s="1" t="s">
        <v>166</v>
      </c>
      <c r="H112" s="1" t="s">
        <v>141</v>
      </c>
      <c r="I112" s="1" t="s">
        <v>56</v>
      </c>
      <c r="J112" s="2">
        <v>79.98</v>
      </c>
      <c r="K112" s="2">
        <v>19.559999999999999</v>
      </c>
      <c r="L112" s="2">
        <f t="shared" si="12"/>
        <v>3.4800000190734872</v>
      </c>
      <c r="M112" s="2">
        <f t="shared" si="13"/>
        <v>2.059999942779541</v>
      </c>
      <c r="U112" s="8">
        <v>1.450000047683716</v>
      </c>
      <c r="V112" s="5">
        <v>554.57064323723318</v>
      </c>
      <c r="AA112" s="9">
        <v>2.029999971389771</v>
      </c>
      <c r="AB112" s="5">
        <v>279.75937105715269</v>
      </c>
      <c r="AM112" s="5" t="str">
        <f t="shared" si="14"/>
        <v/>
      </c>
      <c r="AO112" s="5" t="str">
        <f t="shared" si="15"/>
        <v/>
      </c>
      <c r="AQ112" s="5" t="str">
        <f t="shared" si="16"/>
        <v/>
      </c>
      <c r="AS112" s="2">
        <v>2.059999942779541</v>
      </c>
      <c r="AT112" s="5">
        <f t="shared" si="17"/>
        <v>834.33001429438582</v>
      </c>
      <c r="AU112" s="11">
        <f t="shared" si="19"/>
        <v>4.9711720486587216E-2</v>
      </c>
      <c r="AV112" s="5">
        <f t="shared" si="18"/>
        <v>49.711720486587211</v>
      </c>
    </row>
    <row r="113" spans="1:48" x14ac:dyDescent="0.3">
      <c r="A113" s="44" t="s">
        <v>696</v>
      </c>
      <c r="B113" s="1" t="s">
        <v>185</v>
      </c>
      <c r="C113" s="1" t="s">
        <v>175</v>
      </c>
      <c r="D113" s="1" t="s">
        <v>610</v>
      </c>
      <c r="E113" s="1" t="s">
        <v>609</v>
      </c>
      <c r="F113" s="1" t="s">
        <v>64</v>
      </c>
      <c r="G113" s="1" t="s">
        <v>166</v>
      </c>
      <c r="H113" s="1" t="s">
        <v>141</v>
      </c>
      <c r="I113" s="1" t="s">
        <v>56</v>
      </c>
      <c r="J113" s="2">
        <v>120</v>
      </c>
      <c r="K113" s="2">
        <v>0.09</v>
      </c>
      <c r="L113" s="2">
        <f t="shared" si="12"/>
        <v>0</v>
      </c>
      <c r="M113" s="2">
        <f t="shared" si="13"/>
        <v>5.9999998658895493E-2</v>
      </c>
      <c r="AM113" s="5" t="str">
        <f t="shared" si="14"/>
        <v/>
      </c>
      <c r="AO113" s="5" t="str">
        <f t="shared" si="15"/>
        <v/>
      </c>
      <c r="AQ113" s="5" t="str">
        <f t="shared" si="16"/>
        <v/>
      </c>
      <c r="AS113" s="2">
        <v>5.9999998658895493E-2</v>
      </c>
      <c r="AT113" s="5">
        <f t="shared" si="17"/>
        <v>0</v>
      </c>
      <c r="AU113" s="11">
        <f t="shared" si="19"/>
        <v>0</v>
      </c>
      <c r="AV113" s="5">
        <f t="shared" si="18"/>
        <v>0</v>
      </c>
    </row>
    <row r="114" spans="1:48" x14ac:dyDescent="0.3">
      <c r="A114" s="44" t="s">
        <v>696</v>
      </c>
      <c r="B114" s="1" t="s">
        <v>185</v>
      </c>
      <c r="C114" s="1" t="s">
        <v>175</v>
      </c>
      <c r="D114" s="1" t="s">
        <v>610</v>
      </c>
      <c r="E114" s="1" t="s">
        <v>609</v>
      </c>
      <c r="F114" s="1" t="s">
        <v>75</v>
      </c>
      <c r="G114" s="1" t="s">
        <v>166</v>
      </c>
      <c r="H114" s="1" t="s">
        <v>141</v>
      </c>
      <c r="I114" s="1" t="s">
        <v>56</v>
      </c>
      <c r="J114" s="2">
        <v>120</v>
      </c>
      <c r="K114" s="2">
        <v>39.31</v>
      </c>
      <c r="L114" s="2">
        <f t="shared" si="12"/>
        <v>15.340000629425049</v>
      </c>
      <c r="M114" s="2">
        <f t="shared" si="13"/>
        <v>19.5</v>
      </c>
      <c r="S114" s="7">
        <v>8.3100004196166992</v>
      </c>
      <c r="T114" s="5">
        <v>10594.211784958839</v>
      </c>
      <c r="U114" s="8">
        <v>7.0300002098083496</v>
      </c>
      <c r="V114" s="5">
        <v>2688.7114552438261</v>
      </c>
      <c r="AM114" s="5" t="str">
        <f t="shared" si="14"/>
        <v/>
      </c>
      <c r="AO114" s="5" t="str">
        <f t="shared" si="15"/>
        <v/>
      </c>
      <c r="AQ114" s="5" t="str">
        <f t="shared" si="16"/>
        <v/>
      </c>
      <c r="AS114" s="2">
        <v>19.5</v>
      </c>
      <c r="AT114" s="5">
        <f t="shared" si="17"/>
        <v>13282.923240202665</v>
      </c>
      <c r="AU114" s="11">
        <f t="shared" si="19"/>
        <v>0.79143379244266454</v>
      </c>
      <c r="AV114" s="5">
        <f t="shared" si="18"/>
        <v>791.43379244266453</v>
      </c>
    </row>
    <row r="115" spans="1:48" x14ac:dyDescent="0.3">
      <c r="A115" s="44" t="s">
        <v>696</v>
      </c>
      <c r="B115" s="1" t="s">
        <v>185</v>
      </c>
      <c r="C115" s="1" t="s">
        <v>175</v>
      </c>
      <c r="D115" s="1" t="s">
        <v>610</v>
      </c>
      <c r="E115" s="1" t="s">
        <v>609</v>
      </c>
      <c r="F115" s="1" t="s">
        <v>57</v>
      </c>
      <c r="G115" s="1" t="s">
        <v>166</v>
      </c>
      <c r="H115" s="1" t="s">
        <v>141</v>
      </c>
      <c r="I115" s="1" t="s">
        <v>56</v>
      </c>
      <c r="J115" s="2">
        <v>120</v>
      </c>
      <c r="K115" s="2">
        <v>37.380000000000003</v>
      </c>
      <c r="L115" s="2">
        <f t="shared" si="12"/>
        <v>0</v>
      </c>
      <c r="M115" s="2">
        <f t="shared" si="13"/>
        <v>37.790001064538963</v>
      </c>
      <c r="AM115" s="5" t="str">
        <f t="shared" si="14"/>
        <v/>
      </c>
      <c r="AO115" s="5" t="str">
        <f t="shared" si="15"/>
        <v/>
      </c>
      <c r="AQ115" s="5" t="str">
        <f t="shared" si="16"/>
        <v/>
      </c>
      <c r="AS115" s="2">
        <v>37.790001064538963</v>
      </c>
      <c r="AT115" s="5">
        <f t="shared" si="17"/>
        <v>0</v>
      </c>
      <c r="AU115" s="11">
        <f t="shared" si="19"/>
        <v>0</v>
      </c>
      <c r="AV115" s="5">
        <f t="shared" si="18"/>
        <v>0</v>
      </c>
    </row>
    <row r="116" spans="1:48" x14ac:dyDescent="0.3">
      <c r="A116" s="44" t="s">
        <v>696</v>
      </c>
      <c r="B116" s="1" t="s">
        <v>185</v>
      </c>
      <c r="C116" s="1" t="s">
        <v>175</v>
      </c>
      <c r="D116" s="1" t="s">
        <v>610</v>
      </c>
      <c r="E116" s="1" t="s">
        <v>609</v>
      </c>
      <c r="F116" s="1" t="s">
        <v>87</v>
      </c>
      <c r="G116" s="1" t="s">
        <v>166</v>
      </c>
      <c r="H116" s="1" t="s">
        <v>141</v>
      </c>
      <c r="I116" s="1" t="s">
        <v>56</v>
      </c>
      <c r="J116" s="2">
        <v>120</v>
      </c>
      <c r="K116" s="2">
        <v>7.31</v>
      </c>
      <c r="L116" s="2">
        <f t="shared" si="12"/>
        <v>6.1300002038478851</v>
      </c>
      <c r="M116" s="2">
        <f t="shared" si="13"/>
        <v>10.01999998092651</v>
      </c>
      <c r="S116" s="7">
        <v>0.33000001311302191</v>
      </c>
      <c r="T116" s="5">
        <v>420.70876671746367</v>
      </c>
      <c r="U116" s="8">
        <v>5.8000001907348633</v>
      </c>
      <c r="V116" s="5">
        <v>2218.2825729489332</v>
      </c>
      <c r="AM116" s="5" t="str">
        <f t="shared" si="14"/>
        <v/>
      </c>
      <c r="AO116" s="5" t="str">
        <f t="shared" si="15"/>
        <v/>
      </c>
      <c r="AQ116" s="5" t="str">
        <f t="shared" si="16"/>
        <v/>
      </c>
      <c r="AS116" s="2">
        <v>10.01999998092651</v>
      </c>
      <c r="AT116" s="5">
        <f t="shared" si="17"/>
        <v>2638.9913396663969</v>
      </c>
      <c r="AU116" s="11">
        <f t="shared" si="19"/>
        <v>0.15723849986982666</v>
      </c>
      <c r="AV116" s="5">
        <f t="shared" si="18"/>
        <v>157.23849986982668</v>
      </c>
    </row>
    <row r="117" spans="1:48" x14ac:dyDescent="0.3">
      <c r="A117" s="44" t="s">
        <v>696</v>
      </c>
      <c r="B117" s="1" t="s">
        <v>185</v>
      </c>
      <c r="C117" s="1" t="s">
        <v>175</v>
      </c>
      <c r="D117" s="1" t="s">
        <v>610</v>
      </c>
      <c r="E117" s="1" t="s">
        <v>609</v>
      </c>
      <c r="F117" s="1" t="s">
        <v>88</v>
      </c>
      <c r="G117" s="1" t="s">
        <v>166</v>
      </c>
      <c r="H117" s="1" t="s">
        <v>141</v>
      </c>
      <c r="I117" s="1" t="s">
        <v>56</v>
      </c>
      <c r="J117" s="2">
        <v>120</v>
      </c>
      <c r="K117" s="2">
        <v>19.71</v>
      </c>
      <c r="L117" s="2">
        <f t="shared" si="12"/>
        <v>2.2999999523162842</v>
      </c>
      <c r="M117" s="2">
        <f t="shared" si="13"/>
        <v>7.0799999237060547</v>
      </c>
      <c r="U117" s="8">
        <v>2.2999999523162842</v>
      </c>
      <c r="V117" s="5">
        <v>879.66373176276693</v>
      </c>
      <c r="AM117" s="5" t="str">
        <f t="shared" si="14"/>
        <v/>
      </c>
      <c r="AO117" s="5" t="str">
        <f t="shared" si="15"/>
        <v/>
      </c>
      <c r="AQ117" s="5" t="str">
        <f t="shared" si="16"/>
        <v/>
      </c>
      <c r="AS117" s="2">
        <v>7.0799999237060547</v>
      </c>
      <c r="AT117" s="5">
        <f t="shared" si="17"/>
        <v>879.66373176276693</v>
      </c>
      <c r="AU117" s="11">
        <f t="shared" si="19"/>
        <v>5.241283042245836E-2</v>
      </c>
      <c r="AV117" s="5">
        <f t="shared" si="18"/>
        <v>52.412830422458356</v>
      </c>
    </row>
    <row r="118" spans="1:48" x14ac:dyDescent="0.3">
      <c r="A118" s="44" t="s">
        <v>696</v>
      </c>
      <c r="B118" s="1" t="s">
        <v>186</v>
      </c>
      <c r="C118" s="1" t="s">
        <v>175</v>
      </c>
      <c r="D118" s="1" t="s">
        <v>610</v>
      </c>
      <c r="E118" s="1" t="s">
        <v>609</v>
      </c>
      <c r="F118" s="1" t="s">
        <v>88</v>
      </c>
      <c r="G118" s="1" t="s">
        <v>166</v>
      </c>
      <c r="H118" s="1" t="s">
        <v>141</v>
      </c>
      <c r="I118" s="1" t="s">
        <v>56</v>
      </c>
      <c r="J118" s="2">
        <v>13.5</v>
      </c>
      <c r="K118" s="2">
        <v>10.92</v>
      </c>
      <c r="L118" s="2">
        <f t="shared" si="12"/>
        <v>0</v>
      </c>
      <c r="M118" s="2">
        <f t="shared" si="13"/>
        <v>4.4099998474121094</v>
      </c>
      <c r="AM118" s="5" t="str">
        <f t="shared" si="14"/>
        <v/>
      </c>
      <c r="AO118" s="5" t="str">
        <f t="shared" si="15"/>
        <v/>
      </c>
      <c r="AQ118" s="5" t="str">
        <f t="shared" si="16"/>
        <v/>
      </c>
      <c r="AS118" s="2">
        <v>4.4099998474121094</v>
      </c>
      <c r="AT118" s="5">
        <f t="shared" si="17"/>
        <v>0</v>
      </c>
      <c r="AU118" s="11">
        <f t="shared" si="19"/>
        <v>0</v>
      </c>
      <c r="AV118" s="5">
        <f t="shared" si="18"/>
        <v>0</v>
      </c>
    </row>
    <row r="119" spans="1:48" x14ac:dyDescent="0.3">
      <c r="A119" s="44" t="s">
        <v>696</v>
      </c>
      <c r="B119" s="1" t="s">
        <v>187</v>
      </c>
      <c r="C119" s="1" t="s">
        <v>188</v>
      </c>
      <c r="D119" s="1" t="s">
        <v>660</v>
      </c>
      <c r="E119" s="1" t="s">
        <v>661</v>
      </c>
      <c r="F119" s="1" t="s">
        <v>100</v>
      </c>
      <c r="G119" s="1" t="s">
        <v>166</v>
      </c>
      <c r="H119" s="1" t="s">
        <v>141</v>
      </c>
      <c r="I119" s="1" t="s">
        <v>56</v>
      </c>
      <c r="J119" s="2">
        <v>65.900000000000006</v>
      </c>
      <c r="K119" s="2">
        <v>32.869999999999997</v>
      </c>
      <c r="L119" s="2">
        <f t="shared" si="12"/>
        <v>3.2599999904632568</v>
      </c>
      <c r="M119" s="2">
        <f t="shared" si="13"/>
        <v>1.580000042915344</v>
      </c>
      <c r="U119" s="8">
        <v>3.2599999904632568</v>
      </c>
      <c r="V119" s="5">
        <v>1246.827746352554</v>
      </c>
      <c r="AM119" s="5" t="str">
        <f t="shared" si="14"/>
        <v/>
      </c>
      <c r="AO119" s="5" t="str">
        <f t="shared" si="15"/>
        <v/>
      </c>
      <c r="AQ119" s="5" t="str">
        <f t="shared" si="16"/>
        <v/>
      </c>
      <c r="AS119" s="2">
        <v>1.580000042915344</v>
      </c>
      <c r="AT119" s="5">
        <f t="shared" si="17"/>
        <v>1246.827746352554</v>
      </c>
      <c r="AU119" s="11">
        <f t="shared" si="19"/>
        <v>7.4289491399898086E-2</v>
      </c>
      <c r="AV119" s="5">
        <f t="shared" si="18"/>
        <v>74.289491399898097</v>
      </c>
    </row>
    <row r="120" spans="1:48" x14ac:dyDescent="0.3">
      <c r="A120" s="44" t="s">
        <v>696</v>
      </c>
      <c r="B120" s="1" t="s">
        <v>189</v>
      </c>
      <c r="C120" s="1" t="s">
        <v>188</v>
      </c>
      <c r="D120" s="1" t="s">
        <v>660</v>
      </c>
      <c r="E120" s="1" t="s">
        <v>661</v>
      </c>
      <c r="F120" s="1" t="s">
        <v>88</v>
      </c>
      <c r="G120" s="1" t="s">
        <v>166</v>
      </c>
      <c r="H120" s="1" t="s">
        <v>141</v>
      </c>
      <c r="I120" s="1" t="s">
        <v>56</v>
      </c>
      <c r="J120" s="2">
        <v>6</v>
      </c>
      <c r="K120" s="2">
        <v>3.8</v>
      </c>
      <c r="L120" s="2">
        <f t="shared" si="12"/>
        <v>3.3900001049041748</v>
      </c>
      <c r="M120" s="2">
        <f t="shared" si="13"/>
        <v>0.40999999642372131</v>
      </c>
      <c r="U120" s="8">
        <v>3.3900001049041748</v>
      </c>
      <c r="V120" s="5">
        <v>1296.5479151219131</v>
      </c>
      <c r="AM120" s="5" t="str">
        <f t="shared" si="14"/>
        <v/>
      </c>
      <c r="AO120" s="5" t="str">
        <f t="shared" si="15"/>
        <v/>
      </c>
      <c r="AQ120" s="5" t="str">
        <f t="shared" si="16"/>
        <v/>
      </c>
      <c r="AS120" s="2">
        <v>0.40999999642372131</v>
      </c>
      <c r="AT120" s="5">
        <f t="shared" si="17"/>
        <v>1296.5479151219131</v>
      </c>
      <c r="AU120" s="11">
        <f t="shared" si="19"/>
        <v>7.7251958397443032E-2</v>
      </c>
      <c r="AV120" s="5">
        <f t="shared" si="18"/>
        <v>77.251958397443033</v>
      </c>
    </row>
    <row r="121" spans="1:48" x14ac:dyDescent="0.3">
      <c r="A121" s="44" t="s">
        <v>696</v>
      </c>
      <c r="B121" s="1" t="s">
        <v>189</v>
      </c>
      <c r="C121" s="1" t="s">
        <v>188</v>
      </c>
      <c r="D121" s="1" t="s">
        <v>660</v>
      </c>
      <c r="E121" s="1" t="s">
        <v>661</v>
      </c>
      <c r="F121" s="1" t="s">
        <v>100</v>
      </c>
      <c r="G121" s="1" t="s">
        <v>166</v>
      </c>
      <c r="H121" s="1" t="s">
        <v>141</v>
      </c>
      <c r="I121" s="1" t="s">
        <v>56</v>
      </c>
      <c r="J121" s="2">
        <v>6</v>
      </c>
      <c r="K121" s="2">
        <v>0.02</v>
      </c>
      <c r="L121" s="2">
        <f t="shared" si="12"/>
        <v>1.9999999552965161E-2</v>
      </c>
      <c r="M121" s="2">
        <f t="shared" si="13"/>
        <v>0</v>
      </c>
      <c r="U121" s="8">
        <v>1.9999999552965161E-2</v>
      </c>
      <c r="V121" s="5">
        <v>7.6492498290259396</v>
      </c>
      <c r="AM121" s="5" t="str">
        <f t="shared" si="14"/>
        <v/>
      </c>
      <c r="AO121" s="5" t="str">
        <f t="shared" si="15"/>
        <v/>
      </c>
      <c r="AQ121" s="5" t="str">
        <f t="shared" si="16"/>
        <v/>
      </c>
      <c r="AT121" s="5">
        <f t="shared" si="17"/>
        <v>7.6492498290259396</v>
      </c>
      <c r="AU121" s="11">
        <f t="shared" si="19"/>
        <v>4.5576374206578906E-4</v>
      </c>
      <c r="AV121" s="5">
        <f t="shared" si="18"/>
        <v>0.45576374206578907</v>
      </c>
    </row>
    <row r="122" spans="1:48" x14ac:dyDescent="0.3">
      <c r="A122" s="44" t="s">
        <v>696</v>
      </c>
      <c r="B122" s="1" t="s">
        <v>190</v>
      </c>
      <c r="C122" s="1" t="s">
        <v>191</v>
      </c>
      <c r="D122" s="1" t="s">
        <v>593</v>
      </c>
      <c r="E122" s="1" t="s">
        <v>528</v>
      </c>
      <c r="F122" s="1" t="s">
        <v>88</v>
      </c>
      <c r="G122" s="1" t="s">
        <v>166</v>
      </c>
      <c r="H122" s="1" t="s">
        <v>141</v>
      </c>
      <c r="I122" s="1" t="s">
        <v>56</v>
      </c>
      <c r="J122" s="2">
        <v>5.25</v>
      </c>
      <c r="K122" s="2">
        <v>0.85</v>
      </c>
      <c r="L122" s="2">
        <f t="shared" si="12"/>
        <v>5.9999998658895493E-2</v>
      </c>
      <c r="M122" s="2">
        <f t="shared" si="13"/>
        <v>0.79000002145767212</v>
      </c>
      <c r="AA122" s="9">
        <v>5.9999998658895493E-2</v>
      </c>
      <c r="AB122" s="5">
        <v>8.2687498151790351</v>
      </c>
      <c r="AM122" s="5" t="str">
        <f t="shared" si="14"/>
        <v/>
      </c>
      <c r="AO122" s="5" t="str">
        <f t="shared" si="15"/>
        <v/>
      </c>
      <c r="AQ122" s="5" t="str">
        <f t="shared" si="16"/>
        <v/>
      </c>
      <c r="AS122" s="2">
        <v>0.79000002145767212</v>
      </c>
      <c r="AT122" s="5">
        <f t="shared" si="17"/>
        <v>8.2687498151790351</v>
      </c>
      <c r="AU122" s="11">
        <f t="shared" si="19"/>
        <v>4.9267528740811102E-4</v>
      </c>
      <c r="AV122" s="5">
        <f t="shared" si="18"/>
        <v>0.49267528740811101</v>
      </c>
    </row>
    <row r="123" spans="1:48" x14ac:dyDescent="0.3">
      <c r="A123" s="44" t="s">
        <v>696</v>
      </c>
      <c r="B123" s="1" t="s">
        <v>190</v>
      </c>
      <c r="C123" s="1" t="s">
        <v>191</v>
      </c>
      <c r="D123" s="1" t="s">
        <v>593</v>
      </c>
      <c r="E123" s="1" t="s">
        <v>528</v>
      </c>
      <c r="F123" s="1" t="s">
        <v>100</v>
      </c>
      <c r="G123" s="1" t="s">
        <v>166</v>
      </c>
      <c r="H123" s="1" t="s">
        <v>141</v>
      </c>
      <c r="I123" s="1" t="s">
        <v>56</v>
      </c>
      <c r="J123" s="2">
        <v>5.25</v>
      </c>
      <c r="K123" s="2">
        <v>4.9400000000000004</v>
      </c>
      <c r="L123" s="2">
        <f t="shared" si="12"/>
        <v>0.23000000417232511</v>
      </c>
      <c r="M123" s="2">
        <f t="shared" si="13"/>
        <v>0.4699999988079071</v>
      </c>
      <c r="AA123" s="9">
        <v>0.23000000417232511</v>
      </c>
      <c r="AB123" s="5">
        <v>31.696875574998561</v>
      </c>
      <c r="AM123" s="5" t="str">
        <f t="shared" si="14"/>
        <v/>
      </c>
      <c r="AO123" s="5" t="str">
        <f t="shared" si="15"/>
        <v/>
      </c>
      <c r="AQ123" s="5" t="str">
        <f t="shared" si="16"/>
        <v/>
      </c>
      <c r="AS123" s="2">
        <v>0.4699999988079071</v>
      </c>
      <c r="AT123" s="5">
        <f t="shared" si="17"/>
        <v>31.696875574998561</v>
      </c>
      <c r="AU123" s="11">
        <f t="shared" si="19"/>
        <v>1.8885886782043636E-3</v>
      </c>
      <c r="AV123" s="5">
        <f t="shared" si="18"/>
        <v>1.8885886782043637</v>
      </c>
    </row>
    <row r="124" spans="1:48" x14ac:dyDescent="0.3">
      <c r="A124" s="44" t="s">
        <v>696</v>
      </c>
      <c r="B124" s="1" t="s">
        <v>192</v>
      </c>
      <c r="C124" s="1" t="s">
        <v>193</v>
      </c>
      <c r="D124" s="1" t="s">
        <v>551</v>
      </c>
      <c r="E124" s="1" t="s">
        <v>528</v>
      </c>
      <c r="F124" s="1" t="s">
        <v>57</v>
      </c>
      <c r="G124" s="1" t="s">
        <v>166</v>
      </c>
      <c r="H124" s="1" t="s">
        <v>141</v>
      </c>
      <c r="I124" s="1" t="s">
        <v>56</v>
      </c>
      <c r="J124" s="2">
        <v>29.26</v>
      </c>
      <c r="K124" s="2">
        <v>0.06</v>
      </c>
      <c r="L124" s="2">
        <f t="shared" si="12"/>
        <v>0</v>
      </c>
      <c r="M124" s="2">
        <f t="shared" si="13"/>
        <v>5.9999998658895493E-2</v>
      </c>
      <c r="AM124" s="5" t="str">
        <f t="shared" si="14"/>
        <v/>
      </c>
      <c r="AO124" s="5" t="str">
        <f t="shared" si="15"/>
        <v/>
      </c>
      <c r="AQ124" s="5" t="str">
        <f t="shared" si="16"/>
        <v/>
      </c>
      <c r="AS124" s="2">
        <v>5.9999998658895493E-2</v>
      </c>
      <c r="AT124" s="5">
        <f t="shared" si="17"/>
        <v>0</v>
      </c>
      <c r="AU124" s="11">
        <f t="shared" si="19"/>
        <v>0</v>
      </c>
      <c r="AV124" s="5">
        <f t="shared" si="18"/>
        <v>0</v>
      </c>
    </row>
    <row r="125" spans="1:48" x14ac:dyDescent="0.3">
      <c r="A125" s="44" t="s">
        <v>696</v>
      </c>
      <c r="B125" s="1" t="s">
        <v>192</v>
      </c>
      <c r="C125" s="1" t="s">
        <v>193</v>
      </c>
      <c r="D125" s="1" t="s">
        <v>551</v>
      </c>
      <c r="E125" s="1" t="s">
        <v>528</v>
      </c>
      <c r="F125" s="1" t="s">
        <v>147</v>
      </c>
      <c r="G125" s="1" t="s">
        <v>194</v>
      </c>
      <c r="H125" s="1" t="s">
        <v>141</v>
      </c>
      <c r="I125" s="1" t="s">
        <v>56</v>
      </c>
      <c r="J125" s="2">
        <v>29.26</v>
      </c>
      <c r="K125" s="2">
        <v>24.38</v>
      </c>
      <c r="L125" s="2">
        <f t="shared" si="12"/>
        <v>0</v>
      </c>
      <c r="M125" s="2">
        <f t="shared" si="13"/>
        <v>24.380000114440922</v>
      </c>
      <c r="AM125" s="5" t="str">
        <f t="shared" si="14"/>
        <v/>
      </c>
      <c r="AO125" s="5" t="str">
        <f t="shared" si="15"/>
        <v/>
      </c>
      <c r="AQ125" s="5" t="str">
        <f t="shared" si="16"/>
        <v/>
      </c>
      <c r="AS125" s="2">
        <v>24.380000114440922</v>
      </c>
      <c r="AT125" s="5">
        <f t="shared" si="17"/>
        <v>0</v>
      </c>
      <c r="AU125" s="11">
        <f t="shared" si="19"/>
        <v>0</v>
      </c>
      <c r="AV125" s="5">
        <f t="shared" si="18"/>
        <v>0</v>
      </c>
    </row>
    <row r="126" spans="1:48" x14ac:dyDescent="0.3">
      <c r="A126" s="44" t="s">
        <v>696</v>
      </c>
      <c r="B126" s="1" t="s">
        <v>195</v>
      </c>
      <c r="C126" s="1" t="s">
        <v>196</v>
      </c>
      <c r="D126" s="1" t="s">
        <v>552</v>
      </c>
      <c r="E126" s="1" t="s">
        <v>528</v>
      </c>
      <c r="F126" s="1" t="s">
        <v>147</v>
      </c>
      <c r="G126" s="1" t="s">
        <v>194</v>
      </c>
      <c r="H126" s="1" t="s">
        <v>141</v>
      </c>
      <c r="I126" s="1" t="s">
        <v>56</v>
      </c>
      <c r="J126" s="2">
        <v>10.3</v>
      </c>
      <c r="K126" s="2">
        <v>9.51</v>
      </c>
      <c r="L126" s="2">
        <f t="shared" si="12"/>
        <v>0</v>
      </c>
      <c r="M126" s="2">
        <f t="shared" si="13"/>
        <v>9.0900001525878906</v>
      </c>
      <c r="AM126" s="5" t="str">
        <f t="shared" si="14"/>
        <v/>
      </c>
      <c r="AO126" s="5" t="str">
        <f t="shared" si="15"/>
        <v/>
      </c>
      <c r="AQ126" s="5" t="str">
        <f t="shared" si="16"/>
        <v/>
      </c>
      <c r="AS126" s="2">
        <v>9.0900001525878906</v>
      </c>
      <c r="AT126" s="5">
        <f t="shared" si="17"/>
        <v>0</v>
      </c>
      <c r="AU126" s="11">
        <f t="shared" si="19"/>
        <v>0</v>
      </c>
      <c r="AV126" s="5">
        <f t="shared" si="18"/>
        <v>0</v>
      </c>
    </row>
    <row r="127" spans="1:48" x14ac:dyDescent="0.3">
      <c r="A127" s="44" t="s">
        <v>696</v>
      </c>
      <c r="B127" s="1" t="s">
        <v>195</v>
      </c>
      <c r="C127" s="1" t="s">
        <v>196</v>
      </c>
      <c r="D127" s="1" t="s">
        <v>552</v>
      </c>
      <c r="E127" s="1" t="s">
        <v>528</v>
      </c>
      <c r="F127" s="1" t="s">
        <v>144</v>
      </c>
      <c r="G127" s="1" t="s">
        <v>194</v>
      </c>
      <c r="H127" s="1" t="s">
        <v>141</v>
      </c>
      <c r="I127" s="1" t="s">
        <v>56</v>
      </c>
      <c r="J127" s="2">
        <v>10.3</v>
      </c>
      <c r="K127" s="2">
        <v>0.06</v>
      </c>
      <c r="L127" s="2">
        <f t="shared" si="12"/>
        <v>0</v>
      </c>
      <c r="M127" s="2">
        <f t="shared" si="13"/>
        <v>5.000000074505806E-2</v>
      </c>
      <c r="AM127" s="5" t="str">
        <f t="shared" si="14"/>
        <v/>
      </c>
      <c r="AO127" s="5" t="str">
        <f t="shared" si="15"/>
        <v/>
      </c>
      <c r="AQ127" s="5" t="str">
        <f t="shared" si="16"/>
        <v/>
      </c>
      <c r="AS127" s="2">
        <v>5.000000074505806E-2</v>
      </c>
      <c r="AT127" s="5">
        <f t="shared" si="17"/>
        <v>0</v>
      </c>
      <c r="AU127" s="11">
        <f t="shared" si="19"/>
        <v>0</v>
      </c>
      <c r="AV127" s="5">
        <f t="shared" si="18"/>
        <v>0</v>
      </c>
    </row>
    <row r="128" spans="1:48" x14ac:dyDescent="0.3">
      <c r="A128" s="44" t="s">
        <v>696</v>
      </c>
      <c r="B128" s="1" t="s">
        <v>197</v>
      </c>
      <c r="C128" s="1" t="s">
        <v>198</v>
      </c>
      <c r="D128" s="1" t="s">
        <v>553</v>
      </c>
      <c r="E128" s="1" t="s">
        <v>528</v>
      </c>
      <c r="F128" s="1" t="s">
        <v>67</v>
      </c>
      <c r="G128" s="1" t="s">
        <v>194</v>
      </c>
      <c r="H128" s="1" t="s">
        <v>141</v>
      </c>
      <c r="I128" s="1" t="s">
        <v>56</v>
      </c>
      <c r="J128" s="2">
        <v>20</v>
      </c>
      <c r="K128" s="2">
        <v>18.2</v>
      </c>
      <c r="L128" s="2">
        <f t="shared" si="12"/>
        <v>12.930000066757202</v>
      </c>
      <c r="M128" s="2">
        <f t="shared" si="13"/>
        <v>5.2600002288818359</v>
      </c>
      <c r="S128" s="7">
        <v>4.619999885559082</v>
      </c>
      <c r="T128" s="5">
        <v>5889.9223541021347</v>
      </c>
      <c r="U128" s="8">
        <v>7.3000001907348633</v>
      </c>
      <c r="V128" s="5">
        <v>2791.9763229489331</v>
      </c>
      <c r="Z128" s="43"/>
      <c r="AA128" s="9">
        <v>1.0099999904632571</v>
      </c>
      <c r="AB128" s="2">
        <v>141.18124861270189</v>
      </c>
      <c r="AM128" s="5" t="str">
        <f t="shared" si="14"/>
        <v/>
      </c>
      <c r="AO128" s="5" t="str">
        <f t="shared" si="15"/>
        <v/>
      </c>
      <c r="AQ128" s="5" t="str">
        <f t="shared" si="16"/>
        <v/>
      </c>
      <c r="AS128" s="2">
        <v>5.2600002288818359</v>
      </c>
      <c r="AT128" s="5">
        <f t="shared" si="17"/>
        <v>8823.0799256637692</v>
      </c>
      <c r="AU128" s="11">
        <f t="shared" si="19"/>
        <v>0.52570382891757772</v>
      </c>
      <c r="AV128" s="5">
        <f t="shared" si="18"/>
        <v>525.70382891757777</v>
      </c>
    </row>
    <row r="129" spans="1:48" x14ac:dyDescent="0.3">
      <c r="A129" s="44" t="s">
        <v>696</v>
      </c>
      <c r="B129" s="1" t="s">
        <v>199</v>
      </c>
      <c r="C129" s="1" t="s">
        <v>200</v>
      </c>
      <c r="D129" s="1" t="s">
        <v>662</v>
      </c>
      <c r="E129" s="1" t="s">
        <v>663</v>
      </c>
      <c r="F129" s="1" t="s">
        <v>64</v>
      </c>
      <c r="G129" s="1" t="s">
        <v>194</v>
      </c>
      <c r="H129" s="1" t="s">
        <v>141</v>
      </c>
      <c r="I129" s="1" t="s">
        <v>56</v>
      </c>
      <c r="J129" s="2">
        <v>40</v>
      </c>
      <c r="K129" s="2">
        <v>36.51</v>
      </c>
      <c r="L129" s="2">
        <f t="shared" ref="L129:L192" si="20">SUM(O129,Q129,S129,U129,W129,Y129,AA129,AC129,AF129,AH129,AJ129,AW129,AY129,BA129,BC129,BE129)</f>
        <v>20.910000517964363</v>
      </c>
      <c r="M129" s="2">
        <f t="shared" ref="M129:M192" si="21">SUM(N129,AE129,AL129,AN129,AP129,AR129,AS129)</f>
        <v>15.60000038146973</v>
      </c>
      <c r="S129" s="7">
        <v>11.340000152587891</v>
      </c>
      <c r="T129" s="5">
        <v>14457.082694530491</v>
      </c>
      <c r="U129" s="8">
        <v>8.8500003814697266</v>
      </c>
      <c r="V129" s="5">
        <v>3384.793270897866</v>
      </c>
      <c r="Z129" s="43"/>
      <c r="AA129" s="9">
        <v>0.71999998390674591</v>
      </c>
      <c r="AB129" s="2">
        <v>101.3687477912754</v>
      </c>
      <c r="AM129" s="5" t="str">
        <f t="shared" ref="AM129:AM192" si="22">IF(AL129&gt;0,AL129*$AM$1,"")</f>
        <v/>
      </c>
      <c r="AO129" s="5" t="str">
        <f t="shared" ref="AO129:AO192" si="23">IF(AN129&gt;0,AN129*$AO$1,"")</f>
        <v/>
      </c>
      <c r="AQ129" s="5" t="str">
        <f t="shared" ref="AQ129:AQ192" si="24">IF(AP129&gt;0,AP129*$AQ$1,"")</f>
        <v/>
      </c>
      <c r="AS129" s="2">
        <v>15.60000038146973</v>
      </c>
      <c r="AT129" s="5">
        <f t="shared" ref="AT129:AT192" si="25">SUM(P129,R129,T129,V129,X129,Z129,AB129,AD129,AG129,AI129,AK129,AX129,AZ129,BB129,BD129,BF129)</f>
        <v>17943.244713219632</v>
      </c>
      <c r="AU129" s="11">
        <f t="shared" si="19"/>
        <v>1.0691088064959362</v>
      </c>
      <c r="AV129" s="5">
        <f t="shared" ref="AV129:AV192" si="26">(AU129/100)*$AV$1</f>
        <v>1069.1088064959363</v>
      </c>
    </row>
    <row r="130" spans="1:48" x14ac:dyDescent="0.3">
      <c r="A130" s="44" t="s">
        <v>696</v>
      </c>
      <c r="B130" s="1" t="s">
        <v>201</v>
      </c>
      <c r="C130" s="1" t="s">
        <v>202</v>
      </c>
      <c r="D130" s="1" t="s">
        <v>594</v>
      </c>
      <c r="E130" s="1" t="s">
        <v>528</v>
      </c>
      <c r="F130" s="1" t="s">
        <v>57</v>
      </c>
      <c r="G130" s="1" t="s">
        <v>194</v>
      </c>
      <c r="H130" s="1" t="s">
        <v>141</v>
      </c>
      <c r="I130" s="1" t="s">
        <v>56</v>
      </c>
      <c r="J130" s="2">
        <v>32.130000000000003</v>
      </c>
      <c r="K130" s="2">
        <v>29.68</v>
      </c>
      <c r="L130" s="2">
        <f t="shared" si="20"/>
        <v>22.190000683069233</v>
      </c>
      <c r="M130" s="2">
        <f t="shared" si="21"/>
        <v>7.4899997711181641</v>
      </c>
      <c r="Q130" s="6">
        <v>0.88999998569488525</v>
      </c>
      <c r="R130" s="5">
        <v>1314.529978871346</v>
      </c>
      <c r="S130" s="7">
        <v>20.780000686645511</v>
      </c>
      <c r="T130" s="5">
        <v>26491.903375387192</v>
      </c>
      <c r="U130" s="8">
        <v>0.1800000071525574</v>
      </c>
      <c r="V130" s="5">
        <v>68.843252735584983</v>
      </c>
      <c r="Z130" s="43"/>
      <c r="AA130" s="9">
        <v>0.34000000357627869</v>
      </c>
      <c r="AB130" s="2">
        <v>52.062500547617667</v>
      </c>
      <c r="AM130" s="5" t="str">
        <f t="shared" si="22"/>
        <v/>
      </c>
      <c r="AO130" s="5" t="str">
        <f t="shared" si="23"/>
        <v/>
      </c>
      <c r="AQ130" s="5" t="str">
        <f t="shared" si="24"/>
        <v/>
      </c>
      <c r="AS130" s="2">
        <v>7.4899997711181641</v>
      </c>
      <c r="AT130" s="5">
        <f t="shared" si="25"/>
        <v>27927.339107541738</v>
      </c>
      <c r="AU130" s="11">
        <f t="shared" si="19"/>
        <v>1.6639891312341022</v>
      </c>
      <c r="AV130" s="5">
        <f t="shared" si="26"/>
        <v>1663.9891312341022</v>
      </c>
    </row>
    <row r="131" spans="1:48" x14ac:dyDescent="0.3">
      <c r="A131" s="44" t="s">
        <v>696</v>
      </c>
      <c r="B131" s="1" t="s">
        <v>201</v>
      </c>
      <c r="C131" s="1" t="s">
        <v>202</v>
      </c>
      <c r="D131" s="1" t="s">
        <v>594</v>
      </c>
      <c r="E131" s="1" t="s">
        <v>528</v>
      </c>
      <c r="F131" s="1" t="s">
        <v>87</v>
      </c>
      <c r="G131" s="1" t="s">
        <v>194</v>
      </c>
      <c r="H131" s="1" t="s">
        <v>141</v>
      </c>
      <c r="I131" s="1" t="s">
        <v>56</v>
      </c>
      <c r="J131" s="2">
        <v>32.130000000000003</v>
      </c>
      <c r="K131" s="2">
        <v>0.05</v>
      </c>
      <c r="L131" s="2">
        <f t="shared" si="20"/>
        <v>0</v>
      </c>
      <c r="M131" s="2">
        <f t="shared" si="21"/>
        <v>5.000000074505806E-2</v>
      </c>
      <c r="Z131" s="43"/>
      <c r="AB131" s="2"/>
      <c r="AM131" s="5" t="str">
        <f t="shared" si="22"/>
        <v/>
      </c>
      <c r="AO131" s="5" t="str">
        <f t="shared" si="23"/>
        <v/>
      </c>
      <c r="AQ131" s="5" t="str">
        <f t="shared" si="24"/>
        <v/>
      </c>
      <c r="AS131" s="2">
        <v>5.000000074505806E-2</v>
      </c>
      <c r="AT131" s="5">
        <f t="shared" si="25"/>
        <v>0</v>
      </c>
      <c r="AU131" s="11">
        <f t="shared" ref="AU131:AU194" si="27">(AT131/$AT$463)*100</f>
        <v>0</v>
      </c>
      <c r="AV131" s="5">
        <f t="shared" si="26"/>
        <v>0</v>
      </c>
    </row>
    <row r="132" spans="1:48" x14ac:dyDescent="0.3">
      <c r="A132" s="44" t="s">
        <v>696</v>
      </c>
      <c r="B132" s="1" t="s">
        <v>203</v>
      </c>
      <c r="C132" s="1" t="s">
        <v>204</v>
      </c>
      <c r="D132" s="1" t="s">
        <v>594</v>
      </c>
      <c r="E132" s="1" t="s">
        <v>528</v>
      </c>
      <c r="F132" s="1" t="s">
        <v>57</v>
      </c>
      <c r="G132" s="1" t="s">
        <v>194</v>
      </c>
      <c r="H132" s="1" t="s">
        <v>141</v>
      </c>
      <c r="I132" s="1" t="s">
        <v>56</v>
      </c>
      <c r="J132" s="2">
        <v>7.87</v>
      </c>
      <c r="K132" s="2">
        <v>7.2</v>
      </c>
      <c r="L132" s="2">
        <f t="shared" si="20"/>
        <v>0.27000001072883612</v>
      </c>
      <c r="M132" s="2">
        <f t="shared" si="21"/>
        <v>6.929999828338623</v>
      </c>
      <c r="Z132" s="43"/>
      <c r="AA132" s="9">
        <v>0.27000001072883612</v>
      </c>
      <c r="AB132" s="2">
        <v>41.343751642853022</v>
      </c>
      <c r="AM132" s="5" t="str">
        <f t="shared" si="22"/>
        <v/>
      </c>
      <c r="AO132" s="5" t="str">
        <f t="shared" si="23"/>
        <v/>
      </c>
      <c r="AQ132" s="5" t="str">
        <f t="shared" si="24"/>
        <v/>
      </c>
      <c r="AS132" s="2">
        <v>6.929999828338623</v>
      </c>
      <c r="AT132" s="5">
        <f t="shared" si="25"/>
        <v>41.343751642853022</v>
      </c>
      <c r="AU132" s="11">
        <f t="shared" si="27"/>
        <v>2.4633765899870976E-3</v>
      </c>
      <c r="AV132" s="5">
        <f t="shared" si="26"/>
        <v>2.4633765899870976</v>
      </c>
    </row>
    <row r="133" spans="1:48" x14ac:dyDescent="0.3">
      <c r="A133" s="44" t="s">
        <v>696</v>
      </c>
      <c r="B133" s="1" t="s">
        <v>205</v>
      </c>
      <c r="C133" s="1" t="s">
        <v>206</v>
      </c>
      <c r="D133" s="1" t="s">
        <v>595</v>
      </c>
      <c r="E133" s="1" t="s">
        <v>528</v>
      </c>
      <c r="F133" s="1" t="s">
        <v>64</v>
      </c>
      <c r="G133" s="1" t="s">
        <v>194</v>
      </c>
      <c r="H133" s="1" t="s">
        <v>141</v>
      </c>
      <c r="I133" s="1" t="s">
        <v>56</v>
      </c>
      <c r="J133" s="2">
        <v>40</v>
      </c>
      <c r="K133" s="2">
        <v>0.08</v>
      </c>
      <c r="L133" s="2">
        <f t="shared" si="20"/>
        <v>0</v>
      </c>
      <c r="M133" s="2">
        <f t="shared" si="21"/>
        <v>7.9999998211860657E-2</v>
      </c>
      <c r="Z133" s="43"/>
      <c r="AB133" s="2"/>
      <c r="AM133" s="5" t="str">
        <f t="shared" si="22"/>
        <v/>
      </c>
      <c r="AO133" s="5" t="str">
        <f t="shared" si="23"/>
        <v/>
      </c>
      <c r="AQ133" s="5" t="str">
        <f t="shared" si="24"/>
        <v/>
      </c>
      <c r="AS133" s="2">
        <v>7.9999998211860657E-2</v>
      </c>
      <c r="AT133" s="5">
        <f t="shared" si="25"/>
        <v>0</v>
      </c>
      <c r="AU133" s="11">
        <f t="shared" si="27"/>
        <v>0</v>
      </c>
      <c r="AV133" s="5">
        <f t="shared" si="26"/>
        <v>0</v>
      </c>
    </row>
    <row r="134" spans="1:48" x14ac:dyDescent="0.3">
      <c r="A134" s="44" t="s">
        <v>696</v>
      </c>
      <c r="B134" s="1" t="s">
        <v>205</v>
      </c>
      <c r="C134" s="1" t="s">
        <v>206</v>
      </c>
      <c r="D134" s="1" t="s">
        <v>595</v>
      </c>
      <c r="E134" s="1" t="s">
        <v>528</v>
      </c>
      <c r="F134" s="1" t="s">
        <v>75</v>
      </c>
      <c r="G134" s="1" t="s">
        <v>194</v>
      </c>
      <c r="H134" s="1" t="s">
        <v>141</v>
      </c>
      <c r="I134" s="1" t="s">
        <v>56</v>
      </c>
      <c r="J134" s="2">
        <v>40</v>
      </c>
      <c r="K134" s="2">
        <v>35.21</v>
      </c>
      <c r="L134" s="2">
        <f t="shared" si="20"/>
        <v>10.100000113248825</v>
      </c>
      <c r="M134" s="2">
        <f t="shared" si="21"/>
        <v>25.10000038146973</v>
      </c>
      <c r="S134" s="7">
        <v>9.630000114440918</v>
      </c>
      <c r="T134" s="5">
        <v>12277.046395897871</v>
      </c>
      <c r="U134" s="8">
        <v>0.4699999988079071</v>
      </c>
      <c r="V134" s="5">
        <v>179.75737454406919</v>
      </c>
      <c r="Z134" s="43"/>
      <c r="AB134" s="2"/>
      <c r="AM134" s="5" t="str">
        <f t="shared" si="22"/>
        <v/>
      </c>
      <c r="AO134" s="5" t="str">
        <f t="shared" si="23"/>
        <v/>
      </c>
      <c r="AQ134" s="5" t="str">
        <f t="shared" si="24"/>
        <v/>
      </c>
      <c r="AS134" s="2">
        <v>25.10000038146973</v>
      </c>
      <c r="AT134" s="5">
        <f t="shared" si="25"/>
        <v>12456.80377044194</v>
      </c>
      <c r="AU134" s="11">
        <f t="shared" si="27"/>
        <v>0.74221127920969054</v>
      </c>
      <c r="AV134" s="5">
        <f t="shared" si="26"/>
        <v>742.21127920969047</v>
      </c>
    </row>
    <row r="135" spans="1:48" x14ac:dyDescent="0.3">
      <c r="A135" s="44" t="s">
        <v>696</v>
      </c>
      <c r="B135" s="1" t="s">
        <v>207</v>
      </c>
      <c r="C135" s="1" t="s">
        <v>164</v>
      </c>
      <c r="D135" s="1" t="s">
        <v>611</v>
      </c>
      <c r="E135" s="1" t="s">
        <v>612</v>
      </c>
      <c r="F135" s="1" t="s">
        <v>100</v>
      </c>
      <c r="G135" s="1" t="s">
        <v>194</v>
      </c>
      <c r="H135" s="1" t="s">
        <v>141</v>
      </c>
      <c r="I135" s="1" t="s">
        <v>56</v>
      </c>
      <c r="J135" s="2">
        <v>40.340000000000003</v>
      </c>
      <c r="K135" s="2">
        <v>39.24</v>
      </c>
      <c r="L135" s="2">
        <f t="shared" si="20"/>
        <v>0</v>
      </c>
      <c r="M135" s="2">
        <f t="shared" si="21"/>
        <v>0.2800000011920929</v>
      </c>
      <c r="Z135" s="43"/>
      <c r="AB135" s="2"/>
      <c r="AM135" s="5" t="str">
        <f t="shared" si="22"/>
        <v/>
      </c>
      <c r="AO135" s="5" t="str">
        <f t="shared" si="23"/>
        <v/>
      </c>
      <c r="AQ135" s="5" t="str">
        <f t="shared" si="24"/>
        <v/>
      </c>
      <c r="AS135" s="2">
        <v>0.2800000011920929</v>
      </c>
      <c r="AT135" s="5">
        <f t="shared" si="25"/>
        <v>0</v>
      </c>
      <c r="AU135" s="11">
        <f t="shared" si="27"/>
        <v>0</v>
      </c>
      <c r="AV135" s="5">
        <f t="shared" si="26"/>
        <v>0</v>
      </c>
    </row>
    <row r="136" spans="1:48" x14ac:dyDescent="0.3">
      <c r="A136" s="44" t="s">
        <v>696</v>
      </c>
      <c r="B136" s="1" t="s">
        <v>208</v>
      </c>
      <c r="C136" s="1" t="s">
        <v>209</v>
      </c>
      <c r="D136" s="1" t="s">
        <v>554</v>
      </c>
      <c r="E136" s="1" t="s">
        <v>528</v>
      </c>
      <c r="F136" s="1" t="s">
        <v>88</v>
      </c>
      <c r="G136" s="1" t="s">
        <v>194</v>
      </c>
      <c r="H136" s="1" t="s">
        <v>141</v>
      </c>
      <c r="I136" s="1" t="s">
        <v>56</v>
      </c>
      <c r="J136" s="2">
        <v>3</v>
      </c>
      <c r="K136" s="2">
        <v>2.7</v>
      </c>
      <c r="L136" s="2">
        <f t="shared" si="20"/>
        <v>0.36000001430511469</v>
      </c>
      <c r="M136" s="2">
        <f t="shared" si="21"/>
        <v>2.3499999046325679</v>
      </c>
      <c r="Z136" s="43"/>
      <c r="AA136" s="9">
        <v>0.36000001430511469</v>
      </c>
      <c r="AB136" s="2">
        <v>55.125002190470703</v>
      </c>
      <c r="AM136" s="5" t="str">
        <f t="shared" si="22"/>
        <v/>
      </c>
      <c r="AO136" s="5" t="str">
        <f t="shared" si="23"/>
        <v/>
      </c>
      <c r="AQ136" s="5" t="str">
        <f t="shared" si="24"/>
        <v/>
      </c>
      <c r="AS136" s="2">
        <v>2.3499999046325679</v>
      </c>
      <c r="AT136" s="5">
        <f t="shared" si="25"/>
        <v>55.125002190470703</v>
      </c>
      <c r="AU136" s="11">
        <f t="shared" si="27"/>
        <v>3.2845021199827975E-3</v>
      </c>
      <c r="AV136" s="5">
        <f t="shared" si="26"/>
        <v>3.2845021199827973</v>
      </c>
    </row>
    <row r="137" spans="1:48" x14ac:dyDescent="0.3">
      <c r="A137" s="44" t="s">
        <v>696</v>
      </c>
      <c r="B137" s="1" t="s">
        <v>210</v>
      </c>
      <c r="C137" s="1" t="s">
        <v>211</v>
      </c>
      <c r="D137" s="1" t="s">
        <v>212</v>
      </c>
      <c r="E137" s="1" t="s">
        <v>612</v>
      </c>
      <c r="F137" s="1" t="s">
        <v>87</v>
      </c>
      <c r="G137" s="1" t="s">
        <v>194</v>
      </c>
      <c r="H137" s="1" t="s">
        <v>141</v>
      </c>
      <c r="I137" s="1" t="s">
        <v>56</v>
      </c>
      <c r="J137" s="2">
        <v>80</v>
      </c>
      <c r="K137" s="2">
        <v>38.01</v>
      </c>
      <c r="L137" s="2">
        <f t="shared" si="20"/>
        <v>0</v>
      </c>
      <c r="M137" s="2">
        <f t="shared" si="21"/>
        <v>16.190000534057621</v>
      </c>
      <c r="Z137" s="43"/>
      <c r="AB137" s="2"/>
      <c r="AM137" s="5" t="str">
        <f t="shared" si="22"/>
        <v/>
      </c>
      <c r="AO137" s="5" t="str">
        <f t="shared" si="23"/>
        <v/>
      </c>
      <c r="AQ137" s="5" t="str">
        <f t="shared" si="24"/>
        <v/>
      </c>
      <c r="AS137" s="2">
        <v>16.190000534057621</v>
      </c>
      <c r="AT137" s="5">
        <f t="shared" si="25"/>
        <v>0</v>
      </c>
      <c r="AU137" s="11">
        <f t="shared" si="27"/>
        <v>0</v>
      </c>
      <c r="AV137" s="5">
        <f t="shared" si="26"/>
        <v>0</v>
      </c>
    </row>
    <row r="138" spans="1:48" x14ac:dyDescent="0.3">
      <c r="A138" s="44" t="s">
        <v>696</v>
      </c>
      <c r="B138" s="1" t="s">
        <v>210</v>
      </c>
      <c r="C138" s="1" t="s">
        <v>211</v>
      </c>
      <c r="D138" s="1" t="s">
        <v>212</v>
      </c>
      <c r="E138" s="1" t="s">
        <v>612</v>
      </c>
      <c r="F138" s="1" t="s">
        <v>88</v>
      </c>
      <c r="G138" s="1" t="s">
        <v>194</v>
      </c>
      <c r="H138" s="1" t="s">
        <v>141</v>
      </c>
      <c r="I138" s="1" t="s">
        <v>56</v>
      </c>
      <c r="J138" s="2">
        <v>80</v>
      </c>
      <c r="K138" s="2">
        <v>0.09</v>
      </c>
      <c r="L138" s="2">
        <f t="shared" si="20"/>
        <v>0</v>
      </c>
      <c r="M138" s="2">
        <f t="shared" si="21"/>
        <v>5.9999998658895493E-2</v>
      </c>
      <c r="Z138" s="43"/>
      <c r="AB138" s="2"/>
      <c r="AM138" s="5" t="str">
        <f t="shared" si="22"/>
        <v/>
      </c>
      <c r="AO138" s="5" t="str">
        <f t="shared" si="23"/>
        <v/>
      </c>
      <c r="AQ138" s="5" t="str">
        <f t="shared" si="24"/>
        <v/>
      </c>
      <c r="AS138" s="2">
        <v>5.9999998658895493E-2</v>
      </c>
      <c r="AT138" s="5">
        <f t="shared" si="25"/>
        <v>0</v>
      </c>
      <c r="AU138" s="11">
        <f t="shared" si="27"/>
        <v>0</v>
      </c>
      <c r="AV138" s="5">
        <f t="shared" si="26"/>
        <v>0</v>
      </c>
    </row>
    <row r="139" spans="1:48" x14ac:dyDescent="0.3">
      <c r="A139" s="44" t="s">
        <v>696</v>
      </c>
      <c r="B139" s="1" t="s">
        <v>213</v>
      </c>
      <c r="C139" s="1" t="s">
        <v>214</v>
      </c>
      <c r="D139" s="1" t="s">
        <v>614</v>
      </c>
      <c r="E139" s="1" t="s">
        <v>644</v>
      </c>
      <c r="F139" s="1" t="s">
        <v>88</v>
      </c>
      <c r="G139" s="1" t="s">
        <v>194</v>
      </c>
      <c r="H139" s="1" t="s">
        <v>141</v>
      </c>
      <c r="I139" s="1" t="s">
        <v>56</v>
      </c>
      <c r="J139" s="2">
        <v>35.65</v>
      </c>
      <c r="K139" s="2">
        <v>35.380000000000003</v>
      </c>
      <c r="L139" s="2">
        <f t="shared" si="20"/>
        <v>0</v>
      </c>
      <c r="M139" s="2">
        <f t="shared" si="21"/>
        <v>32.060001373291023</v>
      </c>
      <c r="Z139" s="43"/>
      <c r="AB139" s="2"/>
      <c r="AM139" s="5" t="str">
        <f t="shared" si="22"/>
        <v/>
      </c>
      <c r="AO139" s="5" t="str">
        <f t="shared" si="23"/>
        <v/>
      </c>
      <c r="AQ139" s="5" t="str">
        <f t="shared" si="24"/>
        <v/>
      </c>
      <c r="AS139" s="2">
        <v>32.060001373291023</v>
      </c>
      <c r="AT139" s="5">
        <f t="shared" si="25"/>
        <v>0</v>
      </c>
      <c r="AU139" s="11">
        <f t="shared" si="27"/>
        <v>0</v>
      </c>
      <c r="AV139" s="5">
        <f t="shared" si="26"/>
        <v>0</v>
      </c>
    </row>
    <row r="140" spans="1:48" x14ac:dyDescent="0.3">
      <c r="A140" s="44" t="s">
        <v>696</v>
      </c>
      <c r="B140" s="1" t="s">
        <v>213</v>
      </c>
      <c r="C140" s="1" t="s">
        <v>214</v>
      </c>
      <c r="D140" s="1" t="s">
        <v>614</v>
      </c>
      <c r="E140" s="1" t="s">
        <v>644</v>
      </c>
      <c r="F140" s="1" t="s">
        <v>67</v>
      </c>
      <c r="G140" s="1" t="s">
        <v>194</v>
      </c>
      <c r="H140" s="1" t="s">
        <v>141</v>
      </c>
      <c r="I140" s="1" t="s">
        <v>56</v>
      </c>
      <c r="J140" s="2">
        <v>35.65</v>
      </c>
      <c r="K140" s="2">
        <v>0.08</v>
      </c>
      <c r="L140" s="2">
        <f t="shared" si="20"/>
        <v>3.9999999105930321E-2</v>
      </c>
      <c r="M140" s="2">
        <f t="shared" si="21"/>
        <v>3.9999999105930328E-2</v>
      </c>
      <c r="S140" s="7">
        <v>1.9999999552965161E-2</v>
      </c>
      <c r="T140" s="5">
        <v>25.49749943008646</v>
      </c>
      <c r="U140" s="8">
        <v>1.9999999552965161E-2</v>
      </c>
      <c r="V140" s="5">
        <v>7.6492498290259396</v>
      </c>
      <c r="Z140" s="43"/>
      <c r="AB140" s="2"/>
      <c r="AM140" s="5" t="str">
        <f t="shared" si="22"/>
        <v/>
      </c>
      <c r="AO140" s="5" t="str">
        <f t="shared" si="23"/>
        <v/>
      </c>
      <c r="AQ140" s="5" t="str">
        <f t="shared" si="24"/>
        <v/>
      </c>
      <c r="AS140" s="2">
        <v>3.9999999105930328E-2</v>
      </c>
      <c r="AT140" s="5">
        <f t="shared" si="25"/>
        <v>33.146749259112397</v>
      </c>
      <c r="AU140" s="11">
        <f t="shared" si="27"/>
        <v>1.9749762156184188E-3</v>
      </c>
      <c r="AV140" s="5">
        <f t="shared" si="26"/>
        <v>1.9749762156184185</v>
      </c>
    </row>
    <row r="141" spans="1:48" x14ac:dyDescent="0.3">
      <c r="A141" s="44" t="s">
        <v>696</v>
      </c>
      <c r="B141" s="1" t="s">
        <v>213</v>
      </c>
      <c r="C141" s="1" t="s">
        <v>214</v>
      </c>
      <c r="D141" s="1" t="s">
        <v>614</v>
      </c>
      <c r="E141" s="1" t="s">
        <v>644</v>
      </c>
      <c r="F141" s="1" t="s">
        <v>100</v>
      </c>
      <c r="G141" s="1" t="s">
        <v>194</v>
      </c>
      <c r="H141" s="1" t="s">
        <v>141</v>
      </c>
      <c r="I141" s="1" t="s">
        <v>56</v>
      </c>
      <c r="J141" s="2">
        <v>35.65</v>
      </c>
      <c r="K141" s="2">
        <v>0.06</v>
      </c>
      <c r="L141" s="2">
        <f t="shared" si="20"/>
        <v>0</v>
      </c>
      <c r="M141" s="2">
        <f t="shared" si="21"/>
        <v>2.999999932944775E-2</v>
      </c>
      <c r="Z141" s="43"/>
      <c r="AB141" s="2"/>
      <c r="AM141" s="5" t="str">
        <f t="shared" si="22"/>
        <v/>
      </c>
      <c r="AO141" s="5" t="str">
        <f t="shared" si="23"/>
        <v/>
      </c>
      <c r="AQ141" s="5" t="str">
        <f t="shared" si="24"/>
        <v/>
      </c>
      <c r="AS141" s="2">
        <v>2.999999932944775E-2</v>
      </c>
      <c r="AT141" s="5">
        <f t="shared" si="25"/>
        <v>0</v>
      </c>
      <c r="AU141" s="11">
        <f t="shared" si="27"/>
        <v>0</v>
      </c>
      <c r="AV141" s="5">
        <f t="shared" si="26"/>
        <v>0</v>
      </c>
    </row>
    <row r="142" spans="1:48" x14ac:dyDescent="0.3">
      <c r="A142" s="44" t="s">
        <v>696</v>
      </c>
      <c r="B142" s="1" t="s">
        <v>215</v>
      </c>
      <c r="C142" s="1" t="s">
        <v>188</v>
      </c>
      <c r="D142" s="1" t="s">
        <v>660</v>
      </c>
      <c r="E142" s="1" t="s">
        <v>661</v>
      </c>
      <c r="F142" s="1" t="s">
        <v>87</v>
      </c>
      <c r="G142" s="1" t="s">
        <v>166</v>
      </c>
      <c r="H142" s="1" t="s">
        <v>141</v>
      </c>
      <c r="I142" s="1" t="s">
        <v>56</v>
      </c>
      <c r="J142" s="2">
        <v>76.25</v>
      </c>
      <c r="K142" s="2">
        <v>0.09</v>
      </c>
      <c r="L142" s="2">
        <f t="shared" si="20"/>
        <v>3.9999999105930328E-2</v>
      </c>
      <c r="M142" s="2">
        <f t="shared" si="21"/>
        <v>5.000000074505806E-2</v>
      </c>
      <c r="U142" s="8">
        <v>3.9999999105930328E-2</v>
      </c>
      <c r="V142" s="5">
        <v>15.298499658051879</v>
      </c>
      <c r="AM142" s="5" t="str">
        <f t="shared" si="22"/>
        <v/>
      </c>
      <c r="AO142" s="5" t="str">
        <f t="shared" si="23"/>
        <v/>
      </c>
      <c r="AQ142" s="5" t="str">
        <f t="shared" si="24"/>
        <v/>
      </c>
      <c r="AS142" s="2">
        <v>5.000000074505806E-2</v>
      </c>
      <c r="AT142" s="5">
        <f t="shared" si="25"/>
        <v>15.298499658051879</v>
      </c>
      <c r="AU142" s="11">
        <f t="shared" si="27"/>
        <v>9.1152748413157812E-4</v>
      </c>
      <c r="AV142" s="5">
        <f t="shared" si="26"/>
        <v>0.91152748413157814</v>
      </c>
    </row>
    <row r="143" spans="1:48" x14ac:dyDescent="0.3">
      <c r="A143" s="44" t="s">
        <v>696</v>
      </c>
      <c r="B143" s="1" t="s">
        <v>215</v>
      </c>
      <c r="C143" s="1" t="s">
        <v>188</v>
      </c>
      <c r="D143" s="1" t="s">
        <v>660</v>
      </c>
      <c r="E143" s="1" t="s">
        <v>661</v>
      </c>
      <c r="F143" s="1" t="s">
        <v>102</v>
      </c>
      <c r="G143" s="1" t="s">
        <v>166</v>
      </c>
      <c r="H143" s="1" t="s">
        <v>141</v>
      </c>
      <c r="I143" s="1" t="s">
        <v>56</v>
      </c>
      <c r="J143" s="2">
        <v>76.25</v>
      </c>
      <c r="K143" s="2">
        <v>0.06</v>
      </c>
      <c r="L143" s="2">
        <f t="shared" si="20"/>
        <v>3.9999999105930328E-2</v>
      </c>
      <c r="M143" s="2">
        <f t="shared" si="21"/>
        <v>9.9999997764825821E-3</v>
      </c>
      <c r="U143" s="8">
        <v>3.9999999105930328E-2</v>
      </c>
      <c r="V143" s="5">
        <v>15.298499658051879</v>
      </c>
      <c r="AM143" s="5" t="str">
        <f t="shared" si="22"/>
        <v/>
      </c>
      <c r="AO143" s="5" t="str">
        <f t="shared" si="23"/>
        <v/>
      </c>
      <c r="AQ143" s="5" t="str">
        <f t="shared" si="24"/>
        <v/>
      </c>
      <c r="AS143" s="2">
        <v>9.9999997764825821E-3</v>
      </c>
      <c r="AT143" s="5">
        <f t="shared" si="25"/>
        <v>15.298499658051879</v>
      </c>
      <c r="AU143" s="11">
        <f t="shared" si="27"/>
        <v>9.1152748413157812E-4</v>
      </c>
      <c r="AV143" s="5">
        <f t="shared" si="26"/>
        <v>0.91152748413157814</v>
      </c>
    </row>
    <row r="144" spans="1:48" x14ac:dyDescent="0.3">
      <c r="A144" s="44" t="s">
        <v>696</v>
      </c>
      <c r="B144" s="1" t="s">
        <v>215</v>
      </c>
      <c r="C144" s="1" t="s">
        <v>188</v>
      </c>
      <c r="D144" s="1" t="s">
        <v>660</v>
      </c>
      <c r="E144" s="1" t="s">
        <v>661</v>
      </c>
      <c r="F144" s="1" t="s">
        <v>144</v>
      </c>
      <c r="G144" s="1" t="s">
        <v>194</v>
      </c>
      <c r="H144" s="1" t="s">
        <v>141</v>
      </c>
      <c r="I144" s="1" t="s">
        <v>56</v>
      </c>
      <c r="J144" s="2">
        <v>76.25</v>
      </c>
      <c r="K144" s="2">
        <v>37.479999999999997</v>
      </c>
      <c r="L144" s="2">
        <f t="shared" si="20"/>
        <v>11.36999988555908</v>
      </c>
      <c r="M144" s="2">
        <f t="shared" si="21"/>
        <v>11.090000152587891</v>
      </c>
      <c r="U144" s="8">
        <v>11.36999988555908</v>
      </c>
      <c r="V144" s="5">
        <v>4348.5985812306408</v>
      </c>
      <c r="Z144" s="43"/>
      <c r="AB144" s="2"/>
      <c r="AM144" s="5" t="str">
        <f t="shared" si="22"/>
        <v/>
      </c>
      <c r="AO144" s="5" t="str">
        <f t="shared" si="23"/>
        <v/>
      </c>
      <c r="AQ144" s="5" t="str">
        <f t="shared" si="24"/>
        <v/>
      </c>
      <c r="AS144" s="2">
        <v>11.090000152587891</v>
      </c>
      <c r="AT144" s="5">
        <f t="shared" si="25"/>
        <v>4348.5985812306408</v>
      </c>
      <c r="AU144" s="11">
        <f t="shared" si="27"/>
        <v>0.25910169054787413</v>
      </c>
      <c r="AV144" s="5">
        <f t="shared" si="26"/>
        <v>259.10169054787411</v>
      </c>
    </row>
    <row r="145" spans="1:48" x14ac:dyDescent="0.3">
      <c r="A145" s="44" t="s">
        <v>696</v>
      </c>
      <c r="B145" s="1" t="s">
        <v>215</v>
      </c>
      <c r="C145" s="1" t="s">
        <v>188</v>
      </c>
      <c r="D145" s="1" t="s">
        <v>660</v>
      </c>
      <c r="E145" s="1" t="s">
        <v>661</v>
      </c>
      <c r="F145" s="1" t="s">
        <v>122</v>
      </c>
      <c r="G145" s="1" t="s">
        <v>194</v>
      </c>
      <c r="H145" s="1" t="s">
        <v>141</v>
      </c>
      <c r="I145" s="1" t="s">
        <v>56</v>
      </c>
      <c r="J145" s="2">
        <v>76.25</v>
      </c>
      <c r="K145" s="2">
        <v>32.71</v>
      </c>
      <c r="L145" s="2">
        <f t="shared" si="20"/>
        <v>0.51999998092651367</v>
      </c>
      <c r="M145" s="2">
        <f t="shared" si="21"/>
        <v>0.20000000298023221</v>
      </c>
      <c r="U145" s="8">
        <v>0.51999998092651367</v>
      </c>
      <c r="V145" s="5">
        <v>198.88049270510669</v>
      </c>
      <c r="Z145" s="43"/>
      <c r="AB145" s="2"/>
      <c r="AM145" s="5" t="str">
        <f t="shared" si="22"/>
        <v/>
      </c>
      <c r="AO145" s="5" t="str">
        <f t="shared" si="23"/>
        <v/>
      </c>
      <c r="AQ145" s="5" t="str">
        <f t="shared" si="24"/>
        <v/>
      </c>
      <c r="AS145" s="2">
        <v>0.20000000298023221</v>
      </c>
      <c r="AT145" s="5">
        <f t="shared" si="25"/>
        <v>198.88049270510669</v>
      </c>
      <c r="AU145" s="11">
        <f t="shared" si="27"/>
        <v>1.1849857123925285E-2</v>
      </c>
      <c r="AV145" s="5">
        <f t="shared" si="26"/>
        <v>11.849857123925286</v>
      </c>
    </row>
    <row r="146" spans="1:48" x14ac:dyDescent="0.3">
      <c r="A146" s="44" t="s">
        <v>696</v>
      </c>
      <c r="B146" s="1" t="s">
        <v>216</v>
      </c>
      <c r="C146" s="1" t="s">
        <v>217</v>
      </c>
      <c r="D146" s="1" t="s">
        <v>555</v>
      </c>
      <c r="E146" s="1" t="s">
        <v>528</v>
      </c>
      <c r="F146" s="1" t="s">
        <v>102</v>
      </c>
      <c r="G146" s="1" t="s">
        <v>166</v>
      </c>
      <c r="H146" s="1" t="s">
        <v>141</v>
      </c>
      <c r="I146" s="1" t="s">
        <v>56</v>
      </c>
      <c r="J146" s="2">
        <v>3.75</v>
      </c>
      <c r="K146" s="2">
        <v>0.03</v>
      </c>
      <c r="L146" s="2">
        <f t="shared" si="20"/>
        <v>0</v>
      </c>
      <c r="M146" s="2">
        <f t="shared" si="21"/>
        <v>2.999999932944775E-2</v>
      </c>
      <c r="AM146" s="5" t="str">
        <f t="shared" si="22"/>
        <v/>
      </c>
      <c r="AO146" s="5" t="str">
        <f t="shared" si="23"/>
        <v/>
      </c>
      <c r="AQ146" s="5" t="str">
        <f t="shared" si="24"/>
        <v/>
      </c>
      <c r="AS146" s="2">
        <v>2.999999932944775E-2</v>
      </c>
      <c r="AT146" s="5">
        <f t="shared" si="25"/>
        <v>0</v>
      </c>
      <c r="AU146" s="11">
        <f t="shared" si="27"/>
        <v>0</v>
      </c>
      <c r="AV146" s="5">
        <f t="shared" si="26"/>
        <v>0</v>
      </c>
    </row>
    <row r="147" spans="1:48" x14ac:dyDescent="0.3">
      <c r="A147" s="44" t="s">
        <v>696</v>
      </c>
      <c r="B147" s="1" t="s">
        <v>216</v>
      </c>
      <c r="C147" s="1" t="s">
        <v>217</v>
      </c>
      <c r="D147" s="1" t="s">
        <v>555</v>
      </c>
      <c r="E147" s="1" t="s">
        <v>528</v>
      </c>
      <c r="F147" s="1" t="s">
        <v>122</v>
      </c>
      <c r="G147" s="1" t="s">
        <v>194</v>
      </c>
      <c r="H147" s="1" t="s">
        <v>141</v>
      </c>
      <c r="I147" s="1" t="s">
        <v>56</v>
      </c>
      <c r="J147" s="2">
        <v>3.75</v>
      </c>
      <c r="K147" s="2">
        <v>3.53</v>
      </c>
      <c r="L147" s="2">
        <f t="shared" si="20"/>
        <v>0.1800000071525574</v>
      </c>
      <c r="M147" s="2">
        <f t="shared" si="21"/>
        <v>2.0999999046325679</v>
      </c>
      <c r="Z147" s="43"/>
      <c r="AA147" s="9">
        <v>0.1800000071525574</v>
      </c>
      <c r="AB147" s="2">
        <v>24.806250985711809</v>
      </c>
      <c r="AM147" s="5" t="str">
        <f t="shared" si="22"/>
        <v/>
      </c>
      <c r="AO147" s="5" t="str">
        <f t="shared" si="23"/>
        <v/>
      </c>
      <c r="AQ147" s="5" t="str">
        <f t="shared" si="24"/>
        <v/>
      </c>
      <c r="AS147" s="2">
        <v>2.0999999046325679</v>
      </c>
      <c r="AT147" s="5">
        <f t="shared" si="25"/>
        <v>24.806250985711809</v>
      </c>
      <c r="AU147" s="11">
        <f t="shared" si="27"/>
        <v>1.4780259539922582E-3</v>
      </c>
      <c r="AV147" s="5">
        <f t="shared" si="26"/>
        <v>1.4780259539922582</v>
      </c>
    </row>
    <row r="148" spans="1:48" x14ac:dyDescent="0.3">
      <c r="A148" s="44" t="s">
        <v>696</v>
      </c>
      <c r="B148" s="1" t="s">
        <v>218</v>
      </c>
      <c r="C148" s="1" t="s">
        <v>188</v>
      </c>
      <c r="D148" s="1" t="s">
        <v>660</v>
      </c>
      <c r="E148" s="1" t="s">
        <v>661</v>
      </c>
      <c r="F148" s="1" t="s">
        <v>165</v>
      </c>
      <c r="G148" s="1" t="s">
        <v>194</v>
      </c>
      <c r="H148" s="1" t="s">
        <v>141</v>
      </c>
      <c r="I148" s="1" t="s">
        <v>56</v>
      </c>
      <c r="J148" s="2">
        <v>40</v>
      </c>
      <c r="K148" s="2">
        <v>0.44</v>
      </c>
      <c r="L148" s="2">
        <f t="shared" si="20"/>
        <v>0</v>
      </c>
      <c r="M148" s="2">
        <f t="shared" si="21"/>
        <v>0.43999999016523361</v>
      </c>
      <c r="Z148" s="43"/>
      <c r="AB148" s="2"/>
      <c r="AM148" s="5" t="str">
        <f t="shared" si="22"/>
        <v/>
      </c>
      <c r="AO148" s="5" t="str">
        <f t="shared" si="23"/>
        <v/>
      </c>
      <c r="AQ148" s="5" t="str">
        <f t="shared" si="24"/>
        <v/>
      </c>
      <c r="AS148" s="2">
        <v>0.43999999016523361</v>
      </c>
      <c r="AT148" s="5">
        <f t="shared" si="25"/>
        <v>0</v>
      </c>
      <c r="AU148" s="11">
        <f t="shared" si="27"/>
        <v>0</v>
      </c>
      <c r="AV148" s="5">
        <f t="shared" si="26"/>
        <v>0</v>
      </c>
    </row>
    <row r="149" spans="1:48" x14ac:dyDescent="0.3">
      <c r="A149" s="44" t="s">
        <v>696</v>
      </c>
      <c r="B149" s="1" t="s">
        <v>219</v>
      </c>
      <c r="C149" s="1" t="s">
        <v>220</v>
      </c>
      <c r="D149" s="1" t="s">
        <v>664</v>
      </c>
      <c r="E149" s="1" t="s">
        <v>665</v>
      </c>
      <c r="F149" s="1" t="s">
        <v>88</v>
      </c>
      <c r="G149" s="1" t="s">
        <v>221</v>
      </c>
      <c r="H149" s="1" t="s">
        <v>141</v>
      </c>
      <c r="I149" s="1" t="s">
        <v>56</v>
      </c>
      <c r="J149" s="2">
        <v>15.39</v>
      </c>
      <c r="K149" s="2">
        <v>9.92</v>
      </c>
      <c r="L149" s="2">
        <f t="shared" si="20"/>
        <v>3.089999914169312</v>
      </c>
      <c r="M149" s="2">
        <f t="shared" si="21"/>
        <v>6.820000171661377</v>
      </c>
      <c r="S149" s="7">
        <v>3.089999914169312</v>
      </c>
      <c r="T149" s="5">
        <v>3939.363640576601</v>
      </c>
      <c r="AM149" s="5" t="str">
        <f t="shared" si="22"/>
        <v/>
      </c>
      <c r="AO149" s="5" t="str">
        <f t="shared" si="23"/>
        <v/>
      </c>
      <c r="AQ149" s="5" t="str">
        <f t="shared" si="24"/>
        <v/>
      </c>
      <c r="AS149" s="2">
        <v>6.820000171661377</v>
      </c>
      <c r="AT149" s="5">
        <f t="shared" si="25"/>
        <v>3939.363640576601</v>
      </c>
      <c r="AU149" s="11">
        <f t="shared" si="27"/>
        <v>0.23471832589049216</v>
      </c>
      <c r="AV149" s="5">
        <f t="shared" si="26"/>
        <v>234.71832589049214</v>
      </c>
    </row>
    <row r="150" spans="1:48" x14ac:dyDescent="0.3">
      <c r="A150" s="44" t="s">
        <v>696</v>
      </c>
      <c r="B150" s="1" t="s">
        <v>222</v>
      </c>
      <c r="C150" s="1" t="s">
        <v>223</v>
      </c>
      <c r="D150" s="1" t="s">
        <v>556</v>
      </c>
      <c r="E150" s="1" t="s">
        <v>528</v>
      </c>
      <c r="F150" s="1" t="s">
        <v>64</v>
      </c>
      <c r="G150" s="1" t="s">
        <v>221</v>
      </c>
      <c r="H150" s="1" t="s">
        <v>141</v>
      </c>
      <c r="I150" s="1" t="s">
        <v>56</v>
      </c>
      <c r="J150" s="2">
        <v>1.59</v>
      </c>
      <c r="K150" s="2">
        <v>0.87</v>
      </c>
      <c r="L150" s="2">
        <f t="shared" si="20"/>
        <v>0.71999998390674591</v>
      </c>
      <c r="M150" s="2">
        <f t="shared" si="21"/>
        <v>0.15000000596046451</v>
      </c>
      <c r="AA150" s="9">
        <v>0.71999998390674591</v>
      </c>
      <c r="AB150" s="5">
        <v>107.1874974900857</v>
      </c>
      <c r="AM150" s="5" t="str">
        <f t="shared" si="22"/>
        <v/>
      </c>
      <c r="AO150" s="5" t="str">
        <f t="shared" si="23"/>
        <v/>
      </c>
      <c r="AQ150" s="5" t="str">
        <f t="shared" si="24"/>
        <v/>
      </c>
      <c r="AS150" s="2">
        <v>0.15000000596046451</v>
      </c>
      <c r="AT150" s="5">
        <f t="shared" si="25"/>
        <v>107.1874974900857</v>
      </c>
      <c r="AU150" s="11">
        <f t="shared" si="27"/>
        <v>6.3865314966408543E-3</v>
      </c>
      <c r="AV150" s="5">
        <f t="shared" si="26"/>
        <v>6.3865314966408544</v>
      </c>
    </row>
    <row r="151" spans="1:48" x14ac:dyDescent="0.3">
      <c r="A151" s="44" t="s">
        <v>696</v>
      </c>
      <c r="B151" s="1" t="s">
        <v>222</v>
      </c>
      <c r="C151" s="1" t="s">
        <v>223</v>
      </c>
      <c r="D151" s="1" t="s">
        <v>556</v>
      </c>
      <c r="E151" s="1" t="s">
        <v>528</v>
      </c>
      <c r="F151" s="1" t="s">
        <v>75</v>
      </c>
      <c r="G151" s="1" t="s">
        <v>221</v>
      </c>
      <c r="H151" s="1" t="s">
        <v>141</v>
      </c>
      <c r="I151" s="1" t="s">
        <v>56</v>
      </c>
      <c r="J151" s="2">
        <v>1.59</v>
      </c>
      <c r="K151" s="2">
        <v>0.57999999999999996</v>
      </c>
      <c r="L151" s="2">
        <f t="shared" si="20"/>
        <v>0.1800000071525574</v>
      </c>
      <c r="M151" s="2">
        <f t="shared" si="21"/>
        <v>0.40000000596046448</v>
      </c>
      <c r="AA151" s="9">
        <v>0.1800000071525574</v>
      </c>
      <c r="AB151" s="5">
        <v>27.562501095235351</v>
      </c>
      <c r="AM151" s="5" t="str">
        <f t="shared" si="22"/>
        <v/>
      </c>
      <c r="AO151" s="5" t="str">
        <f t="shared" si="23"/>
        <v/>
      </c>
      <c r="AQ151" s="5" t="str">
        <f t="shared" si="24"/>
        <v/>
      </c>
      <c r="AS151" s="2">
        <v>0.40000000596046448</v>
      </c>
      <c r="AT151" s="5">
        <f t="shared" si="25"/>
        <v>27.562501095235351</v>
      </c>
      <c r="AU151" s="11">
        <f t="shared" si="27"/>
        <v>1.6422510599913987E-3</v>
      </c>
      <c r="AV151" s="5">
        <f t="shared" si="26"/>
        <v>1.6422510599913986</v>
      </c>
    </row>
    <row r="152" spans="1:48" x14ac:dyDescent="0.3">
      <c r="A152" s="44" t="s">
        <v>696</v>
      </c>
      <c r="B152" s="1" t="s">
        <v>224</v>
      </c>
      <c r="C152" s="1" t="s">
        <v>225</v>
      </c>
      <c r="D152" s="1" t="s">
        <v>667</v>
      </c>
      <c r="E152" s="1" t="s">
        <v>668</v>
      </c>
      <c r="F152" s="1" t="s">
        <v>87</v>
      </c>
      <c r="G152" s="1" t="s">
        <v>221</v>
      </c>
      <c r="H152" s="1" t="s">
        <v>141</v>
      </c>
      <c r="I152" s="1" t="s">
        <v>56</v>
      </c>
      <c r="J152" s="2">
        <v>37.729999999999997</v>
      </c>
      <c r="K152" s="2">
        <v>35.36</v>
      </c>
      <c r="L152" s="2">
        <f t="shared" si="20"/>
        <v>20.200000286102291</v>
      </c>
      <c r="M152" s="2">
        <f t="shared" si="21"/>
        <v>15.159999847412109</v>
      </c>
      <c r="S152" s="7">
        <v>11.80000019073486</v>
      </c>
      <c r="T152" s="5">
        <v>15043.525243163111</v>
      </c>
      <c r="U152" s="8">
        <v>7.9000000953674316</v>
      </c>
      <c r="V152" s="5">
        <v>3021.4537864744671</v>
      </c>
      <c r="AA152" s="9">
        <v>0.5</v>
      </c>
      <c r="AB152" s="5">
        <v>74.112500054761767</v>
      </c>
      <c r="AM152" s="5" t="str">
        <f t="shared" si="22"/>
        <v/>
      </c>
      <c r="AO152" s="5" t="str">
        <f t="shared" si="23"/>
        <v/>
      </c>
      <c r="AQ152" s="5" t="str">
        <f t="shared" si="24"/>
        <v/>
      </c>
      <c r="AS152" s="2">
        <v>15.159999847412109</v>
      </c>
      <c r="AT152" s="5">
        <f t="shared" si="25"/>
        <v>18139.091529692341</v>
      </c>
      <c r="AU152" s="11">
        <f t="shared" si="27"/>
        <v>1.0807779086879665</v>
      </c>
      <c r="AV152" s="5">
        <f t="shared" si="26"/>
        <v>1080.7779086879666</v>
      </c>
    </row>
    <row r="153" spans="1:48" x14ac:dyDescent="0.3">
      <c r="A153" s="44" t="s">
        <v>696</v>
      </c>
      <c r="B153" s="1" t="s">
        <v>224</v>
      </c>
      <c r="C153" s="1" t="s">
        <v>225</v>
      </c>
      <c r="D153" s="1" t="s">
        <v>667</v>
      </c>
      <c r="E153" s="1" t="s">
        <v>668</v>
      </c>
      <c r="F153" s="1" t="s">
        <v>88</v>
      </c>
      <c r="G153" s="1" t="s">
        <v>221</v>
      </c>
      <c r="H153" s="1" t="s">
        <v>141</v>
      </c>
      <c r="I153" s="1" t="s">
        <v>56</v>
      </c>
      <c r="J153" s="2">
        <v>37.729999999999997</v>
      </c>
      <c r="K153" s="2">
        <v>7.0000000000000007E-2</v>
      </c>
      <c r="L153" s="2">
        <f t="shared" si="20"/>
        <v>3.9999999105930328E-2</v>
      </c>
      <c r="M153" s="2">
        <f t="shared" si="21"/>
        <v>2.999999932944775E-2</v>
      </c>
      <c r="S153" s="7">
        <v>3.9999999105930328E-2</v>
      </c>
      <c r="T153" s="5">
        <v>50.994998860172927</v>
      </c>
      <c r="AM153" s="5" t="str">
        <f t="shared" si="22"/>
        <v/>
      </c>
      <c r="AO153" s="5" t="str">
        <f t="shared" si="23"/>
        <v/>
      </c>
      <c r="AQ153" s="5" t="str">
        <f t="shared" si="24"/>
        <v/>
      </c>
      <c r="AS153" s="2">
        <v>2.999999932944775E-2</v>
      </c>
      <c r="AT153" s="5">
        <f t="shared" si="25"/>
        <v>50.994998860172927</v>
      </c>
      <c r="AU153" s="11">
        <f t="shared" si="27"/>
        <v>3.0384249471052602E-3</v>
      </c>
      <c r="AV153" s="5">
        <f t="shared" si="26"/>
        <v>3.0384249471052605</v>
      </c>
    </row>
    <row r="154" spans="1:48" x14ac:dyDescent="0.3">
      <c r="A154" s="44" t="s">
        <v>696</v>
      </c>
      <c r="B154" s="1" t="s">
        <v>226</v>
      </c>
      <c r="C154" s="1" t="s">
        <v>206</v>
      </c>
      <c r="D154" s="1" t="s">
        <v>595</v>
      </c>
      <c r="E154" s="1" t="s">
        <v>528</v>
      </c>
      <c r="F154" s="1" t="s">
        <v>64</v>
      </c>
      <c r="G154" s="1" t="s">
        <v>194</v>
      </c>
      <c r="H154" s="1" t="s">
        <v>141</v>
      </c>
      <c r="I154" s="1" t="s">
        <v>56</v>
      </c>
      <c r="J154" s="2">
        <v>40</v>
      </c>
      <c r="K154" s="2">
        <v>0.06</v>
      </c>
      <c r="L154" s="2">
        <f t="shared" si="20"/>
        <v>0</v>
      </c>
      <c r="M154" s="2">
        <f t="shared" si="21"/>
        <v>5.9999998658895493E-2</v>
      </c>
      <c r="Z154" s="43"/>
      <c r="AB154" s="2"/>
      <c r="AM154" s="5" t="str">
        <f t="shared" si="22"/>
        <v/>
      </c>
      <c r="AO154" s="5" t="str">
        <f t="shared" si="23"/>
        <v/>
      </c>
      <c r="AQ154" s="5" t="str">
        <f t="shared" si="24"/>
        <v/>
      </c>
      <c r="AS154" s="2">
        <v>5.9999998658895493E-2</v>
      </c>
      <c r="AT154" s="5">
        <f t="shared" si="25"/>
        <v>0</v>
      </c>
      <c r="AU154" s="11">
        <f t="shared" si="27"/>
        <v>0</v>
      </c>
      <c r="AV154" s="5">
        <f t="shared" si="26"/>
        <v>0</v>
      </c>
    </row>
    <row r="155" spans="1:48" x14ac:dyDescent="0.3">
      <c r="A155" s="44" t="s">
        <v>696</v>
      </c>
      <c r="B155" s="1" t="s">
        <v>226</v>
      </c>
      <c r="C155" s="1" t="s">
        <v>206</v>
      </c>
      <c r="D155" s="1" t="s">
        <v>595</v>
      </c>
      <c r="E155" s="1" t="s">
        <v>528</v>
      </c>
      <c r="F155" s="1" t="s">
        <v>71</v>
      </c>
      <c r="G155" s="1" t="s">
        <v>221</v>
      </c>
      <c r="H155" s="1" t="s">
        <v>141</v>
      </c>
      <c r="I155" s="1" t="s">
        <v>56</v>
      </c>
      <c r="J155" s="2">
        <v>40</v>
      </c>
      <c r="K155" s="2">
        <v>36.69</v>
      </c>
      <c r="L155" s="2">
        <f t="shared" si="20"/>
        <v>0</v>
      </c>
      <c r="M155" s="2">
        <f t="shared" si="21"/>
        <v>36.68999969959259</v>
      </c>
      <c r="AM155" s="5" t="str">
        <f t="shared" si="22"/>
        <v/>
      </c>
      <c r="AO155" s="5" t="str">
        <f t="shared" si="23"/>
        <v/>
      </c>
      <c r="AQ155" s="5" t="str">
        <f t="shared" si="24"/>
        <v/>
      </c>
      <c r="AS155" s="2">
        <v>36.68999969959259</v>
      </c>
      <c r="AT155" s="5">
        <f t="shared" si="25"/>
        <v>0</v>
      </c>
      <c r="AU155" s="11">
        <f t="shared" si="27"/>
        <v>0</v>
      </c>
      <c r="AV155" s="5">
        <f t="shared" si="26"/>
        <v>0</v>
      </c>
    </row>
    <row r="156" spans="1:48" x14ac:dyDescent="0.3">
      <c r="A156" s="44" t="s">
        <v>696</v>
      </c>
      <c r="B156" s="1" t="s">
        <v>227</v>
      </c>
      <c r="C156" s="1" t="s">
        <v>228</v>
      </c>
      <c r="D156" s="1" t="s">
        <v>596</v>
      </c>
      <c r="E156" s="1" t="s">
        <v>528</v>
      </c>
      <c r="F156" s="1" t="s">
        <v>67</v>
      </c>
      <c r="G156" s="1" t="s">
        <v>221</v>
      </c>
      <c r="H156" s="1" t="s">
        <v>141</v>
      </c>
      <c r="I156" s="1" t="s">
        <v>56</v>
      </c>
      <c r="J156" s="2">
        <v>14.75</v>
      </c>
      <c r="K156" s="2">
        <v>13.84</v>
      </c>
      <c r="L156" s="2">
        <f t="shared" si="20"/>
        <v>12.369999844580889</v>
      </c>
      <c r="M156" s="2">
        <f t="shared" si="21"/>
        <v>1.470000028610229</v>
      </c>
      <c r="O156" s="4">
        <v>0.2800000011920929</v>
      </c>
      <c r="P156" s="5">
        <v>488.53000207990408</v>
      </c>
      <c r="Q156" s="6">
        <v>3.7100000381469731</v>
      </c>
      <c r="R156" s="5">
        <v>5479.6700563430786</v>
      </c>
      <c r="S156" s="7">
        <v>5.6599998474121094</v>
      </c>
      <c r="T156" s="5">
        <v>7215.7923054695129</v>
      </c>
      <c r="U156" s="8">
        <v>0.25</v>
      </c>
      <c r="V156" s="5">
        <v>95.615625000000009</v>
      </c>
      <c r="AA156" s="9">
        <v>2.4699999578297138</v>
      </c>
      <c r="AB156" s="5">
        <v>380.20936864078982</v>
      </c>
      <c r="AM156" s="5" t="str">
        <f t="shared" si="22"/>
        <v/>
      </c>
      <c r="AO156" s="5" t="str">
        <f t="shared" si="23"/>
        <v/>
      </c>
      <c r="AQ156" s="5" t="str">
        <f t="shared" si="24"/>
        <v/>
      </c>
      <c r="AS156" s="2">
        <v>1.470000028610229</v>
      </c>
      <c r="AT156" s="5">
        <f t="shared" si="25"/>
        <v>13659.817357533286</v>
      </c>
      <c r="AU156" s="11">
        <f t="shared" si="27"/>
        <v>0.81389020021030833</v>
      </c>
      <c r="AV156" s="5">
        <f t="shared" si="26"/>
        <v>813.89020021030831</v>
      </c>
    </row>
    <row r="157" spans="1:48" x14ac:dyDescent="0.3">
      <c r="A157" s="44" t="s">
        <v>696</v>
      </c>
      <c r="B157" s="1" t="s">
        <v>229</v>
      </c>
      <c r="C157" s="1" t="s">
        <v>230</v>
      </c>
      <c r="D157" s="1" t="s">
        <v>557</v>
      </c>
      <c r="E157" s="1" t="s">
        <v>528</v>
      </c>
      <c r="F157" s="1" t="s">
        <v>67</v>
      </c>
      <c r="G157" s="1" t="s">
        <v>221</v>
      </c>
      <c r="H157" s="1" t="s">
        <v>141</v>
      </c>
      <c r="I157" s="1" t="s">
        <v>56</v>
      </c>
      <c r="J157" s="2">
        <v>22.25</v>
      </c>
      <c r="K157" s="2">
        <v>21.05</v>
      </c>
      <c r="L157" s="2">
        <f t="shared" si="20"/>
        <v>11.029999673366547</v>
      </c>
      <c r="M157" s="2">
        <f t="shared" si="21"/>
        <v>10.029999732971191</v>
      </c>
      <c r="O157" s="4">
        <v>1.179999947547913</v>
      </c>
      <c r="P157" s="5">
        <v>2058.804908484221</v>
      </c>
      <c r="Q157" s="6">
        <v>5.059999942779541</v>
      </c>
      <c r="R157" s="5">
        <v>7473.6199154853821</v>
      </c>
      <c r="S157" s="7">
        <v>4.2199997901916504</v>
      </c>
      <c r="T157" s="5">
        <v>5379.9722325205803</v>
      </c>
      <c r="U157" s="8">
        <v>0.56999999284744263</v>
      </c>
      <c r="V157" s="5">
        <v>218.00362226441499</v>
      </c>
      <c r="AM157" s="5" t="str">
        <f t="shared" si="22"/>
        <v/>
      </c>
      <c r="AN157" s="3">
        <v>0.1800000071525574</v>
      </c>
      <c r="AO157" s="5">
        <f t="shared" si="23"/>
        <v>795.96003162860882</v>
      </c>
      <c r="AP157" s="2">
        <v>0.82999998331069946</v>
      </c>
      <c r="AQ157" s="5">
        <f t="shared" si="24"/>
        <v>0.82999998331069946</v>
      </c>
      <c r="AR157" s="2">
        <v>1.529999971389771</v>
      </c>
      <c r="AS157" s="2">
        <v>7.4899997711181641</v>
      </c>
      <c r="AT157" s="5">
        <f t="shared" si="25"/>
        <v>15130.400678754599</v>
      </c>
      <c r="AU157" s="11">
        <f t="shared" si="27"/>
        <v>0.90151167584260716</v>
      </c>
      <c r="AV157" s="5">
        <f t="shared" si="26"/>
        <v>901.51167584260725</v>
      </c>
    </row>
    <row r="158" spans="1:48" x14ac:dyDescent="0.3">
      <c r="A158" s="44" t="s">
        <v>696</v>
      </c>
      <c r="B158" s="1" t="s">
        <v>229</v>
      </c>
      <c r="C158" s="1" t="s">
        <v>230</v>
      </c>
      <c r="D158" s="1" t="s">
        <v>557</v>
      </c>
      <c r="E158" s="1" t="s">
        <v>528</v>
      </c>
      <c r="F158" s="1" t="s">
        <v>68</v>
      </c>
      <c r="G158" s="1" t="s">
        <v>221</v>
      </c>
      <c r="H158" s="1" t="s">
        <v>141</v>
      </c>
      <c r="I158" s="1" t="s">
        <v>56</v>
      </c>
      <c r="J158" s="2">
        <v>22.25</v>
      </c>
      <c r="K158" s="2">
        <v>0.06</v>
      </c>
      <c r="L158" s="2">
        <f t="shared" si="20"/>
        <v>0</v>
      </c>
      <c r="M158" s="2">
        <f t="shared" si="21"/>
        <v>5.9999998658895493E-2</v>
      </c>
      <c r="AM158" s="5" t="str">
        <f t="shared" si="22"/>
        <v/>
      </c>
      <c r="AO158" s="5" t="str">
        <f t="shared" si="23"/>
        <v/>
      </c>
      <c r="AQ158" s="5" t="str">
        <f t="shared" si="24"/>
        <v/>
      </c>
      <c r="AS158" s="2">
        <v>5.9999998658895493E-2</v>
      </c>
      <c r="AT158" s="5">
        <f t="shared" si="25"/>
        <v>0</v>
      </c>
      <c r="AU158" s="11">
        <f t="shared" si="27"/>
        <v>0</v>
      </c>
      <c r="AV158" s="5">
        <f t="shared" si="26"/>
        <v>0</v>
      </c>
    </row>
    <row r="159" spans="1:48" x14ac:dyDescent="0.3">
      <c r="A159" s="44" t="s">
        <v>696</v>
      </c>
      <c r="B159" s="1" t="s">
        <v>231</v>
      </c>
      <c r="C159" s="1" t="s">
        <v>206</v>
      </c>
      <c r="D159" s="1" t="s">
        <v>595</v>
      </c>
      <c r="E159" s="1" t="s">
        <v>528</v>
      </c>
      <c r="F159" s="1" t="s">
        <v>75</v>
      </c>
      <c r="G159" s="1" t="s">
        <v>194</v>
      </c>
      <c r="H159" s="1" t="s">
        <v>141</v>
      </c>
      <c r="I159" s="1" t="s">
        <v>56</v>
      </c>
      <c r="J159" s="2">
        <v>40</v>
      </c>
      <c r="K159" s="2">
        <v>0.06</v>
      </c>
      <c r="L159" s="2">
        <f t="shared" si="20"/>
        <v>9.9999997764825821E-3</v>
      </c>
      <c r="M159" s="2">
        <f t="shared" si="21"/>
        <v>5.000000074505806E-2</v>
      </c>
      <c r="S159" s="7">
        <v>9.9999997764825821E-3</v>
      </c>
      <c r="T159" s="5">
        <v>12.748749999999999</v>
      </c>
      <c r="Z159" s="43"/>
      <c r="AB159" s="2"/>
      <c r="AM159" s="5" t="str">
        <f t="shared" si="22"/>
        <v/>
      </c>
      <c r="AO159" s="5" t="str">
        <f t="shared" si="23"/>
        <v/>
      </c>
      <c r="AQ159" s="5" t="str">
        <f t="shared" si="24"/>
        <v/>
      </c>
      <c r="AS159" s="2">
        <v>5.000000074505806E-2</v>
      </c>
      <c r="AT159" s="5">
        <f t="shared" si="25"/>
        <v>12.748749999999999</v>
      </c>
      <c r="AU159" s="11">
        <f t="shared" si="27"/>
        <v>7.5960625375483791E-4</v>
      </c>
      <c r="AV159" s="5">
        <f t="shared" si="26"/>
        <v>0.75960625375483792</v>
      </c>
    </row>
    <row r="160" spans="1:48" x14ac:dyDescent="0.3">
      <c r="A160" s="44" t="s">
        <v>696</v>
      </c>
      <c r="B160" s="1" t="s">
        <v>231</v>
      </c>
      <c r="C160" s="1" t="s">
        <v>206</v>
      </c>
      <c r="D160" s="1" t="s">
        <v>595</v>
      </c>
      <c r="E160" s="1" t="s">
        <v>528</v>
      </c>
      <c r="F160" s="1" t="s">
        <v>103</v>
      </c>
      <c r="G160" s="1" t="s">
        <v>221</v>
      </c>
      <c r="H160" s="1" t="s">
        <v>141</v>
      </c>
      <c r="I160" s="1" t="s">
        <v>56</v>
      </c>
      <c r="J160" s="2">
        <v>40</v>
      </c>
      <c r="K160" s="2">
        <v>40.26</v>
      </c>
      <c r="L160" s="2">
        <f t="shared" si="20"/>
        <v>12.720000445842741</v>
      </c>
      <c r="M160" s="2">
        <f t="shared" si="21"/>
        <v>27.139999389648441</v>
      </c>
      <c r="S160" s="7">
        <v>11.27000045776367</v>
      </c>
      <c r="T160" s="5">
        <v>14367.841249999999</v>
      </c>
      <c r="U160" s="8">
        <v>0.75999999046325684</v>
      </c>
      <c r="V160" s="5">
        <v>290.67149999999998</v>
      </c>
      <c r="AA160" s="9">
        <v>0.68999999761581421</v>
      </c>
      <c r="AB160" s="5">
        <v>105.65625</v>
      </c>
      <c r="AM160" s="5" t="str">
        <f t="shared" si="22"/>
        <v/>
      </c>
      <c r="AO160" s="5" t="str">
        <f t="shared" si="23"/>
        <v/>
      </c>
      <c r="AQ160" s="5" t="str">
        <f t="shared" si="24"/>
        <v/>
      </c>
      <c r="AS160" s="2">
        <v>27.139999389648441</v>
      </c>
      <c r="AT160" s="5">
        <f t="shared" si="25"/>
        <v>14764.169</v>
      </c>
      <c r="AU160" s="11">
        <f t="shared" si="27"/>
        <v>0.87969056604712703</v>
      </c>
      <c r="AV160" s="5">
        <f t="shared" si="26"/>
        <v>879.69056604712705</v>
      </c>
    </row>
    <row r="161" spans="1:48" x14ac:dyDescent="0.3">
      <c r="A161" s="44" t="s">
        <v>696</v>
      </c>
      <c r="B161" s="1" t="s">
        <v>231</v>
      </c>
      <c r="C161" s="1" t="s">
        <v>206</v>
      </c>
      <c r="D161" s="1" t="s">
        <v>595</v>
      </c>
      <c r="E161" s="1" t="s">
        <v>528</v>
      </c>
      <c r="F161" s="1" t="s">
        <v>71</v>
      </c>
      <c r="G161" s="1" t="s">
        <v>221</v>
      </c>
      <c r="H161" s="1" t="s">
        <v>141</v>
      </c>
      <c r="I161" s="1" t="s">
        <v>56</v>
      </c>
      <c r="J161" s="2">
        <v>40</v>
      </c>
      <c r="K161" s="2">
        <v>0.09</v>
      </c>
      <c r="L161" s="2">
        <f t="shared" si="20"/>
        <v>0</v>
      </c>
      <c r="M161" s="2">
        <f t="shared" si="21"/>
        <v>9.0000003576278687E-2</v>
      </c>
      <c r="AM161" s="5" t="str">
        <f t="shared" si="22"/>
        <v/>
      </c>
      <c r="AO161" s="5" t="str">
        <f t="shared" si="23"/>
        <v/>
      </c>
      <c r="AQ161" s="5" t="str">
        <f t="shared" si="24"/>
        <v/>
      </c>
      <c r="AS161" s="2">
        <v>9.0000003576278687E-2</v>
      </c>
      <c r="AT161" s="5">
        <f t="shared" si="25"/>
        <v>0</v>
      </c>
      <c r="AU161" s="11">
        <f t="shared" si="27"/>
        <v>0</v>
      </c>
      <c r="AV161" s="5">
        <f t="shared" si="26"/>
        <v>0</v>
      </c>
    </row>
    <row r="162" spans="1:48" x14ac:dyDescent="0.3">
      <c r="A162" s="44" t="s">
        <v>696</v>
      </c>
      <c r="B162" s="1" t="s">
        <v>232</v>
      </c>
      <c r="C162" s="1" t="s">
        <v>233</v>
      </c>
      <c r="D162" s="1" t="s">
        <v>558</v>
      </c>
      <c r="E162" s="1" t="s">
        <v>528</v>
      </c>
      <c r="F162" s="1" t="s">
        <v>68</v>
      </c>
      <c r="G162" s="1" t="s">
        <v>221</v>
      </c>
      <c r="H162" s="1" t="s">
        <v>141</v>
      </c>
      <c r="I162" s="1" t="s">
        <v>56</v>
      </c>
      <c r="J162" s="2">
        <v>7.97</v>
      </c>
      <c r="K162" s="2">
        <v>8.14</v>
      </c>
      <c r="L162" s="2">
        <f t="shared" si="20"/>
        <v>0</v>
      </c>
      <c r="M162" s="2">
        <f t="shared" si="21"/>
        <v>7.940000057220459</v>
      </c>
      <c r="AM162" s="5" t="str">
        <f t="shared" si="22"/>
        <v/>
      </c>
      <c r="AO162" s="5" t="str">
        <f t="shared" si="23"/>
        <v/>
      </c>
      <c r="AQ162" s="5" t="str">
        <f t="shared" si="24"/>
        <v/>
      </c>
      <c r="AS162" s="2">
        <v>7.940000057220459</v>
      </c>
      <c r="AT162" s="5">
        <f t="shared" si="25"/>
        <v>0</v>
      </c>
      <c r="AU162" s="11">
        <f t="shared" si="27"/>
        <v>0</v>
      </c>
      <c r="AV162" s="5">
        <f t="shared" si="26"/>
        <v>0</v>
      </c>
    </row>
    <row r="163" spans="1:48" x14ac:dyDescent="0.3">
      <c r="A163" s="44" t="s">
        <v>696</v>
      </c>
      <c r="B163" s="1" t="s">
        <v>232</v>
      </c>
      <c r="C163" s="1" t="s">
        <v>233</v>
      </c>
      <c r="D163" s="1" t="s">
        <v>558</v>
      </c>
      <c r="E163" s="1" t="s">
        <v>528</v>
      </c>
      <c r="F163" s="1" t="s">
        <v>71</v>
      </c>
      <c r="G163" s="1" t="s">
        <v>221</v>
      </c>
      <c r="H163" s="1" t="s">
        <v>141</v>
      </c>
      <c r="I163" s="1" t="s">
        <v>56</v>
      </c>
      <c r="J163" s="2">
        <v>7.97</v>
      </c>
      <c r="K163" s="2">
        <v>0.03</v>
      </c>
      <c r="L163" s="2">
        <f t="shared" si="20"/>
        <v>0</v>
      </c>
      <c r="M163" s="2">
        <f t="shared" si="21"/>
        <v>2.999999932944775E-2</v>
      </c>
      <c r="AM163" s="5" t="str">
        <f t="shared" si="22"/>
        <v/>
      </c>
      <c r="AO163" s="5" t="str">
        <f t="shared" si="23"/>
        <v/>
      </c>
      <c r="AQ163" s="5" t="str">
        <f t="shared" si="24"/>
        <v/>
      </c>
      <c r="AS163" s="2">
        <v>2.999999932944775E-2</v>
      </c>
      <c r="AT163" s="5">
        <f t="shared" si="25"/>
        <v>0</v>
      </c>
      <c r="AU163" s="11">
        <f t="shared" si="27"/>
        <v>0</v>
      </c>
      <c r="AV163" s="5">
        <f t="shared" si="26"/>
        <v>0</v>
      </c>
    </row>
    <row r="164" spans="1:48" x14ac:dyDescent="0.3">
      <c r="A164" s="44" t="s">
        <v>696</v>
      </c>
      <c r="B164" s="1" t="s">
        <v>234</v>
      </c>
      <c r="C164" s="1" t="s">
        <v>235</v>
      </c>
      <c r="D164" s="1" t="s">
        <v>559</v>
      </c>
      <c r="E164" s="1" t="s">
        <v>528</v>
      </c>
      <c r="F164" s="1" t="s">
        <v>68</v>
      </c>
      <c r="G164" s="1" t="s">
        <v>221</v>
      </c>
      <c r="H164" s="1" t="s">
        <v>141</v>
      </c>
      <c r="I164" s="1" t="s">
        <v>56</v>
      </c>
      <c r="J164" s="2">
        <v>32</v>
      </c>
      <c r="K164" s="2">
        <v>25.08</v>
      </c>
      <c r="L164" s="2">
        <f t="shared" si="20"/>
        <v>4.5599999427795419</v>
      </c>
      <c r="M164" s="2">
        <f t="shared" si="21"/>
        <v>20.520000457763668</v>
      </c>
      <c r="Q164" s="6">
        <v>1.0099999904632571</v>
      </c>
      <c r="R164" s="5">
        <v>1491.7699859142299</v>
      </c>
      <c r="S164" s="7">
        <v>3.0199999809265141</v>
      </c>
      <c r="T164" s="5">
        <v>3850.1224756836891</v>
      </c>
      <c r="AA164" s="9">
        <v>0.52999997138977051</v>
      </c>
      <c r="AB164" s="5">
        <v>89.27187018096447</v>
      </c>
      <c r="AM164" s="5" t="str">
        <f t="shared" si="22"/>
        <v/>
      </c>
      <c r="AO164" s="5" t="str">
        <f t="shared" si="23"/>
        <v/>
      </c>
      <c r="AQ164" s="5" t="str">
        <f t="shared" si="24"/>
        <v/>
      </c>
      <c r="AS164" s="2">
        <v>20.520000457763668</v>
      </c>
      <c r="AT164" s="5">
        <f t="shared" si="25"/>
        <v>5431.1643317788839</v>
      </c>
      <c r="AU164" s="11">
        <f t="shared" si="27"/>
        <v>0.32360399188857386</v>
      </c>
      <c r="AV164" s="5">
        <f t="shared" si="26"/>
        <v>323.60399188857389</v>
      </c>
    </row>
    <row r="165" spans="1:48" x14ac:dyDescent="0.3">
      <c r="A165" s="44" t="s">
        <v>696</v>
      </c>
      <c r="B165" s="1" t="s">
        <v>236</v>
      </c>
      <c r="C165" s="1" t="s">
        <v>233</v>
      </c>
      <c r="D165" s="1" t="s">
        <v>558</v>
      </c>
      <c r="E165" s="1" t="s">
        <v>528</v>
      </c>
      <c r="F165" s="1" t="s">
        <v>68</v>
      </c>
      <c r="G165" s="1" t="s">
        <v>221</v>
      </c>
      <c r="H165" s="1" t="s">
        <v>141</v>
      </c>
      <c r="I165" s="1" t="s">
        <v>56</v>
      </c>
      <c r="J165" s="2">
        <v>59.16</v>
      </c>
      <c r="K165" s="2">
        <v>0.04</v>
      </c>
      <c r="L165" s="2">
        <f t="shared" si="20"/>
        <v>0</v>
      </c>
      <c r="M165" s="2">
        <f t="shared" si="21"/>
        <v>3.9999999105930328E-2</v>
      </c>
      <c r="AM165" s="5" t="str">
        <f t="shared" si="22"/>
        <v/>
      </c>
      <c r="AO165" s="5" t="str">
        <f t="shared" si="23"/>
        <v/>
      </c>
      <c r="AQ165" s="5" t="str">
        <f t="shared" si="24"/>
        <v/>
      </c>
      <c r="AS165" s="2">
        <v>3.9999999105930328E-2</v>
      </c>
      <c r="AT165" s="5">
        <f t="shared" si="25"/>
        <v>0</v>
      </c>
      <c r="AU165" s="11">
        <f t="shared" si="27"/>
        <v>0</v>
      </c>
      <c r="AV165" s="5">
        <f t="shared" si="26"/>
        <v>0</v>
      </c>
    </row>
    <row r="166" spans="1:48" x14ac:dyDescent="0.3">
      <c r="A166" s="44" t="s">
        <v>696</v>
      </c>
      <c r="B166" s="1" t="s">
        <v>236</v>
      </c>
      <c r="C166" s="1" t="s">
        <v>233</v>
      </c>
      <c r="D166" s="1" t="s">
        <v>558</v>
      </c>
      <c r="E166" s="1" t="s">
        <v>528</v>
      </c>
      <c r="F166" s="1" t="s">
        <v>100</v>
      </c>
      <c r="G166" s="1" t="s">
        <v>221</v>
      </c>
      <c r="H166" s="1" t="s">
        <v>141</v>
      </c>
      <c r="I166" s="1" t="s">
        <v>56</v>
      </c>
      <c r="J166" s="2">
        <v>59.16</v>
      </c>
      <c r="K166" s="2">
        <v>25.74</v>
      </c>
      <c r="L166" s="2">
        <f t="shared" si="20"/>
        <v>2.890000050887465</v>
      </c>
      <c r="M166" s="2">
        <f t="shared" si="21"/>
        <v>22.85000079870224</v>
      </c>
      <c r="Q166" s="6">
        <v>0.64999997615814209</v>
      </c>
      <c r="R166" s="5">
        <v>960.04996478557587</v>
      </c>
      <c r="S166" s="7">
        <v>2.1700000762939449</v>
      </c>
      <c r="T166" s="5">
        <v>2766.478847265244</v>
      </c>
      <c r="Y166" s="2">
        <v>6.9999998435378075E-2</v>
      </c>
      <c r="Z166" s="5">
        <v>29.060499350447209</v>
      </c>
      <c r="AM166" s="5" t="str">
        <f t="shared" si="22"/>
        <v/>
      </c>
      <c r="AO166" s="5" t="str">
        <f t="shared" si="23"/>
        <v/>
      </c>
      <c r="AP166" s="2">
        <v>0.38999998569488531</v>
      </c>
      <c r="AQ166" s="5">
        <f t="shared" si="24"/>
        <v>0.38999998569488531</v>
      </c>
      <c r="AR166" s="2">
        <v>0.5899999737739563</v>
      </c>
      <c r="AS166" s="2">
        <v>21.870000839233398</v>
      </c>
      <c r="AT166" s="5">
        <f t="shared" si="25"/>
        <v>3755.589311401267</v>
      </c>
      <c r="AU166" s="11">
        <f t="shared" si="27"/>
        <v>0.22376853632514782</v>
      </c>
      <c r="AV166" s="5">
        <f t="shared" si="26"/>
        <v>223.76853632514781</v>
      </c>
    </row>
    <row r="167" spans="1:48" x14ac:dyDescent="0.3">
      <c r="A167" s="44" t="s">
        <v>696</v>
      </c>
      <c r="B167" s="1" t="s">
        <v>236</v>
      </c>
      <c r="C167" s="1" t="s">
        <v>233</v>
      </c>
      <c r="D167" s="1" t="s">
        <v>558</v>
      </c>
      <c r="E167" s="1" t="s">
        <v>528</v>
      </c>
      <c r="F167" s="1" t="s">
        <v>102</v>
      </c>
      <c r="G167" s="1" t="s">
        <v>221</v>
      </c>
      <c r="H167" s="1" t="s">
        <v>141</v>
      </c>
      <c r="I167" s="1" t="s">
        <v>56</v>
      </c>
      <c r="J167" s="2">
        <v>59.16</v>
      </c>
      <c r="K167" s="2">
        <v>29.88</v>
      </c>
      <c r="L167" s="2">
        <f t="shared" si="20"/>
        <v>9.6100000143051147</v>
      </c>
      <c r="M167" s="2">
        <f t="shared" si="21"/>
        <v>20.27000051736832</v>
      </c>
      <c r="O167" s="4">
        <v>1.4600000381469731</v>
      </c>
      <c r="P167" s="5">
        <v>2547.335066556931</v>
      </c>
      <c r="Q167" s="6">
        <v>1.6499999761581421</v>
      </c>
      <c r="R167" s="5">
        <v>2437.0499647855759</v>
      </c>
      <c r="S167" s="7">
        <v>6.5</v>
      </c>
      <c r="T167" s="5">
        <v>8286.6875</v>
      </c>
      <c r="AM167" s="5" t="str">
        <f t="shared" si="22"/>
        <v/>
      </c>
      <c r="AO167" s="5" t="str">
        <f t="shared" si="23"/>
        <v/>
      </c>
      <c r="AP167" s="2">
        <v>0.82999998331069946</v>
      </c>
      <c r="AQ167" s="5">
        <f t="shared" si="24"/>
        <v>0.82999998331069946</v>
      </c>
      <c r="AR167" s="2">
        <v>1.25</v>
      </c>
      <c r="AS167" s="2">
        <v>18.190000534057621</v>
      </c>
      <c r="AT167" s="5">
        <f t="shared" si="25"/>
        <v>13271.072531342506</v>
      </c>
      <c r="AU167" s="11">
        <f t="shared" si="27"/>
        <v>0.79072769399680876</v>
      </c>
      <c r="AV167" s="5">
        <f t="shared" si="26"/>
        <v>790.72769399680874</v>
      </c>
    </row>
    <row r="168" spans="1:48" x14ac:dyDescent="0.3">
      <c r="A168" s="44" t="s">
        <v>696</v>
      </c>
      <c r="B168" s="1" t="s">
        <v>236</v>
      </c>
      <c r="C168" s="1" t="s">
        <v>233</v>
      </c>
      <c r="D168" s="1" t="s">
        <v>558</v>
      </c>
      <c r="E168" s="1" t="s">
        <v>528</v>
      </c>
      <c r="F168" s="1" t="s">
        <v>54</v>
      </c>
      <c r="G168" s="1" t="s">
        <v>221</v>
      </c>
      <c r="H168" s="1" t="s">
        <v>141</v>
      </c>
      <c r="I168" s="1" t="s">
        <v>56</v>
      </c>
      <c r="J168" s="2">
        <v>59.16</v>
      </c>
      <c r="K168" s="2">
        <v>0.06</v>
      </c>
      <c r="L168" s="2">
        <f t="shared" si="20"/>
        <v>0</v>
      </c>
      <c r="M168" s="2">
        <f t="shared" si="21"/>
        <v>5.9999998658895493E-2</v>
      </c>
      <c r="AM168" s="5" t="str">
        <f t="shared" si="22"/>
        <v/>
      </c>
      <c r="AO168" s="5" t="str">
        <f t="shared" si="23"/>
        <v/>
      </c>
      <c r="AQ168" s="5" t="str">
        <f t="shared" si="24"/>
        <v/>
      </c>
      <c r="AS168" s="2">
        <v>5.9999998658895493E-2</v>
      </c>
      <c r="AT168" s="5">
        <f t="shared" si="25"/>
        <v>0</v>
      </c>
      <c r="AU168" s="11">
        <f t="shared" si="27"/>
        <v>0</v>
      </c>
      <c r="AV168" s="5">
        <f t="shared" si="26"/>
        <v>0</v>
      </c>
    </row>
    <row r="169" spans="1:48" x14ac:dyDescent="0.3">
      <c r="A169" s="44" t="s">
        <v>696</v>
      </c>
      <c r="B169" s="1" t="s">
        <v>236</v>
      </c>
      <c r="C169" s="1" t="s">
        <v>233</v>
      </c>
      <c r="D169" s="1" t="s">
        <v>558</v>
      </c>
      <c r="E169" s="1" t="s">
        <v>528</v>
      </c>
      <c r="F169" s="1" t="s">
        <v>103</v>
      </c>
      <c r="G169" s="1" t="s">
        <v>221</v>
      </c>
      <c r="H169" s="1" t="s">
        <v>141</v>
      </c>
      <c r="I169" s="1" t="s">
        <v>56</v>
      </c>
      <c r="J169" s="2">
        <v>59.16</v>
      </c>
      <c r="K169" s="2">
        <v>0.02</v>
      </c>
      <c r="L169" s="2">
        <f t="shared" si="20"/>
        <v>0</v>
      </c>
      <c r="M169" s="2">
        <f t="shared" si="21"/>
        <v>1.9999999552965161E-2</v>
      </c>
      <c r="AM169" s="5" t="str">
        <f t="shared" si="22"/>
        <v/>
      </c>
      <c r="AO169" s="5" t="str">
        <f t="shared" si="23"/>
        <v/>
      </c>
      <c r="AQ169" s="5" t="str">
        <f t="shared" si="24"/>
        <v/>
      </c>
      <c r="AS169" s="2">
        <v>1.9999999552965161E-2</v>
      </c>
      <c r="AT169" s="5">
        <f t="shared" si="25"/>
        <v>0</v>
      </c>
      <c r="AU169" s="11">
        <f t="shared" si="27"/>
        <v>0</v>
      </c>
      <c r="AV169" s="5">
        <f t="shared" si="26"/>
        <v>0</v>
      </c>
    </row>
    <row r="170" spans="1:48" x14ac:dyDescent="0.3">
      <c r="A170" s="44" t="s">
        <v>696</v>
      </c>
      <c r="B170" s="1" t="s">
        <v>237</v>
      </c>
      <c r="C170" s="1" t="s">
        <v>238</v>
      </c>
      <c r="D170" s="1" t="s">
        <v>560</v>
      </c>
      <c r="E170" s="1" t="s">
        <v>528</v>
      </c>
      <c r="F170" s="1" t="s">
        <v>68</v>
      </c>
      <c r="G170" s="1" t="s">
        <v>221</v>
      </c>
      <c r="H170" s="1" t="s">
        <v>141</v>
      </c>
      <c r="I170" s="1" t="s">
        <v>56</v>
      </c>
      <c r="J170" s="2">
        <v>10.050000000000001</v>
      </c>
      <c r="K170" s="2">
        <v>0.2</v>
      </c>
      <c r="L170" s="2">
        <f t="shared" si="20"/>
        <v>0.1800000071525574</v>
      </c>
      <c r="M170" s="2">
        <f t="shared" si="21"/>
        <v>1.9999999552965161E-2</v>
      </c>
      <c r="Y170" s="2">
        <v>0.1800000071525574</v>
      </c>
      <c r="Z170" s="5">
        <v>68.827500000000001</v>
      </c>
      <c r="AM170" s="5" t="str">
        <f t="shared" si="22"/>
        <v/>
      </c>
      <c r="AO170" s="5" t="str">
        <f t="shared" si="23"/>
        <v/>
      </c>
      <c r="AQ170" s="5" t="str">
        <f t="shared" si="24"/>
        <v/>
      </c>
      <c r="AS170" s="2">
        <v>1.9999999552965161E-2</v>
      </c>
      <c r="AT170" s="5">
        <f t="shared" si="25"/>
        <v>68.827500000000001</v>
      </c>
      <c r="AU170" s="11">
        <f t="shared" si="27"/>
        <v>4.1009353411362772E-3</v>
      </c>
      <c r="AV170" s="5">
        <f t="shared" si="26"/>
        <v>4.1009353411362772</v>
      </c>
    </row>
    <row r="171" spans="1:48" x14ac:dyDescent="0.3">
      <c r="A171" s="44" t="s">
        <v>696</v>
      </c>
      <c r="B171" s="1" t="s">
        <v>237</v>
      </c>
      <c r="C171" s="1" t="s">
        <v>238</v>
      </c>
      <c r="D171" s="1" t="s">
        <v>560</v>
      </c>
      <c r="E171" s="1" t="s">
        <v>528</v>
      </c>
      <c r="F171" s="1" t="s">
        <v>100</v>
      </c>
      <c r="G171" s="1" t="s">
        <v>221</v>
      </c>
      <c r="H171" s="1" t="s">
        <v>141</v>
      </c>
      <c r="I171" s="1" t="s">
        <v>56</v>
      </c>
      <c r="J171" s="2">
        <v>10.050000000000001</v>
      </c>
      <c r="K171" s="2">
        <v>10.28</v>
      </c>
      <c r="L171" s="2">
        <f t="shared" si="20"/>
        <v>9.7999999523162842</v>
      </c>
      <c r="M171" s="2">
        <f t="shared" si="21"/>
        <v>5.000000074505806E-2</v>
      </c>
      <c r="Y171" s="2">
        <v>9.7999999523162842</v>
      </c>
      <c r="Z171" s="5">
        <v>3835.9859999999999</v>
      </c>
      <c r="AM171" s="5" t="str">
        <f t="shared" si="22"/>
        <v/>
      </c>
      <c r="AO171" s="5" t="str">
        <f t="shared" si="23"/>
        <v/>
      </c>
      <c r="AQ171" s="5" t="str">
        <f t="shared" si="24"/>
        <v/>
      </c>
      <c r="AS171" s="2">
        <v>5.000000074505806E-2</v>
      </c>
      <c r="AT171" s="5">
        <f t="shared" si="25"/>
        <v>3835.9859999999999</v>
      </c>
      <c r="AU171" s="11">
        <f t="shared" si="27"/>
        <v>0.22855879634599516</v>
      </c>
      <c r="AV171" s="5">
        <f t="shared" si="26"/>
        <v>228.55879634599515</v>
      </c>
    </row>
    <row r="172" spans="1:48" x14ac:dyDescent="0.3">
      <c r="A172" s="44" t="s">
        <v>696</v>
      </c>
      <c r="B172" s="1" t="s">
        <v>239</v>
      </c>
      <c r="C172" s="1" t="s">
        <v>240</v>
      </c>
      <c r="D172" s="1" t="s">
        <v>561</v>
      </c>
      <c r="E172" s="1" t="s">
        <v>528</v>
      </c>
      <c r="F172" s="1" t="s">
        <v>102</v>
      </c>
      <c r="G172" s="1" t="s">
        <v>221</v>
      </c>
      <c r="H172" s="1" t="s">
        <v>141</v>
      </c>
      <c r="I172" s="1" t="s">
        <v>56</v>
      </c>
      <c r="J172" s="2">
        <v>2</v>
      </c>
      <c r="K172" s="2">
        <v>1.81</v>
      </c>
      <c r="L172" s="2">
        <f t="shared" si="20"/>
        <v>0.32000000774860382</v>
      </c>
      <c r="M172" s="2">
        <f t="shared" si="21"/>
        <v>1.4799999557435515</v>
      </c>
      <c r="AA172" s="9">
        <v>0.32000000774860382</v>
      </c>
      <c r="AB172" s="5">
        <v>51.603126213885837</v>
      </c>
      <c r="AM172" s="5" t="str">
        <f t="shared" si="22"/>
        <v/>
      </c>
      <c r="AO172" s="5" t="str">
        <f t="shared" si="23"/>
        <v/>
      </c>
      <c r="AP172" s="2">
        <v>2.999999932944775E-2</v>
      </c>
      <c r="AQ172" s="5">
        <f t="shared" si="24"/>
        <v>2.999999932944775E-2</v>
      </c>
      <c r="AR172" s="2">
        <v>2.999999932944775E-2</v>
      </c>
      <c r="AS172" s="2">
        <v>1.419999957084656</v>
      </c>
      <c r="AT172" s="5">
        <f t="shared" si="25"/>
        <v>51.603126213885837</v>
      </c>
      <c r="AU172" s="11">
        <f t="shared" si="27"/>
        <v>3.0746588791346514E-3</v>
      </c>
      <c r="AV172" s="5">
        <f t="shared" si="26"/>
        <v>3.0746588791346516</v>
      </c>
    </row>
    <row r="173" spans="1:48" x14ac:dyDescent="0.3">
      <c r="A173" s="44" t="s">
        <v>696</v>
      </c>
      <c r="B173" s="1" t="s">
        <v>241</v>
      </c>
      <c r="C173" s="1" t="s">
        <v>242</v>
      </c>
      <c r="D173" s="1" t="s">
        <v>615</v>
      </c>
      <c r="E173" s="1" t="s">
        <v>644</v>
      </c>
      <c r="F173" s="1" t="s">
        <v>102</v>
      </c>
      <c r="G173" s="1" t="s">
        <v>221</v>
      </c>
      <c r="H173" s="1" t="s">
        <v>141</v>
      </c>
      <c r="I173" s="1" t="s">
        <v>56</v>
      </c>
      <c r="J173" s="2">
        <v>0.99</v>
      </c>
      <c r="K173" s="2">
        <v>0.88</v>
      </c>
      <c r="L173" s="2">
        <f t="shared" si="20"/>
        <v>0</v>
      </c>
      <c r="M173" s="2">
        <f t="shared" si="21"/>
        <v>0.87999999523162842</v>
      </c>
      <c r="AM173" s="5" t="str">
        <f t="shared" si="22"/>
        <v/>
      </c>
      <c r="AO173" s="5" t="str">
        <f t="shared" si="23"/>
        <v/>
      </c>
      <c r="AQ173" s="5" t="str">
        <f t="shared" si="24"/>
        <v/>
      </c>
      <c r="AS173" s="2">
        <v>0.87999999523162842</v>
      </c>
      <c r="AT173" s="5">
        <f t="shared" si="25"/>
        <v>0</v>
      </c>
      <c r="AU173" s="11">
        <f t="shared" si="27"/>
        <v>0</v>
      </c>
      <c r="AV173" s="5">
        <f t="shared" si="26"/>
        <v>0</v>
      </c>
    </row>
    <row r="174" spans="1:48" x14ac:dyDescent="0.3">
      <c r="A174" s="44" t="s">
        <v>696</v>
      </c>
      <c r="B174" s="1" t="s">
        <v>243</v>
      </c>
      <c r="C174" s="1" t="s">
        <v>235</v>
      </c>
      <c r="D174" s="1" t="s">
        <v>559</v>
      </c>
      <c r="E174" s="1" t="s">
        <v>528</v>
      </c>
      <c r="F174" s="1" t="s">
        <v>100</v>
      </c>
      <c r="G174" s="1" t="s">
        <v>221</v>
      </c>
      <c r="H174" s="1" t="s">
        <v>141</v>
      </c>
      <c r="I174" s="1" t="s">
        <v>56</v>
      </c>
      <c r="J174" s="2">
        <v>1</v>
      </c>
      <c r="K174" s="2">
        <v>0.46</v>
      </c>
      <c r="L174" s="2">
        <f t="shared" si="20"/>
        <v>0.25999999791383743</v>
      </c>
      <c r="M174" s="2">
        <f t="shared" si="21"/>
        <v>0.20000000298023221</v>
      </c>
      <c r="Q174" s="6">
        <v>0.10000000149011611</v>
      </c>
      <c r="R174" s="5">
        <v>147.70000220090151</v>
      </c>
      <c r="S174" s="7">
        <v>0.15999999642372131</v>
      </c>
      <c r="T174" s="5">
        <v>203.97999544069171</v>
      </c>
      <c r="AM174" s="5" t="str">
        <f t="shared" si="22"/>
        <v/>
      </c>
      <c r="AO174" s="5" t="str">
        <f t="shared" si="23"/>
        <v/>
      </c>
      <c r="AQ174" s="5" t="str">
        <f t="shared" si="24"/>
        <v/>
      </c>
      <c r="AS174" s="2">
        <v>0.20000000298023221</v>
      </c>
      <c r="AT174" s="5">
        <f t="shared" si="25"/>
        <v>351.67999764159322</v>
      </c>
      <c r="AU174" s="11">
        <f t="shared" si="27"/>
        <v>2.0954079853243719E-2</v>
      </c>
      <c r="AV174" s="5">
        <f t="shared" si="26"/>
        <v>20.954079853243719</v>
      </c>
    </row>
    <row r="175" spans="1:48" x14ac:dyDescent="0.3">
      <c r="A175" s="44" t="s">
        <v>696</v>
      </c>
      <c r="B175" s="1" t="s">
        <v>244</v>
      </c>
      <c r="C175" s="1" t="s">
        <v>245</v>
      </c>
      <c r="D175" s="1" t="s">
        <v>669</v>
      </c>
      <c r="E175" s="1" t="s">
        <v>670</v>
      </c>
      <c r="F175" s="1" t="s">
        <v>102</v>
      </c>
      <c r="G175" s="1" t="s">
        <v>221</v>
      </c>
      <c r="H175" s="1" t="s">
        <v>141</v>
      </c>
      <c r="I175" s="1" t="s">
        <v>56</v>
      </c>
      <c r="J175" s="2">
        <v>1.37</v>
      </c>
      <c r="K175" s="2">
        <v>1.23</v>
      </c>
      <c r="L175" s="2">
        <f t="shared" si="20"/>
        <v>0.87000000476837158</v>
      </c>
      <c r="M175" s="2">
        <f t="shared" si="21"/>
        <v>0.37000000476837158</v>
      </c>
      <c r="AA175" s="9">
        <v>0.87000000476837158</v>
      </c>
      <c r="AB175" s="5">
        <v>133.2187507301569</v>
      </c>
      <c r="AM175" s="5" t="str">
        <f t="shared" si="22"/>
        <v/>
      </c>
      <c r="AO175" s="5" t="str">
        <f t="shared" si="23"/>
        <v/>
      </c>
      <c r="AQ175" s="5" t="str">
        <f t="shared" si="24"/>
        <v/>
      </c>
      <c r="AS175" s="2">
        <v>0.37000000476837158</v>
      </c>
      <c r="AT175" s="5">
        <f t="shared" si="25"/>
        <v>133.2187507301569</v>
      </c>
      <c r="AU175" s="11">
        <f t="shared" si="27"/>
        <v>7.9375465180534614E-3</v>
      </c>
      <c r="AV175" s="5">
        <f t="shared" si="26"/>
        <v>7.9375465180534617</v>
      </c>
    </row>
    <row r="176" spans="1:48" x14ac:dyDescent="0.3">
      <c r="A176" s="44" t="s">
        <v>696</v>
      </c>
      <c r="B176" s="1" t="s">
        <v>246</v>
      </c>
      <c r="C176" s="1" t="s">
        <v>247</v>
      </c>
      <c r="D176" s="1" t="s">
        <v>562</v>
      </c>
      <c r="E176" s="1" t="s">
        <v>528</v>
      </c>
      <c r="F176" s="1" t="s">
        <v>102</v>
      </c>
      <c r="G176" s="1" t="s">
        <v>221</v>
      </c>
      <c r="H176" s="1" t="s">
        <v>141</v>
      </c>
      <c r="I176" s="1" t="s">
        <v>56</v>
      </c>
      <c r="J176" s="2">
        <v>2.5</v>
      </c>
      <c r="K176" s="2">
        <v>2.2599999999999998</v>
      </c>
      <c r="L176" s="2">
        <f t="shared" si="20"/>
        <v>0.52999999932944775</v>
      </c>
      <c r="M176" s="2">
        <f t="shared" si="21"/>
        <v>1.7200000286102295</v>
      </c>
      <c r="AA176" s="9">
        <v>0.52999999932944775</v>
      </c>
      <c r="AB176" s="5">
        <v>88.812499897321686</v>
      </c>
      <c r="AL176" s="3">
        <v>9.0000003576278687E-2</v>
      </c>
      <c r="AM176" s="5">
        <f t="shared" si="22"/>
        <v>238.77000948786736</v>
      </c>
      <c r="AO176" s="5" t="str">
        <f t="shared" si="23"/>
        <v/>
      </c>
      <c r="AP176" s="2">
        <v>0.2199999988079071</v>
      </c>
      <c r="AQ176" s="5">
        <f t="shared" si="24"/>
        <v>0.2199999988079071</v>
      </c>
      <c r="AR176" s="2">
        <v>0.49000000953674322</v>
      </c>
      <c r="AS176" s="2">
        <v>0.92000001668930054</v>
      </c>
      <c r="AT176" s="5">
        <f t="shared" si="25"/>
        <v>88.812499897321686</v>
      </c>
      <c r="AU176" s="11">
        <f t="shared" si="27"/>
        <v>5.2916976435812496E-3</v>
      </c>
      <c r="AV176" s="5">
        <f t="shared" si="26"/>
        <v>5.2916976435812497</v>
      </c>
    </row>
    <row r="177" spans="1:48" x14ac:dyDescent="0.3">
      <c r="A177" s="44" t="s">
        <v>696</v>
      </c>
      <c r="B177" s="1" t="s">
        <v>248</v>
      </c>
      <c r="C177" s="1" t="s">
        <v>249</v>
      </c>
      <c r="D177" s="1" t="s">
        <v>671</v>
      </c>
      <c r="E177" s="1" t="s">
        <v>672</v>
      </c>
      <c r="F177" s="1" t="s">
        <v>102</v>
      </c>
      <c r="G177" s="1" t="s">
        <v>221</v>
      </c>
      <c r="H177" s="1" t="s">
        <v>141</v>
      </c>
      <c r="I177" s="1" t="s">
        <v>56</v>
      </c>
      <c r="J177" s="2">
        <v>2.5099999999999998</v>
      </c>
      <c r="K177" s="2">
        <v>1.82</v>
      </c>
      <c r="L177" s="2">
        <f t="shared" si="20"/>
        <v>1.7999999616295095</v>
      </c>
      <c r="M177" s="2">
        <f t="shared" si="21"/>
        <v>1.9999999552965161E-2</v>
      </c>
      <c r="Y177" s="2">
        <v>1.7899999618530269</v>
      </c>
      <c r="Z177" s="5">
        <v>684.45123541355133</v>
      </c>
      <c r="AA177" s="9">
        <v>9.9999997764825821E-3</v>
      </c>
      <c r="AB177" s="5">
        <v>1.5312499657738949</v>
      </c>
      <c r="AM177" s="5" t="str">
        <f t="shared" si="22"/>
        <v/>
      </c>
      <c r="AO177" s="5" t="str">
        <f t="shared" si="23"/>
        <v/>
      </c>
      <c r="AQ177" s="5" t="str">
        <f t="shared" si="24"/>
        <v/>
      </c>
      <c r="AS177" s="2">
        <v>1.9999999552965161E-2</v>
      </c>
      <c r="AT177" s="5">
        <f t="shared" si="25"/>
        <v>685.98248537932523</v>
      </c>
      <c r="AU177" s="11">
        <f t="shared" si="27"/>
        <v>4.0872758965421876E-2</v>
      </c>
      <c r="AV177" s="5">
        <f t="shared" si="26"/>
        <v>40.872758965421873</v>
      </c>
    </row>
    <row r="178" spans="1:48" x14ac:dyDescent="0.3">
      <c r="A178" s="44" t="s">
        <v>696</v>
      </c>
      <c r="B178" s="1" t="s">
        <v>250</v>
      </c>
      <c r="C178" s="1" t="s">
        <v>206</v>
      </c>
      <c r="D178" s="1" t="s">
        <v>595</v>
      </c>
      <c r="E178" s="1" t="s">
        <v>528</v>
      </c>
      <c r="F178" s="1" t="s">
        <v>54</v>
      </c>
      <c r="G178" s="1" t="s">
        <v>221</v>
      </c>
      <c r="H178" s="1" t="s">
        <v>141</v>
      </c>
      <c r="I178" s="1" t="s">
        <v>56</v>
      </c>
      <c r="J178" s="2">
        <v>40</v>
      </c>
      <c r="K178" s="2">
        <v>37.36</v>
      </c>
      <c r="L178" s="2">
        <f t="shared" si="20"/>
        <v>30.710000395774841</v>
      </c>
      <c r="M178" s="2">
        <f t="shared" si="21"/>
        <v>6.630000114440918</v>
      </c>
      <c r="O178" s="4">
        <v>5.9099998474121094</v>
      </c>
      <c r="P178" s="5">
        <v>10311.47223377228</v>
      </c>
      <c r="Q178" s="6">
        <v>15.77000045776367</v>
      </c>
      <c r="R178" s="5">
        <v>23292.29067611694</v>
      </c>
      <c r="S178" s="7">
        <v>5.8600001335144043</v>
      </c>
      <c r="T178" s="5">
        <v>7470.7676702141762</v>
      </c>
      <c r="U178" s="8">
        <v>0.38999998569488531</v>
      </c>
      <c r="V178" s="5">
        <v>149.1603695288301</v>
      </c>
      <c r="AA178" s="9">
        <v>2.779999971389771</v>
      </c>
      <c r="AB178" s="5">
        <v>425.68749561905861</v>
      </c>
      <c r="AM178" s="5" t="str">
        <f t="shared" si="22"/>
        <v/>
      </c>
      <c r="AO178" s="5" t="str">
        <f t="shared" si="23"/>
        <v/>
      </c>
      <c r="AQ178" s="5" t="str">
        <f t="shared" si="24"/>
        <v/>
      </c>
      <c r="AS178" s="2">
        <v>6.630000114440918</v>
      </c>
      <c r="AT178" s="5">
        <f t="shared" si="25"/>
        <v>41649.378445251285</v>
      </c>
      <c r="AU178" s="11">
        <f t="shared" si="27"/>
        <v>2.4815866914022804</v>
      </c>
      <c r="AV178" s="5">
        <f t="shared" si="26"/>
        <v>2481.5866914022804</v>
      </c>
    </row>
    <row r="179" spans="1:48" x14ac:dyDescent="0.3">
      <c r="A179" s="44" t="s">
        <v>696</v>
      </c>
      <c r="B179" s="1" t="s">
        <v>250</v>
      </c>
      <c r="C179" s="1" t="s">
        <v>206</v>
      </c>
      <c r="D179" s="1" t="s">
        <v>595</v>
      </c>
      <c r="E179" s="1" t="s">
        <v>528</v>
      </c>
      <c r="F179" s="1" t="s">
        <v>103</v>
      </c>
      <c r="G179" s="1" t="s">
        <v>221</v>
      </c>
      <c r="H179" s="1" t="s">
        <v>141</v>
      </c>
      <c r="I179" s="1" t="s">
        <v>56</v>
      </c>
      <c r="J179" s="2">
        <v>40</v>
      </c>
      <c r="K179" s="2">
        <v>0.09</v>
      </c>
      <c r="L179" s="2">
        <f t="shared" si="20"/>
        <v>3.9999999105930328E-2</v>
      </c>
      <c r="M179" s="2">
        <f t="shared" si="21"/>
        <v>3.9999999105930328E-2</v>
      </c>
      <c r="S179" s="7">
        <v>9.9999997764825821E-3</v>
      </c>
      <c r="T179" s="5">
        <v>12.74874971504323</v>
      </c>
      <c r="AA179" s="9">
        <v>2.999999932944775E-2</v>
      </c>
      <c r="AB179" s="5">
        <v>4.5937498973216861</v>
      </c>
      <c r="AM179" s="5" t="str">
        <f t="shared" si="22"/>
        <v/>
      </c>
      <c r="AO179" s="5" t="str">
        <f t="shared" si="23"/>
        <v/>
      </c>
      <c r="AQ179" s="5" t="str">
        <f t="shared" si="24"/>
        <v/>
      </c>
      <c r="AS179" s="2">
        <v>3.9999999105930328E-2</v>
      </c>
      <c r="AT179" s="5">
        <f t="shared" si="25"/>
        <v>17.342499612364918</v>
      </c>
      <c r="AU179" s="11">
        <f t="shared" si="27"/>
        <v>1.0333147297808213E-3</v>
      </c>
      <c r="AV179" s="5">
        <f t="shared" si="26"/>
        <v>1.0333147297808214</v>
      </c>
    </row>
    <row r="180" spans="1:48" x14ac:dyDescent="0.3">
      <c r="A180" s="44" t="s">
        <v>696</v>
      </c>
      <c r="B180" s="1" t="s">
        <v>251</v>
      </c>
      <c r="C180" s="1" t="s">
        <v>252</v>
      </c>
      <c r="D180" s="1" t="s">
        <v>616</v>
      </c>
      <c r="E180" s="1" t="s">
        <v>644</v>
      </c>
      <c r="F180" s="1" t="s">
        <v>75</v>
      </c>
      <c r="G180" s="1" t="s">
        <v>221</v>
      </c>
      <c r="H180" s="1" t="s">
        <v>141</v>
      </c>
      <c r="I180" s="1" t="s">
        <v>56</v>
      </c>
      <c r="J180" s="2">
        <v>24.61</v>
      </c>
      <c r="K180" s="2">
        <v>0.09</v>
      </c>
      <c r="L180" s="2">
        <f t="shared" si="20"/>
        <v>0</v>
      </c>
      <c r="M180" s="2">
        <f t="shared" si="21"/>
        <v>9.0000003576278687E-2</v>
      </c>
      <c r="AM180" s="5" t="str">
        <f t="shared" si="22"/>
        <v/>
      </c>
      <c r="AO180" s="5" t="str">
        <f t="shared" si="23"/>
        <v/>
      </c>
      <c r="AQ180" s="5" t="str">
        <f t="shared" si="24"/>
        <v/>
      </c>
      <c r="AS180" s="2">
        <v>9.0000003576278687E-2</v>
      </c>
      <c r="AT180" s="5">
        <f t="shared" si="25"/>
        <v>0</v>
      </c>
      <c r="AU180" s="11">
        <f t="shared" si="27"/>
        <v>0</v>
      </c>
      <c r="AV180" s="5">
        <f t="shared" si="26"/>
        <v>0</v>
      </c>
    </row>
    <row r="181" spans="1:48" x14ac:dyDescent="0.3">
      <c r="A181" s="44" t="s">
        <v>696</v>
      </c>
      <c r="B181" s="1" t="s">
        <v>251</v>
      </c>
      <c r="C181" s="1" t="s">
        <v>252</v>
      </c>
      <c r="D181" s="1" t="s">
        <v>616</v>
      </c>
      <c r="E181" s="1" t="s">
        <v>644</v>
      </c>
      <c r="F181" s="1" t="s">
        <v>57</v>
      </c>
      <c r="G181" s="1" t="s">
        <v>221</v>
      </c>
      <c r="H181" s="1" t="s">
        <v>141</v>
      </c>
      <c r="I181" s="1" t="s">
        <v>56</v>
      </c>
      <c r="J181" s="2">
        <v>24.61</v>
      </c>
      <c r="K181" s="2">
        <v>39.479999999999997</v>
      </c>
      <c r="L181" s="2">
        <f t="shared" si="20"/>
        <v>0</v>
      </c>
      <c r="M181" s="2">
        <f t="shared" si="21"/>
        <v>39.479999542236328</v>
      </c>
      <c r="AM181" s="5" t="str">
        <f t="shared" si="22"/>
        <v/>
      </c>
      <c r="AO181" s="5" t="str">
        <f t="shared" si="23"/>
        <v/>
      </c>
      <c r="AQ181" s="5" t="str">
        <f t="shared" si="24"/>
        <v/>
      </c>
      <c r="AS181" s="2">
        <v>39.479999542236328</v>
      </c>
      <c r="AT181" s="5">
        <f t="shared" si="25"/>
        <v>0</v>
      </c>
      <c r="AU181" s="11">
        <f t="shared" si="27"/>
        <v>0</v>
      </c>
      <c r="AV181" s="5">
        <f t="shared" si="26"/>
        <v>0</v>
      </c>
    </row>
    <row r="182" spans="1:48" x14ac:dyDescent="0.3">
      <c r="A182" s="44" t="s">
        <v>696</v>
      </c>
      <c r="B182" s="1" t="s">
        <v>251</v>
      </c>
      <c r="C182" s="1" t="s">
        <v>252</v>
      </c>
      <c r="D182" s="1" t="s">
        <v>616</v>
      </c>
      <c r="E182" s="1" t="s">
        <v>644</v>
      </c>
      <c r="F182" s="1" t="s">
        <v>87</v>
      </c>
      <c r="G182" s="1" t="s">
        <v>221</v>
      </c>
      <c r="H182" s="1" t="s">
        <v>141</v>
      </c>
      <c r="I182" s="1" t="s">
        <v>56</v>
      </c>
      <c r="J182" s="2">
        <v>24.61</v>
      </c>
      <c r="K182" s="2">
        <v>0.03</v>
      </c>
      <c r="L182" s="2">
        <f t="shared" si="20"/>
        <v>0</v>
      </c>
      <c r="M182" s="2">
        <f t="shared" si="21"/>
        <v>2.999999932944775E-2</v>
      </c>
      <c r="AM182" s="5" t="str">
        <f t="shared" si="22"/>
        <v/>
      </c>
      <c r="AO182" s="5" t="str">
        <f t="shared" si="23"/>
        <v/>
      </c>
      <c r="AQ182" s="5" t="str">
        <f t="shared" si="24"/>
        <v/>
      </c>
      <c r="AS182" s="2">
        <v>2.999999932944775E-2</v>
      </c>
      <c r="AT182" s="5">
        <f t="shared" si="25"/>
        <v>0</v>
      </c>
      <c r="AU182" s="11">
        <f t="shared" si="27"/>
        <v>0</v>
      </c>
      <c r="AV182" s="5">
        <f t="shared" si="26"/>
        <v>0</v>
      </c>
    </row>
    <row r="183" spans="1:48" x14ac:dyDescent="0.3">
      <c r="A183" s="44" t="s">
        <v>696</v>
      </c>
      <c r="B183" s="1" t="s">
        <v>253</v>
      </c>
      <c r="C183" s="1" t="s">
        <v>254</v>
      </c>
      <c r="D183" s="1" t="s">
        <v>597</v>
      </c>
      <c r="E183" s="1" t="s">
        <v>528</v>
      </c>
      <c r="F183" s="1" t="s">
        <v>147</v>
      </c>
      <c r="G183" s="1" t="s">
        <v>221</v>
      </c>
      <c r="H183" s="1" t="s">
        <v>141</v>
      </c>
      <c r="I183" s="1" t="s">
        <v>56</v>
      </c>
      <c r="J183" s="2">
        <v>10</v>
      </c>
      <c r="K183" s="2">
        <v>0.05</v>
      </c>
      <c r="L183" s="2">
        <f t="shared" si="20"/>
        <v>0</v>
      </c>
      <c r="M183" s="2">
        <f t="shared" si="21"/>
        <v>5.000000074505806E-2</v>
      </c>
      <c r="AM183" s="5" t="str">
        <f t="shared" si="22"/>
        <v/>
      </c>
      <c r="AO183" s="5" t="str">
        <f t="shared" si="23"/>
        <v/>
      </c>
      <c r="AQ183" s="5" t="str">
        <f t="shared" si="24"/>
        <v/>
      </c>
      <c r="AS183" s="2">
        <v>5.000000074505806E-2</v>
      </c>
      <c r="AT183" s="5">
        <f t="shared" si="25"/>
        <v>0</v>
      </c>
      <c r="AU183" s="11">
        <f t="shared" si="27"/>
        <v>0</v>
      </c>
      <c r="AV183" s="5">
        <f t="shared" si="26"/>
        <v>0</v>
      </c>
    </row>
    <row r="184" spans="1:48" x14ac:dyDescent="0.3">
      <c r="A184" s="44" t="s">
        <v>696</v>
      </c>
      <c r="B184" s="1" t="s">
        <v>253</v>
      </c>
      <c r="C184" s="1" t="s">
        <v>254</v>
      </c>
      <c r="D184" s="1" t="s">
        <v>597</v>
      </c>
      <c r="E184" s="1" t="s">
        <v>528</v>
      </c>
      <c r="F184" s="1" t="s">
        <v>64</v>
      </c>
      <c r="G184" s="1" t="s">
        <v>221</v>
      </c>
      <c r="H184" s="1" t="s">
        <v>141</v>
      </c>
      <c r="I184" s="1" t="s">
        <v>56</v>
      </c>
      <c r="J184" s="2">
        <v>10</v>
      </c>
      <c r="K184" s="2">
        <v>9.51</v>
      </c>
      <c r="L184" s="2">
        <f t="shared" si="20"/>
        <v>5.2800000850111246</v>
      </c>
      <c r="M184" s="2">
        <f t="shared" si="21"/>
        <v>4.2300000190734863</v>
      </c>
      <c r="S184" s="7">
        <v>4.6700000762939453</v>
      </c>
      <c r="T184" s="5">
        <v>5953.6663472652444</v>
      </c>
      <c r="U184" s="8">
        <v>0.36000001430511469</v>
      </c>
      <c r="V184" s="5">
        <v>137.68650547116999</v>
      </c>
      <c r="AA184" s="9">
        <v>0.24999999441206461</v>
      </c>
      <c r="AB184" s="5">
        <v>34.606249226490043</v>
      </c>
      <c r="AM184" s="5" t="str">
        <f t="shared" si="22"/>
        <v/>
      </c>
      <c r="AO184" s="5" t="str">
        <f t="shared" si="23"/>
        <v/>
      </c>
      <c r="AQ184" s="5" t="str">
        <f t="shared" si="24"/>
        <v/>
      </c>
      <c r="AS184" s="2">
        <v>4.2300000190734863</v>
      </c>
      <c r="AT184" s="5">
        <f t="shared" si="25"/>
        <v>6125.9591019629042</v>
      </c>
      <c r="AU184" s="11">
        <f t="shared" si="27"/>
        <v>0.36500181147935234</v>
      </c>
      <c r="AV184" s="5">
        <f t="shared" si="26"/>
        <v>365.00181147935234</v>
      </c>
    </row>
    <row r="185" spans="1:48" x14ac:dyDescent="0.3">
      <c r="A185" s="44" t="s">
        <v>696</v>
      </c>
      <c r="B185" s="1" t="s">
        <v>255</v>
      </c>
      <c r="C185" s="1" t="s">
        <v>230</v>
      </c>
      <c r="D185" s="1" t="s">
        <v>557</v>
      </c>
      <c r="E185" s="1" t="s">
        <v>528</v>
      </c>
      <c r="F185" s="1" t="s">
        <v>75</v>
      </c>
      <c r="G185" s="1" t="s">
        <v>221</v>
      </c>
      <c r="H185" s="1" t="s">
        <v>141</v>
      </c>
      <c r="I185" s="1" t="s">
        <v>56</v>
      </c>
      <c r="J185" s="2">
        <v>1</v>
      </c>
      <c r="K185" s="2">
        <v>0.76</v>
      </c>
      <c r="L185" s="2">
        <f t="shared" si="20"/>
        <v>0.37000000476837158</v>
      </c>
      <c r="M185" s="2">
        <f t="shared" si="21"/>
        <v>0.38999998569488531</v>
      </c>
      <c r="AA185" s="9">
        <v>0.37000000476837158</v>
      </c>
      <c r="AB185" s="5">
        <v>56.656250730156898</v>
      </c>
      <c r="AM185" s="5" t="str">
        <f t="shared" si="22"/>
        <v/>
      </c>
      <c r="AO185" s="5" t="str">
        <f t="shared" si="23"/>
        <v/>
      </c>
      <c r="AQ185" s="5" t="str">
        <f t="shared" si="24"/>
        <v/>
      </c>
      <c r="AS185" s="2">
        <v>0.38999998569488531</v>
      </c>
      <c r="AT185" s="5">
        <f t="shared" si="25"/>
        <v>56.656250730156898</v>
      </c>
      <c r="AU185" s="11">
        <f t="shared" si="27"/>
        <v>3.3757381993473308E-3</v>
      </c>
      <c r="AV185" s="5">
        <f t="shared" si="26"/>
        <v>3.3757381993473308</v>
      </c>
    </row>
    <row r="186" spans="1:48" x14ac:dyDescent="0.3">
      <c r="A186" s="44" t="s">
        <v>696</v>
      </c>
      <c r="B186" s="1" t="s">
        <v>256</v>
      </c>
      <c r="C186" s="1" t="s">
        <v>257</v>
      </c>
      <c r="D186" s="1" t="s">
        <v>563</v>
      </c>
      <c r="E186" s="1" t="s">
        <v>528</v>
      </c>
      <c r="F186" s="1" t="s">
        <v>75</v>
      </c>
      <c r="G186" s="1" t="s">
        <v>221</v>
      </c>
      <c r="H186" s="1" t="s">
        <v>141</v>
      </c>
      <c r="I186" s="1" t="s">
        <v>56</v>
      </c>
      <c r="J186" s="2">
        <v>0.5</v>
      </c>
      <c r="K186" s="2">
        <v>0.41</v>
      </c>
      <c r="L186" s="2">
        <f t="shared" si="20"/>
        <v>0.34000000357627869</v>
      </c>
      <c r="M186" s="2">
        <f t="shared" si="21"/>
        <v>5.9999998658895493E-2</v>
      </c>
      <c r="AA186" s="9">
        <v>0.34000000357627869</v>
      </c>
      <c r="AB186" s="5">
        <v>49.306250438094139</v>
      </c>
      <c r="AM186" s="5" t="str">
        <f t="shared" si="22"/>
        <v/>
      </c>
      <c r="AO186" s="5" t="str">
        <f t="shared" si="23"/>
        <v/>
      </c>
      <c r="AQ186" s="5" t="str">
        <f t="shared" si="24"/>
        <v/>
      </c>
      <c r="AS186" s="2">
        <v>5.9999998658895493E-2</v>
      </c>
      <c r="AT186" s="5">
        <f t="shared" si="25"/>
        <v>49.306250438094139</v>
      </c>
      <c r="AU186" s="11">
        <f t="shared" si="27"/>
        <v>2.9378045833496243E-3</v>
      </c>
      <c r="AV186" s="5">
        <f t="shared" si="26"/>
        <v>2.937804583349624</v>
      </c>
    </row>
    <row r="187" spans="1:48" x14ac:dyDescent="0.3">
      <c r="A187" s="44" t="s">
        <v>696</v>
      </c>
      <c r="B187" s="1" t="s">
        <v>258</v>
      </c>
      <c r="C187" s="1" t="s">
        <v>220</v>
      </c>
      <c r="D187" s="1" t="s">
        <v>664</v>
      </c>
      <c r="E187" s="1" t="s">
        <v>665</v>
      </c>
      <c r="F187" s="1" t="s">
        <v>75</v>
      </c>
      <c r="G187" s="1" t="s">
        <v>221</v>
      </c>
      <c r="H187" s="1" t="s">
        <v>141</v>
      </c>
      <c r="I187" s="1" t="s">
        <v>56</v>
      </c>
      <c r="J187" s="2">
        <v>7.1</v>
      </c>
      <c r="K187" s="2">
        <v>8.0299999999999994</v>
      </c>
      <c r="L187" s="2">
        <f t="shared" si="20"/>
        <v>0.56000000238418579</v>
      </c>
      <c r="M187" s="2">
        <f t="shared" si="21"/>
        <v>6.5100002288818359</v>
      </c>
      <c r="AA187" s="9">
        <v>0.56000000238418579</v>
      </c>
      <c r="AB187" s="5">
        <v>85.750000000000014</v>
      </c>
      <c r="AM187" s="5" t="str">
        <f t="shared" si="22"/>
        <v/>
      </c>
      <c r="AO187" s="5" t="str">
        <f t="shared" si="23"/>
        <v/>
      </c>
      <c r="AQ187" s="5" t="str">
        <f t="shared" si="24"/>
        <v/>
      </c>
      <c r="AS187" s="2">
        <v>6.5100002288818359</v>
      </c>
      <c r="AT187" s="5">
        <f t="shared" si="25"/>
        <v>85.750000000000014</v>
      </c>
      <c r="AU187" s="11">
        <f t="shared" si="27"/>
        <v>5.1092253169508668E-3</v>
      </c>
      <c r="AV187" s="5">
        <f t="shared" si="26"/>
        <v>5.1092253169508668</v>
      </c>
    </row>
    <row r="188" spans="1:48" x14ac:dyDescent="0.3">
      <c r="A188" s="44" t="s">
        <v>696</v>
      </c>
      <c r="B188" s="1" t="s">
        <v>258</v>
      </c>
      <c r="C188" s="1" t="s">
        <v>220</v>
      </c>
      <c r="D188" s="1" t="s">
        <v>664</v>
      </c>
      <c r="E188" s="1" t="s">
        <v>665</v>
      </c>
      <c r="F188" s="1" t="s">
        <v>88</v>
      </c>
      <c r="G188" s="1" t="s">
        <v>221</v>
      </c>
      <c r="H188" s="1" t="s">
        <v>141</v>
      </c>
      <c r="I188" s="1" t="s">
        <v>56</v>
      </c>
      <c r="J188" s="2">
        <v>7.1</v>
      </c>
      <c r="K188" s="2">
        <v>0.03</v>
      </c>
      <c r="L188" s="2">
        <f t="shared" si="20"/>
        <v>0</v>
      </c>
      <c r="M188" s="2">
        <f t="shared" si="21"/>
        <v>2.999999932944775E-2</v>
      </c>
      <c r="AM188" s="5" t="str">
        <f t="shared" si="22"/>
        <v/>
      </c>
      <c r="AO188" s="5" t="str">
        <f t="shared" si="23"/>
        <v/>
      </c>
      <c r="AQ188" s="5" t="str">
        <f t="shared" si="24"/>
        <v/>
      </c>
      <c r="AS188" s="2">
        <v>2.999999932944775E-2</v>
      </c>
      <c r="AT188" s="5">
        <f t="shared" si="25"/>
        <v>0</v>
      </c>
      <c r="AU188" s="11">
        <f t="shared" si="27"/>
        <v>0</v>
      </c>
      <c r="AV188" s="5">
        <f t="shared" si="26"/>
        <v>0</v>
      </c>
    </row>
    <row r="189" spans="1:48" x14ac:dyDescent="0.3">
      <c r="A189" s="44" t="s">
        <v>696</v>
      </c>
      <c r="B189" s="1" t="s">
        <v>259</v>
      </c>
      <c r="C189" s="1" t="s">
        <v>260</v>
      </c>
      <c r="D189" s="1" t="s">
        <v>598</v>
      </c>
      <c r="E189" s="1" t="s">
        <v>528</v>
      </c>
      <c r="F189" s="1" t="s">
        <v>75</v>
      </c>
      <c r="G189" s="1" t="s">
        <v>221</v>
      </c>
      <c r="H189" s="1" t="s">
        <v>141</v>
      </c>
      <c r="I189" s="1" t="s">
        <v>56</v>
      </c>
      <c r="J189" s="2">
        <v>5</v>
      </c>
      <c r="K189" s="2">
        <v>5.07</v>
      </c>
      <c r="L189" s="2">
        <f t="shared" si="20"/>
        <v>1.60999995470047</v>
      </c>
      <c r="M189" s="2">
        <f t="shared" si="21"/>
        <v>3.3900001049041748</v>
      </c>
      <c r="AA189" s="9">
        <v>1.60999995470047</v>
      </c>
      <c r="AB189" s="5">
        <v>239.94687500000001</v>
      </c>
      <c r="AM189" s="5" t="str">
        <f t="shared" si="22"/>
        <v/>
      </c>
      <c r="AO189" s="5" t="str">
        <f t="shared" si="23"/>
        <v/>
      </c>
      <c r="AQ189" s="5" t="str">
        <f t="shared" si="24"/>
        <v/>
      </c>
      <c r="AS189" s="2">
        <v>3.3900001049041748</v>
      </c>
      <c r="AT189" s="5">
        <f t="shared" si="25"/>
        <v>239.94687500000001</v>
      </c>
      <c r="AU189" s="11">
        <f t="shared" si="27"/>
        <v>1.4296707270825012E-2</v>
      </c>
      <c r="AV189" s="5">
        <f t="shared" si="26"/>
        <v>14.296707270825012</v>
      </c>
    </row>
    <row r="190" spans="1:48" x14ac:dyDescent="0.3">
      <c r="A190" s="44" t="s">
        <v>696</v>
      </c>
      <c r="B190" s="1" t="s">
        <v>261</v>
      </c>
      <c r="C190" s="1" t="s">
        <v>262</v>
      </c>
      <c r="D190" s="1" t="s">
        <v>564</v>
      </c>
      <c r="E190" s="1" t="s">
        <v>528</v>
      </c>
      <c r="F190" s="1" t="s">
        <v>64</v>
      </c>
      <c r="G190" s="1" t="s">
        <v>221</v>
      </c>
      <c r="H190" s="1" t="s">
        <v>141</v>
      </c>
      <c r="I190" s="1" t="s">
        <v>56</v>
      </c>
      <c r="J190" s="2">
        <v>25.59</v>
      </c>
      <c r="K190" s="2">
        <v>0.02</v>
      </c>
      <c r="L190" s="2">
        <f t="shared" si="20"/>
        <v>0</v>
      </c>
      <c r="M190" s="2">
        <f t="shared" si="21"/>
        <v>1.9999999552965161E-2</v>
      </c>
      <c r="AM190" s="5" t="str">
        <f t="shared" si="22"/>
        <v/>
      </c>
      <c r="AO190" s="5" t="str">
        <f t="shared" si="23"/>
        <v/>
      </c>
      <c r="AQ190" s="5" t="str">
        <f t="shared" si="24"/>
        <v/>
      </c>
      <c r="AS190" s="2">
        <v>1.9999999552965161E-2</v>
      </c>
      <c r="AT190" s="5">
        <f t="shared" si="25"/>
        <v>0</v>
      </c>
      <c r="AU190" s="11">
        <f t="shared" si="27"/>
        <v>0</v>
      </c>
      <c r="AV190" s="5">
        <f t="shared" si="26"/>
        <v>0</v>
      </c>
    </row>
    <row r="191" spans="1:48" x14ac:dyDescent="0.3">
      <c r="A191" s="44" t="s">
        <v>696</v>
      </c>
      <c r="B191" s="1" t="s">
        <v>261</v>
      </c>
      <c r="C191" s="1" t="s">
        <v>262</v>
      </c>
      <c r="D191" s="1" t="s">
        <v>564</v>
      </c>
      <c r="E191" s="1" t="s">
        <v>528</v>
      </c>
      <c r="F191" s="1" t="s">
        <v>75</v>
      </c>
      <c r="G191" s="1" t="s">
        <v>221</v>
      </c>
      <c r="H191" s="1" t="s">
        <v>141</v>
      </c>
      <c r="I191" s="1" t="s">
        <v>56</v>
      </c>
      <c r="J191" s="2">
        <v>25.59</v>
      </c>
      <c r="K191" s="2">
        <v>20.93</v>
      </c>
      <c r="L191" s="2">
        <f t="shared" si="20"/>
        <v>2.220000028610229</v>
      </c>
      <c r="M191" s="2">
        <f t="shared" si="21"/>
        <v>18.70999908447266</v>
      </c>
      <c r="AA191" s="9">
        <v>2.220000028610229</v>
      </c>
      <c r="AB191" s="5">
        <v>339.93750438094139</v>
      </c>
      <c r="AM191" s="5" t="str">
        <f t="shared" si="22"/>
        <v/>
      </c>
      <c r="AO191" s="5" t="str">
        <f t="shared" si="23"/>
        <v/>
      </c>
      <c r="AQ191" s="5" t="str">
        <f t="shared" si="24"/>
        <v/>
      </c>
      <c r="AS191" s="2">
        <v>18.70999908447266</v>
      </c>
      <c r="AT191" s="5">
        <f t="shared" si="25"/>
        <v>339.93750438094139</v>
      </c>
      <c r="AU191" s="11">
        <f t="shared" si="27"/>
        <v>2.0254429196083983E-2</v>
      </c>
      <c r="AV191" s="5">
        <f t="shared" si="26"/>
        <v>20.254429196083983</v>
      </c>
    </row>
    <row r="192" spans="1:48" x14ac:dyDescent="0.3">
      <c r="A192" s="44" t="s">
        <v>696</v>
      </c>
      <c r="B192" s="1" t="s">
        <v>263</v>
      </c>
      <c r="C192" s="1" t="s">
        <v>264</v>
      </c>
      <c r="D192" s="1" t="s">
        <v>565</v>
      </c>
      <c r="E192" s="1" t="s">
        <v>528</v>
      </c>
      <c r="F192" s="1" t="s">
        <v>87</v>
      </c>
      <c r="G192" s="1" t="s">
        <v>140</v>
      </c>
      <c r="H192" s="1" t="s">
        <v>141</v>
      </c>
      <c r="I192" s="1" t="s">
        <v>56</v>
      </c>
      <c r="J192" s="2">
        <v>11</v>
      </c>
      <c r="K192" s="2">
        <v>0.05</v>
      </c>
      <c r="L192" s="2">
        <f t="shared" si="20"/>
        <v>0</v>
      </c>
      <c r="M192" s="2">
        <f t="shared" si="21"/>
        <v>3.9999999105930321E-2</v>
      </c>
      <c r="AM192" s="5" t="str">
        <f t="shared" si="22"/>
        <v/>
      </c>
      <c r="AO192" s="5" t="str">
        <f t="shared" si="23"/>
        <v/>
      </c>
      <c r="AQ192" s="5" t="str">
        <f t="shared" si="24"/>
        <v/>
      </c>
      <c r="AR192" s="2">
        <v>1.9999999552965161E-2</v>
      </c>
      <c r="AS192" s="2">
        <v>1.9999999552965161E-2</v>
      </c>
      <c r="AT192" s="5">
        <f t="shared" si="25"/>
        <v>0</v>
      </c>
      <c r="AU192" s="11">
        <f t="shared" si="27"/>
        <v>0</v>
      </c>
      <c r="AV192" s="5">
        <f t="shared" si="26"/>
        <v>0</v>
      </c>
    </row>
    <row r="193" spans="1:48" x14ac:dyDescent="0.3">
      <c r="A193" s="44" t="s">
        <v>696</v>
      </c>
      <c r="B193" s="1" t="s">
        <v>263</v>
      </c>
      <c r="C193" s="1" t="s">
        <v>264</v>
      </c>
      <c r="D193" s="1" t="s">
        <v>565</v>
      </c>
      <c r="E193" s="1" t="s">
        <v>528</v>
      </c>
      <c r="F193" s="1" t="s">
        <v>144</v>
      </c>
      <c r="G193" s="1" t="s">
        <v>221</v>
      </c>
      <c r="H193" s="1" t="s">
        <v>141</v>
      </c>
      <c r="I193" s="1" t="s">
        <v>56</v>
      </c>
      <c r="J193" s="2">
        <v>11</v>
      </c>
      <c r="K193" s="2">
        <v>10.39</v>
      </c>
      <c r="L193" s="2">
        <f t="shared" ref="L193:L256" si="28">SUM(O193,Q193,S193,U193,W193,Y193,AA193,AC193,AF193,AH193,AJ193,AW193,AY193,BA193,BC193,BE193)</f>
        <v>1.110000014305115</v>
      </c>
      <c r="M193" s="2">
        <f t="shared" ref="M193:M256" si="29">SUM(N193,AE193,AL193,AN193,AP193,AR193,AS193)</f>
        <v>9.2900000810623169</v>
      </c>
      <c r="AA193" s="9">
        <v>1.110000014305115</v>
      </c>
      <c r="AB193" s="5">
        <v>186.96562740951779</v>
      </c>
      <c r="AM193" s="5" t="str">
        <f t="shared" ref="AM193:AM256" si="30">IF(AL193&gt;0,AL193*$AM$1,"")</f>
        <v/>
      </c>
      <c r="AO193" s="5" t="str">
        <f t="shared" ref="AO193:AO256" si="31">IF(AN193&gt;0,AN193*$AO$1,"")</f>
        <v/>
      </c>
      <c r="AP193" s="2">
        <v>0.6600000262260437</v>
      </c>
      <c r="AQ193" s="5">
        <f t="shared" ref="AQ193:AQ256" si="32">IF(AP193&gt;0,AP193*$AQ$1,"")</f>
        <v>0.6600000262260437</v>
      </c>
      <c r="AR193" s="2">
        <v>0.93999999761581421</v>
      </c>
      <c r="AS193" s="2">
        <v>7.690000057220459</v>
      </c>
      <c r="AT193" s="5">
        <f t="shared" ref="AT193:AT256" si="33">SUM(P193,R193,T193,V193,X193,Z193,AB193,AD193,AG193,AI193,AK193,AX193,AZ193,BB193,BD193,BF193)</f>
        <v>186.96562740951779</v>
      </c>
      <c r="AU193" s="11">
        <f t="shared" si="27"/>
        <v>1.1139936057846193E-2</v>
      </c>
      <c r="AV193" s="5">
        <f t="shared" ref="AV193:AV256" si="34">(AU193/100)*$AV$1</f>
        <v>11.139936057846192</v>
      </c>
    </row>
    <row r="194" spans="1:48" x14ac:dyDescent="0.3">
      <c r="A194" s="44" t="s">
        <v>696</v>
      </c>
      <c r="B194" s="1" t="s">
        <v>265</v>
      </c>
      <c r="C194" s="1" t="s">
        <v>171</v>
      </c>
      <c r="D194" s="1" t="s">
        <v>591</v>
      </c>
      <c r="E194" s="1" t="s">
        <v>528</v>
      </c>
      <c r="F194" s="1" t="s">
        <v>87</v>
      </c>
      <c r="G194" s="1" t="s">
        <v>140</v>
      </c>
      <c r="H194" s="1" t="s">
        <v>141</v>
      </c>
      <c r="I194" s="1" t="s">
        <v>56</v>
      </c>
      <c r="J194" s="2">
        <v>67</v>
      </c>
      <c r="K194" s="2">
        <v>0.04</v>
      </c>
      <c r="L194" s="2">
        <f t="shared" si="28"/>
        <v>0</v>
      </c>
      <c r="M194" s="2">
        <f t="shared" si="29"/>
        <v>3.9999999105930328E-2</v>
      </c>
      <c r="AM194" s="5" t="str">
        <f t="shared" si="30"/>
        <v/>
      </c>
      <c r="AO194" s="5" t="str">
        <f t="shared" si="31"/>
        <v/>
      </c>
      <c r="AQ194" s="5" t="str">
        <f t="shared" si="32"/>
        <v/>
      </c>
      <c r="AS194" s="2">
        <v>3.9999999105930328E-2</v>
      </c>
      <c r="AT194" s="5">
        <f t="shared" si="33"/>
        <v>0</v>
      </c>
      <c r="AU194" s="11">
        <f t="shared" si="27"/>
        <v>0</v>
      </c>
      <c r="AV194" s="5">
        <f t="shared" si="34"/>
        <v>0</v>
      </c>
    </row>
    <row r="195" spans="1:48" x14ac:dyDescent="0.3">
      <c r="A195" s="44" t="s">
        <v>696</v>
      </c>
      <c r="B195" s="1" t="s">
        <v>265</v>
      </c>
      <c r="C195" s="1" t="s">
        <v>171</v>
      </c>
      <c r="D195" s="1" t="s">
        <v>591</v>
      </c>
      <c r="E195" s="1" t="s">
        <v>528</v>
      </c>
      <c r="F195" s="1" t="s">
        <v>102</v>
      </c>
      <c r="G195" s="1" t="s">
        <v>140</v>
      </c>
      <c r="H195" s="1" t="s">
        <v>141</v>
      </c>
      <c r="I195" s="1" t="s">
        <v>56</v>
      </c>
      <c r="J195" s="2">
        <v>67</v>
      </c>
      <c r="K195" s="2">
        <v>0.09</v>
      </c>
      <c r="L195" s="2">
        <f t="shared" si="28"/>
        <v>2.999999932944775E-2</v>
      </c>
      <c r="M195" s="2">
        <f t="shared" si="29"/>
        <v>5.9999998658895493E-2</v>
      </c>
      <c r="S195" s="7">
        <v>2.999999932944775E-2</v>
      </c>
      <c r="T195" s="5">
        <v>38.246249145129703</v>
      </c>
      <c r="AM195" s="5" t="str">
        <f t="shared" si="30"/>
        <v/>
      </c>
      <c r="AO195" s="5" t="str">
        <f t="shared" si="31"/>
        <v/>
      </c>
      <c r="AQ195" s="5" t="str">
        <f t="shared" si="32"/>
        <v/>
      </c>
      <c r="AS195" s="2">
        <v>5.9999998658895493E-2</v>
      </c>
      <c r="AT195" s="5">
        <f t="shared" si="33"/>
        <v>38.246249145129703</v>
      </c>
      <c r="AU195" s="11">
        <f t="shared" ref="AU195:AU258" si="35">(AT195/$AT$463)*100</f>
        <v>2.2788187103289456E-3</v>
      </c>
      <c r="AV195" s="5">
        <f t="shared" si="34"/>
        <v>2.2788187103289457</v>
      </c>
    </row>
    <row r="196" spans="1:48" x14ac:dyDescent="0.3">
      <c r="A196" s="44" t="s">
        <v>696</v>
      </c>
      <c r="B196" s="1" t="s">
        <v>265</v>
      </c>
      <c r="C196" s="1" t="s">
        <v>171</v>
      </c>
      <c r="D196" s="1" t="s">
        <v>591</v>
      </c>
      <c r="E196" s="1" t="s">
        <v>528</v>
      </c>
      <c r="F196" s="1" t="s">
        <v>144</v>
      </c>
      <c r="G196" s="1" t="s">
        <v>221</v>
      </c>
      <c r="H196" s="1" t="s">
        <v>141</v>
      </c>
      <c r="I196" s="1" t="s">
        <v>56</v>
      </c>
      <c r="J196" s="2">
        <v>67</v>
      </c>
      <c r="K196" s="2">
        <v>26.76</v>
      </c>
      <c r="L196" s="2">
        <f t="shared" si="28"/>
        <v>11.769999846816063</v>
      </c>
      <c r="M196" s="2">
        <f t="shared" si="29"/>
        <v>14.980000019073492</v>
      </c>
      <c r="O196" s="4">
        <v>0.37999999523162842</v>
      </c>
      <c r="P196" s="5">
        <v>663.00499168038368</v>
      </c>
      <c r="Q196" s="6">
        <v>6.2699999809265137</v>
      </c>
      <c r="R196" s="5">
        <v>9260.7899718284607</v>
      </c>
      <c r="S196" s="7">
        <v>2.3599998950958252</v>
      </c>
      <c r="T196" s="5">
        <v>3008.7048662602901</v>
      </c>
      <c r="AA196" s="9">
        <v>2.7599999755620961</v>
      </c>
      <c r="AB196" s="5">
        <v>461.21249596588308</v>
      </c>
      <c r="AM196" s="5" t="str">
        <f t="shared" si="30"/>
        <v/>
      </c>
      <c r="AO196" s="5" t="str">
        <f t="shared" si="31"/>
        <v/>
      </c>
      <c r="AP196" s="2">
        <v>0.52999997138977051</v>
      </c>
      <c r="AQ196" s="5">
        <f t="shared" si="32"/>
        <v>0.52999997138977051</v>
      </c>
      <c r="AR196" s="2">
        <v>0.77999997138977051</v>
      </c>
      <c r="AS196" s="2">
        <v>13.670000076293951</v>
      </c>
      <c r="AT196" s="5">
        <f t="shared" si="33"/>
        <v>13393.712325735018</v>
      </c>
      <c r="AU196" s="11">
        <f t="shared" si="35"/>
        <v>0.7980349166484223</v>
      </c>
      <c r="AV196" s="5">
        <f t="shared" si="34"/>
        <v>798.03491664842238</v>
      </c>
    </row>
    <row r="197" spans="1:48" x14ac:dyDescent="0.3">
      <c r="A197" s="44" t="s">
        <v>696</v>
      </c>
      <c r="B197" s="1" t="s">
        <v>265</v>
      </c>
      <c r="C197" s="1" t="s">
        <v>171</v>
      </c>
      <c r="D197" s="1" t="s">
        <v>591</v>
      </c>
      <c r="E197" s="1" t="s">
        <v>528</v>
      </c>
      <c r="F197" s="1" t="s">
        <v>122</v>
      </c>
      <c r="G197" s="1" t="s">
        <v>221</v>
      </c>
      <c r="H197" s="1" t="s">
        <v>141</v>
      </c>
      <c r="I197" s="1" t="s">
        <v>56</v>
      </c>
      <c r="J197" s="2">
        <v>67</v>
      </c>
      <c r="K197" s="2">
        <v>38.82</v>
      </c>
      <c r="L197" s="2">
        <f t="shared" si="28"/>
        <v>24.600000783801082</v>
      </c>
      <c r="M197" s="2">
        <f t="shared" si="29"/>
        <v>14.22999954223633</v>
      </c>
      <c r="Q197" s="6">
        <v>7.9000000953674316</v>
      </c>
      <c r="R197" s="5">
        <v>11668.3001408577</v>
      </c>
      <c r="S197" s="7">
        <v>16.530000686645511</v>
      </c>
      <c r="T197" s="5">
        <v>21073.684625387192</v>
      </c>
      <c r="U197" s="8">
        <v>0.17000000178813929</v>
      </c>
      <c r="V197" s="5">
        <v>65.018625683896246</v>
      </c>
      <c r="AM197" s="5" t="str">
        <f t="shared" si="30"/>
        <v/>
      </c>
      <c r="AO197" s="5" t="str">
        <f t="shared" si="31"/>
        <v/>
      </c>
      <c r="AQ197" s="5" t="str">
        <f t="shared" si="32"/>
        <v/>
      </c>
      <c r="AS197" s="2">
        <v>14.22999954223633</v>
      </c>
      <c r="AT197" s="5">
        <f t="shared" si="33"/>
        <v>32807.003391928789</v>
      </c>
      <c r="AU197" s="11">
        <f t="shared" si="35"/>
        <v>1.9547332047036208</v>
      </c>
      <c r="AV197" s="5">
        <f t="shared" si="34"/>
        <v>1954.7332047036209</v>
      </c>
    </row>
    <row r="198" spans="1:48" x14ac:dyDescent="0.3">
      <c r="A198" s="44" t="s">
        <v>696</v>
      </c>
      <c r="B198" s="1" t="s">
        <v>265</v>
      </c>
      <c r="C198" s="1" t="s">
        <v>171</v>
      </c>
      <c r="D198" s="1" t="s">
        <v>591</v>
      </c>
      <c r="E198" s="1" t="s">
        <v>528</v>
      </c>
      <c r="F198" s="1" t="s">
        <v>165</v>
      </c>
      <c r="G198" s="1" t="s">
        <v>221</v>
      </c>
      <c r="H198" s="1" t="s">
        <v>141</v>
      </c>
      <c r="I198" s="1" t="s">
        <v>56</v>
      </c>
      <c r="J198" s="2">
        <v>67</v>
      </c>
      <c r="K198" s="2">
        <v>0.06</v>
      </c>
      <c r="L198" s="2">
        <f t="shared" si="28"/>
        <v>0</v>
      </c>
      <c r="M198" s="2">
        <f t="shared" si="29"/>
        <v>5.9999998658895493E-2</v>
      </c>
      <c r="AM198" s="5" t="str">
        <f t="shared" si="30"/>
        <v/>
      </c>
      <c r="AO198" s="5" t="str">
        <f t="shared" si="31"/>
        <v/>
      </c>
      <c r="AQ198" s="5" t="str">
        <f t="shared" si="32"/>
        <v/>
      </c>
      <c r="AS198" s="2">
        <v>5.9999998658895493E-2</v>
      </c>
      <c r="AT198" s="5">
        <f t="shared" si="33"/>
        <v>0</v>
      </c>
      <c r="AU198" s="11">
        <f t="shared" si="35"/>
        <v>0</v>
      </c>
      <c r="AV198" s="5">
        <f t="shared" si="34"/>
        <v>0</v>
      </c>
    </row>
    <row r="199" spans="1:48" x14ac:dyDescent="0.3">
      <c r="A199" s="44" t="s">
        <v>696</v>
      </c>
      <c r="B199" s="1" t="s">
        <v>266</v>
      </c>
      <c r="C199" s="1" t="s">
        <v>267</v>
      </c>
      <c r="D199" s="1" t="s">
        <v>676</v>
      </c>
      <c r="E199" s="1" t="s">
        <v>677</v>
      </c>
      <c r="F199" s="1" t="s">
        <v>54</v>
      </c>
      <c r="G199" s="1" t="s">
        <v>140</v>
      </c>
      <c r="H199" s="1" t="s">
        <v>141</v>
      </c>
      <c r="I199" s="1" t="s">
        <v>56</v>
      </c>
      <c r="J199" s="2">
        <v>40</v>
      </c>
      <c r="K199" s="2">
        <v>0.09</v>
      </c>
      <c r="L199" s="2">
        <f t="shared" si="28"/>
        <v>0</v>
      </c>
      <c r="M199" s="2">
        <f t="shared" si="29"/>
        <v>9.0000003576278687E-2</v>
      </c>
      <c r="AM199" s="5" t="str">
        <f t="shared" si="30"/>
        <v/>
      </c>
      <c r="AO199" s="5" t="str">
        <f t="shared" si="31"/>
        <v/>
      </c>
      <c r="AQ199" s="5" t="str">
        <f t="shared" si="32"/>
        <v/>
      </c>
      <c r="AS199" s="2">
        <v>9.0000003576278687E-2</v>
      </c>
      <c r="AT199" s="5">
        <f t="shared" si="33"/>
        <v>0</v>
      </c>
      <c r="AU199" s="11">
        <f t="shared" si="35"/>
        <v>0</v>
      </c>
      <c r="AV199" s="5">
        <f t="shared" si="34"/>
        <v>0</v>
      </c>
    </row>
    <row r="200" spans="1:48" x14ac:dyDescent="0.3">
      <c r="A200" s="44" t="s">
        <v>696</v>
      </c>
      <c r="B200" s="1" t="s">
        <v>266</v>
      </c>
      <c r="C200" s="1" t="s">
        <v>267</v>
      </c>
      <c r="D200" s="1" t="s">
        <v>676</v>
      </c>
      <c r="E200" s="1" t="s">
        <v>677</v>
      </c>
      <c r="F200" s="1" t="s">
        <v>147</v>
      </c>
      <c r="G200" s="1" t="s">
        <v>194</v>
      </c>
      <c r="H200" s="1" t="s">
        <v>141</v>
      </c>
      <c r="I200" s="1" t="s">
        <v>56</v>
      </c>
      <c r="J200" s="2">
        <v>40</v>
      </c>
      <c r="K200" s="2">
        <v>0.02</v>
      </c>
      <c r="L200" s="2">
        <f t="shared" si="28"/>
        <v>0</v>
      </c>
      <c r="M200" s="2">
        <f t="shared" si="29"/>
        <v>4.999999888241291E-2</v>
      </c>
      <c r="Z200" s="43"/>
      <c r="AB200" s="2"/>
      <c r="AM200" s="5" t="str">
        <f t="shared" si="30"/>
        <v/>
      </c>
      <c r="AO200" s="5" t="str">
        <f t="shared" si="31"/>
        <v/>
      </c>
      <c r="AQ200" s="5" t="str">
        <f t="shared" si="32"/>
        <v/>
      </c>
      <c r="AS200" s="2">
        <v>4.999999888241291E-2</v>
      </c>
      <c r="AT200" s="5">
        <f t="shared" si="33"/>
        <v>0</v>
      </c>
      <c r="AU200" s="11">
        <f t="shared" si="35"/>
        <v>0</v>
      </c>
      <c r="AV200" s="5">
        <f t="shared" si="34"/>
        <v>0</v>
      </c>
    </row>
    <row r="201" spans="1:48" x14ac:dyDescent="0.3">
      <c r="A201" s="44" t="s">
        <v>696</v>
      </c>
      <c r="B201" s="1" t="s">
        <v>266</v>
      </c>
      <c r="C201" s="1" t="s">
        <v>267</v>
      </c>
      <c r="D201" s="1" t="s">
        <v>676</v>
      </c>
      <c r="E201" s="1" t="s">
        <v>677</v>
      </c>
      <c r="F201" s="1" t="s">
        <v>165</v>
      </c>
      <c r="G201" s="1" t="s">
        <v>221</v>
      </c>
      <c r="H201" s="1" t="s">
        <v>141</v>
      </c>
      <c r="I201" s="1" t="s">
        <v>56</v>
      </c>
      <c r="J201" s="2">
        <v>40</v>
      </c>
      <c r="K201" s="2">
        <v>2.54</v>
      </c>
      <c r="L201" s="2">
        <f t="shared" si="28"/>
        <v>6.3799999952316284</v>
      </c>
      <c r="M201" s="2">
        <f t="shared" si="29"/>
        <v>29.539999961853031</v>
      </c>
      <c r="S201" s="7">
        <v>1.860000014305115</v>
      </c>
      <c r="T201" s="5">
        <v>2371.2675182372332</v>
      </c>
      <c r="U201" s="8">
        <v>4.5199999809265137</v>
      </c>
      <c r="V201" s="5">
        <v>1728.7304927051071</v>
      </c>
      <c r="AM201" s="5" t="str">
        <f t="shared" si="30"/>
        <v/>
      </c>
      <c r="AO201" s="5" t="str">
        <f t="shared" si="31"/>
        <v/>
      </c>
      <c r="AQ201" s="5" t="str">
        <f t="shared" si="32"/>
        <v/>
      </c>
      <c r="AS201" s="2">
        <v>29.539999961853031</v>
      </c>
      <c r="AT201" s="5">
        <f t="shared" si="33"/>
        <v>4099.9980109423404</v>
      </c>
      <c r="AU201" s="11">
        <f t="shared" si="35"/>
        <v>0.2442893718595312</v>
      </c>
      <c r="AV201" s="5">
        <f t="shared" si="34"/>
        <v>244.2893718595312</v>
      </c>
    </row>
    <row r="202" spans="1:48" x14ac:dyDescent="0.3">
      <c r="A202" s="44" t="s">
        <v>696</v>
      </c>
      <c r="B202" s="1" t="s">
        <v>268</v>
      </c>
      <c r="C202" s="1" t="s">
        <v>230</v>
      </c>
      <c r="D202" s="1" t="s">
        <v>557</v>
      </c>
      <c r="E202" s="1" t="s">
        <v>528</v>
      </c>
      <c r="F202" s="1" t="s">
        <v>88</v>
      </c>
      <c r="G202" s="1" t="s">
        <v>221</v>
      </c>
      <c r="H202" s="1" t="s">
        <v>141</v>
      </c>
      <c r="I202" s="1" t="s">
        <v>56</v>
      </c>
      <c r="J202" s="2">
        <v>19.48</v>
      </c>
      <c r="K202" s="2">
        <v>17.87</v>
      </c>
      <c r="L202" s="2">
        <f t="shared" si="28"/>
        <v>8.0300000458955765</v>
      </c>
      <c r="M202" s="2">
        <f t="shared" si="29"/>
        <v>9.8399997055530548</v>
      </c>
      <c r="Q202" s="6">
        <v>0.20000000298023221</v>
      </c>
      <c r="R202" s="5">
        <v>295.40000440180302</v>
      </c>
      <c r="S202" s="7">
        <v>5.2699999809265137</v>
      </c>
      <c r="T202" s="5">
        <v>6718.5912256836891</v>
      </c>
      <c r="U202" s="8">
        <v>0.54000002145767212</v>
      </c>
      <c r="V202" s="5">
        <v>206.52975820675491</v>
      </c>
      <c r="AA202" s="9">
        <v>2.020000040531158</v>
      </c>
      <c r="AB202" s="5">
        <v>294.91875624284148</v>
      </c>
      <c r="AM202" s="5" t="str">
        <f t="shared" si="30"/>
        <v/>
      </c>
      <c r="AO202" s="5" t="str">
        <f t="shared" si="31"/>
        <v/>
      </c>
      <c r="AP202" s="2">
        <v>0.31000000238418579</v>
      </c>
      <c r="AQ202" s="5">
        <f t="shared" si="32"/>
        <v>0.31000000238418579</v>
      </c>
      <c r="AR202" s="2">
        <v>0.46000000834465032</v>
      </c>
      <c r="AS202" s="2">
        <v>9.0699996948242188</v>
      </c>
      <c r="AT202" s="5">
        <f t="shared" si="33"/>
        <v>7515.4397445350887</v>
      </c>
      <c r="AU202" s="11">
        <f t="shared" si="35"/>
        <v>0.44779096222504289</v>
      </c>
      <c r="AV202" s="5">
        <f t="shared" si="34"/>
        <v>447.79096222504285</v>
      </c>
    </row>
    <row r="203" spans="1:48" x14ac:dyDescent="0.3">
      <c r="A203" s="44" t="s">
        <v>696</v>
      </c>
      <c r="B203" s="1" t="s">
        <v>268</v>
      </c>
      <c r="C203" s="1" t="s">
        <v>230</v>
      </c>
      <c r="D203" s="1" t="s">
        <v>557</v>
      </c>
      <c r="E203" s="1" t="s">
        <v>528</v>
      </c>
      <c r="F203" s="1" t="s">
        <v>67</v>
      </c>
      <c r="G203" s="1" t="s">
        <v>221</v>
      </c>
      <c r="H203" s="1" t="s">
        <v>141</v>
      </c>
      <c r="I203" s="1" t="s">
        <v>56</v>
      </c>
      <c r="J203" s="2">
        <v>19.48</v>
      </c>
      <c r="K203" s="2">
        <v>1.58</v>
      </c>
      <c r="L203" s="2">
        <f t="shared" si="28"/>
        <v>0.35000000335276127</v>
      </c>
      <c r="M203" s="2">
        <f t="shared" si="29"/>
        <v>1.220000028610229</v>
      </c>
      <c r="S203" s="7">
        <v>0.34000000357627869</v>
      </c>
      <c r="T203" s="5">
        <v>433.45750455930829</v>
      </c>
      <c r="U203" s="8">
        <v>9.9999997764825821E-3</v>
      </c>
      <c r="V203" s="5">
        <v>3.8246249145129698</v>
      </c>
      <c r="AM203" s="5" t="str">
        <f t="shared" si="30"/>
        <v/>
      </c>
      <c r="AO203" s="5" t="str">
        <f t="shared" si="31"/>
        <v/>
      </c>
      <c r="AQ203" s="5" t="str">
        <f t="shared" si="32"/>
        <v/>
      </c>
      <c r="AS203" s="2">
        <v>1.220000028610229</v>
      </c>
      <c r="AT203" s="5">
        <f t="shared" si="33"/>
        <v>437.28212947382127</v>
      </c>
      <c r="AU203" s="11">
        <f t="shared" si="35"/>
        <v>2.6054494770353747E-2</v>
      </c>
      <c r="AV203" s="5">
        <f t="shared" si="34"/>
        <v>26.054494770353749</v>
      </c>
    </row>
    <row r="204" spans="1:48" x14ac:dyDescent="0.3">
      <c r="A204" s="44" t="s">
        <v>696</v>
      </c>
      <c r="B204" s="1" t="s">
        <v>269</v>
      </c>
      <c r="C204" s="1" t="s">
        <v>270</v>
      </c>
      <c r="D204" s="1" t="s">
        <v>566</v>
      </c>
      <c r="E204" s="1" t="s">
        <v>528</v>
      </c>
      <c r="F204" s="1" t="s">
        <v>88</v>
      </c>
      <c r="G204" s="1" t="s">
        <v>221</v>
      </c>
      <c r="H204" s="1" t="s">
        <v>141</v>
      </c>
      <c r="I204" s="1" t="s">
        <v>56</v>
      </c>
      <c r="J204" s="2">
        <v>1.43</v>
      </c>
      <c r="K204" s="2">
        <v>0.75</v>
      </c>
      <c r="L204" s="2">
        <f t="shared" si="28"/>
        <v>0.11000000312924385</v>
      </c>
      <c r="M204" s="2">
        <f t="shared" si="29"/>
        <v>0.63999998569488525</v>
      </c>
      <c r="S204" s="7">
        <v>9.0000003576278687E-2</v>
      </c>
      <c r="T204" s="5">
        <v>114.7387545593083</v>
      </c>
      <c r="AA204" s="9">
        <v>1.9999999552965161E-2</v>
      </c>
      <c r="AB204" s="5">
        <v>3.0624999315477912</v>
      </c>
      <c r="AM204" s="5" t="str">
        <f t="shared" si="30"/>
        <v/>
      </c>
      <c r="AO204" s="5" t="str">
        <f t="shared" si="31"/>
        <v/>
      </c>
      <c r="AQ204" s="5" t="str">
        <f t="shared" si="32"/>
        <v/>
      </c>
      <c r="AS204" s="2">
        <v>0.63999998569488525</v>
      </c>
      <c r="AT204" s="5">
        <f t="shared" si="33"/>
        <v>117.8012544908561</v>
      </c>
      <c r="AU204" s="11">
        <f t="shared" si="35"/>
        <v>7.0189288841195786E-3</v>
      </c>
      <c r="AV204" s="5">
        <f t="shared" si="34"/>
        <v>7.0189288841195783</v>
      </c>
    </row>
    <row r="205" spans="1:48" x14ac:dyDescent="0.3">
      <c r="A205" s="44" t="s">
        <v>696</v>
      </c>
      <c r="B205" s="1" t="s">
        <v>269</v>
      </c>
      <c r="C205" s="1" t="s">
        <v>270</v>
      </c>
      <c r="D205" s="1" t="s">
        <v>566</v>
      </c>
      <c r="E205" s="1" t="s">
        <v>528</v>
      </c>
      <c r="F205" s="1" t="s">
        <v>67</v>
      </c>
      <c r="G205" s="1" t="s">
        <v>221</v>
      </c>
      <c r="H205" s="1" t="s">
        <v>141</v>
      </c>
      <c r="I205" s="1" t="s">
        <v>56</v>
      </c>
      <c r="J205" s="2">
        <v>1.43</v>
      </c>
      <c r="K205" s="2">
        <v>0.55000000000000004</v>
      </c>
      <c r="L205" s="2">
        <f t="shared" si="28"/>
        <v>7.0000000298023224E-2</v>
      </c>
      <c r="M205" s="2">
        <f t="shared" si="29"/>
        <v>0.47999998927116388</v>
      </c>
      <c r="AA205" s="9">
        <v>7.0000000298023224E-2</v>
      </c>
      <c r="AB205" s="5">
        <v>10.71875004563481</v>
      </c>
      <c r="AM205" s="5" t="str">
        <f t="shared" si="30"/>
        <v/>
      </c>
      <c r="AO205" s="5" t="str">
        <f t="shared" si="31"/>
        <v/>
      </c>
      <c r="AQ205" s="5" t="str">
        <f t="shared" si="32"/>
        <v/>
      </c>
      <c r="AS205" s="2">
        <v>0.47999998927116388</v>
      </c>
      <c r="AT205" s="5">
        <f t="shared" si="33"/>
        <v>10.71875004563481</v>
      </c>
      <c r="AU205" s="11">
        <f t="shared" si="35"/>
        <v>6.3865316733790806E-4</v>
      </c>
      <c r="AV205" s="5">
        <f t="shared" si="34"/>
        <v>0.63865316733790811</v>
      </c>
    </row>
    <row r="206" spans="1:48" x14ac:dyDescent="0.3">
      <c r="A206" s="44" t="s">
        <v>696</v>
      </c>
      <c r="B206" s="1" t="s">
        <v>271</v>
      </c>
      <c r="C206" s="1" t="s">
        <v>272</v>
      </c>
      <c r="D206" s="1" t="s">
        <v>567</v>
      </c>
      <c r="E206" s="1" t="s">
        <v>528</v>
      </c>
      <c r="F206" s="1" t="s">
        <v>67</v>
      </c>
      <c r="G206" s="1" t="s">
        <v>221</v>
      </c>
      <c r="H206" s="1" t="s">
        <v>141</v>
      </c>
      <c r="I206" s="1" t="s">
        <v>56</v>
      </c>
      <c r="J206" s="2">
        <v>0.78</v>
      </c>
      <c r="K206" s="2">
        <v>0.65</v>
      </c>
      <c r="L206" s="2">
        <f t="shared" si="28"/>
        <v>0</v>
      </c>
      <c r="M206" s="2">
        <f t="shared" si="29"/>
        <v>0.64999997615814209</v>
      </c>
      <c r="AM206" s="5" t="str">
        <f t="shared" si="30"/>
        <v/>
      </c>
      <c r="AO206" s="5" t="str">
        <f t="shared" si="31"/>
        <v/>
      </c>
      <c r="AQ206" s="5" t="str">
        <f t="shared" si="32"/>
        <v/>
      </c>
      <c r="AS206" s="2">
        <v>0.64999997615814209</v>
      </c>
      <c r="AT206" s="5">
        <f t="shared" si="33"/>
        <v>0</v>
      </c>
      <c r="AU206" s="11">
        <f t="shared" si="35"/>
        <v>0</v>
      </c>
      <c r="AV206" s="5">
        <f t="shared" si="34"/>
        <v>0</v>
      </c>
    </row>
    <row r="207" spans="1:48" x14ac:dyDescent="0.3">
      <c r="A207" s="44" t="s">
        <v>696</v>
      </c>
      <c r="B207" s="1" t="s">
        <v>273</v>
      </c>
      <c r="C207" s="1" t="s">
        <v>274</v>
      </c>
      <c r="D207" s="1" t="s">
        <v>599</v>
      </c>
      <c r="E207" s="1" t="s">
        <v>528</v>
      </c>
      <c r="F207" s="1" t="s">
        <v>144</v>
      </c>
      <c r="G207" s="1" t="s">
        <v>275</v>
      </c>
      <c r="H207" s="1" t="s">
        <v>141</v>
      </c>
      <c r="I207" s="1" t="s">
        <v>56</v>
      </c>
      <c r="J207" s="2">
        <v>0.42</v>
      </c>
      <c r="K207" s="2">
        <v>0.35</v>
      </c>
      <c r="L207" s="2">
        <f t="shared" si="28"/>
        <v>0.35000000894069672</v>
      </c>
      <c r="M207" s="2">
        <f t="shared" si="29"/>
        <v>0</v>
      </c>
      <c r="AA207" s="9">
        <v>0.35000000894069672</v>
      </c>
      <c r="AB207" s="5">
        <v>31.93750083446503</v>
      </c>
      <c r="AM207" s="5" t="str">
        <f t="shared" si="30"/>
        <v/>
      </c>
      <c r="AO207" s="5" t="str">
        <f t="shared" si="31"/>
        <v/>
      </c>
      <c r="AQ207" s="5" t="str">
        <f t="shared" si="32"/>
        <v/>
      </c>
      <c r="AT207" s="5">
        <f t="shared" si="33"/>
        <v>31.93750083446503</v>
      </c>
      <c r="AU207" s="11">
        <f t="shared" si="35"/>
        <v>1.9029258055228936E-3</v>
      </c>
      <c r="AV207" s="5">
        <f t="shared" si="34"/>
        <v>1.9029258055228937</v>
      </c>
    </row>
    <row r="208" spans="1:48" x14ac:dyDescent="0.3">
      <c r="A208" s="44" t="s">
        <v>696</v>
      </c>
      <c r="B208" s="1" t="s">
        <v>276</v>
      </c>
      <c r="C208" s="1" t="s">
        <v>277</v>
      </c>
      <c r="D208" s="1" t="s">
        <v>600</v>
      </c>
      <c r="E208" s="1" t="s">
        <v>528</v>
      </c>
      <c r="F208" s="1" t="s">
        <v>122</v>
      </c>
      <c r="G208" s="1" t="s">
        <v>275</v>
      </c>
      <c r="H208" s="1" t="s">
        <v>141</v>
      </c>
      <c r="I208" s="1" t="s">
        <v>56</v>
      </c>
      <c r="J208" s="2">
        <v>0.4</v>
      </c>
      <c r="K208" s="2">
        <v>0.28999999999999998</v>
      </c>
      <c r="L208" s="2">
        <f t="shared" si="28"/>
        <v>7.0000000298023224E-2</v>
      </c>
      <c r="M208" s="2">
        <f t="shared" si="29"/>
        <v>0.2199999988079071</v>
      </c>
      <c r="AA208" s="9">
        <v>7.0000000298023224E-2</v>
      </c>
      <c r="AB208" s="5">
        <v>6.1250000260770321</v>
      </c>
      <c r="AM208" s="5" t="str">
        <f t="shared" si="30"/>
        <v/>
      </c>
      <c r="AO208" s="5" t="str">
        <f t="shared" si="31"/>
        <v/>
      </c>
      <c r="AQ208" s="5" t="str">
        <f t="shared" si="32"/>
        <v/>
      </c>
      <c r="AS208" s="2">
        <v>0.2199999988079071</v>
      </c>
      <c r="AT208" s="5">
        <f t="shared" si="33"/>
        <v>6.1250000260770321</v>
      </c>
      <c r="AU208" s="11">
        <f t="shared" si="35"/>
        <v>3.6494466705023305E-4</v>
      </c>
      <c r="AV208" s="5">
        <f t="shared" si="34"/>
        <v>0.36494466705023304</v>
      </c>
    </row>
    <row r="209" spans="1:48" x14ac:dyDescent="0.3">
      <c r="A209" s="44" t="s">
        <v>696</v>
      </c>
      <c r="B209" s="1" t="s">
        <v>278</v>
      </c>
      <c r="C209" s="1" t="s">
        <v>279</v>
      </c>
      <c r="D209" s="1" t="s">
        <v>656</v>
      </c>
      <c r="E209" s="1" t="s">
        <v>657</v>
      </c>
      <c r="F209" s="1" t="s">
        <v>122</v>
      </c>
      <c r="G209" s="1" t="s">
        <v>275</v>
      </c>
      <c r="H209" s="1" t="s">
        <v>141</v>
      </c>
      <c r="I209" s="1" t="s">
        <v>56</v>
      </c>
      <c r="J209" s="2">
        <v>0.35</v>
      </c>
      <c r="K209" s="2">
        <v>0.26</v>
      </c>
      <c r="L209" s="2">
        <f t="shared" si="28"/>
        <v>0.24999999441206461</v>
      </c>
      <c r="M209" s="2">
        <f t="shared" si="29"/>
        <v>9.9999997764825821E-3</v>
      </c>
      <c r="AA209" s="9">
        <v>0.24999999441206461</v>
      </c>
      <c r="AB209" s="5">
        <v>37.624999159015722</v>
      </c>
      <c r="AM209" s="5" t="str">
        <f t="shared" si="30"/>
        <v/>
      </c>
      <c r="AO209" s="5" t="str">
        <f t="shared" si="31"/>
        <v/>
      </c>
      <c r="AQ209" s="5" t="str">
        <f t="shared" si="32"/>
        <v/>
      </c>
      <c r="AS209" s="2">
        <v>9.9999997764825821E-3</v>
      </c>
      <c r="AT209" s="5">
        <f t="shared" si="33"/>
        <v>37.624999159015722</v>
      </c>
      <c r="AU209" s="11">
        <f t="shared" si="35"/>
        <v>2.2418028950845267E-3</v>
      </c>
      <c r="AV209" s="5">
        <f t="shared" si="34"/>
        <v>2.2418028950845268</v>
      </c>
    </row>
    <row r="210" spans="1:48" x14ac:dyDescent="0.3">
      <c r="A210" s="44" t="s">
        <v>696</v>
      </c>
      <c r="B210" s="1" t="s">
        <v>280</v>
      </c>
      <c r="C210" s="1" t="s">
        <v>281</v>
      </c>
      <c r="D210" s="1" t="s">
        <v>568</v>
      </c>
      <c r="E210" s="1" t="s">
        <v>528</v>
      </c>
      <c r="F210" s="1" t="s">
        <v>64</v>
      </c>
      <c r="G210" s="1" t="s">
        <v>275</v>
      </c>
      <c r="H210" s="1" t="s">
        <v>141</v>
      </c>
      <c r="I210" s="1" t="s">
        <v>56</v>
      </c>
      <c r="J210" s="2">
        <v>18.64</v>
      </c>
      <c r="K210" s="2">
        <v>0.16</v>
      </c>
      <c r="L210" s="2">
        <f t="shared" si="28"/>
        <v>7.9999998211860657E-2</v>
      </c>
      <c r="M210" s="2">
        <f t="shared" si="29"/>
        <v>0</v>
      </c>
      <c r="S210" s="7">
        <v>7.9999998211860657E-2</v>
      </c>
      <c r="T210" s="5">
        <v>101.9899977203459</v>
      </c>
      <c r="AM210" s="5" t="str">
        <f t="shared" si="30"/>
        <v/>
      </c>
      <c r="AO210" s="5" t="str">
        <f t="shared" si="31"/>
        <v/>
      </c>
      <c r="AQ210" s="5" t="str">
        <f t="shared" si="32"/>
        <v/>
      </c>
      <c r="AT210" s="5">
        <f t="shared" si="33"/>
        <v>101.9899977203459</v>
      </c>
      <c r="AU210" s="11">
        <f t="shared" si="35"/>
        <v>6.076849894210523E-3</v>
      </c>
      <c r="AV210" s="5">
        <f t="shared" si="34"/>
        <v>6.0768498942105227</v>
      </c>
    </row>
    <row r="211" spans="1:48" x14ac:dyDescent="0.3">
      <c r="A211" s="44" t="s">
        <v>696</v>
      </c>
      <c r="B211" s="1" t="s">
        <v>280</v>
      </c>
      <c r="C211" s="1" t="s">
        <v>281</v>
      </c>
      <c r="D211" s="1" t="s">
        <v>568</v>
      </c>
      <c r="E211" s="1" t="s">
        <v>528</v>
      </c>
      <c r="F211" s="1" t="s">
        <v>75</v>
      </c>
      <c r="G211" s="1" t="s">
        <v>275</v>
      </c>
      <c r="H211" s="1" t="s">
        <v>141</v>
      </c>
      <c r="I211" s="1" t="s">
        <v>56</v>
      </c>
      <c r="J211" s="2">
        <v>18.64</v>
      </c>
      <c r="K211" s="2">
        <v>14.13</v>
      </c>
      <c r="L211" s="2">
        <f t="shared" si="28"/>
        <v>7.3499999046325684</v>
      </c>
      <c r="M211" s="2">
        <f t="shared" si="29"/>
        <v>0.41999998688697809</v>
      </c>
      <c r="S211" s="7">
        <v>7.3499999046325684</v>
      </c>
      <c r="T211" s="5">
        <v>9370.3311284184456</v>
      </c>
      <c r="AM211" s="5" t="str">
        <f t="shared" si="30"/>
        <v/>
      </c>
      <c r="AO211" s="5" t="str">
        <f t="shared" si="31"/>
        <v/>
      </c>
      <c r="AQ211" s="5" t="str">
        <f t="shared" si="32"/>
        <v/>
      </c>
      <c r="AS211" s="2">
        <v>0.41999998688697809</v>
      </c>
      <c r="AT211" s="5">
        <f t="shared" si="33"/>
        <v>9370.3311284184456</v>
      </c>
      <c r="AU211" s="11">
        <f t="shared" si="35"/>
        <v>0.55831058926563615</v>
      </c>
      <c r="AV211" s="5">
        <f t="shared" si="34"/>
        <v>558.31058926563617</v>
      </c>
    </row>
    <row r="212" spans="1:48" x14ac:dyDescent="0.3">
      <c r="A212" s="44" t="s">
        <v>696</v>
      </c>
      <c r="B212" s="1" t="s">
        <v>280</v>
      </c>
      <c r="C212" s="1" t="s">
        <v>281</v>
      </c>
      <c r="D212" s="1" t="s">
        <v>568</v>
      </c>
      <c r="E212" s="1" t="s">
        <v>528</v>
      </c>
      <c r="F212" s="1" t="s">
        <v>88</v>
      </c>
      <c r="G212" s="1" t="s">
        <v>275</v>
      </c>
      <c r="H212" s="1" t="s">
        <v>141</v>
      </c>
      <c r="I212" s="1" t="s">
        <v>56</v>
      </c>
      <c r="J212" s="2">
        <v>18.64</v>
      </c>
      <c r="K212" s="2">
        <v>3.34</v>
      </c>
      <c r="L212" s="2">
        <f t="shared" si="28"/>
        <v>3.0499999523162842</v>
      </c>
      <c r="M212" s="2">
        <f t="shared" si="29"/>
        <v>0.2800000011920929</v>
      </c>
      <c r="S212" s="7">
        <v>3.0499999523162842</v>
      </c>
      <c r="T212" s="5">
        <v>3888.3686892092228</v>
      </c>
      <c r="AM212" s="5" t="str">
        <f t="shared" si="30"/>
        <v/>
      </c>
      <c r="AO212" s="5" t="str">
        <f t="shared" si="31"/>
        <v/>
      </c>
      <c r="AQ212" s="5" t="str">
        <f t="shared" si="32"/>
        <v/>
      </c>
      <c r="AS212" s="2">
        <v>0.2800000011920929</v>
      </c>
      <c r="AT212" s="5">
        <f t="shared" si="33"/>
        <v>3888.3686892092228</v>
      </c>
      <c r="AU212" s="11">
        <f t="shared" si="35"/>
        <v>0.23167990377314071</v>
      </c>
      <c r="AV212" s="5">
        <f t="shared" si="34"/>
        <v>231.67990377314069</v>
      </c>
    </row>
    <row r="213" spans="1:48" x14ac:dyDescent="0.3">
      <c r="A213" s="44" t="s">
        <v>696</v>
      </c>
      <c r="B213" s="1" t="s">
        <v>280</v>
      </c>
      <c r="C213" s="1" t="s">
        <v>281</v>
      </c>
      <c r="D213" s="1" t="s">
        <v>568</v>
      </c>
      <c r="E213" s="1" t="s">
        <v>528</v>
      </c>
      <c r="F213" s="1" t="s">
        <v>67</v>
      </c>
      <c r="G213" s="1" t="s">
        <v>275</v>
      </c>
      <c r="H213" s="1" t="s">
        <v>141</v>
      </c>
      <c r="I213" s="1" t="s">
        <v>56</v>
      </c>
      <c r="J213" s="2">
        <v>18.64</v>
      </c>
      <c r="K213" s="2">
        <v>0.06</v>
      </c>
      <c r="L213" s="2">
        <f t="shared" si="28"/>
        <v>3.9999999105930328E-2</v>
      </c>
      <c r="M213" s="2">
        <f t="shared" si="29"/>
        <v>1.9999999552965161E-2</v>
      </c>
      <c r="S213" s="7">
        <v>3.9999999105930328E-2</v>
      </c>
      <c r="T213" s="5">
        <v>50.994998860172927</v>
      </c>
      <c r="AM213" s="5" t="str">
        <f t="shared" si="30"/>
        <v/>
      </c>
      <c r="AO213" s="5" t="str">
        <f t="shared" si="31"/>
        <v/>
      </c>
      <c r="AQ213" s="5" t="str">
        <f t="shared" si="32"/>
        <v/>
      </c>
      <c r="AS213" s="2">
        <v>1.9999999552965161E-2</v>
      </c>
      <c r="AT213" s="5">
        <f t="shared" si="33"/>
        <v>50.994998860172927</v>
      </c>
      <c r="AU213" s="11">
        <f t="shared" si="35"/>
        <v>3.0384249471052602E-3</v>
      </c>
      <c r="AV213" s="5">
        <f t="shared" si="34"/>
        <v>3.0384249471052605</v>
      </c>
    </row>
    <row r="214" spans="1:48" x14ac:dyDescent="0.3">
      <c r="A214" s="44" t="s">
        <v>696</v>
      </c>
      <c r="B214" s="1" t="s">
        <v>282</v>
      </c>
      <c r="C214" s="1" t="s">
        <v>283</v>
      </c>
      <c r="D214" s="1" t="s">
        <v>569</v>
      </c>
      <c r="E214" s="1" t="s">
        <v>528</v>
      </c>
      <c r="F214" s="1" t="s">
        <v>57</v>
      </c>
      <c r="G214" s="1" t="s">
        <v>275</v>
      </c>
      <c r="H214" s="1" t="s">
        <v>141</v>
      </c>
      <c r="I214" s="1" t="s">
        <v>56</v>
      </c>
      <c r="J214" s="2">
        <v>1.21</v>
      </c>
      <c r="K214" s="2">
        <v>1.2</v>
      </c>
      <c r="L214" s="2">
        <f t="shared" si="28"/>
        <v>0.70999997854232788</v>
      </c>
      <c r="M214" s="2">
        <f t="shared" si="29"/>
        <v>0.49000000953674322</v>
      </c>
      <c r="AA214" s="9">
        <v>0.70999997854232788</v>
      </c>
      <c r="AB214" s="5">
        <v>97.846872042864561</v>
      </c>
      <c r="AM214" s="5" t="str">
        <f t="shared" si="30"/>
        <v/>
      </c>
      <c r="AO214" s="5" t="str">
        <f t="shared" si="31"/>
        <v/>
      </c>
      <c r="AQ214" s="5" t="str">
        <f t="shared" si="32"/>
        <v/>
      </c>
      <c r="AS214" s="2">
        <v>0.49000000953674322</v>
      </c>
      <c r="AT214" s="5">
        <f t="shared" si="33"/>
        <v>97.846872042864561</v>
      </c>
      <c r="AU214" s="11">
        <f t="shared" si="35"/>
        <v>5.829990855112017E-3</v>
      </c>
      <c r="AV214" s="5">
        <f t="shared" si="34"/>
        <v>5.8299908551120163</v>
      </c>
    </row>
    <row r="215" spans="1:48" x14ac:dyDescent="0.3">
      <c r="A215" s="44" t="s">
        <v>696</v>
      </c>
      <c r="B215" s="1" t="s">
        <v>284</v>
      </c>
      <c r="C215" s="1" t="s">
        <v>285</v>
      </c>
      <c r="D215" s="1" t="s">
        <v>645</v>
      </c>
      <c r="E215" s="1" t="s">
        <v>644</v>
      </c>
      <c r="F215" s="1" t="s">
        <v>57</v>
      </c>
      <c r="G215" s="1" t="s">
        <v>275</v>
      </c>
      <c r="H215" s="1" t="s">
        <v>141</v>
      </c>
      <c r="I215" s="1" t="s">
        <v>56</v>
      </c>
      <c r="J215" s="2">
        <v>3.64</v>
      </c>
      <c r="K215" s="2">
        <v>3.46</v>
      </c>
      <c r="L215" s="2">
        <f t="shared" si="28"/>
        <v>0.389999995008111</v>
      </c>
      <c r="M215" s="2">
        <f t="shared" si="29"/>
        <v>3.0699999332427979</v>
      </c>
      <c r="U215" s="8">
        <v>9.9999997764825821E-3</v>
      </c>
      <c r="V215" s="5">
        <v>3.8246249145129698</v>
      </c>
      <c r="AA215" s="9">
        <v>0.37999999523162842</v>
      </c>
      <c r="AB215" s="5">
        <v>52.368749342858791</v>
      </c>
      <c r="AM215" s="5" t="str">
        <f t="shared" si="30"/>
        <v/>
      </c>
      <c r="AO215" s="5" t="str">
        <f t="shared" si="31"/>
        <v/>
      </c>
      <c r="AQ215" s="5" t="str">
        <f t="shared" si="32"/>
        <v/>
      </c>
      <c r="AS215" s="2">
        <v>3.0699999332427979</v>
      </c>
      <c r="AT215" s="5">
        <f t="shared" si="33"/>
        <v>56.193374257371758</v>
      </c>
      <c r="AU215" s="11">
        <f t="shared" si="35"/>
        <v>3.3481587218735726E-3</v>
      </c>
      <c r="AV215" s="5">
        <f t="shared" si="34"/>
        <v>3.3481587218735727</v>
      </c>
    </row>
    <row r="216" spans="1:48" x14ac:dyDescent="0.3">
      <c r="A216" s="44" t="s">
        <v>696</v>
      </c>
      <c r="B216" s="1" t="s">
        <v>284</v>
      </c>
      <c r="C216" s="1" t="s">
        <v>285</v>
      </c>
      <c r="D216" s="1" t="s">
        <v>645</v>
      </c>
      <c r="E216" s="1" t="s">
        <v>644</v>
      </c>
      <c r="F216" s="1" t="s">
        <v>87</v>
      </c>
      <c r="G216" s="1" t="s">
        <v>275</v>
      </c>
      <c r="H216" s="1" t="s">
        <v>141</v>
      </c>
      <c r="I216" s="1" t="s">
        <v>56</v>
      </c>
      <c r="J216" s="2">
        <v>3.64</v>
      </c>
      <c r="K216" s="2">
        <v>0.03</v>
      </c>
      <c r="L216" s="2">
        <f t="shared" si="28"/>
        <v>0</v>
      </c>
      <c r="M216" s="2">
        <f t="shared" si="29"/>
        <v>2.999999932944775E-2</v>
      </c>
      <c r="AM216" s="5" t="str">
        <f t="shared" si="30"/>
        <v/>
      </c>
      <c r="AO216" s="5" t="str">
        <f t="shared" si="31"/>
        <v/>
      </c>
      <c r="AQ216" s="5" t="str">
        <f t="shared" si="32"/>
        <v/>
      </c>
      <c r="AS216" s="2">
        <v>2.999999932944775E-2</v>
      </c>
      <c r="AT216" s="5">
        <f t="shared" si="33"/>
        <v>0</v>
      </c>
      <c r="AU216" s="11">
        <f t="shared" si="35"/>
        <v>0</v>
      </c>
      <c r="AV216" s="5">
        <f t="shared" si="34"/>
        <v>0</v>
      </c>
    </row>
    <row r="217" spans="1:48" x14ac:dyDescent="0.3">
      <c r="A217" s="44" t="s">
        <v>696</v>
      </c>
      <c r="B217" s="1" t="s">
        <v>286</v>
      </c>
      <c r="C217" s="1" t="s">
        <v>287</v>
      </c>
      <c r="D217" s="1" t="s">
        <v>570</v>
      </c>
      <c r="E217" s="1" t="s">
        <v>528</v>
      </c>
      <c r="F217" s="1" t="s">
        <v>122</v>
      </c>
      <c r="G217" s="1" t="s">
        <v>275</v>
      </c>
      <c r="H217" s="1" t="s">
        <v>141</v>
      </c>
      <c r="I217" s="1" t="s">
        <v>56</v>
      </c>
      <c r="J217" s="2">
        <v>2.96</v>
      </c>
      <c r="K217" s="2">
        <v>3.08</v>
      </c>
      <c r="L217" s="2">
        <f t="shared" si="28"/>
        <v>0.2800000011920929</v>
      </c>
      <c r="M217" s="2">
        <f t="shared" si="29"/>
        <v>2.660000085830688</v>
      </c>
      <c r="AA217" s="9">
        <v>0.2800000011920929</v>
      </c>
      <c r="AB217" s="5">
        <v>42.875000000000007</v>
      </c>
      <c r="AM217" s="5" t="str">
        <f t="shared" si="30"/>
        <v/>
      </c>
      <c r="AO217" s="5" t="str">
        <f t="shared" si="31"/>
        <v/>
      </c>
      <c r="AQ217" s="5" t="str">
        <f t="shared" si="32"/>
        <v/>
      </c>
      <c r="AS217" s="2">
        <v>2.660000085830688</v>
      </c>
      <c r="AT217" s="5">
        <f t="shared" si="33"/>
        <v>42.875000000000007</v>
      </c>
      <c r="AU217" s="11">
        <f t="shared" si="35"/>
        <v>2.5546126584754334E-3</v>
      </c>
      <c r="AV217" s="5">
        <f t="shared" si="34"/>
        <v>2.5546126584754334</v>
      </c>
    </row>
    <row r="218" spans="1:48" x14ac:dyDescent="0.3">
      <c r="A218" s="44" t="s">
        <v>696</v>
      </c>
      <c r="B218" s="1" t="s">
        <v>286</v>
      </c>
      <c r="C218" s="1" t="s">
        <v>287</v>
      </c>
      <c r="D218" s="1" t="s">
        <v>570</v>
      </c>
      <c r="E218" s="1" t="s">
        <v>528</v>
      </c>
      <c r="F218" s="1" t="s">
        <v>165</v>
      </c>
      <c r="G218" s="1" t="s">
        <v>275</v>
      </c>
      <c r="H218" s="1" t="s">
        <v>141</v>
      </c>
      <c r="I218" s="1" t="s">
        <v>56</v>
      </c>
      <c r="J218" s="2">
        <v>2.96</v>
      </c>
      <c r="K218" s="2">
        <v>0.02</v>
      </c>
      <c r="L218" s="2">
        <f t="shared" si="28"/>
        <v>0</v>
      </c>
      <c r="M218" s="2">
        <f t="shared" si="29"/>
        <v>1.9999999552965161E-2</v>
      </c>
      <c r="AM218" s="5" t="str">
        <f t="shared" si="30"/>
        <v/>
      </c>
      <c r="AO218" s="5" t="str">
        <f t="shared" si="31"/>
        <v/>
      </c>
      <c r="AQ218" s="5" t="str">
        <f t="shared" si="32"/>
        <v/>
      </c>
      <c r="AS218" s="2">
        <v>1.9999999552965161E-2</v>
      </c>
      <c r="AT218" s="5">
        <f t="shared" si="33"/>
        <v>0</v>
      </c>
      <c r="AU218" s="11">
        <f t="shared" si="35"/>
        <v>0</v>
      </c>
      <c r="AV218" s="5">
        <f t="shared" si="34"/>
        <v>0</v>
      </c>
    </row>
    <row r="219" spans="1:48" x14ac:dyDescent="0.3">
      <c r="A219" s="44" t="s">
        <v>696</v>
      </c>
      <c r="B219" s="1" t="s">
        <v>288</v>
      </c>
      <c r="C219" s="1" t="s">
        <v>289</v>
      </c>
      <c r="D219" s="1" t="s">
        <v>571</v>
      </c>
      <c r="E219" s="1" t="s">
        <v>528</v>
      </c>
      <c r="F219" s="1" t="s">
        <v>68</v>
      </c>
      <c r="G219" s="1" t="s">
        <v>275</v>
      </c>
      <c r="H219" s="1" t="s">
        <v>141</v>
      </c>
      <c r="I219" s="1" t="s">
        <v>56</v>
      </c>
      <c r="J219" s="2">
        <v>36.880000000000003</v>
      </c>
      <c r="K219" s="2">
        <v>0.03</v>
      </c>
      <c r="L219" s="2">
        <f t="shared" si="28"/>
        <v>2.999999932944775E-2</v>
      </c>
      <c r="M219" s="2">
        <f t="shared" si="29"/>
        <v>3.9999999105930328E-2</v>
      </c>
      <c r="AA219" s="9">
        <v>2.999999932944775E-2</v>
      </c>
      <c r="AB219" s="5">
        <v>4.5937498973216861</v>
      </c>
      <c r="AM219" s="5" t="str">
        <f t="shared" si="30"/>
        <v/>
      </c>
      <c r="AO219" s="5" t="str">
        <f t="shared" si="31"/>
        <v/>
      </c>
      <c r="AQ219" s="5" t="str">
        <f t="shared" si="32"/>
        <v/>
      </c>
      <c r="AS219" s="2">
        <v>3.9999999105930328E-2</v>
      </c>
      <c r="AT219" s="5">
        <f t="shared" si="33"/>
        <v>4.5937498973216861</v>
      </c>
      <c r="AU219" s="11">
        <f t="shared" si="35"/>
        <v>2.7370849300450609E-4</v>
      </c>
      <c r="AV219" s="5">
        <f t="shared" si="34"/>
        <v>0.27370849300450611</v>
      </c>
    </row>
    <row r="220" spans="1:48" x14ac:dyDescent="0.3">
      <c r="A220" s="44" t="s">
        <v>696</v>
      </c>
      <c r="B220" s="1" t="s">
        <v>288</v>
      </c>
      <c r="C220" s="1" t="s">
        <v>289</v>
      </c>
      <c r="D220" s="1" t="s">
        <v>571</v>
      </c>
      <c r="E220" s="1" t="s">
        <v>528</v>
      </c>
      <c r="F220" s="1" t="s">
        <v>100</v>
      </c>
      <c r="G220" s="1" t="s">
        <v>275</v>
      </c>
      <c r="H220" s="1" t="s">
        <v>141</v>
      </c>
      <c r="I220" s="1" t="s">
        <v>56</v>
      </c>
      <c r="J220" s="2">
        <v>36.880000000000003</v>
      </c>
      <c r="K220" s="2">
        <v>9.6300000000000008</v>
      </c>
      <c r="L220" s="2">
        <f t="shared" si="28"/>
        <v>12.520000159740448</v>
      </c>
      <c r="M220" s="2">
        <f t="shared" si="29"/>
        <v>22.44999980926514</v>
      </c>
      <c r="S220" s="7">
        <v>7.7100000381469727</v>
      </c>
      <c r="T220" s="5">
        <v>9829.2862986326218</v>
      </c>
      <c r="U220" s="8">
        <v>0.30000001192092901</v>
      </c>
      <c r="V220" s="5">
        <v>114.7387545593083</v>
      </c>
      <c r="AA220" s="9">
        <v>4.5100001096725464</v>
      </c>
      <c r="AB220" s="5">
        <v>670.38126599043608</v>
      </c>
      <c r="AM220" s="5" t="str">
        <f t="shared" si="30"/>
        <v/>
      </c>
      <c r="AO220" s="5" t="str">
        <f t="shared" si="31"/>
        <v/>
      </c>
      <c r="AQ220" s="5" t="str">
        <f t="shared" si="32"/>
        <v/>
      </c>
      <c r="AS220" s="2">
        <v>22.44999980926514</v>
      </c>
      <c r="AT220" s="5">
        <f t="shared" si="33"/>
        <v>10614.406319182366</v>
      </c>
      <c r="AU220" s="11">
        <f t="shared" si="35"/>
        <v>0.63243607568944371</v>
      </c>
      <c r="AV220" s="5">
        <f t="shared" si="34"/>
        <v>632.43607568944367</v>
      </c>
    </row>
    <row r="221" spans="1:48" x14ac:dyDescent="0.3">
      <c r="A221" s="44" t="s">
        <v>696</v>
      </c>
      <c r="B221" s="1" t="s">
        <v>288</v>
      </c>
      <c r="C221" s="1" t="s">
        <v>289</v>
      </c>
      <c r="D221" s="1" t="s">
        <v>571</v>
      </c>
      <c r="E221" s="1" t="s">
        <v>528</v>
      </c>
      <c r="F221" s="1" t="s">
        <v>103</v>
      </c>
      <c r="G221" s="1" t="s">
        <v>275</v>
      </c>
      <c r="H221" s="1" t="s">
        <v>141</v>
      </c>
      <c r="I221" s="1" t="s">
        <v>56</v>
      </c>
      <c r="J221" s="2">
        <v>36.880000000000003</v>
      </c>
      <c r="K221" s="2">
        <v>0.06</v>
      </c>
      <c r="L221" s="2">
        <f t="shared" si="28"/>
        <v>0</v>
      </c>
      <c r="M221" s="2">
        <f t="shared" si="29"/>
        <v>5.9999998658895493E-2</v>
      </c>
      <c r="AM221" s="5" t="str">
        <f t="shared" si="30"/>
        <v/>
      </c>
      <c r="AO221" s="5" t="str">
        <f t="shared" si="31"/>
        <v/>
      </c>
      <c r="AQ221" s="5" t="str">
        <f t="shared" si="32"/>
        <v/>
      </c>
      <c r="AS221" s="2">
        <v>5.9999998658895493E-2</v>
      </c>
      <c r="AT221" s="5">
        <f t="shared" si="33"/>
        <v>0</v>
      </c>
      <c r="AU221" s="11">
        <f t="shared" si="35"/>
        <v>0</v>
      </c>
      <c r="AV221" s="5">
        <f t="shared" si="34"/>
        <v>0</v>
      </c>
    </row>
    <row r="222" spans="1:48" x14ac:dyDescent="0.3">
      <c r="A222" s="44" t="s">
        <v>696</v>
      </c>
      <c r="B222" s="1" t="s">
        <v>290</v>
      </c>
      <c r="C222" s="1" t="s">
        <v>291</v>
      </c>
      <c r="D222" s="1" t="s">
        <v>678</v>
      </c>
      <c r="E222" s="1" t="s">
        <v>679</v>
      </c>
      <c r="F222" s="1" t="s">
        <v>57</v>
      </c>
      <c r="G222" s="1" t="s">
        <v>221</v>
      </c>
      <c r="H222" s="1" t="s">
        <v>141</v>
      </c>
      <c r="I222" s="1" t="s">
        <v>56</v>
      </c>
      <c r="J222" s="2">
        <v>47.8</v>
      </c>
      <c r="K222" s="2">
        <v>0.06</v>
      </c>
      <c r="L222" s="2">
        <f t="shared" si="28"/>
        <v>0</v>
      </c>
      <c r="M222" s="2">
        <f t="shared" si="29"/>
        <v>5.9999998658895493E-2</v>
      </c>
      <c r="AM222" s="5" t="str">
        <f t="shared" si="30"/>
        <v/>
      </c>
      <c r="AO222" s="5" t="str">
        <f t="shared" si="31"/>
        <v/>
      </c>
      <c r="AQ222" s="5" t="str">
        <f t="shared" si="32"/>
        <v/>
      </c>
      <c r="AS222" s="2">
        <v>5.9999998658895493E-2</v>
      </c>
      <c r="AT222" s="5">
        <f t="shared" si="33"/>
        <v>0</v>
      </c>
      <c r="AU222" s="11">
        <f t="shared" si="35"/>
        <v>0</v>
      </c>
      <c r="AV222" s="5">
        <f t="shared" si="34"/>
        <v>0</v>
      </c>
    </row>
    <row r="223" spans="1:48" x14ac:dyDescent="0.3">
      <c r="A223" s="44" t="s">
        <v>696</v>
      </c>
      <c r="B223" s="1" t="s">
        <v>290</v>
      </c>
      <c r="C223" s="1" t="s">
        <v>291</v>
      </c>
      <c r="D223" s="1" t="s">
        <v>678</v>
      </c>
      <c r="E223" s="1" t="s">
        <v>679</v>
      </c>
      <c r="F223" s="1" t="s">
        <v>100</v>
      </c>
      <c r="G223" s="1" t="s">
        <v>275</v>
      </c>
      <c r="H223" s="1" t="s">
        <v>141</v>
      </c>
      <c r="I223" s="1" t="s">
        <v>56</v>
      </c>
      <c r="J223" s="2">
        <v>47.8</v>
      </c>
      <c r="K223" s="2">
        <v>0.01</v>
      </c>
      <c r="L223" s="2">
        <f t="shared" si="28"/>
        <v>5.9999998658895493E-2</v>
      </c>
      <c r="M223" s="2">
        <f t="shared" si="29"/>
        <v>1.9999999552965161E-2</v>
      </c>
      <c r="S223" s="7">
        <v>5.9999998658895493E-2</v>
      </c>
      <c r="T223" s="5">
        <v>76.492498290259391</v>
      </c>
      <c r="AM223" s="5" t="str">
        <f t="shared" si="30"/>
        <v/>
      </c>
      <c r="AO223" s="5" t="str">
        <f t="shared" si="31"/>
        <v/>
      </c>
      <c r="AQ223" s="5" t="str">
        <f t="shared" si="32"/>
        <v/>
      </c>
      <c r="AS223" s="2">
        <v>1.9999999552965161E-2</v>
      </c>
      <c r="AT223" s="5">
        <f t="shared" si="33"/>
        <v>76.492498290259391</v>
      </c>
      <c r="AU223" s="11">
        <f t="shared" si="35"/>
        <v>4.5576374206578903E-3</v>
      </c>
      <c r="AV223" s="5">
        <f t="shared" si="34"/>
        <v>4.5576374206578905</v>
      </c>
    </row>
    <row r="224" spans="1:48" x14ac:dyDescent="0.3">
      <c r="A224" s="44" t="s">
        <v>696</v>
      </c>
      <c r="B224" s="1" t="s">
        <v>290</v>
      </c>
      <c r="C224" s="1" t="s">
        <v>291</v>
      </c>
      <c r="D224" s="1" t="s">
        <v>678</v>
      </c>
      <c r="E224" s="1" t="s">
        <v>679</v>
      </c>
      <c r="F224" s="1" t="s">
        <v>102</v>
      </c>
      <c r="G224" s="1" t="s">
        <v>275</v>
      </c>
      <c r="H224" s="1" t="s">
        <v>141</v>
      </c>
      <c r="I224" s="1" t="s">
        <v>56</v>
      </c>
      <c r="J224" s="2">
        <v>47.8</v>
      </c>
      <c r="K224" s="2">
        <v>7.6500000506639481</v>
      </c>
      <c r="L224" s="2">
        <f t="shared" si="28"/>
        <v>6.4200000762939453</v>
      </c>
      <c r="M224" s="2">
        <f t="shared" si="29"/>
        <v>1.229999974370003</v>
      </c>
      <c r="S224" s="7">
        <v>6.4200000762939453</v>
      </c>
      <c r="T224" s="5">
        <v>8184.6975972652444</v>
      </c>
      <c r="AM224" s="5" t="str">
        <f t="shared" si="30"/>
        <v/>
      </c>
      <c r="AO224" s="5" t="str">
        <f t="shared" si="31"/>
        <v/>
      </c>
      <c r="AQ224" s="5" t="str">
        <f t="shared" si="32"/>
        <v/>
      </c>
      <c r="AS224" s="2">
        <v>1.229999974370003</v>
      </c>
      <c r="AT224" s="5">
        <f t="shared" si="33"/>
        <v>8184.6975972652444</v>
      </c>
      <c r="AU224" s="11">
        <f t="shared" si="35"/>
        <v>0.48766722070594176</v>
      </c>
      <c r="AV224" s="5">
        <f t="shared" si="34"/>
        <v>487.66722070594176</v>
      </c>
    </row>
    <row r="225" spans="1:48" x14ac:dyDescent="0.3">
      <c r="A225" s="44" t="s">
        <v>696</v>
      </c>
      <c r="B225" s="1" t="s">
        <v>290</v>
      </c>
      <c r="C225" s="1" t="s">
        <v>291</v>
      </c>
      <c r="D225" s="1" t="s">
        <v>678</v>
      </c>
      <c r="E225" s="1" t="s">
        <v>679</v>
      </c>
      <c r="F225" s="1" t="s">
        <v>54</v>
      </c>
      <c r="G225" s="1" t="s">
        <v>275</v>
      </c>
      <c r="H225" s="1" t="s">
        <v>141</v>
      </c>
      <c r="I225" s="1" t="s">
        <v>56</v>
      </c>
      <c r="J225" s="2">
        <v>47.8</v>
      </c>
      <c r="K225" s="2">
        <v>39.270000000000003</v>
      </c>
      <c r="L225" s="2">
        <f t="shared" si="28"/>
        <v>4.1699999570846558</v>
      </c>
      <c r="M225" s="2">
        <f t="shared" si="29"/>
        <v>35.110000610351563</v>
      </c>
      <c r="S225" s="7">
        <v>0.12999999523162839</v>
      </c>
      <c r="T225" s="5">
        <v>165.73374392092231</v>
      </c>
      <c r="U225" s="8">
        <v>4.0399999618530273</v>
      </c>
      <c r="V225" s="5">
        <v>1545.1484854102141</v>
      </c>
      <c r="AM225" s="5" t="str">
        <f t="shared" si="30"/>
        <v/>
      </c>
      <c r="AO225" s="5" t="str">
        <f t="shared" si="31"/>
        <v/>
      </c>
      <c r="AQ225" s="5" t="str">
        <f t="shared" si="32"/>
        <v/>
      </c>
      <c r="AS225" s="2">
        <v>35.110000610351563</v>
      </c>
      <c r="AT225" s="5">
        <f t="shared" si="33"/>
        <v>1710.8822293311364</v>
      </c>
      <c r="AU225" s="11">
        <f t="shared" si="35"/>
        <v>0.10193915802239042</v>
      </c>
      <c r="AV225" s="5">
        <f t="shared" si="34"/>
        <v>101.93915802239042</v>
      </c>
    </row>
    <row r="226" spans="1:48" x14ac:dyDescent="0.3">
      <c r="A226" s="44" t="s">
        <v>696</v>
      </c>
      <c r="B226" s="1" t="s">
        <v>290</v>
      </c>
      <c r="C226" s="1" t="s">
        <v>291</v>
      </c>
      <c r="D226" s="1" t="s">
        <v>678</v>
      </c>
      <c r="E226" s="1" t="s">
        <v>679</v>
      </c>
      <c r="F226" s="1" t="s">
        <v>103</v>
      </c>
      <c r="G226" s="1" t="s">
        <v>275</v>
      </c>
      <c r="H226" s="1" t="s">
        <v>141</v>
      </c>
      <c r="I226" s="1" t="s">
        <v>56</v>
      </c>
      <c r="J226" s="2">
        <v>47.8</v>
      </c>
      <c r="K226" s="2">
        <v>0.09</v>
      </c>
      <c r="L226" s="2">
        <f t="shared" si="28"/>
        <v>0</v>
      </c>
      <c r="M226" s="2">
        <f t="shared" si="29"/>
        <v>9.0000003576278687E-2</v>
      </c>
      <c r="AM226" s="5" t="str">
        <f t="shared" si="30"/>
        <v/>
      </c>
      <c r="AO226" s="5" t="str">
        <f t="shared" si="31"/>
        <v/>
      </c>
      <c r="AQ226" s="5" t="str">
        <f t="shared" si="32"/>
        <v/>
      </c>
      <c r="AS226" s="2">
        <v>9.0000003576278687E-2</v>
      </c>
      <c r="AT226" s="5">
        <f t="shared" si="33"/>
        <v>0</v>
      </c>
      <c r="AU226" s="11">
        <f t="shared" si="35"/>
        <v>0</v>
      </c>
      <c r="AV226" s="5">
        <f t="shared" si="34"/>
        <v>0</v>
      </c>
    </row>
    <row r="227" spans="1:48" x14ac:dyDescent="0.3">
      <c r="A227" s="44" t="s">
        <v>696</v>
      </c>
      <c r="B227" s="1" t="s">
        <v>292</v>
      </c>
      <c r="C227" s="1" t="s">
        <v>293</v>
      </c>
      <c r="D227" s="1" t="s">
        <v>617</v>
      </c>
      <c r="E227" s="1" t="s">
        <v>644</v>
      </c>
      <c r="F227" s="1" t="s">
        <v>102</v>
      </c>
      <c r="G227" s="1" t="s">
        <v>275</v>
      </c>
      <c r="H227" s="1" t="s">
        <v>141</v>
      </c>
      <c r="I227" s="1" t="s">
        <v>56</v>
      </c>
      <c r="J227" s="2">
        <v>29.22</v>
      </c>
      <c r="K227" s="2">
        <v>28.33</v>
      </c>
      <c r="L227" s="2">
        <f t="shared" si="28"/>
        <v>26.120000600814819</v>
      </c>
      <c r="M227" s="2">
        <f t="shared" si="29"/>
        <v>2.2100000381469731</v>
      </c>
      <c r="S227" s="7">
        <v>12.55000019073486</v>
      </c>
      <c r="T227" s="5">
        <v>15999.681493163111</v>
      </c>
      <c r="U227" s="8">
        <v>11.10000038146973</v>
      </c>
      <c r="V227" s="5">
        <v>4245.3338958978657</v>
      </c>
      <c r="AA227" s="9">
        <v>2.470000028610229</v>
      </c>
      <c r="AB227" s="5">
        <v>378.21875438094139</v>
      </c>
      <c r="AM227" s="5" t="str">
        <f t="shared" si="30"/>
        <v/>
      </c>
      <c r="AO227" s="5" t="str">
        <f t="shared" si="31"/>
        <v/>
      </c>
      <c r="AQ227" s="5" t="str">
        <f t="shared" si="32"/>
        <v/>
      </c>
      <c r="AS227" s="2">
        <v>2.2100000381469731</v>
      </c>
      <c r="AT227" s="5">
        <f t="shared" si="33"/>
        <v>20623.234143441918</v>
      </c>
      <c r="AU227" s="11">
        <f t="shared" si="35"/>
        <v>1.2287900874994631</v>
      </c>
      <c r="AV227" s="5">
        <f t="shared" si="34"/>
        <v>1228.790087499463</v>
      </c>
    </row>
    <row r="228" spans="1:48" x14ac:dyDescent="0.3">
      <c r="A228" s="44" t="s">
        <v>696</v>
      </c>
      <c r="B228" s="1" t="s">
        <v>294</v>
      </c>
      <c r="C228" s="1" t="s">
        <v>295</v>
      </c>
      <c r="D228" s="1" t="s">
        <v>572</v>
      </c>
      <c r="E228" s="1" t="s">
        <v>528</v>
      </c>
      <c r="F228" s="1" t="s">
        <v>71</v>
      </c>
      <c r="G228" s="1" t="s">
        <v>275</v>
      </c>
      <c r="H228" s="1" t="s">
        <v>141</v>
      </c>
      <c r="I228" s="1" t="s">
        <v>56</v>
      </c>
      <c r="J228" s="2">
        <v>21.4</v>
      </c>
      <c r="K228" s="2">
        <v>21.45</v>
      </c>
      <c r="L228" s="2">
        <f t="shared" si="28"/>
        <v>0</v>
      </c>
      <c r="M228" s="2">
        <f t="shared" si="29"/>
        <v>21.389999389648441</v>
      </c>
      <c r="AM228" s="5" t="str">
        <f t="shared" si="30"/>
        <v/>
      </c>
      <c r="AO228" s="5" t="str">
        <f t="shared" si="31"/>
        <v/>
      </c>
      <c r="AQ228" s="5" t="str">
        <f t="shared" si="32"/>
        <v/>
      </c>
      <c r="AS228" s="2">
        <v>21.389999389648441</v>
      </c>
      <c r="AT228" s="5">
        <f t="shared" si="33"/>
        <v>0</v>
      </c>
      <c r="AU228" s="11">
        <f t="shared" si="35"/>
        <v>0</v>
      </c>
      <c r="AV228" s="5">
        <f t="shared" si="34"/>
        <v>0</v>
      </c>
    </row>
    <row r="229" spans="1:48" x14ac:dyDescent="0.3">
      <c r="A229" s="44" t="s">
        <v>696</v>
      </c>
      <c r="B229" s="1" t="s">
        <v>296</v>
      </c>
      <c r="C229" s="1" t="s">
        <v>297</v>
      </c>
      <c r="D229" s="1" t="s">
        <v>618</v>
      </c>
      <c r="E229" s="1" t="s">
        <v>644</v>
      </c>
      <c r="F229" s="1" t="s">
        <v>87</v>
      </c>
      <c r="G229" s="1" t="s">
        <v>275</v>
      </c>
      <c r="H229" s="1" t="s">
        <v>141</v>
      </c>
      <c r="I229" s="1" t="s">
        <v>56</v>
      </c>
      <c r="J229" s="2">
        <v>35</v>
      </c>
      <c r="K229" s="2">
        <v>32.29</v>
      </c>
      <c r="L229" s="2">
        <f t="shared" si="28"/>
        <v>23.700000762939453</v>
      </c>
      <c r="M229" s="2">
        <f t="shared" si="29"/>
        <v>8.6000003814697266</v>
      </c>
      <c r="S229" s="7">
        <v>3.0799999237060551</v>
      </c>
      <c r="T229" s="5">
        <v>3926.614902734756</v>
      </c>
      <c r="U229" s="8">
        <v>20.620000839233398</v>
      </c>
      <c r="V229" s="5">
        <v>7886.3770709753044</v>
      </c>
      <c r="AM229" s="5" t="str">
        <f t="shared" si="30"/>
        <v/>
      </c>
      <c r="AO229" s="5" t="str">
        <f t="shared" si="31"/>
        <v/>
      </c>
      <c r="AQ229" s="5" t="str">
        <f t="shared" si="32"/>
        <v/>
      </c>
      <c r="AS229" s="2">
        <v>8.6000003814697266</v>
      </c>
      <c r="AT229" s="5">
        <f t="shared" si="33"/>
        <v>11812.991973710061</v>
      </c>
      <c r="AU229" s="11">
        <f t="shared" si="35"/>
        <v>0.70385116805850523</v>
      </c>
      <c r="AV229" s="5">
        <f t="shared" si="34"/>
        <v>703.85116805850521</v>
      </c>
    </row>
    <row r="230" spans="1:48" x14ac:dyDescent="0.3">
      <c r="A230" s="44" t="s">
        <v>696</v>
      </c>
      <c r="B230" s="1" t="s">
        <v>296</v>
      </c>
      <c r="C230" s="1" t="s">
        <v>297</v>
      </c>
      <c r="D230" s="1" t="s">
        <v>618</v>
      </c>
      <c r="E230" s="1" t="s">
        <v>644</v>
      </c>
      <c r="F230" s="1" t="s">
        <v>88</v>
      </c>
      <c r="G230" s="1" t="s">
        <v>275</v>
      </c>
      <c r="H230" s="1" t="s">
        <v>141</v>
      </c>
      <c r="I230" s="1" t="s">
        <v>56</v>
      </c>
      <c r="J230" s="2">
        <v>35</v>
      </c>
      <c r="K230" s="2">
        <v>0.08</v>
      </c>
      <c r="L230" s="2">
        <f t="shared" si="28"/>
        <v>4.999999888241291E-2</v>
      </c>
      <c r="M230" s="2">
        <f t="shared" si="29"/>
        <v>3.9999999105930328E-2</v>
      </c>
      <c r="S230" s="7">
        <v>9.9999997764825821E-3</v>
      </c>
      <c r="T230" s="5">
        <v>12.74874971504323</v>
      </c>
      <c r="U230" s="8">
        <v>3.9999999105930328E-2</v>
      </c>
      <c r="V230" s="5">
        <v>15.298499658051879</v>
      </c>
      <c r="AM230" s="5" t="str">
        <f t="shared" si="30"/>
        <v/>
      </c>
      <c r="AO230" s="5" t="str">
        <f t="shared" si="31"/>
        <v/>
      </c>
      <c r="AQ230" s="5" t="str">
        <f t="shared" si="32"/>
        <v/>
      </c>
      <c r="AS230" s="2">
        <v>3.9999999105930328E-2</v>
      </c>
      <c r="AT230" s="5">
        <f t="shared" si="33"/>
        <v>28.047249373095109</v>
      </c>
      <c r="AU230" s="11">
        <f t="shared" si="35"/>
        <v>1.6711337209078931E-3</v>
      </c>
      <c r="AV230" s="5">
        <f t="shared" si="34"/>
        <v>1.6711337209078931</v>
      </c>
    </row>
    <row r="231" spans="1:48" x14ac:dyDescent="0.3">
      <c r="A231" s="44" t="s">
        <v>696</v>
      </c>
      <c r="B231" s="1" t="s">
        <v>298</v>
      </c>
      <c r="C231" s="1" t="s">
        <v>299</v>
      </c>
      <c r="D231" s="1" t="s">
        <v>680</v>
      </c>
      <c r="E231" s="1" t="s">
        <v>681</v>
      </c>
      <c r="F231" s="1" t="s">
        <v>87</v>
      </c>
      <c r="G231" s="1" t="s">
        <v>275</v>
      </c>
      <c r="H231" s="1" t="s">
        <v>141</v>
      </c>
      <c r="I231" s="1" t="s">
        <v>56</v>
      </c>
      <c r="J231" s="2">
        <v>5</v>
      </c>
      <c r="K231" s="2">
        <v>4.74</v>
      </c>
      <c r="L231" s="2">
        <f t="shared" si="28"/>
        <v>2.9600000381469731</v>
      </c>
      <c r="M231" s="2">
        <f t="shared" si="29"/>
        <v>1.779999971389771</v>
      </c>
      <c r="U231" s="8">
        <v>2.9600000381469731</v>
      </c>
      <c r="V231" s="5">
        <v>1132.089014589787</v>
      </c>
      <c r="AM231" s="5" t="str">
        <f t="shared" si="30"/>
        <v/>
      </c>
      <c r="AO231" s="5" t="str">
        <f t="shared" si="31"/>
        <v/>
      </c>
      <c r="AQ231" s="5" t="str">
        <f t="shared" si="32"/>
        <v/>
      </c>
      <c r="AS231" s="2">
        <v>1.779999971389771</v>
      </c>
      <c r="AT231" s="5">
        <f t="shared" si="33"/>
        <v>1132.089014589787</v>
      </c>
      <c r="AU231" s="11">
        <f t="shared" si="35"/>
        <v>6.7453036202730007E-2</v>
      </c>
      <c r="AV231" s="5">
        <f t="shared" si="34"/>
        <v>67.453036202730004</v>
      </c>
    </row>
    <row r="232" spans="1:48" x14ac:dyDescent="0.3">
      <c r="A232" s="44" t="s">
        <v>696</v>
      </c>
      <c r="B232" s="1" t="s">
        <v>300</v>
      </c>
      <c r="C232" s="1" t="s">
        <v>295</v>
      </c>
      <c r="D232" s="1" t="s">
        <v>572</v>
      </c>
      <c r="E232" s="1" t="s">
        <v>528</v>
      </c>
      <c r="F232" s="1" t="s">
        <v>122</v>
      </c>
      <c r="G232" s="1" t="s">
        <v>275</v>
      </c>
      <c r="H232" s="1" t="s">
        <v>141</v>
      </c>
      <c r="I232" s="1" t="s">
        <v>56</v>
      </c>
      <c r="J232" s="2">
        <v>33.200000000000003</v>
      </c>
      <c r="K232" s="2">
        <v>0.04</v>
      </c>
      <c r="L232" s="2">
        <f t="shared" si="28"/>
        <v>0</v>
      </c>
      <c r="M232" s="2">
        <f t="shared" si="29"/>
        <v>5.9999998658895493E-2</v>
      </c>
      <c r="AM232" s="5" t="str">
        <f t="shared" si="30"/>
        <v/>
      </c>
      <c r="AO232" s="5" t="str">
        <f t="shared" si="31"/>
        <v/>
      </c>
      <c r="AQ232" s="5" t="str">
        <f t="shared" si="32"/>
        <v/>
      </c>
      <c r="AS232" s="2">
        <v>5.9999998658895493E-2</v>
      </c>
      <c r="AT232" s="5">
        <f t="shared" si="33"/>
        <v>0</v>
      </c>
      <c r="AU232" s="11">
        <f t="shared" si="35"/>
        <v>0</v>
      </c>
      <c r="AV232" s="5">
        <f t="shared" si="34"/>
        <v>0</v>
      </c>
    </row>
    <row r="233" spans="1:48" x14ac:dyDescent="0.3">
      <c r="A233" s="44" t="s">
        <v>696</v>
      </c>
      <c r="B233" s="1" t="s">
        <v>300</v>
      </c>
      <c r="C233" s="1" t="s">
        <v>295</v>
      </c>
      <c r="D233" s="1" t="s">
        <v>572</v>
      </c>
      <c r="E233" s="1" t="s">
        <v>528</v>
      </c>
      <c r="F233" s="1" t="s">
        <v>68</v>
      </c>
      <c r="G233" s="1" t="s">
        <v>275</v>
      </c>
      <c r="H233" s="1" t="s">
        <v>141</v>
      </c>
      <c r="I233" s="1" t="s">
        <v>56</v>
      </c>
      <c r="J233" s="2">
        <v>33.200000000000003</v>
      </c>
      <c r="K233" s="2">
        <v>19.87</v>
      </c>
      <c r="L233" s="2">
        <f t="shared" si="28"/>
        <v>0</v>
      </c>
      <c r="M233" s="2">
        <f t="shared" si="29"/>
        <v>31.660000801086429</v>
      </c>
      <c r="AM233" s="5" t="str">
        <f t="shared" si="30"/>
        <v/>
      </c>
      <c r="AO233" s="5" t="str">
        <f t="shared" si="31"/>
        <v/>
      </c>
      <c r="AQ233" s="5" t="str">
        <f t="shared" si="32"/>
        <v/>
      </c>
      <c r="AS233" s="2">
        <v>31.660000801086429</v>
      </c>
      <c r="AT233" s="5">
        <f t="shared" si="33"/>
        <v>0</v>
      </c>
      <c r="AU233" s="11">
        <f t="shared" si="35"/>
        <v>0</v>
      </c>
      <c r="AV233" s="5">
        <f t="shared" si="34"/>
        <v>0</v>
      </c>
    </row>
    <row r="234" spans="1:48" x14ac:dyDescent="0.3">
      <c r="A234" s="44" t="s">
        <v>696</v>
      </c>
      <c r="B234" s="1" t="s">
        <v>300</v>
      </c>
      <c r="C234" s="1" t="s">
        <v>295</v>
      </c>
      <c r="D234" s="1" t="s">
        <v>572</v>
      </c>
      <c r="E234" s="1" t="s">
        <v>528</v>
      </c>
      <c r="F234" s="1" t="s">
        <v>71</v>
      </c>
      <c r="G234" s="1" t="s">
        <v>275</v>
      </c>
      <c r="H234" s="1" t="s">
        <v>141</v>
      </c>
      <c r="I234" s="1" t="s">
        <v>56</v>
      </c>
      <c r="J234" s="2">
        <v>33.200000000000003</v>
      </c>
      <c r="K234" s="2">
        <v>0.04</v>
      </c>
      <c r="L234" s="2">
        <f t="shared" si="28"/>
        <v>0</v>
      </c>
      <c r="M234" s="2">
        <f t="shared" si="29"/>
        <v>3.9999999105930328E-2</v>
      </c>
      <c r="AM234" s="5" t="str">
        <f t="shared" si="30"/>
        <v/>
      </c>
      <c r="AO234" s="5" t="str">
        <f t="shared" si="31"/>
        <v/>
      </c>
      <c r="AQ234" s="5" t="str">
        <f t="shared" si="32"/>
        <v/>
      </c>
      <c r="AS234" s="2">
        <v>3.9999999105930328E-2</v>
      </c>
      <c r="AT234" s="5">
        <f t="shared" si="33"/>
        <v>0</v>
      </c>
      <c r="AU234" s="11">
        <f t="shared" si="35"/>
        <v>0</v>
      </c>
      <c r="AV234" s="5">
        <f t="shared" si="34"/>
        <v>0</v>
      </c>
    </row>
    <row r="235" spans="1:48" x14ac:dyDescent="0.3">
      <c r="A235" s="44" t="s">
        <v>696</v>
      </c>
      <c r="B235" s="1" t="s">
        <v>301</v>
      </c>
      <c r="C235" s="1" t="s">
        <v>302</v>
      </c>
      <c r="D235" s="1" t="s">
        <v>573</v>
      </c>
      <c r="E235" s="1" t="s">
        <v>528</v>
      </c>
      <c r="F235" s="1" t="s">
        <v>68</v>
      </c>
      <c r="G235" s="1" t="s">
        <v>275</v>
      </c>
      <c r="H235" s="1" t="s">
        <v>141</v>
      </c>
      <c r="I235" s="1" t="s">
        <v>56</v>
      </c>
      <c r="J235" s="2">
        <v>2.5</v>
      </c>
      <c r="K235" s="2">
        <v>2.2400000000000002</v>
      </c>
      <c r="L235" s="2">
        <f t="shared" si="28"/>
        <v>2.2000000476837158</v>
      </c>
      <c r="M235" s="2">
        <f t="shared" si="29"/>
        <v>3.9999999105930328E-2</v>
      </c>
      <c r="AA235" s="9">
        <v>2.2000000476837158</v>
      </c>
      <c r="AB235" s="5">
        <v>336.87500730156898</v>
      </c>
      <c r="AM235" s="5" t="str">
        <f t="shared" si="30"/>
        <v/>
      </c>
      <c r="AO235" s="5" t="str">
        <f t="shared" si="31"/>
        <v/>
      </c>
      <c r="AQ235" s="5" t="str">
        <f t="shared" si="32"/>
        <v/>
      </c>
      <c r="AS235" s="2">
        <v>3.9999999105930328E-2</v>
      </c>
      <c r="AT235" s="5">
        <f t="shared" si="33"/>
        <v>336.87500730156898</v>
      </c>
      <c r="AU235" s="11">
        <f t="shared" si="35"/>
        <v>2.0071957037354916E-2</v>
      </c>
      <c r="AV235" s="5">
        <f t="shared" si="34"/>
        <v>20.071957037354913</v>
      </c>
    </row>
    <row r="236" spans="1:48" x14ac:dyDescent="0.3">
      <c r="A236" s="44" t="s">
        <v>696</v>
      </c>
      <c r="B236" s="1" t="s">
        <v>303</v>
      </c>
      <c r="C236" s="1" t="s">
        <v>304</v>
      </c>
      <c r="D236" s="1" t="s">
        <v>682</v>
      </c>
      <c r="E236" s="1" t="s">
        <v>683</v>
      </c>
      <c r="F236" s="1" t="s">
        <v>144</v>
      </c>
      <c r="G236" s="1" t="s">
        <v>275</v>
      </c>
      <c r="H236" s="1" t="s">
        <v>141</v>
      </c>
      <c r="I236" s="1" t="s">
        <v>56</v>
      </c>
      <c r="J236" s="2">
        <v>2.5</v>
      </c>
      <c r="K236" s="2">
        <v>2.56</v>
      </c>
      <c r="L236" s="2">
        <f t="shared" si="28"/>
        <v>0.97999998927116394</v>
      </c>
      <c r="M236" s="2">
        <f t="shared" si="29"/>
        <v>1.5199999809265139</v>
      </c>
      <c r="AA236" s="9">
        <v>0.97999998927116394</v>
      </c>
      <c r="AB236" s="5">
        <v>90.737500000000011</v>
      </c>
      <c r="AM236" s="5" t="str">
        <f t="shared" si="30"/>
        <v/>
      </c>
      <c r="AO236" s="5" t="str">
        <f t="shared" si="31"/>
        <v/>
      </c>
      <c r="AQ236" s="5" t="str">
        <f t="shared" si="32"/>
        <v/>
      </c>
      <c r="AS236" s="2">
        <v>1.5199999809265139</v>
      </c>
      <c r="AT236" s="5">
        <f t="shared" si="33"/>
        <v>90.737500000000011</v>
      </c>
      <c r="AU236" s="11">
        <f t="shared" si="35"/>
        <v>5.4063945445694374E-3</v>
      </c>
      <c r="AV236" s="5">
        <f t="shared" si="34"/>
        <v>5.4063945445694381</v>
      </c>
    </row>
    <row r="237" spans="1:48" x14ac:dyDescent="0.3">
      <c r="A237" s="44" t="s">
        <v>696</v>
      </c>
      <c r="B237" s="1" t="s">
        <v>305</v>
      </c>
      <c r="C237" s="1" t="s">
        <v>306</v>
      </c>
      <c r="D237" s="1" t="s">
        <v>601</v>
      </c>
      <c r="E237" s="1" t="s">
        <v>528</v>
      </c>
      <c r="F237" s="1" t="s">
        <v>144</v>
      </c>
      <c r="G237" s="1" t="s">
        <v>275</v>
      </c>
      <c r="H237" s="1" t="s">
        <v>141</v>
      </c>
      <c r="I237" s="1" t="s">
        <v>56</v>
      </c>
      <c r="J237" s="2">
        <v>0.9</v>
      </c>
      <c r="K237" s="2">
        <v>0.77</v>
      </c>
      <c r="L237" s="2">
        <f t="shared" si="28"/>
        <v>0.80000000074505806</v>
      </c>
      <c r="M237" s="2">
        <f t="shared" si="29"/>
        <v>0</v>
      </c>
      <c r="AA237" s="9">
        <v>0.80000000074505806</v>
      </c>
      <c r="AB237" s="5">
        <v>73.500000117346644</v>
      </c>
      <c r="AM237" s="5" t="str">
        <f t="shared" si="30"/>
        <v/>
      </c>
      <c r="AO237" s="5" t="str">
        <f t="shared" si="31"/>
        <v/>
      </c>
      <c r="AQ237" s="5" t="str">
        <f t="shared" si="32"/>
        <v/>
      </c>
      <c r="AT237" s="5">
        <f t="shared" si="33"/>
        <v>73.500000117346644</v>
      </c>
      <c r="AU237" s="11">
        <f t="shared" si="35"/>
        <v>4.3793359929497275E-3</v>
      </c>
      <c r="AV237" s="5">
        <f t="shared" si="34"/>
        <v>4.379335992949728</v>
      </c>
    </row>
    <row r="238" spans="1:48" x14ac:dyDescent="0.3">
      <c r="A238" s="44" t="s">
        <v>696</v>
      </c>
      <c r="B238" s="1" t="s">
        <v>307</v>
      </c>
      <c r="C238" s="1" t="s">
        <v>308</v>
      </c>
      <c r="D238" s="1" t="s">
        <v>574</v>
      </c>
      <c r="E238" s="1" t="s">
        <v>528</v>
      </c>
      <c r="F238" s="1" t="s">
        <v>144</v>
      </c>
      <c r="G238" s="1" t="s">
        <v>275</v>
      </c>
      <c r="H238" s="1" t="s">
        <v>141</v>
      </c>
      <c r="I238" s="1" t="s">
        <v>56</v>
      </c>
      <c r="J238" s="2">
        <v>1.1299999999999999</v>
      </c>
      <c r="K238" s="2">
        <v>0.99</v>
      </c>
      <c r="L238" s="2">
        <f t="shared" si="28"/>
        <v>0.99000000953674316</v>
      </c>
      <c r="M238" s="2">
        <f t="shared" si="29"/>
        <v>0</v>
      </c>
      <c r="AA238" s="9">
        <v>0.99000000953674316</v>
      </c>
      <c r="AB238" s="5">
        <v>95.287500917911544</v>
      </c>
      <c r="AM238" s="5" t="str">
        <f t="shared" si="30"/>
        <v/>
      </c>
      <c r="AO238" s="5" t="str">
        <f t="shared" si="31"/>
        <v/>
      </c>
      <c r="AQ238" s="5" t="str">
        <f t="shared" si="32"/>
        <v/>
      </c>
      <c r="AT238" s="5">
        <f t="shared" si="33"/>
        <v>95.287500917911544</v>
      </c>
      <c r="AU238" s="11">
        <f t="shared" si="35"/>
        <v>5.6774963507728576E-3</v>
      </c>
      <c r="AV238" s="5">
        <f t="shared" si="34"/>
        <v>5.6774963507728575</v>
      </c>
    </row>
    <row r="239" spans="1:48" x14ac:dyDescent="0.3">
      <c r="A239" s="44" t="s">
        <v>696</v>
      </c>
      <c r="B239" s="1" t="s">
        <v>309</v>
      </c>
      <c r="C239" s="1" t="s">
        <v>281</v>
      </c>
      <c r="D239" s="1" t="s">
        <v>568</v>
      </c>
      <c r="E239" s="1" t="s">
        <v>528</v>
      </c>
      <c r="F239" s="1" t="s">
        <v>147</v>
      </c>
      <c r="G239" s="1" t="s">
        <v>275</v>
      </c>
      <c r="H239" s="1" t="s">
        <v>141</v>
      </c>
      <c r="I239" s="1" t="s">
        <v>56</v>
      </c>
      <c r="J239" s="2">
        <v>130.47999999999999</v>
      </c>
      <c r="K239" s="2">
        <v>17.29</v>
      </c>
      <c r="L239" s="2">
        <f t="shared" si="28"/>
        <v>10.049999952316284</v>
      </c>
      <c r="M239" s="2">
        <f t="shared" si="29"/>
        <v>6.2699999809265137</v>
      </c>
      <c r="Q239" s="6">
        <v>2.3499999046325679</v>
      </c>
      <c r="R239" s="5">
        <v>1983.3999195098879</v>
      </c>
      <c r="S239" s="7">
        <v>4.190000057220459</v>
      </c>
      <c r="T239" s="5">
        <v>3052.4150416851039</v>
      </c>
      <c r="U239" s="8">
        <v>3.5099999904632568</v>
      </c>
      <c r="V239" s="5">
        <v>767.11049791574487</v>
      </c>
      <c r="AM239" s="5" t="str">
        <f t="shared" si="30"/>
        <v/>
      </c>
      <c r="AO239" s="5" t="str">
        <f t="shared" si="31"/>
        <v/>
      </c>
      <c r="AQ239" s="5" t="str">
        <f t="shared" si="32"/>
        <v/>
      </c>
      <c r="AS239" s="2">
        <v>6.2699999809265137</v>
      </c>
      <c r="AT239" s="5">
        <f t="shared" si="33"/>
        <v>5802.9254591107365</v>
      </c>
      <c r="AU239" s="11">
        <f t="shared" si="35"/>
        <v>0.34575456172673241</v>
      </c>
      <c r="AV239" s="5">
        <f t="shared" si="34"/>
        <v>345.75456172673245</v>
      </c>
    </row>
    <row r="240" spans="1:48" x14ac:dyDescent="0.3">
      <c r="A240" s="44" t="s">
        <v>696</v>
      </c>
      <c r="B240" s="1" t="s">
        <v>309</v>
      </c>
      <c r="C240" s="1" t="s">
        <v>281</v>
      </c>
      <c r="D240" s="1" t="s">
        <v>568</v>
      </c>
      <c r="E240" s="1" t="s">
        <v>528</v>
      </c>
      <c r="F240" s="1" t="s">
        <v>64</v>
      </c>
      <c r="G240" s="1" t="s">
        <v>275</v>
      </c>
      <c r="H240" s="1" t="s">
        <v>141</v>
      </c>
      <c r="I240" s="1" t="s">
        <v>56</v>
      </c>
      <c r="J240" s="2">
        <v>130.47999999999999</v>
      </c>
      <c r="K240" s="2">
        <v>35.86</v>
      </c>
      <c r="L240" s="2">
        <f t="shared" si="28"/>
        <v>7.7800000458955765</v>
      </c>
      <c r="M240" s="2">
        <f t="shared" si="29"/>
        <v>1.679999947547913</v>
      </c>
      <c r="S240" s="7">
        <v>5.3700001239776611</v>
      </c>
      <c r="T240" s="5">
        <v>6305.1676528453827</v>
      </c>
      <c r="U240" s="8">
        <v>2.4099999219179149</v>
      </c>
      <c r="V240" s="5">
        <v>539.81848264206201</v>
      </c>
      <c r="AM240" s="5" t="str">
        <f t="shared" si="30"/>
        <v/>
      </c>
      <c r="AO240" s="5" t="str">
        <f t="shared" si="31"/>
        <v/>
      </c>
      <c r="AQ240" s="5" t="str">
        <f t="shared" si="32"/>
        <v/>
      </c>
      <c r="AS240" s="2">
        <v>1.679999947547913</v>
      </c>
      <c r="AT240" s="5">
        <f t="shared" si="33"/>
        <v>6844.9861354874447</v>
      </c>
      <c r="AU240" s="11">
        <f t="shared" si="35"/>
        <v>0.40784345723160492</v>
      </c>
      <c r="AV240" s="5">
        <f t="shared" si="34"/>
        <v>407.84345723160493</v>
      </c>
    </row>
    <row r="241" spans="1:48" x14ac:dyDescent="0.3">
      <c r="A241" s="44" t="s">
        <v>696</v>
      </c>
      <c r="B241" s="1" t="s">
        <v>309</v>
      </c>
      <c r="C241" s="1" t="s">
        <v>281</v>
      </c>
      <c r="D241" s="1" t="s">
        <v>568</v>
      </c>
      <c r="E241" s="1" t="s">
        <v>528</v>
      </c>
      <c r="F241" s="1" t="s">
        <v>67</v>
      </c>
      <c r="G241" s="1" t="s">
        <v>275</v>
      </c>
      <c r="H241" s="1" t="s">
        <v>141</v>
      </c>
      <c r="I241" s="1" t="s">
        <v>56</v>
      </c>
      <c r="J241" s="2">
        <v>130.47999999999999</v>
      </c>
      <c r="K241" s="2">
        <v>37.58</v>
      </c>
      <c r="L241" s="2">
        <f t="shared" si="28"/>
        <v>17.239999741315845</v>
      </c>
      <c r="M241" s="2">
        <f t="shared" si="29"/>
        <v>20.339999465271831</v>
      </c>
      <c r="S241" s="7">
        <v>16.509999752044681</v>
      </c>
      <c r="T241" s="5">
        <v>19534.727194309231</v>
      </c>
      <c r="U241" s="8">
        <v>0.15999999642372131</v>
      </c>
      <c r="V241" s="5">
        <v>34.967999218404287</v>
      </c>
      <c r="AA241" s="9">
        <v>0.56999999284744263</v>
      </c>
      <c r="AB241" s="5">
        <v>87.281248904764652</v>
      </c>
      <c r="AM241" s="5" t="str">
        <f t="shared" si="30"/>
        <v/>
      </c>
      <c r="AO241" s="5" t="str">
        <f t="shared" si="31"/>
        <v/>
      </c>
      <c r="AQ241" s="5" t="str">
        <f t="shared" si="32"/>
        <v/>
      </c>
      <c r="AS241" s="2">
        <v>20.339999465271831</v>
      </c>
      <c r="AT241" s="5">
        <f t="shared" si="33"/>
        <v>19656.976442432398</v>
      </c>
      <c r="AU241" s="11">
        <f t="shared" si="35"/>
        <v>1.1712177457070831</v>
      </c>
      <c r="AV241" s="5">
        <f t="shared" si="34"/>
        <v>1171.2177457070832</v>
      </c>
    </row>
    <row r="242" spans="1:48" x14ac:dyDescent="0.3">
      <c r="A242" s="44" t="s">
        <v>696</v>
      </c>
      <c r="B242" s="1" t="s">
        <v>309</v>
      </c>
      <c r="C242" s="1" t="s">
        <v>281</v>
      </c>
      <c r="D242" s="1" t="s">
        <v>568</v>
      </c>
      <c r="E242" s="1" t="s">
        <v>528</v>
      </c>
      <c r="F242" s="1" t="s">
        <v>144</v>
      </c>
      <c r="G242" s="1" t="s">
        <v>275</v>
      </c>
      <c r="H242" s="1" t="s">
        <v>141</v>
      </c>
      <c r="I242" s="1" t="s">
        <v>56</v>
      </c>
      <c r="J242" s="2">
        <v>130.47999999999999</v>
      </c>
      <c r="K242" s="2">
        <v>28.24</v>
      </c>
      <c r="L242" s="2">
        <f t="shared" si="28"/>
        <v>17.319999895989895</v>
      </c>
      <c r="M242" s="2">
        <f t="shared" si="29"/>
        <v>10.920000076293951</v>
      </c>
      <c r="Q242" s="6">
        <v>7.8499999046325684</v>
      </c>
      <c r="R242" s="5">
        <v>6625.3999195098877</v>
      </c>
      <c r="S242" s="7">
        <v>4.6600000411272049</v>
      </c>
      <c r="T242" s="5">
        <v>3504.0850315894932</v>
      </c>
      <c r="U242" s="8">
        <v>0.51999998092651367</v>
      </c>
      <c r="V242" s="5">
        <v>113.6459958314896</v>
      </c>
      <c r="AA242" s="9">
        <v>4.2899999693036079</v>
      </c>
      <c r="AB242" s="5">
        <v>490.45937293209141</v>
      </c>
      <c r="AM242" s="5" t="str">
        <f t="shared" si="30"/>
        <v/>
      </c>
      <c r="AO242" s="5" t="str">
        <f t="shared" si="31"/>
        <v/>
      </c>
      <c r="AQ242" s="5" t="str">
        <f t="shared" si="32"/>
        <v/>
      </c>
      <c r="AS242" s="2">
        <v>10.920000076293951</v>
      </c>
      <c r="AT242" s="5">
        <f t="shared" si="33"/>
        <v>10733.590319862962</v>
      </c>
      <c r="AU242" s="11">
        <f t="shared" si="35"/>
        <v>0.6395373924667358</v>
      </c>
      <c r="AV242" s="5">
        <f t="shared" si="34"/>
        <v>639.53739246673581</v>
      </c>
    </row>
    <row r="243" spans="1:48" x14ac:dyDescent="0.3">
      <c r="A243" s="44" t="s">
        <v>696</v>
      </c>
      <c r="B243" s="1" t="s">
        <v>310</v>
      </c>
      <c r="C243" s="1" t="s">
        <v>295</v>
      </c>
      <c r="D243" s="1" t="s">
        <v>572</v>
      </c>
      <c r="E243" s="1" t="s">
        <v>528</v>
      </c>
      <c r="F243" s="1" t="s">
        <v>75</v>
      </c>
      <c r="G243" s="1" t="s">
        <v>221</v>
      </c>
      <c r="H243" s="1" t="s">
        <v>141</v>
      </c>
      <c r="I243" s="1" t="s">
        <v>56</v>
      </c>
      <c r="J243" s="2">
        <v>40</v>
      </c>
      <c r="K243" s="2">
        <v>0.06</v>
      </c>
      <c r="L243" s="2">
        <f t="shared" si="28"/>
        <v>0</v>
      </c>
      <c r="M243" s="2">
        <f t="shared" si="29"/>
        <v>5.9999998658895493E-2</v>
      </c>
      <c r="AM243" s="5" t="str">
        <f t="shared" si="30"/>
        <v/>
      </c>
      <c r="AO243" s="5" t="str">
        <f t="shared" si="31"/>
        <v/>
      </c>
      <c r="AQ243" s="5" t="str">
        <f t="shared" si="32"/>
        <v/>
      </c>
      <c r="AS243" s="2">
        <v>5.9999998658895493E-2</v>
      </c>
      <c r="AT243" s="5">
        <f t="shared" si="33"/>
        <v>0</v>
      </c>
      <c r="AU243" s="11">
        <f t="shared" si="35"/>
        <v>0</v>
      </c>
      <c r="AV243" s="5">
        <f t="shared" si="34"/>
        <v>0</v>
      </c>
    </row>
    <row r="244" spans="1:48" x14ac:dyDescent="0.3">
      <c r="A244" s="44" t="s">
        <v>696</v>
      </c>
      <c r="B244" s="1" t="s">
        <v>310</v>
      </c>
      <c r="C244" s="1" t="s">
        <v>295</v>
      </c>
      <c r="D244" s="1" t="s">
        <v>572</v>
      </c>
      <c r="E244" s="1" t="s">
        <v>528</v>
      </c>
      <c r="F244" s="1" t="s">
        <v>103</v>
      </c>
      <c r="G244" s="1" t="s">
        <v>275</v>
      </c>
      <c r="H244" s="1" t="s">
        <v>141</v>
      </c>
      <c r="I244" s="1" t="s">
        <v>56</v>
      </c>
      <c r="J244" s="2">
        <v>40</v>
      </c>
      <c r="K244" s="2">
        <v>39.58</v>
      </c>
      <c r="L244" s="2">
        <f t="shared" si="28"/>
        <v>0</v>
      </c>
      <c r="M244" s="2">
        <f t="shared" si="29"/>
        <v>39.580001831054688</v>
      </c>
      <c r="AM244" s="5" t="str">
        <f t="shared" si="30"/>
        <v/>
      </c>
      <c r="AO244" s="5" t="str">
        <f t="shared" si="31"/>
        <v/>
      </c>
      <c r="AQ244" s="5" t="str">
        <f t="shared" si="32"/>
        <v/>
      </c>
      <c r="AS244" s="2">
        <v>39.580001831054688</v>
      </c>
      <c r="AT244" s="5">
        <f t="shared" si="33"/>
        <v>0</v>
      </c>
      <c r="AU244" s="11">
        <f t="shared" si="35"/>
        <v>0</v>
      </c>
      <c r="AV244" s="5">
        <f t="shared" si="34"/>
        <v>0</v>
      </c>
    </row>
    <row r="245" spans="1:48" x14ac:dyDescent="0.3">
      <c r="A245" s="44" t="s">
        <v>696</v>
      </c>
      <c r="B245" s="1" t="s">
        <v>310</v>
      </c>
      <c r="C245" s="1" t="s">
        <v>295</v>
      </c>
      <c r="D245" s="1" t="s">
        <v>572</v>
      </c>
      <c r="E245" s="1" t="s">
        <v>528</v>
      </c>
      <c r="F245" s="1" t="s">
        <v>71</v>
      </c>
      <c r="G245" s="1" t="s">
        <v>275</v>
      </c>
      <c r="H245" s="1" t="s">
        <v>141</v>
      </c>
      <c r="I245" s="1" t="s">
        <v>56</v>
      </c>
      <c r="J245" s="2">
        <v>40</v>
      </c>
      <c r="K245" s="2">
        <v>0.09</v>
      </c>
      <c r="L245" s="2">
        <f t="shared" si="28"/>
        <v>0</v>
      </c>
      <c r="M245" s="2">
        <f t="shared" si="29"/>
        <v>9.0000003576278687E-2</v>
      </c>
      <c r="AM245" s="5" t="str">
        <f t="shared" si="30"/>
        <v/>
      </c>
      <c r="AO245" s="5" t="str">
        <f t="shared" si="31"/>
        <v/>
      </c>
      <c r="AQ245" s="5" t="str">
        <f t="shared" si="32"/>
        <v/>
      </c>
      <c r="AS245" s="2">
        <v>9.0000003576278687E-2</v>
      </c>
      <c r="AT245" s="5">
        <f t="shared" si="33"/>
        <v>0</v>
      </c>
      <c r="AU245" s="11">
        <f t="shared" si="35"/>
        <v>0</v>
      </c>
      <c r="AV245" s="5">
        <f t="shared" si="34"/>
        <v>0</v>
      </c>
    </row>
    <row r="246" spans="1:48" x14ac:dyDescent="0.3">
      <c r="A246" s="44" t="s">
        <v>696</v>
      </c>
      <c r="B246" s="1" t="s">
        <v>311</v>
      </c>
      <c r="C246" s="1" t="s">
        <v>312</v>
      </c>
      <c r="D246" s="1" t="s">
        <v>602</v>
      </c>
      <c r="E246" s="1" t="s">
        <v>528</v>
      </c>
      <c r="F246" s="1" t="s">
        <v>144</v>
      </c>
      <c r="G246" s="1" t="s">
        <v>275</v>
      </c>
      <c r="H246" s="1" t="s">
        <v>141</v>
      </c>
      <c r="I246" s="1" t="s">
        <v>56</v>
      </c>
      <c r="J246" s="2">
        <v>11.95</v>
      </c>
      <c r="K246" s="2">
        <v>0.51</v>
      </c>
      <c r="L246" s="2">
        <f t="shared" si="28"/>
        <v>0.45000000484287739</v>
      </c>
      <c r="M246" s="2">
        <f t="shared" si="29"/>
        <v>5.9999998658895493E-2</v>
      </c>
      <c r="S246" s="7">
        <v>8.0000000074505806E-2</v>
      </c>
      <c r="T246" s="5">
        <v>63.74374993215315</v>
      </c>
      <c r="AA246" s="9">
        <v>0.37000000476837158</v>
      </c>
      <c r="AB246" s="5">
        <v>32.375000417232513</v>
      </c>
      <c r="AM246" s="5" t="str">
        <f t="shared" si="30"/>
        <v/>
      </c>
      <c r="AO246" s="5" t="str">
        <f t="shared" si="31"/>
        <v/>
      </c>
      <c r="AQ246" s="5" t="str">
        <f t="shared" si="32"/>
        <v/>
      </c>
      <c r="AS246" s="2">
        <v>5.9999998658895493E-2</v>
      </c>
      <c r="AT246" s="5">
        <f t="shared" si="33"/>
        <v>96.118750349385664</v>
      </c>
      <c r="AU246" s="11">
        <f t="shared" si="35"/>
        <v>5.7270245215015874E-3</v>
      </c>
      <c r="AV246" s="5">
        <f t="shared" si="34"/>
        <v>5.7270245215015878</v>
      </c>
    </row>
    <row r="247" spans="1:48" x14ac:dyDescent="0.3">
      <c r="A247" s="44" t="s">
        <v>696</v>
      </c>
      <c r="B247" s="1" t="s">
        <v>311</v>
      </c>
      <c r="C247" s="1" t="s">
        <v>312</v>
      </c>
      <c r="D247" s="1" t="s">
        <v>602</v>
      </c>
      <c r="E247" s="1" t="s">
        <v>528</v>
      </c>
      <c r="F247" s="1" t="s">
        <v>122</v>
      </c>
      <c r="G247" s="1" t="s">
        <v>275</v>
      </c>
      <c r="H247" s="1" t="s">
        <v>141</v>
      </c>
      <c r="I247" s="1" t="s">
        <v>56</v>
      </c>
      <c r="J247" s="2">
        <v>11.95</v>
      </c>
      <c r="K247" s="2">
        <v>4.2300000000000004</v>
      </c>
      <c r="L247" s="2">
        <f t="shared" si="28"/>
        <v>2.2300000637769699</v>
      </c>
      <c r="M247" s="2">
        <f t="shared" si="29"/>
        <v>1.9899999499320979</v>
      </c>
      <c r="S247" s="7">
        <v>0.96000002324581146</v>
      </c>
      <c r="T247" s="5">
        <v>1130.996278658509</v>
      </c>
      <c r="U247" s="8">
        <v>0.9400000274181366</v>
      </c>
      <c r="V247" s="5">
        <v>249.6933827508241</v>
      </c>
      <c r="AA247" s="9">
        <v>0.33000001311302191</v>
      </c>
      <c r="AB247" s="5">
        <v>28.875001147389408</v>
      </c>
      <c r="AM247" s="5" t="str">
        <f t="shared" si="30"/>
        <v/>
      </c>
      <c r="AO247" s="5" t="str">
        <f t="shared" si="31"/>
        <v/>
      </c>
      <c r="AQ247" s="5" t="str">
        <f t="shared" si="32"/>
        <v/>
      </c>
      <c r="AS247" s="2">
        <v>1.9899999499320979</v>
      </c>
      <c r="AT247" s="5">
        <f t="shared" si="33"/>
        <v>1409.5646625567226</v>
      </c>
      <c r="AU247" s="11">
        <f t="shared" si="35"/>
        <v>8.398581294243862E-2</v>
      </c>
      <c r="AV247" s="5">
        <f t="shared" si="34"/>
        <v>83.985812942438628</v>
      </c>
    </row>
    <row r="248" spans="1:48" x14ac:dyDescent="0.3">
      <c r="A248" s="44" t="s">
        <v>696</v>
      </c>
      <c r="B248" s="1" t="s">
        <v>313</v>
      </c>
      <c r="C248" s="1" t="s">
        <v>314</v>
      </c>
      <c r="D248" s="1" t="s">
        <v>603</v>
      </c>
      <c r="E248" s="1" t="s">
        <v>528</v>
      </c>
      <c r="F248" s="1" t="s">
        <v>144</v>
      </c>
      <c r="G248" s="1" t="s">
        <v>275</v>
      </c>
      <c r="H248" s="1" t="s">
        <v>141</v>
      </c>
      <c r="I248" s="1" t="s">
        <v>56</v>
      </c>
      <c r="J248" s="2">
        <v>0.7</v>
      </c>
      <c r="K248" s="2">
        <v>0.34</v>
      </c>
      <c r="L248" s="2">
        <f t="shared" si="28"/>
        <v>0.31999998912215227</v>
      </c>
      <c r="M248" s="2">
        <f t="shared" si="29"/>
        <v>0</v>
      </c>
      <c r="AA248" s="9">
        <v>0.31999998912215227</v>
      </c>
      <c r="AB248" s="5">
        <v>28.524999999999999</v>
      </c>
      <c r="AM248" s="5" t="str">
        <f t="shared" si="30"/>
        <v/>
      </c>
      <c r="AO248" s="5" t="str">
        <f t="shared" si="31"/>
        <v/>
      </c>
      <c r="AQ248" s="5" t="str">
        <f t="shared" si="32"/>
        <v/>
      </c>
      <c r="AT248" s="5">
        <f t="shared" si="33"/>
        <v>28.524999999999999</v>
      </c>
      <c r="AU248" s="11">
        <f t="shared" si="35"/>
        <v>1.6995994421693697E-3</v>
      </c>
      <c r="AV248" s="5">
        <f t="shared" si="34"/>
        <v>1.6995994421693696</v>
      </c>
    </row>
    <row r="249" spans="1:48" x14ac:dyDescent="0.3">
      <c r="A249" s="44" t="s">
        <v>696</v>
      </c>
      <c r="B249" s="1" t="s">
        <v>313</v>
      </c>
      <c r="C249" s="1" t="s">
        <v>314</v>
      </c>
      <c r="D249" s="1" t="s">
        <v>603</v>
      </c>
      <c r="E249" s="1" t="s">
        <v>528</v>
      </c>
      <c r="F249" s="1" t="s">
        <v>122</v>
      </c>
      <c r="G249" s="1" t="s">
        <v>275</v>
      </c>
      <c r="H249" s="1" t="s">
        <v>141</v>
      </c>
      <c r="I249" s="1" t="s">
        <v>56</v>
      </c>
      <c r="J249" s="2">
        <v>0.7</v>
      </c>
      <c r="K249" s="2">
        <v>0.4</v>
      </c>
      <c r="L249" s="2">
        <f t="shared" si="28"/>
        <v>0.1800000015646219</v>
      </c>
      <c r="M249" s="2">
        <f t="shared" si="29"/>
        <v>0.20000000298023221</v>
      </c>
      <c r="AA249" s="9">
        <v>0.1800000015646219</v>
      </c>
      <c r="AB249" s="5">
        <v>15.8375</v>
      </c>
      <c r="AM249" s="5" t="str">
        <f t="shared" si="30"/>
        <v/>
      </c>
      <c r="AO249" s="5" t="str">
        <f t="shared" si="31"/>
        <v/>
      </c>
      <c r="AQ249" s="5" t="str">
        <f t="shared" si="32"/>
        <v/>
      </c>
      <c r="AS249" s="2">
        <v>0.20000000298023221</v>
      </c>
      <c r="AT249" s="5">
        <f t="shared" si="33"/>
        <v>15.8375</v>
      </c>
      <c r="AU249" s="11">
        <f t="shared" si="35"/>
        <v>9.4364263506949674E-4</v>
      </c>
      <c r="AV249" s="5">
        <f t="shared" si="34"/>
        <v>0.94364263506949664</v>
      </c>
    </row>
    <row r="250" spans="1:48" x14ac:dyDescent="0.3">
      <c r="A250" s="44" t="s">
        <v>696</v>
      </c>
      <c r="B250" s="1" t="s">
        <v>315</v>
      </c>
      <c r="C250" s="1" t="s">
        <v>316</v>
      </c>
      <c r="D250" s="1" t="s">
        <v>684</v>
      </c>
      <c r="E250" s="1" t="s">
        <v>685</v>
      </c>
      <c r="F250" s="1" t="s">
        <v>144</v>
      </c>
      <c r="G250" s="1" t="s">
        <v>275</v>
      </c>
      <c r="H250" s="1" t="s">
        <v>141</v>
      </c>
      <c r="I250" s="1" t="s">
        <v>56</v>
      </c>
      <c r="J250" s="2">
        <v>0.18</v>
      </c>
      <c r="K250" s="2">
        <v>0.1</v>
      </c>
      <c r="L250" s="2">
        <f t="shared" si="28"/>
        <v>9.0000003576278687E-2</v>
      </c>
      <c r="M250" s="2">
        <f t="shared" si="29"/>
        <v>0</v>
      </c>
      <c r="Y250" s="2">
        <v>9.0000003576278687E-2</v>
      </c>
      <c r="Z250" s="5">
        <v>21.631500859558589</v>
      </c>
      <c r="AM250" s="5" t="str">
        <f t="shared" si="30"/>
        <v/>
      </c>
      <c r="AO250" s="5" t="str">
        <f t="shared" si="31"/>
        <v/>
      </c>
      <c r="AQ250" s="5" t="str">
        <f t="shared" si="32"/>
        <v/>
      </c>
      <c r="AT250" s="5">
        <f t="shared" si="33"/>
        <v>21.631500859558589</v>
      </c>
      <c r="AU250" s="11">
        <f t="shared" si="35"/>
        <v>1.2888654441434537E-3</v>
      </c>
      <c r="AV250" s="5">
        <f t="shared" si="34"/>
        <v>1.2888654441434537</v>
      </c>
    </row>
    <row r="251" spans="1:48" x14ac:dyDescent="0.3">
      <c r="A251" s="44" t="s">
        <v>696</v>
      </c>
      <c r="B251" s="1" t="s">
        <v>317</v>
      </c>
      <c r="C251" s="1" t="s">
        <v>318</v>
      </c>
      <c r="D251" s="1" t="s">
        <v>575</v>
      </c>
      <c r="E251" s="1" t="s">
        <v>528</v>
      </c>
      <c r="F251" s="1" t="s">
        <v>144</v>
      </c>
      <c r="G251" s="1" t="s">
        <v>275</v>
      </c>
      <c r="H251" s="1" t="s">
        <v>141</v>
      </c>
      <c r="I251" s="1" t="s">
        <v>56</v>
      </c>
      <c r="J251" s="2">
        <v>1.1000000000000001</v>
      </c>
      <c r="K251" s="2">
        <v>0.59</v>
      </c>
      <c r="L251" s="2">
        <f t="shared" si="28"/>
        <v>0.2099999934434891</v>
      </c>
      <c r="M251" s="2">
        <f t="shared" si="29"/>
        <v>0.37999999523162842</v>
      </c>
      <c r="AA251" s="9">
        <v>0.2099999934434891</v>
      </c>
      <c r="AB251" s="5">
        <v>20.212499368935831</v>
      </c>
      <c r="AM251" s="5" t="str">
        <f t="shared" si="30"/>
        <v/>
      </c>
      <c r="AO251" s="5" t="str">
        <f t="shared" si="31"/>
        <v/>
      </c>
      <c r="AQ251" s="5" t="str">
        <f t="shared" si="32"/>
        <v/>
      </c>
      <c r="AS251" s="2">
        <v>0.37999999523162842</v>
      </c>
      <c r="AT251" s="5">
        <f t="shared" si="33"/>
        <v>20.212499368935831</v>
      </c>
      <c r="AU251" s="11">
        <f t="shared" si="35"/>
        <v>1.2043173585378467E-3</v>
      </c>
      <c r="AV251" s="5">
        <f t="shared" si="34"/>
        <v>1.2043173585378466</v>
      </c>
    </row>
    <row r="252" spans="1:48" x14ac:dyDescent="0.3">
      <c r="A252" s="44" t="s">
        <v>696</v>
      </c>
      <c r="B252" s="1" t="s">
        <v>317</v>
      </c>
      <c r="C252" s="1" t="s">
        <v>318</v>
      </c>
      <c r="D252" s="1" t="s">
        <v>575</v>
      </c>
      <c r="E252" s="1" t="s">
        <v>528</v>
      </c>
      <c r="F252" s="1" t="s">
        <v>122</v>
      </c>
      <c r="G252" s="1" t="s">
        <v>275</v>
      </c>
      <c r="H252" s="1" t="s">
        <v>141</v>
      </c>
      <c r="I252" s="1" t="s">
        <v>56</v>
      </c>
      <c r="J252" s="2">
        <v>1.1000000000000001</v>
      </c>
      <c r="K252" s="2">
        <v>0.33</v>
      </c>
      <c r="L252" s="2">
        <f t="shared" si="28"/>
        <v>2.999999932944775E-2</v>
      </c>
      <c r="M252" s="2">
        <f t="shared" si="29"/>
        <v>0.30000001192092901</v>
      </c>
      <c r="AA252" s="9">
        <v>2.999999932944775E-2</v>
      </c>
      <c r="AB252" s="5">
        <v>2.887499935459346</v>
      </c>
      <c r="AM252" s="5" t="str">
        <f t="shared" si="30"/>
        <v/>
      </c>
      <c r="AO252" s="5" t="str">
        <f t="shared" si="31"/>
        <v/>
      </c>
      <c r="AQ252" s="5" t="str">
        <f t="shared" si="32"/>
        <v/>
      </c>
      <c r="AS252" s="2">
        <v>0.30000001192092901</v>
      </c>
      <c r="AT252" s="5">
        <f t="shared" si="33"/>
        <v>2.887499935459346</v>
      </c>
      <c r="AU252" s="11">
        <f t="shared" si="35"/>
        <v>1.7204533845997531E-4</v>
      </c>
      <c r="AV252" s="5">
        <f t="shared" si="34"/>
        <v>0.1720453384599753</v>
      </c>
    </row>
    <row r="253" spans="1:48" x14ac:dyDescent="0.3">
      <c r="A253" s="44" t="s">
        <v>696</v>
      </c>
      <c r="B253" s="1" t="s">
        <v>319</v>
      </c>
      <c r="C253" s="1" t="s">
        <v>320</v>
      </c>
      <c r="D253" s="1" t="s">
        <v>576</v>
      </c>
      <c r="E253" s="1" t="s">
        <v>528</v>
      </c>
      <c r="F253" s="1" t="s">
        <v>122</v>
      </c>
      <c r="G253" s="1" t="s">
        <v>275</v>
      </c>
      <c r="H253" s="1" t="s">
        <v>141</v>
      </c>
      <c r="I253" s="1" t="s">
        <v>56</v>
      </c>
      <c r="J253" s="2">
        <v>0.4</v>
      </c>
      <c r="K253" s="2">
        <v>0.27</v>
      </c>
      <c r="L253" s="2">
        <f t="shared" si="28"/>
        <v>2.999999932944775E-2</v>
      </c>
      <c r="M253" s="2">
        <f t="shared" si="29"/>
        <v>0.22999999672174451</v>
      </c>
      <c r="AA253" s="9">
        <v>2.999999932944775E-2</v>
      </c>
      <c r="AB253" s="5">
        <v>4.5937498973216861</v>
      </c>
      <c r="AM253" s="5" t="str">
        <f t="shared" si="30"/>
        <v/>
      </c>
      <c r="AO253" s="5" t="str">
        <f t="shared" si="31"/>
        <v/>
      </c>
      <c r="AQ253" s="5" t="str">
        <f t="shared" si="32"/>
        <v/>
      </c>
      <c r="AS253" s="2">
        <v>0.22999999672174451</v>
      </c>
      <c r="AT253" s="5">
        <f t="shared" si="33"/>
        <v>4.5937498973216861</v>
      </c>
      <c r="AU253" s="11">
        <f t="shared" si="35"/>
        <v>2.7370849300450609E-4</v>
      </c>
      <c r="AV253" s="5">
        <f t="shared" si="34"/>
        <v>0.27370849300450611</v>
      </c>
    </row>
    <row r="254" spans="1:48" x14ac:dyDescent="0.3">
      <c r="A254" s="44" t="s">
        <v>696</v>
      </c>
      <c r="B254" s="1" t="s">
        <v>321</v>
      </c>
      <c r="C254" s="1" t="s">
        <v>322</v>
      </c>
      <c r="D254" s="1" t="s">
        <v>604</v>
      </c>
      <c r="E254" s="1" t="s">
        <v>528</v>
      </c>
      <c r="F254" s="1" t="s">
        <v>122</v>
      </c>
      <c r="G254" s="1" t="s">
        <v>275</v>
      </c>
      <c r="H254" s="1" t="s">
        <v>141</v>
      </c>
      <c r="I254" s="1" t="s">
        <v>56</v>
      </c>
      <c r="J254" s="2">
        <v>0.6</v>
      </c>
      <c r="K254" s="2">
        <v>0.47</v>
      </c>
      <c r="L254" s="2">
        <f t="shared" si="28"/>
        <v>0</v>
      </c>
      <c r="M254" s="2">
        <f t="shared" si="29"/>
        <v>0.45999999344348907</v>
      </c>
      <c r="AM254" s="5" t="str">
        <f t="shared" si="30"/>
        <v/>
      </c>
      <c r="AO254" s="5" t="str">
        <f t="shared" si="31"/>
        <v/>
      </c>
      <c r="AQ254" s="5" t="str">
        <f t="shared" si="32"/>
        <v/>
      </c>
      <c r="AS254" s="2">
        <v>0.45999999344348907</v>
      </c>
      <c r="AT254" s="5">
        <f t="shared" si="33"/>
        <v>0</v>
      </c>
      <c r="AU254" s="11">
        <f t="shared" si="35"/>
        <v>0</v>
      </c>
      <c r="AV254" s="5">
        <f t="shared" si="34"/>
        <v>0</v>
      </c>
    </row>
    <row r="255" spans="1:48" x14ac:dyDescent="0.3">
      <c r="A255" s="44" t="s">
        <v>696</v>
      </c>
      <c r="B255" s="1" t="s">
        <v>323</v>
      </c>
      <c r="C255" s="1" t="s">
        <v>324</v>
      </c>
      <c r="D255" s="1" t="s">
        <v>686</v>
      </c>
      <c r="E255" s="1" t="s">
        <v>687</v>
      </c>
      <c r="F255" s="1" t="s">
        <v>122</v>
      </c>
      <c r="G255" s="1" t="s">
        <v>275</v>
      </c>
      <c r="H255" s="1" t="s">
        <v>141</v>
      </c>
      <c r="I255" s="1" t="s">
        <v>56</v>
      </c>
      <c r="J255" s="2">
        <v>0.51</v>
      </c>
      <c r="K255" s="2">
        <v>0.41</v>
      </c>
      <c r="L255" s="2">
        <f t="shared" si="28"/>
        <v>0</v>
      </c>
      <c r="M255" s="2">
        <f t="shared" si="29"/>
        <v>0.40999999642372131</v>
      </c>
      <c r="AM255" s="5" t="str">
        <f t="shared" si="30"/>
        <v/>
      </c>
      <c r="AO255" s="5" t="str">
        <f t="shared" si="31"/>
        <v/>
      </c>
      <c r="AQ255" s="5" t="str">
        <f t="shared" si="32"/>
        <v/>
      </c>
      <c r="AS255" s="2">
        <v>0.40999999642372131</v>
      </c>
      <c r="AT255" s="5">
        <f t="shared" si="33"/>
        <v>0</v>
      </c>
      <c r="AU255" s="11">
        <f t="shared" si="35"/>
        <v>0</v>
      </c>
      <c r="AV255" s="5">
        <f t="shared" si="34"/>
        <v>0</v>
      </c>
    </row>
    <row r="256" spans="1:48" x14ac:dyDescent="0.3">
      <c r="A256" s="44" t="s">
        <v>696</v>
      </c>
      <c r="B256" s="1" t="s">
        <v>325</v>
      </c>
      <c r="C256" s="1" t="s">
        <v>326</v>
      </c>
      <c r="D256" s="1" t="s">
        <v>577</v>
      </c>
      <c r="E256" s="1" t="s">
        <v>528</v>
      </c>
      <c r="F256" s="1" t="s">
        <v>122</v>
      </c>
      <c r="G256" s="1" t="s">
        <v>275</v>
      </c>
      <c r="H256" s="1" t="s">
        <v>141</v>
      </c>
      <c r="I256" s="1" t="s">
        <v>56</v>
      </c>
      <c r="J256" s="2">
        <v>0.28999999999999998</v>
      </c>
      <c r="K256" s="2">
        <v>0.17</v>
      </c>
      <c r="L256" s="2">
        <f t="shared" si="28"/>
        <v>9.0000003576278687E-2</v>
      </c>
      <c r="M256" s="2">
        <f t="shared" si="29"/>
        <v>7.9999998211860657E-2</v>
      </c>
      <c r="AA256" s="9">
        <v>9.0000003576278687E-2</v>
      </c>
      <c r="AB256" s="5">
        <v>7.8750003129243851</v>
      </c>
      <c r="AM256" s="5" t="str">
        <f t="shared" si="30"/>
        <v/>
      </c>
      <c r="AO256" s="5" t="str">
        <f t="shared" si="31"/>
        <v/>
      </c>
      <c r="AQ256" s="5" t="str">
        <f t="shared" si="32"/>
        <v/>
      </c>
      <c r="AS256" s="2">
        <v>7.9999998211860657E-2</v>
      </c>
      <c r="AT256" s="5">
        <f t="shared" si="33"/>
        <v>7.8750003129243851</v>
      </c>
      <c r="AU256" s="11">
        <f t="shared" si="35"/>
        <v>4.6921458856897098E-4</v>
      </c>
      <c r="AV256" s="5">
        <f t="shared" si="34"/>
        <v>0.46921458856897097</v>
      </c>
    </row>
    <row r="257" spans="1:48" x14ac:dyDescent="0.3">
      <c r="A257" s="44" t="s">
        <v>696</v>
      </c>
      <c r="B257" s="1" t="s">
        <v>327</v>
      </c>
      <c r="C257" s="1" t="s">
        <v>328</v>
      </c>
      <c r="D257" s="1" t="s">
        <v>605</v>
      </c>
      <c r="E257" s="1" t="s">
        <v>528</v>
      </c>
      <c r="F257" s="1" t="s">
        <v>71</v>
      </c>
      <c r="G257" s="1" t="s">
        <v>275</v>
      </c>
      <c r="H257" s="1" t="s">
        <v>141</v>
      </c>
      <c r="I257" s="1" t="s">
        <v>56</v>
      </c>
      <c r="J257" s="2">
        <v>4.7699999999999996</v>
      </c>
      <c r="K257" s="2">
        <v>1.37</v>
      </c>
      <c r="L257" s="2">
        <f t="shared" ref="L257:L320" si="36">SUM(O257,Q257,S257,U257,W257,Y257,AA257,AC257,AF257,AH257,AJ257,AW257,AY257,BA257,BC257,BE257)</f>
        <v>0</v>
      </c>
      <c r="M257" s="2">
        <f t="shared" ref="M257:M320" si="37">SUM(N257,AE257,AL257,AN257,AP257,AR257,AS257)</f>
        <v>1.370000004768372</v>
      </c>
      <c r="AM257" s="5" t="str">
        <f t="shared" ref="AM257:AM320" si="38">IF(AL257&gt;0,AL257*$AM$1,"")</f>
        <v/>
      </c>
      <c r="AO257" s="5" t="str">
        <f t="shared" ref="AO257:AO320" si="39">IF(AN257&gt;0,AN257*$AO$1,"")</f>
        <v/>
      </c>
      <c r="AQ257" s="5" t="str">
        <f t="shared" ref="AQ257:AQ320" si="40">IF(AP257&gt;0,AP257*$AQ$1,"")</f>
        <v/>
      </c>
      <c r="AS257" s="2">
        <v>1.370000004768372</v>
      </c>
      <c r="AT257" s="5">
        <f t="shared" ref="AT257:AT320" si="41">SUM(P257,R257,T257,V257,X257,Z257,AB257,AD257,AG257,AI257,AK257,AX257,AZ257,BB257,BD257,BF257)</f>
        <v>0</v>
      </c>
      <c r="AU257" s="11">
        <f t="shared" si="35"/>
        <v>0</v>
      </c>
      <c r="AV257" s="5">
        <f t="shared" ref="AV257:AV320" si="42">(AU257/100)*$AV$1</f>
        <v>0</v>
      </c>
    </row>
    <row r="258" spans="1:48" x14ac:dyDescent="0.3">
      <c r="A258" s="44" t="s">
        <v>696</v>
      </c>
      <c r="B258" s="1" t="s">
        <v>327</v>
      </c>
      <c r="C258" s="1" t="s">
        <v>328</v>
      </c>
      <c r="D258" s="1" t="s">
        <v>605</v>
      </c>
      <c r="E258" s="1" t="s">
        <v>528</v>
      </c>
      <c r="F258" s="1" t="s">
        <v>165</v>
      </c>
      <c r="G258" s="1" t="s">
        <v>275</v>
      </c>
      <c r="H258" s="1" t="s">
        <v>141</v>
      </c>
      <c r="I258" s="1" t="s">
        <v>56</v>
      </c>
      <c r="J258" s="2">
        <v>4.7699999999999996</v>
      </c>
      <c r="K258" s="2">
        <v>3.31</v>
      </c>
      <c r="L258" s="2">
        <f t="shared" si="36"/>
        <v>0</v>
      </c>
      <c r="M258" s="2">
        <f t="shared" si="37"/>
        <v>3.309999942779541</v>
      </c>
      <c r="AM258" s="5" t="str">
        <f t="shared" si="38"/>
        <v/>
      </c>
      <c r="AO258" s="5" t="str">
        <f t="shared" si="39"/>
        <v/>
      </c>
      <c r="AQ258" s="5" t="str">
        <f t="shared" si="40"/>
        <v/>
      </c>
      <c r="AS258" s="2">
        <v>3.309999942779541</v>
      </c>
      <c r="AT258" s="5">
        <f t="shared" si="41"/>
        <v>0</v>
      </c>
      <c r="AU258" s="11">
        <f t="shared" si="35"/>
        <v>0</v>
      </c>
      <c r="AV258" s="5">
        <f t="shared" si="42"/>
        <v>0</v>
      </c>
    </row>
    <row r="259" spans="1:48" x14ac:dyDescent="0.3">
      <c r="A259" s="44" t="s">
        <v>696</v>
      </c>
      <c r="B259" s="1" t="s">
        <v>329</v>
      </c>
      <c r="C259" s="1" t="s">
        <v>330</v>
      </c>
      <c r="D259" s="1" t="s">
        <v>578</v>
      </c>
      <c r="E259" s="1" t="s">
        <v>528</v>
      </c>
      <c r="F259" s="1" t="s">
        <v>144</v>
      </c>
      <c r="G259" s="1" t="s">
        <v>275</v>
      </c>
      <c r="H259" s="1" t="s">
        <v>141</v>
      </c>
      <c r="I259" s="1" t="s">
        <v>56</v>
      </c>
      <c r="J259" s="2">
        <v>0.55000000000000004</v>
      </c>
      <c r="K259" s="2">
        <v>0.46</v>
      </c>
      <c r="L259" s="2">
        <f t="shared" si="36"/>
        <v>0.45999999344348907</v>
      </c>
      <c r="M259" s="2">
        <f t="shared" si="37"/>
        <v>0</v>
      </c>
      <c r="AA259" s="9">
        <v>0.45999999344348907</v>
      </c>
      <c r="AB259" s="5">
        <v>42.174999415874481</v>
      </c>
      <c r="AM259" s="5" t="str">
        <f t="shared" si="38"/>
        <v/>
      </c>
      <c r="AO259" s="5" t="str">
        <f t="shared" si="39"/>
        <v/>
      </c>
      <c r="AQ259" s="5" t="str">
        <f t="shared" si="40"/>
        <v/>
      </c>
      <c r="AT259" s="5">
        <f t="shared" si="41"/>
        <v>42.174999415874481</v>
      </c>
      <c r="AU259" s="11">
        <f t="shared" ref="AU259:AU322" si="43">(AT259/$AT$463)*100</f>
        <v>2.5129046619005698E-3</v>
      </c>
      <c r="AV259" s="5">
        <f t="shared" si="42"/>
        <v>2.5129046619005697</v>
      </c>
    </row>
    <row r="260" spans="1:48" x14ac:dyDescent="0.3">
      <c r="A260" s="44" t="s">
        <v>696</v>
      </c>
      <c r="B260" s="1" t="s">
        <v>331</v>
      </c>
      <c r="C260" s="1" t="s">
        <v>330</v>
      </c>
      <c r="D260" s="1" t="s">
        <v>578</v>
      </c>
      <c r="E260" s="1" t="s">
        <v>528</v>
      </c>
      <c r="F260" s="1" t="s">
        <v>144</v>
      </c>
      <c r="G260" s="1" t="s">
        <v>275</v>
      </c>
      <c r="H260" s="1" t="s">
        <v>141</v>
      </c>
      <c r="I260" s="1" t="s">
        <v>56</v>
      </c>
      <c r="J260" s="2">
        <v>0.55000000000000004</v>
      </c>
      <c r="K260" s="2">
        <v>0.47999999299645418</v>
      </c>
      <c r="L260" s="2">
        <f t="shared" si="36"/>
        <v>0.47999999299645418</v>
      </c>
      <c r="M260" s="2">
        <f t="shared" si="37"/>
        <v>0</v>
      </c>
      <c r="AA260" s="9">
        <v>0.47999999299645418</v>
      </c>
      <c r="AB260" s="5">
        <v>43.837499329820282</v>
      </c>
      <c r="AM260" s="5" t="str">
        <f t="shared" si="38"/>
        <v/>
      </c>
      <c r="AO260" s="5" t="str">
        <f t="shared" si="39"/>
        <v/>
      </c>
      <c r="AQ260" s="5" t="str">
        <f t="shared" si="40"/>
        <v/>
      </c>
      <c r="AT260" s="5">
        <f t="shared" si="41"/>
        <v>43.837499329820282</v>
      </c>
      <c r="AU260" s="11">
        <f t="shared" si="43"/>
        <v>2.6119610659794098E-3</v>
      </c>
      <c r="AV260" s="5">
        <f t="shared" si="42"/>
        <v>2.6119610659794099</v>
      </c>
    </row>
    <row r="261" spans="1:48" x14ac:dyDescent="0.3">
      <c r="A261" s="44" t="s">
        <v>696</v>
      </c>
      <c r="B261" s="1" t="s">
        <v>332</v>
      </c>
      <c r="C261" s="1" t="s">
        <v>326</v>
      </c>
      <c r="D261" s="1" t="s">
        <v>577</v>
      </c>
      <c r="E261" s="1" t="s">
        <v>528</v>
      </c>
      <c r="F261" s="1" t="s">
        <v>122</v>
      </c>
      <c r="G261" s="1" t="s">
        <v>275</v>
      </c>
      <c r="H261" s="1" t="s">
        <v>141</v>
      </c>
      <c r="I261" s="1" t="s">
        <v>56</v>
      </c>
      <c r="J261" s="2">
        <v>0.28999999999999998</v>
      </c>
      <c r="K261" s="2">
        <v>0.2</v>
      </c>
      <c r="L261" s="2">
        <f t="shared" si="36"/>
        <v>5.000000074505806E-2</v>
      </c>
      <c r="M261" s="2">
        <f t="shared" si="37"/>
        <v>0.14000000059604639</v>
      </c>
      <c r="AA261" s="9">
        <v>5.000000074505806E-2</v>
      </c>
      <c r="AB261" s="5">
        <v>4.3750000651925802</v>
      </c>
      <c r="AM261" s="5" t="str">
        <f t="shared" si="38"/>
        <v/>
      </c>
      <c r="AO261" s="5" t="str">
        <f t="shared" si="39"/>
        <v/>
      </c>
      <c r="AQ261" s="5" t="str">
        <f t="shared" si="40"/>
        <v/>
      </c>
      <c r="AS261" s="2">
        <v>0.14000000059604639</v>
      </c>
      <c r="AT261" s="5">
        <f t="shared" si="41"/>
        <v>4.3750000651925802</v>
      </c>
      <c r="AU261" s="11">
        <f t="shared" si="43"/>
        <v>2.6067476495327836E-4</v>
      </c>
      <c r="AV261" s="5">
        <f t="shared" si="42"/>
        <v>0.26067476495327835</v>
      </c>
    </row>
    <row r="262" spans="1:48" x14ac:dyDescent="0.3">
      <c r="A262" s="44" t="s">
        <v>696</v>
      </c>
      <c r="B262" s="1" t="s">
        <v>333</v>
      </c>
      <c r="C262" s="1" t="s">
        <v>334</v>
      </c>
      <c r="D262" s="1" t="s">
        <v>579</v>
      </c>
      <c r="E262" s="1" t="s">
        <v>528</v>
      </c>
      <c r="F262" s="1" t="s">
        <v>122</v>
      </c>
      <c r="G262" s="1" t="s">
        <v>275</v>
      </c>
      <c r="H262" s="1" t="s">
        <v>141</v>
      </c>
      <c r="I262" s="1" t="s">
        <v>56</v>
      </c>
      <c r="J262" s="2">
        <v>0.54</v>
      </c>
      <c r="K262" s="2">
        <v>0.39</v>
      </c>
      <c r="L262" s="2">
        <f t="shared" si="36"/>
        <v>0.24000000208616259</v>
      </c>
      <c r="M262" s="2">
        <f t="shared" si="37"/>
        <v>0.1499999966472387</v>
      </c>
      <c r="AA262" s="9">
        <v>0.24000000208616259</v>
      </c>
      <c r="AB262" s="5">
        <v>30.187500221654769</v>
      </c>
      <c r="AM262" s="5" t="str">
        <f t="shared" si="38"/>
        <v/>
      </c>
      <c r="AO262" s="5" t="str">
        <f t="shared" si="39"/>
        <v/>
      </c>
      <c r="AQ262" s="5" t="str">
        <f t="shared" si="40"/>
        <v/>
      </c>
      <c r="AS262" s="2">
        <v>0.1499999966472387</v>
      </c>
      <c r="AT262" s="5">
        <f t="shared" si="41"/>
        <v>30.187500221654769</v>
      </c>
      <c r="AU262" s="11">
        <f t="shared" si="43"/>
        <v>1.7986558645823724E-3</v>
      </c>
      <c r="AV262" s="5">
        <f t="shared" si="42"/>
        <v>1.7986558645823723</v>
      </c>
    </row>
    <row r="263" spans="1:48" x14ac:dyDescent="0.3">
      <c r="A263" s="44" t="s">
        <v>696</v>
      </c>
      <c r="B263" s="1" t="s">
        <v>335</v>
      </c>
      <c r="C263" s="1" t="s">
        <v>320</v>
      </c>
      <c r="D263" s="1" t="s">
        <v>576</v>
      </c>
      <c r="E263" s="1" t="s">
        <v>528</v>
      </c>
      <c r="F263" s="1" t="s">
        <v>122</v>
      </c>
      <c r="G263" s="1" t="s">
        <v>275</v>
      </c>
      <c r="H263" s="1" t="s">
        <v>141</v>
      </c>
      <c r="I263" s="1" t="s">
        <v>56</v>
      </c>
      <c r="J263" s="2">
        <v>8.19</v>
      </c>
      <c r="K263" s="2">
        <v>6.6500000152736902</v>
      </c>
      <c r="L263" s="2">
        <f t="shared" si="36"/>
        <v>9.9999997764825821E-3</v>
      </c>
      <c r="M263" s="2">
        <f t="shared" si="37"/>
        <v>6.6400000154972076</v>
      </c>
      <c r="AA263" s="9">
        <v>9.9999997764825821E-3</v>
      </c>
      <c r="AB263" s="5">
        <v>1.5312499657738949</v>
      </c>
      <c r="AM263" s="5" t="str">
        <f t="shared" si="38"/>
        <v/>
      </c>
      <c r="AO263" s="5" t="str">
        <f t="shared" si="39"/>
        <v/>
      </c>
      <c r="AQ263" s="5" t="str">
        <f t="shared" si="40"/>
        <v/>
      </c>
      <c r="AS263" s="2">
        <v>6.6400000154972076</v>
      </c>
      <c r="AT263" s="5">
        <f t="shared" si="41"/>
        <v>1.5312499657738949</v>
      </c>
      <c r="AU263" s="11">
        <f t="shared" si="43"/>
        <v>9.123616433483535E-5</v>
      </c>
      <c r="AV263" s="5">
        <f t="shared" si="42"/>
        <v>9.1236164334835348E-2</v>
      </c>
    </row>
    <row r="264" spans="1:48" x14ac:dyDescent="0.3">
      <c r="A264" s="44" t="s">
        <v>696</v>
      </c>
      <c r="B264" s="1" t="s">
        <v>336</v>
      </c>
      <c r="C264" s="1" t="s">
        <v>337</v>
      </c>
      <c r="D264" s="1" t="s">
        <v>688</v>
      </c>
      <c r="E264" s="1" t="s">
        <v>689</v>
      </c>
      <c r="F264" s="1" t="s">
        <v>122</v>
      </c>
      <c r="G264" s="1" t="s">
        <v>275</v>
      </c>
      <c r="H264" s="1" t="s">
        <v>141</v>
      </c>
      <c r="I264" s="1" t="s">
        <v>56</v>
      </c>
      <c r="J264" s="2">
        <v>4.58</v>
      </c>
      <c r="K264" s="2">
        <v>4.74</v>
      </c>
      <c r="L264" s="2">
        <f t="shared" si="36"/>
        <v>0</v>
      </c>
      <c r="M264" s="2">
        <f t="shared" si="37"/>
        <v>4.5800002217292786</v>
      </c>
      <c r="AM264" s="5" t="str">
        <f t="shared" si="38"/>
        <v/>
      </c>
      <c r="AO264" s="5" t="str">
        <f t="shared" si="39"/>
        <v/>
      </c>
      <c r="AQ264" s="5" t="str">
        <f t="shared" si="40"/>
        <v/>
      </c>
      <c r="AS264" s="2">
        <v>4.5800002217292786</v>
      </c>
      <c r="AT264" s="5">
        <f t="shared" si="41"/>
        <v>0</v>
      </c>
      <c r="AU264" s="11">
        <f t="shared" si="43"/>
        <v>0</v>
      </c>
      <c r="AV264" s="5">
        <f t="shared" si="42"/>
        <v>0</v>
      </c>
    </row>
    <row r="265" spans="1:48" x14ac:dyDescent="0.3">
      <c r="A265" s="44" t="s">
        <v>696</v>
      </c>
      <c r="B265" s="1" t="s">
        <v>338</v>
      </c>
      <c r="C265" s="1" t="s">
        <v>339</v>
      </c>
      <c r="D265" s="1" t="s">
        <v>619</v>
      </c>
      <c r="E265" s="1" t="s">
        <v>644</v>
      </c>
      <c r="F265" s="1" t="s">
        <v>54</v>
      </c>
      <c r="G265" s="1" t="s">
        <v>340</v>
      </c>
      <c r="H265" s="1" t="s">
        <v>141</v>
      </c>
      <c r="I265" s="1" t="s">
        <v>56</v>
      </c>
      <c r="J265" s="2">
        <v>5.14</v>
      </c>
      <c r="K265" s="2">
        <v>4.8899999999999997</v>
      </c>
      <c r="L265" s="2">
        <f t="shared" si="36"/>
        <v>0.40999999642372131</v>
      </c>
      <c r="M265" s="2">
        <f t="shared" si="37"/>
        <v>0.28999999165534968</v>
      </c>
      <c r="AA265" s="9">
        <v>0.40999999642372131</v>
      </c>
      <c r="AB265" s="5">
        <v>56.503124507144094</v>
      </c>
      <c r="AM265" s="5" t="str">
        <f t="shared" si="38"/>
        <v/>
      </c>
      <c r="AO265" s="5" t="str">
        <f t="shared" si="39"/>
        <v/>
      </c>
      <c r="AQ265" s="5" t="str">
        <f t="shared" si="40"/>
        <v/>
      </c>
      <c r="AS265" s="2">
        <v>0.28999999165534968</v>
      </c>
      <c r="AT265" s="5">
        <f t="shared" si="41"/>
        <v>56.503124507144094</v>
      </c>
      <c r="AU265" s="11">
        <f t="shared" si="43"/>
        <v>3.3666145098393877E-3</v>
      </c>
      <c r="AV265" s="5">
        <f t="shared" si="42"/>
        <v>3.3666145098393878</v>
      </c>
    </row>
    <row r="266" spans="1:48" x14ac:dyDescent="0.3">
      <c r="A266" s="44" t="s">
        <v>696</v>
      </c>
      <c r="B266" s="1" t="s">
        <v>341</v>
      </c>
      <c r="C266" s="1" t="s">
        <v>342</v>
      </c>
      <c r="D266" s="1" t="s">
        <v>620</v>
      </c>
      <c r="E266" s="1" t="s">
        <v>644</v>
      </c>
      <c r="F266" s="1" t="s">
        <v>103</v>
      </c>
      <c r="G266" s="1" t="s">
        <v>340</v>
      </c>
      <c r="H266" s="1" t="s">
        <v>141</v>
      </c>
      <c r="I266" s="1" t="s">
        <v>56</v>
      </c>
      <c r="J266" s="2">
        <v>20.18</v>
      </c>
      <c r="K266" s="2">
        <v>20.09</v>
      </c>
      <c r="L266" s="2">
        <f t="shared" si="36"/>
        <v>0</v>
      </c>
      <c r="M266" s="2">
        <f t="shared" si="37"/>
        <v>0.46</v>
      </c>
      <c r="AM266" s="5" t="str">
        <f t="shared" si="38"/>
        <v/>
      </c>
      <c r="AO266" s="5" t="str">
        <f t="shared" si="39"/>
        <v/>
      </c>
      <c r="AQ266" s="5" t="str">
        <f t="shared" si="40"/>
        <v/>
      </c>
      <c r="AS266" s="2">
        <v>0.46</v>
      </c>
      <c r="AT266" s="5">
        <f t="shared" si="41"/>
        <v>0</v>
      </c>
      <c r="AU266" s="11">
        <f t="shared" si="43"/>
        <v>0</v>
      </c>
      <c r="AV266" s="5">
        <f t="shared" si="42"/>
        <v>0</v>
      </c>
    </row>
    <row r="267" spans="1:48" x14ac:dyDescent="0.3">
      <c r="A267" s="44" t="s">
        <v>696</v>
      </c>
      <c r="B267" s="1" t="s">
        <v>343</v>
      </c>
      <c r="C267" s="1" t="s">
        <v>344</v>
      </c>
      <c r="D267" s="1" t="s">
        <v>621</v>
      </c>
      <c r="E267" s="1" t="s">
        <v>644</v>
      </c>
      <c r="F267" s="1" t="s">
        <v>75</v>
      </c>
      <c r="G267" s="1" t="s">
        <v>275</v>
      </c>
      <c r="H267" s="1" t="s">
        <v>141</v>
      </c>
      <c r="I267" s="1" t="s">
        <v>56</v>
      </c>
      <c r="J267" s="2">
        <v>20.18</v>
      </c>
      <c r="K267" s="2">
        <v>0.03</v>
      </c>
      <c r="L267" s="2">
        <f t="shared" si="36"/>
        <v>0</v>
      </c>
      <c r="M267" s="2">
        <f t="shared" si="37"/>
        <v>2.999999932944775E-2</v>
      </c>
      <c r="AM267" s="5" t="str">
        <f t="shared" si="38"/>
        <v/>
      </c>
      <c r="AO267" s="5" t="str">
        <f t="shared" si="39"/>
        <v/>
      </c>
      <c r="AQ267" s="5" t="str">
        <f t="shared" si="40"/>
        <v/>
      </c>
      <c r="AS267" s="2">
        <v>2.999999932944775E-2</v>
      </c>
      <c r="AT267" s="5">
        <f t="shared" si="41"/>
        <v>0</v>
      </c>
      <c r="AU267" s="11">
        <f t="shared" si="43"/>
        <v>0</v>
      </c>
      <c r="AV267" s="5">
        <f t="shared" si="42"/>
        <v>0</v>
      </c>
    </row>
    <row r="268" spans="1:48" x14ac:dyDescent="0.3">
      <c r="A268" s="44" t="s">
        <v>696</v>
      </c>
      <c r="B268" s="1" t="s">
        <v>343</v>
      </c>
      <c r="C268" s="1" t="s">
        <v>344</v>
      </c>
      <c r="D268" s="1" t="s">
        <v>621</v>
      </c>
      <c r="E268" s="1" t="s">
        <v>644</v>
      </c>
      <c r="F268" s="1" t="s">
        <v>103</v>
      </c>
      <c r="G268" s="1" t="s">
        <v>340</v>
      </c>
      <c r="H268" s="1" t="s">
        <v>141</v>
      </c>
      <c r="I268" s="1" t="s">
        <v>56</v>
      </c>
      <c r="J268" s="2">
        <v>20.18</v>
      </c>
      <c r="K268" s="2">
        <v>20.079999999999998</v>
      </c>
      <c r="L268" s="2">
        <f t="shared" si="36"/>
        <v>1.6800000313669439</v>
      </c>
      <c r="M268" s="2">
        <f t="shared" si="37"/>
        <v>3.089999914169312</v>
      </c>
      <c r="S268" s="7">
        <v>0.20000000298023221</v>
      </c>
      <c r="T268" s="5">
        <v>254.9750037994236</v>
      </c>
      <c r="U268" s="8">
        <v>9.9999997764825821E-3</v>
      </c>
      <c r="V268" s="5">
        <v>3.8246249145129698</v>
      </c>
      <c r="AA268" s="9">
        <v>1.470000028610229</v>
      </c>
      <c r="AB268" s="5">
        <v>208.25000401586291</v>
      </c>
      <c r="AM268" s="5" t="str">
        <f t="shared" si="38"/>
        <v/>
      </c>
      <c r="AO268" s="5" t="str">
        <f t="shared" si="39"/>
        <v/>
      </c>
      <c r="AQ268" s="5" t="str">
        <f t="shared" si="40"/>
        <v/>
      </c>
      <c r="AS268" s="2">
        <v>3.089999914169312</v>
      </c>
      <c r="AT268" s="5">
        <f t="shared" si="41"/>
        <v>467.04963272979944</v>
      </c>
      <c r="AU268" s="11">
        <f t="shared" si="43"/>
        <v>2.7828126038666998E-2</v>
      </c>
      <c r="AV268" s="5">
        <f t="shared" si="42"/>
        <v>27.828126038666998</v>
      </c>
    </row>
    <row r="269" spans="1:48" x14ac:dyDescent="0.3">
      <c r="A269" s="44" t="s">
        <v>696</v>
      </c>
      <c r="B269" s="1" t="s">
        <v>345</v>
      </c>
      <c r="C269" s="1" t="s">
        <v>346</v>
      </c>
      <c r="D269" s="1" t="s">
        <v>622</v>
      </c>
      <c r="E269" s="1" t="s">
        <v>644</v>
      </c>
      <c r="F269" s="1" t="s">
        <v>165</v>
      </c>
      <c r="G269" s="1" t="s">
        <v>347</v>
      </c>
      <c r="H269" s="1" t="s">
        <v>141</v>
      </c>
      <c r="I269" s="1" t="s">
        <v>56</v>
      </c>
      <c r="J269" s="2">
        <v>20</v>
      </c>
      <c r="K269" s="2">
        <v>19.04</v>
      </c>
      <c r="L269" s="2">
        <f t="shared" si="36"/>
        <v>0.62000000476837158</v>
      </c>
      <c r="M269" s="2">
        <f t="shared" si="37"/>
        <v>6.75</v>
      </c>
      <c r="AA269" s="9">
        <v>0.62000000476837158</v>
      </c>
      <c r="AB269" s="5">
        <v>85.443750657141209</v>
      </c>
      <c r="AM269" s="5" t="str">
        <f t="shared" si="38"/>
        <v/>
      </c>
      <c r="AO269" s="5" t="str">
        <f t="shared" si="39"/>
        <v/>
      </c>
      <c r="AQ269" s="5" t="str">
        <f t="shared" si="40"/>
        <v/>
      </c>
      <c r="AS269" s="2">
        <v>6.75</v>
      </c>
      <c r="AT269" s="5">
        <f t="shared" si="41"/>
        <v>85.443750657141209</v>
      </c>
      <c r="AU269" s="11">
        <f t="shared" si="43"/>
        <v>5.0909781228303565E-3</v>
      </c>
      <c r="AV269" s="5">
        <f t="shared" si="42"/>
        <v>5.0909781228303563</v>
      </c>
    </row>
    <row r="270" spans="1:48" x14ac:dyDescent="0.3">
      <c r="A270" s="44" t="s">
        <v>696</v>
      </c>
      <c r="B270" s="1" t="s">
        <v>345</v>
      </c>
      <c r="C270" s="1" t="s">
        <v>346</v>
      </c>
      <c r="D270" s="1" t="s">
        <v>622</v>
      </c>
      <c r="E270" s="1" t="s">
        <v>644</v>
      </c>
      <c r="F270" s="1" t="s">
        <v>71</v>
      </c>
      <c r="G270" s="1" t="s">
        <v>347</v>
      </c>
      <c r="H270" s="1" t="s">
        <v>141</v>
      </c>
      <c r="I270" s="1" t="s">
        <v>56</v>
      </c>
      <c r="J270" s="2">
        <v>20</v>
      </c>
      <c r="K270" s="2">
        <v>0.02</v>
      </c>
      <c r="L270" s="2">
        <f t="shared" si="36"/>
        <v>0</v>
      </c>
      <c r="M270" s="2">
        <f t="shared" si="37"/>
        <v>1.9999999552965161E-2</v>
      </c>
      <c r="AM270" s="5" t="str">
        <f t="shared" si="38"/>
        <v/>
      </c>
      <c r="AO270" s="5" t="str">
        <f t="shared" si="39"/>
        <v/>
      </c>
      <c r="AQ270" s="5" t="str">
        <f t="shared" si="40"/>
        <v/>
      </c>
      <c r="AS270" s="2">
        <v>1.9999999552965161E-2</v>
      </c>
      <c r="AT270" s="5">
        <f t="shared" si="41"/>
        <v>0</v>
      </c>
      <c r="AU270" s="11">
        <f t="shared" si="43"/>
        <v>0</v>
      </c>
      <c r="AV270" s="5">
        <f t="shared" si="42"/>
        <v>0</v>
      </c>
    </row>
    <row r="271" spans="1:48" x14ac:dyDescent="0.3">
      <c r="A271" s="44" t="s">
        <v>696</v>
      </c>
      <c r="B271" s="1" t="s">
        <v>345</v>
      </c>
      <c r="C271" s="1" t="s">
        <v>346</v>
      </c>
      <c r="D271" s="1" t="s">
        <v>622</v>
      </c>
      <c r="E271" s="1" t="s">
        <v>644</v>
      </c>
      <c r="F271" s="1" t="s">
        <v>147</v>
      </c>
      <c r="G271" s="1" t="s">
        <v>348</v>
      </c>
      <c r="H271" s="1" t="s">
        <v>141</v>
      </c>
      <c r="I271" s="1" t="s">
        <v>56</v>
      </c>
      <c r="J271" s="2">
        <v>20</v>
      </c>
      <c r="K271" s="2">
        <v>0.09</v>
      </c>
      <c r="L271" s="2">
        <f t="shared" si="36"/>
        <v>0</v>
      </c>
      <c r="M271" s="2">
        <f t="shared" si="37"/>
        <v>9.0000003576278687E-2</v>
      </c>
      <c r="AM271" s="5" t="str">
        <f t="shared" si="38"/>
        <v/>
      </c>
      <c r="AO271" s="5" t="str">
        <f t="shared" si="39"/>
        <v/>
      </c>
      <c r="AQ271" s="5" t="str">
        <f t="shared" si="40"/>
        <v/>
      </c>
      <c r="AS271" s="2">
        <v>9.0000003576278687E-2</v>
      </c>
      <c r="AT271" s="5">
        <f t="shared" si="41"/>
        <v>0</v>
      </c>
      <c r="AU271" s="11">
        <f t="shared" si="43"/>
        <v>0</v>
      </c>
      <c r="AV271" s="5">
        <f t="shared" si="42"/>
        <v>0</v>
      </c>
    </row>
    <row r="272" spans="1:48" x14ac:dyDescent="0.3">
      <c r="A272" s="44" t="s">
        <v>696</v>
      </c>
      <c r="B272" s="1" t="s">
        <v>349</v>
      </c>
      <c r="C272" s="1" t="s">
        <v>350</v>
      </c>
      <c r="D272" s="1" t="s">
        <v>623</v>
      </c>
      <c r="E272" s="1" t="s">
        <v>644</v>
      </c>
      <c r="F272" s="1" t="s">
        <v>165</v>
      </c>
      <c r="G272" s="1" t="s">
        <v>347</v>
      </c>
      <c r="H272" s="1" t="s">
        <v>141</v>
      </c>
      <c r="I272" s="1" t="s">
        <v>56</v>
      </c>
      <c r="J272" s="2">
        <v>40</v>
      </c>
      <c r="K272" s="2">
        <v>0.05</v>
      </c>
      <c r="L272" s="2">
        <f t="shared" si="36"/>
        <v>0</v>
      </c>
      <c r="M272" s="2">
        <f t="shared" si="37"/>
        <v>1.9999999552965161E-2</v>
      </c>
      <c r="AM272" s="5" t="str">
        <f t="shared" si="38"/>
        <v/>
      </c>
      <c r="AO272" s="5" t="str">
        <f t="shared" si="39"/>
        <v/>
      </c>
      <c r="AQ272" s="5" t="str">
        <f t="shared" si="40"/>
        <v/>
      </c>
      <c r="AS272" s="2">
        <v>1.9999999552965161E-2</v>
      </c>
      <c r="AT272" s="5">
        <f t="shared" si="41"/>
        <v>0</v>
      </c>
      <c r="AU272" s="11">
        <f t="shared" si="43"/>
        <v>0</v>
      </c>
      <c r="AV272" s="5">
        <f t="shared" si="42"/>
        <v>0</v>
      </c>
    </row>
    <row r="273" spans="1:48" x14ac:dyDescent="0.3">
      <c r="A273" s="44" t="s">
        <v>696</v>
      </c>
      <c r="B273" s="1" t="s">
        <v>349</v>
      </c>
      <c r="C273" s="1" t="s">
        <v>350</v>
      </c>
      <c r="D273" s="1" t="s">
        <v>623</v>
      </c>
      <c r="E273" s="1" t="s">
        <v>644</v>
      </c>
      <c r="F273" s="1" t="s">
        <v>71</v>
      </c>
      <c r="G273" s="1" t="s">
        <v>347</v>
      </c>
      <c r="H273" s="1" t="s">
        <v>141</v>
      </c>
      <c r="I273" s="1" t="s">
        <v>56</v>
      </c>
      <c r="J273" s="2">
        <v>40</v>
      </c>
      <c r="K273" s="2">
        <v>38.07</v>
      </c>
      <c r="L273" s="2">
        <f t="shared" si="36"/>
        <v>1.5</v>
      </c>
      <c r="M273" s="2">
        <f t="shared" si="37"/>
        <v>4.440000057220459</v>
      </c>
      <c r="U273" s="8">
        <v>1.5</v>
      </c>
      <c r="V273" s="5">
        <v>573.69375000000002</v>
      </c>
      <c r="AM273" s="5" t="str">
        <f t="shared" si="38"/>
        <v/>
      </c>
      <c r="AO273" s="5" t="str">
        <f t="shared" si="39"/>
        <v/>
      </c>
      <c r="AQ273" s="5" t="str">
        <f t="shared" si="40"/>
        <v/>
      </c>
      <c r="AS273" s="2">
        <v>4.440000057220459</v>
      </c>
      <c r="AT273" s="5">
        <f t="shared" si="41"/>
        <v>573.69375000000002</v>
      </c>
      <c r="AU273" s="11">
        <f t="shared" si="43"/>
        <v>3.418228141896771E-2</v>
      </c>
      <c r="AV273" s="5">
        <f t="shared" si="42"/>
        <v>34.182281418967712</v>
      </c>
    </row>
    <row r="274" spans="1:48" x14ac:dyDescent="0.3">
      <c r="A274" s="44" t="s">
        <v>696</v>
      </c>
      <c r="B274" s="1" t="s">
        <v>349</v>
      </c>
      <c r="C274" s="1" t="s">
        <v>350</v>
      </c>
      <c r="D274" s="1" t="s">
        <v>623</v>
      </c>
      <c r="E274" s="1" t="s">
        <v>644</v>
      </c>
      <c r="F274" s="1" t="s">
        <v>64</v>
      </c>
      <c r="G274" s="1" t="s">
        <v>348</v>
      </c>
      <c r="H274" s="1" t="s">
        <v>141</v>
      </c>
      <c r="I274" s="1" t="s">
        <v>56</v>
      </c>
      <c r="J274" s="2">
        <v>40</v>
      </c>
      <c r="K274" s="2">
        <v>0.16</v>
      </c>
      <c r="L274" s="2">
        <f t="shared" si="36"/>
        <v>2.999999932944775E-2</v>
      </c>
      <c r="M274" s="2">
        <f t="shared" si="37"/>
        <v>0</v>
      </c>
      <c r="U274" s="8">
        <v>2.999999932944775E-2</v>
      </c>
      <c r="V274" s="5">
        <v>11.473874743538911</v>
      </c>
      <c r="AM274" s="5" t="str">
        <f t="shared" si="38"/>
        <v/>
      </c>
      <c r="AO274" s="5" t="str">
        <f t="shared" si="39"/>
        <v/>
      </c>
      <c r="AQ274" s="5" t="str">
        <f t="shared" si="40"/>
        <v/>
      </c>
      <c r="AT274" s="5">
        <f t="shared" si="41"/>
        <v>11.473874743538911</v>
      </c>
      <c r="AU274" s="11">
        <f t="shared" si="43"/>
        <v>6.8364561309868367E-4</v>
      </c>
      <c r="AV274" s="5">
        <f t="shared" si="42"/>
        <v>0.68364561309868366</v>
      </c>
    </row>
    <row r="275" spans="1:48" x14ac:dyDescent="0.3">
      <c r="A275" s="44" t="s">
        <v>696</v>
      </c>
      <c r="B275" s="1" t="s">
        <v>351</v>
      </c>
      <c r="C275" s="1" t="s">
        <v>352</v>
      </c>
      <c r="D275" s="1" t="s">
        <v>624</v>
      </c>
      <c r="E275" s="1" t="s">
        <v>644</v>
      </c>
      <c r="F275" s="1" t="s">
        <v>165</v>
      </c>
      <c r="G275" s="1" t="s">
        <v>347</v>
      </c>
      <c r="H275" s="1" t="s">
        <v>141</v>
      </c>
      <c r="I275" s="1" t="s">
        <v>56</v>
      </c>
      <c r="J275" s="2">
        <v>20</v>
      </c>
      <c r="K275" s="2">
        <v>18.489999999999998</v>
      </c>
      <c r="L275" s="2">
        <f t="shared" si="36"/>
        <v>0</v>
      </c>
      <c r="M275" s="2">
        <f t="shared" si="37"/>
        <v>0.239999994635582</v>
      </c>
      <c r="AM275" s="5" t="str">
        <f t="shared" si="38"/>
        <v/>
      </c>
      <c r="AO275" s="5" t="str">
        <f t="shared" si="39"/>
        <v/>
      </c>
      <c r="AQ275" s="5" t="str">
        <f t="shared" si="40"/>
        <v/>
      </c>
      <c r="AS275" s="2">
        <v>0.239999994635582</v>
      </c>
      <c r="AT275" s="5">
        <f t="shared" si="41"/>
        <v>0</v>
      </c>
      <c r="AU275" s="11">
        <f t="shared" si="43"/>
        <v>0</v>
      </c>
      <c r="AV275" s="5">
        <f t="shared" si="42"/>
        <v>0</v>
      </c>
    </row>
    <row r="276" spans="1:48" x14ac:dyDescent="0.3">
      <c r="A276" s="44" t="s">
        <v>696</v>
      </c>
      <c r="B276" s="1" t="s">
        <v>353</v>
      </c>
      <c r="C276" s="1" t="s">
        <v>354</v>
      </c>
      <c r="D276" s="1" t="s">
        <v>625</v>
      </c>
      <c r="E276" s="1" t="s">
        <v>644</v>
      </c>
      <c r="F276" s="1" t="s">
        <v>147</v>
      </c>
      <c r="G276" s="1" t="s">
        <v>348</v>
      </c>
      <c r="H276" s="1" t="s">
        <v>141</v>
      </c>
      <c r="I276" s="1" t="s">
        <v>56</v>
      </c>
      <c r="J276" s="2">
        <v>10</v>
      </c>
      <c r="K276" s="2">
        <v>9.2799999999999994</v>
      </c>
      <c r="L276" s="2">
        <f t="shared" si="36"/>
        <v>0.99000000953674316</v>
      </c>
      <c r="M276" s="2">
        <f t="shared" si="37"/>
        <v>8.2899999618530273</v>
      </c>
      <c r="AA276" s="9">
        <v>0.99000000953674316</v>
      </c>
      <c r="AB276" s="5">
        <v>136.43437631428239</v>
      </c>
      <c r="AM276" s="5" t="str">
        <f t="shared" si="38"/>
        <v/>
      </c>
      <c r="AO276" s="5" t="str">
        <f t="shared" si="39"/>
        <v/>
      </c>
      <c r="AQ276" s="5" t="str">
        <f t="shared" si="40"/>
        <v/>
      </c>
      <c r="AS276" s="2">
        <v>8.2899999618530273</v>
      </c>
      <c r="AT276" s="5">
        <f t="shared" si="41"/>
        <v>136.43437631428239</v>
      </c>
      <c r="AU276" s="11">
        <f t="shared" si="43"/>
        <v>8.1291425022429527E-3</v>
      </c>
      <c r="AV276" s="5">
        <f t="shared" si="42"/>
        <v>8.1291425022429529</v>
      </c>
    </row>
    <row r="277" spans="1:48" x14ac:dyDescent="0.3">
      <c r="A277" s="44" t="s">
        <v>696</v>
      </c>
      <c r="B277" s="1" t="s">
        <v>355</v>
      </c>
      <c r="C277" s="1" t="s">
        <v>354</v>
      </c>
      <c r="D277" s="1" t="s">
        <v>625</v>
      </c>
      <c r="E277" s="1" t="s">
        <v>644</v>
      </c>
      <c r="F277" s="1" t="s">
        <v>147</v>
      </c>
      <c r="G277" s="1" t="s">
        <v>348</v>
      </c>
      <c r="H277" s="1" t="s">
        <v>141</v>
      </c>
      <c r="I277" s="1" t="s">
        <v>56</v>
      </c>
      <c r="J277" s="2">
        <v>36.15</v>
      </c>
      <c r="K277" s="2">
        <v>28.95</v>
      </c>
      <c r="L277" s="2">
        <f t="shared" si="36"/>
        <v>3.6099998950958252</v>
      </c>
      <c r="M277" s="2">
        <f t="shared" si="37"/>
        <v>24.690000534057621</v>
      </c>
      <c r="U277" s="8">
        <v>3.6099998950958252</v>
      </c>
      <c r="V277" s="5">
        <v>1380.6895848780871</v>
      </c>
      <c r="AM277" s="5" t="str">
        <f t="shared" si="38"/>
        <v/>
      </c>
      <c r="AO277" s="5" t="str">
        <f t="shared" si="39"/>
        <v/>
      </c>
      <c r="AQ277" s="5" t="str">
        <f t="shared" si="40"/>
        <v/>
      </c>
      <c r="AS277" s="2">
        <v>24.690000534057621</v>
      </c>
      <c r="AT277" s="5">
        <f t="shared" si="41"/>
        <v>1380.6895848780871</v>
      </c>
      <c r="AU277" s="11">
        <f t="shared" si="43"/>
        <v>8.2265354891072937E-2</v>
      </c>
      <c r="AV277" s="5">
        <f t="shared" si="42"/>
        <v>82.265354891072931</v>
      </c>
    </row>
    <row r="278" spans="1:48" x14ac:dyDescent="0.3">
      <c r="A278" s="44" t="s">
        <v>696</v>
      </c>
      <c r="B278" s="1" t="s">
        <v>355</v>
      </c>
      <c r="C278" s="1" t="s">
        <v>354</v>
      </c>
      <c r="D278" s="1" t="s">
        <v>625</v>
      </c>
      <c r="E278" s="1" t="s">
        <v>644</v>
      </c>
      <c r="F278" s="1" t="s">
        <v>64</v>
      </c>
      <c r="G278" s="1" t="s">
        <v>348</v>
      </c>
      <c r="H278" s="1" t="s">
        <v>141</v>
      </c>
      <c r="I278" s="1" t="s">
        <v>56</v>
      </c>
      <c r="J278" s="2">
        <v>36.15</v>
      </c>
      <c r="K278" s="2">
        <v>0.1</v>
      </c>
      <c r="L278" s="2">
        <f t="shared" si="36"/>
        <v>0</v>
      </c>
      <c r="M278" s="2">
        <f t="shared" si="37"/>
        <v>9.0000003576278687E-2</v>
      </c>
      <c r="AM278" s="5" t="str">
        <f t="shared" si="38"/>
        <v/>
      </c>
      <c r="AO278" s="5" t="str">
        <f t="shared" si="39"/>
        <v/>
      </c>
      <c r="AQ278" s="5" t="str">
        <f t="shared" si="40"/>
        <v/>
      </c>
      <c r="AS278" s="2">
        <v>9.0000003576278687E-2</v>
      </c>
      <c r="AT278" s="5">
        <f t="shared" si="41"/>
        <v>0</v>
      </c>
      <c r="AU278" s="11">
        <f t="shared" si="43"/>
        <v>0</v>
      </c>
      <c r="AV278" s="5">
        <f t="shared" si="42"/>
        <v>0</v>
      </c>
    </row>
    <row r="279" spans="1:48" x14ac:dyDescent="0.3">
      <c r="A279" s="44" t="s">
        <v>696</v>
      </c>
      <c r="B279" s="1" t="s">
        <v>355</v>
      </c>
      <c r="C279" s="1" t="s">
        <v>354</v>
      </c>
      <c r="D279" s="1" t="s">
        <v>625</v>
      </c>
      <c r="E279" s="1" t="s">
        <v>644</v>
      </c>
      <c r="F279" s="1" t="s">
        <v>144</v>
      </c>
      <c r="G279" s="1" t="s">
        <v>348</v>
      </c>
      <c r="H279" s="1" t="s">
        <v>141</v>
      </c>
      <c r="I279" s="1" t="s">
        <v>56</v>
      </c>
      <c r="J279" s="2">
        <v>36.15</v>
      </c>
      <c r="K279" s="2">
        <v>5.6</v>
      </c>
      <c r="L279" s="2">
        <f t="shared" si="36"/>
        <v>2.3299999237060551</v>
      </c>
      <c r="M279" s="2">
        <f t="shared" si="37"/>
        <v>3.279999971389771</v>
      </c>
      <c r="U279" s="8">
        <v>2.3299999237060551</v>
      </c>
      <c r="V279" s="5">
        <v>891.13759582042701</v>
      </c>
      <c r="AM279" s="5" t="str">
        <f t="shared" si="38"/>
        <v/>
      </c>
      <c r="AO279" s="5" t="str">
        <f t="shared" si="39"/>
        <v/>
      </c>
      <c r="AQ279" s="5" t="str">
        <f t="shared" si="40"/>
        <v/>
      </c>
      <c r="AS279" s="2">
        <v>3.279999971389771</v>
      </c>
      <c r="AT279" s="5">
        <f t="shared" si="41"/>
        <v>891.13759582042701</v>
      </c>
      <c r="AU279" s="11">
        <f t="shared" si="43"/>
        <v>5.3096475398862433E-2</v>
      </c>
      <c r="AV279" s="5">
        <f t="shared" si="42"/>
        <v>53.096475398862431</v>
      </c>
    </row>
    <row r="280" spans="1:48" x14ac:dyDescent="0.3">
      <c r="A280" s="44" t="s">
        <v>696</v>
      </c>
      <c r="B280" s="1" t="s">
        <v>356</v>
      </c>
      <c r="C280" s="1" t="s">
        <v>182</v>
      </c>
      <c r="D280" s="1" t="s">
        <v>613</v>
      </c>
      <c r="E280" s="1" t="s">
        <v>644</v>
      </c>
      <c r="F280" s="1" t="s">
        <v>147</v>
      </c>
      <c r="G280" s="1" t="s">
        <v>348</v>
      </c>
      <c r="H280" s="1" t="s">
        <v>141</v>
      </c>
      <c r="I280" s="1" t="s">
        <v>56</v>
      </c>
      <c r="J280" s="2">
        <v>33.85</v>
      </c>
      <c r="K280" s="2">
        <v>0.13</v>
      </c>
      <c r="L280" s="2">
        <f t="shared" si="36"/>
        <v>7.9999998211860657E-2</v>
      </c>
      <c r="M280" s="2">
        <f t="shared" si="37"/>
        <v>0</v>
      </c>
      <c r="U280" s="8">
        <v>7.9999998211860657E-2</v>
      </c>
      <c r="V280" s="5">
        <v>30.596999316103759</v>
      </c>
      <c r="AM280" s="5" t="str">
        <f t="shared" si="38"/>
        <v/>
      </c>
      <c r="AO280" s="5" t="str">
        <f t="shared" si="39"/>
        <v/>
      </c>
      <c r="AQ280" s="5" t="str">
        <f t="shared" si="40"/>
        <v/>
      </c>
      <c r="AT280" s="5">
        <f t="shared" si="41"/>
        <v>30.596999316103759</v>
      </c>
      <c r="AU280" s="11">
        <f t="shared" si="43"/>
        <v>1.8230549682631562E-3</v>
      </c>
      <c r="AV280" s="5">
        <f t="shared" si="42"/>
        <v>1.8230549682631563</v>
      </c>
    </row>
    <row r="281" spans="1:48" x14ac:dyDescent="0.3">
      <c r="A281" s="44" t="s">
        <v>696</v>
      </c>
      <c r="B281" s="1" t="s">
        <v>356</v>
      </c>
      <c r="C281" s="1" t="s">
        <v>182</v>
      </c>
      <c r="D281" s="1" t="s">
        <v>613</v>
      </c>
      <c r="E281" s="1" t="s">
        <v>644</v>
      </c>
      <c r="F281" s="1" t="s">
        <v>144</v>
      </c>
      <c r="G281" s="1" t="s">
        <v>348</v>
      </c>
      <c r="H281" s="1" t="s">
        <v>141</v>
      </c>
      <c r="I281" s="1" t="s">
        <v>56</v>
      </c>
      <c r="J281" s="2">
        <v>33.85</v>
      </c>
      <c r="K281" s="2">
        <v>31.16</v>
      </c>
      <c r="L281" s="2">
        <f t="shared" si="36"/>
        <v>21.239999651908871</v>
      </c>
      <c r="M281" s="2">
        <f t="shared" si="37"/>
        <v>1.4600000381469731</v>
      </c>
      <c r="U281" s="8">
        <v>19.64999961853027</v>
      </c>
      <c r="V281" s="5">
        <v>7515.3879791021354</v>
      </c>
      <c r="AA281" s="9">
        <v>1.5900000333786011</v>
      </c>
      <c r="AB281" s="5">
        <v>219.12187959998849</v>
      </c>
      <c r="AM281" s="5" t="str">
        <f t="shared" si="38"/>
        <v/>
      </c>
      <c r="AO281" s="5" t="str">
        <f t="shared" si="39"/>
        <v/>
      </c>
      <c r="AQ281" s="5" t="str">
        <f t="shared" si="40"/>
        <v/>
      </c>
      <c r="AS281" s="2">
        <v>1.4600000381469731</v>
      </c>
      <c r="AT281" s="5">
        <f t="shared" si="41"/>
        <v>7734.5098587021239</v>
      </c>
      <c r="AU281" s="11">
        <f t="shared" si="43"/>
        <v>0.46084377357769046</v>
      </c>
      <c r="AV281" s="5">
        <f t="shared" si="42"/>
        <v>460.84377357769046</v>
      </c>
    </row>
    <row r="282" spans="1:48" x14ac:dyDescent="0.3">
      <c r="A282" s="44" t="s">
        <v>696</v>
      </c>
      <c r="B282" s="1" t="s">
        <v>357</v>
      </c>
      <c r="C282" s="1" t="s">
        <v>182</v>
      </c>
      <c r="D282" s="1" t="s">
        <v>613</v>
      </c>
      <c r="E282" s="1" t="s">
        <v>644</v>
      </c>
      <c r="F282" s="1" t="s">
        <v>122</v>
      </c>
      <c r="G282" s="1" t="s">
        <v>348</v>
      </c>
      <c r="H282" s="1" t="s">
        <v>141</v>
      </c>
      <c r="I282" s="1" t="s">
        <v>56</v>
      </c>
      <c r="J282" s="2">
        <v>72</v>
      </c>
      <c r="K282" s="2">
        <v>19.09</v>
      </c>
      <c r="L282" s="2">
        <f t="shared" si="36"/>
        <v>18.849999904632568</v>
      </c>
      <c r="M282" s="2">
        <f t="shared" si="37"/>
        <v>0.23000000417232511</v>
      </c>
      <c r="U282" s="8">
        <v>13.77999973297119</v>
      </c>
      <c r="V282" s="5">
        <v>5270.3331478714936</v>
      </c>
      <c r="AA282" s="9">
        <v>5.070000171661377</v>
      </c>
      <c r="AB282" s="5">
        <v>698.70939865708351</v>
      </c>
      <c r="AM282" s="5" t="str">
        <f t="shared" si="38"/>
        <v/>
      </c>
      <c r="AO282" s="5" t="str">
        <f t="shared" si="39"/>
        <v/>
      </c>
      <c r="AQ282" s="5" t="str">
        <f t="shared" si="40"/>
        <v/>
      </c>
      <c r="AS282" s="2">
        <v>0.23000000417232511</v>
      </c>
      <c r="AT282" s="5">
        <f t="shared" si="41"/>
        <v>5969.0425465285771</v>
      </c>
      <c r="AU282" s="11">
        <f t="shared" si="43"/>
        <v>0.3556522833432148</v>
      </c>
      <c r="AV282" s="5">
        <f t="shared" si="42"/>
        <v>355.65228334321478</v>
      </c>
    </row>
    <row r="283" spans="1:48" x14ac:dyDescent="0.3">
      <c r="A283" s="44" t="s">
        <v>696</v>
      </c>
      <c r="B283" s="1" t="s">
        <v>357</v>
      </c>
      <c r="C283" s="1" t="s">
        <v>182</v>
      </c>
      <c r="D283" s="1" t="s">
        <v>613</v>
      </c>
      <c r="E283" s="1" t="s">
        <v>644</v>
      </c>
      <c r="F283" s="1" t="s">
        <v>68</v>
      </c>
      <c r="G283" s="1" t="s">
        <v>348</v>
      </c>
      <c r="H283" s="1" t="s">
        <v>141</v>
      </c>
      <c r="I283" s="1" t="s">
        <v>56</v>
      </c>
      <c r="J283" s="2">
        <v>72</v>
      </c>
      <c r="K283" s="2">
        <v>37.4</v>
      </c>
      <c r="L283" s="2">
        <f t="shared" si="36"/>
        <v>35.360000610351563</v>
      </c>
      <c r="M283" s="2">
        <f t="shared" si="37"/>
        <v>0</v>
      </c>
      <c r="U283" s="8">
        <v>35.360000610351563</v>
      </c>
      <c r="V283" s="5">
        <v>13523.874233436591</v>
      </c>
      <c r="AM283" s="5" t="str">
        <f t="shared" si="38"/>
        <v/>
      </c>
      <c r="AO283" s="5" t="str">
        <f t="shared" si="39"/>
        <v/>
      </c>
      <c r="AQ283" s="5" t="str">
        <f t="shared" si="40"/>
        <v/>
      </c>
      <c r="AT283" s="5">
        <f t="shared" si="41"/>
        <v>13523.874233436591</v>
      </c>
      <c r="AU283" s="11">
        <f t="shared" si="43"/>
        <v>0.80579032789193838</v>
      </c>
      <c r="AV283" s="5">
        <f t="shared" si="42"/>
        <v>805.79032789193843</v>
      </c>
    </row>
    <row r="284" spans="1:48" x14ac:dyDescent="0.3">
      <c r="A284" s="44" t="s">
        <v>696</v>
      </c>
      <c r="B284" s="1" t="s">
        <v>357</v>
      </c>
      <c r="C284" s="1" t="s">
        <v>182</v>
      </c>
      <c r="D284" s="1" t="s">
        <v>613</v>
      </c>
      <c r="E284" s="1" t="s">
        <v>644</v>
      </c>
      <c r="F284" s="1" t="s">
        <v>71</v>
      </c>
      <c r="G284" s="1" t="s">
        <v>348</v>
      </c>
      <c r="H284" s="1" t="s">
        <v>141</v>
      </c>
      <c r="I284" s="1" t="s">
        <v>56</v>
      </c>
      <c r="J284" s="2">
        <v>72</v>
      </c>
      <c r="K284" s="2">
        <v>8.2200000000000006</v>
      </c>
      <c r="L284" s="2">
        <f t="shared" si="36"/>
        <v>7.570000171661377</v>
      </c>
      <c r="M284" s="2">
        <f t="shared" si="37"/>
        <v>0.6600000262260437</v>
      </c>
      <c r="S284" s="7">
        <v>1.559999942779541</v>
      </c>
      <c r="T284" s="5">
        <v>1988.8049270510669</v>
      </c>
      <c r="U284" s="8">
        <v>6.0100002288818359</v>
      </c>
      <c r="V284" s="5">
        <v>2298.5997125387189</v>
      </c>
      <c r="AM284" s="5" t="str">
        <f t="shared" si="38"/>
        <v/>
      </c>
      <c r="AO284" s="5" t="str">
        <f t="shared" si="39"/>
        <v/>
      </c>
      <c r="AQ284" s="5" t="str">
        <f t="shared" si="40"/>
        <v/>
      </c>
      <c r="AS284" s="2">
        <v>0.6600000262260437</v>
      </c>
      <c r="AT284" s="5">
        <f t="shared" si="41"/>
        <v>4287.4046395897858</v>
      </c>
      <c r="AU284" s="11">
        <f t="shared" si="43"/>
        <v>0.25545558400705232</v>
      </c>
      <c r="AV284" s="5">
        <f t="shared" si="42"/>
        <v>255.45558400705232</v>
      </c>
    </row>
    <row r="285" spans="1:48" x14ac:dyDescent="0.3">
      <c r="A285" s="44" t="s">
        <v>696</v>
      </c>
      <c r="B285" s="1" t="s">
        <v>357</v>
      </c>
      <c r="C285" s="1" t="s">
        <v>182</v>
      </c>
      <c r="D285" s="1" t="s">
        <v>613</v>
      </c>
      <c r="E285" s="1" t="s">
        <v>644</v>
      </c>
      <c r="F285" s="1" t="s">
        <v>165</v>
      </c>
      <c r="G285" s="1" t="s">
        <v>348</v>
      </c>
      <c r="H285" s="1" t="s">
        <v>141</v>
      </c>
      <c r="I285" s="1" t="s">
        <v>56</v>
      </c>
      <c r="J285" s="2">
        <v>72</v>
      </c>
      <c r="K285" s="2">
        <v>2.0299999999999998</v>
      </c>
      <c r="L285" s="2">
        <f t="shared" si="36"/>
        <v>1.320000052452087</v>
      </c>
      <c r="M285" s="2">
        <f t="shared" si="37"/>
        <v>0.70999997854232788</v>
      </c>
      <c r="U285" s="8">
        <v>1.320000052452087</v>
      </c>
      <c r="V285" s="5">
        <v>504.85052006095651</v>
      </c>
      <c r="AM285" s="5" t="str">
        <f t="shared" si="38"/>
        <v/>
      </c>
      <c r="AO285" s="5" t="str">
        <f t="shared" si="39"/>
        <v/>
      </c>
      <c r="AQ285" s="5" t="str">
        <f t="shared" si="40"/>
        <v/>
      </c>
      <c r="AS285" s="2">
        <v>0.70999997854232788</v>
      </c>
      <c r="AT285" s="5">
        <f t="shared" si="41"/>
        <v>504.85052006095651</v>
      </c>
      <c r="AU285" s="11">
        <f t="shared" si="43"/>
        <v>3.0080408843979591E-2</v>
      </c>
      <c r="AV285" s="5">
        <f t="shared" si="42"/>
        <v>30.08040884397959</v>
      </c>
    </row>
    <row r="286" spans="1:48" x14ac:dyDescent="0.3">
      <c r="A286" s="44" t="s">
        <v>696</v>
      </c>
      <c r="B286" s="1" t="s">
        <v>358</v>
      </c>
      <c r="C286" s="1" t="s">
        <v>359</v>
      </c>
      <c r="D286" s="1" t="s">
        <v>626</v>
      </c>
      <c r="E286" s="1" t="s">
        <v>644</v>
      </c>
      <c r="F286" s="1" t="s">
        <v>102</v>
      </c>
      <c r="G286" s="1" t="s">
        <v>275</v>
      </c>
      <c r="H286" s="1" t="s">
        <v>141</v>
      </c>
      <c r="I286" s="1" t="s">
        <v>56</v>
      </c>
      <c r="J286" s="2">
        <v>19.75</v>
      </c>
      <c r="K286" s="2">
        <v>0.09</v>
      </c>
      <c r="L286" s="2">
        <f t="shared" si="36"/>
        <v>0</v>
      </c>
      <c r="M286" s="2">
        <f t="shared" si="37"/>
        <v>9.0000003576278687E-2</v>
      </c>
      <c r="AM286" s="5" t="str">
        <f t="shared" si="38"/>
        <v/>
      </c>
      <c r="AO286" s="5" t="str">
        <f t="shared" si="39"/>
        <v/>
      </c>
      <c r="AQ286" s="5" t="str">
        <f t="shared" si="40"/>
        <v/>
      </c>
      <c r="AS286" s="2">
        <v>9.0000003576278687E-2</v>
      </c>
      <c r="AT286" s="5">
        <f t="shared" si="41"/>
        <v>0</v>
      </c>
      <c r="AU286" s="11">
        <f t="shared" si="43"/>
        <v>0</v>
      </c>
      <c r="AV286" s="5">
        <f t="shared" si="42"/>
        <v>0</v>
      </c>
    </row>
    <row r="287" spans="1:48" x14ac:dyDescent="0.3">
      <c r="A287" s="44" t="s">
        <v>696</v>
      </c>
      <c r="B287" s="1" t="s">
        <v>358</v>
      </c>
      <c r="C287" s="1" t="s">
        <v>359</v>
      </c>
      <c r="D287" s="1" t="s">
        <v>626</v>
      </c>
      <c r="E287" s="1" t="s">
        <v>644</v>
      </c>
      <c r="F287" s="1" t="s">
        <v>122</v>
      </c>
      <c r="G287" s="1" t="s">
        <v>348</v>
      </c>
      <c r="H287" s="1" t="s">
        <v>141</v>
      </c>
      <c r="I287" s="1" t="s">
        <v>56</v>
      </c>
      <c r="J287" s="2">
        <v>19.75</v>
      </c>
      <c r="K287" s="2">
        <v>19.46</v>
      </c>
      <c r="L287" s="2">
        <f t="shared" si="36"/>
        <v>7.7699997425079346</v>
      </c>
      <c r="M287" s="2">
        <f t="shared" si="37"/>
        <v>11.310000419616699</v>
      </c>
      <c r="U287" s="8">
        <v>5.179999828338623</v>
      </c>
      <c r="V287" s="5">
        <v>1981.1557499999999</v>
      </c>
      <c r="AA287" s="9">
        <v>2.589999914169312</v>
      </c>
      <c r="AB287" s="5">
        <v>356.93437499999999</v>
      </c>
      <c r="AM287" s="5" t="str">
        <f t="shared" si="38"/>
        <v/>
      </c>
      <c r="AO287" s="5" t="str">
        <f t="shared" si="39"/>
        <v/>
      </c>
      <c r="AQ287" s="5" t="str">
        <f t="shared" si="40"/>
        <v/>
      </c>
      <c r="AS287" s="2">
        <v>11.310000419616699</v>
      </c>
      <c r="AT287" s="5">
        <f t="shared" si="41"/>
        <v>2338.0901249999997</v>
      </c>
      <c r="AU287" s="11">
        <f t="shared" si="43"/>
        <v>0.13930996221530978</v>
      </c>
      <c r="AV287" s="5">
        <f t="shared" si="42"/>
        <v>139.30996221530978</v>
      </c>
    </row>
    <row r="288" spans="1:48" x14ac:dyDescent="0.3">
      <c r="A288" s="44" t="s">
        <v>696</v>
      </c>
      <c r="B288" s="1" t="s">
        <v>358</v>
      </c>
      <c r="C288" s="1" t="s">
        <v>359</v>
      </c>
      <c r="D288" s="1" t="s">
        <v>626</v>
      </c>
      <c r="E288" s="1" t="s">
        <v>644</v>
      </c>
      <c r="F288" s="1" t="s">
        <v>165</v>
      </c>
      <c r="G288" s="1" t="s">
        <v>348</v>
      </c>
      <c r="H288" s="1" t="s">
        <v>141</v>
      </c>
      <c r="I288" s="1" t="s">
        <v>56</v>
      </c>
      <c r="J288" s="2">
        <v>19.75</v>
      </c>
      <c r="K288" s="2">
        <v>0.59</v>
      </c>
      <c r="L288" s="2">
        <f t="shared" si="36"/>
        <v>0</v>
      </c>
      <c r="M288" s="2">
        <f t="shared" si="37"/>
        <v>0.57999998331069946</v>
      </c>
      <c r="AM288" s="5" t="str">
        <f t="shared" si="38"/>
        <v/>
      </c>
      <c r="AO288" s="5" t="str">
        <f t="shared" si="39"/>
        <v/>
      </c>
      <c r="AQ288" s="5" t="str">
        <f t="shared" si="40"/>
        <v/>
      </c>
      <c r="AS288" s="2">
        <v>0.57999998331069946</v>
      </c>
      <c r="AT288" s="5">
        <f t="shared" si="41"/>
        <v>0</v>
      </c>
      <c r="AU288" s="11">
        <f t="shared" si="43"/>
        <v>0</v>
      </c>
      <c r="AV288" s="5">
        <f t="shared" si="42"/>
        <v>0</v>
      </c>
    </row>
    <row r="289" spans="1:48" x14ac:dyDescent="0.3">
      <c r="A289" s="44" t="s">
        <v>696</v>
      </c>
      <c r="B289" s="1" t="s">
        <v>360</v>
      </c>
      <c r="C289" s="1" t="s">
        <v>252</v>
      </c>
      <c r="D289" s="1" t="s">
        <v>616</v>
      </c>
      <c r="E289" s="1" t="s">
        <v>644</v>
      </c>
      <c r="F289" s="1" t="s">
        <v>71</v>
      </c>
      <c r="G289" s="1" t="s">
        <v>348</v>
      </c>
      <c r="H289" s="1" t="s">
        <v>141</v>
      </c>
      <c r="I289" s="1" t="s">
        <v>56</v>
      </c>
      <c r="J289" s="2">
        <v>5</v>
      </c>
      <c r="K289" s="2">
        <v>4.96</v>
      </c>
      <c r="L289" s="2">
        <f t="shared" si="36"/>
        <v>3.1800000369548802</v>
      </c>
      <c r="M289" s="2">
        <f t="shared" si="37"/>
        <v>1.7699999809265139</v>
      </c>
      <c r="AA289" s="9">
        <v>3.1800000369548802</v>
      </c>
      <c r="AB289" s="5">
        <v>483.56875567696989</v>
      </c>
      <c r="AM289" s="5" t="str">
        <f t="shared" si="38"/>
        <v/>
      </c>
      <c r="AO289" s="5" t="str">
        <f t="shared" si="39"/>
        <v/>
      </c>
      <c r="AQ289" s="5" t="str">
        <f t="shared" si="40"/>
        <v/>
      </c>
      <c r="AS289" s="2">
        <v>1.7699999809265139</v>
      </c>
      <c r="AT289" s="5">
        <f t="shared" si="41"/>
        <v>483.56875567696989</v>
      </c>
      <c r="AU289" s="11">
        <f t="shared" si="43"/>
        <v>2.8812381679197693E-2</v>
      </c>
      <c r="AV289" s="5">
        <f t="shared" si="42"/>
        <v>28.812381679197692</v>
      </c>
    </row>
    <row r="290" spans="1:48" x14ac:dyDescent="0.3">
      <c r="A290" s="44" t="s">
        <v>696</v>
      </c>
      <c r="B290" s="1" t="s">
        <v>360</v>
      </c>
      <c r="C290" s="1" t="s">
        <v>252</v>
      </c>
      <c r="D290" s="1" t="s">
        <v>616</v>
      </c>
      <c r="E290" s="1" t="s">
        <v>644</v>
      </c>
      <c r="F290" s="1" t="s">
        <v>64</v>
      </c>
      <c r="G290" s="1" t="s">
        <v>361</v>
      </c>
      <c r="H290" s="1" t="s">
        <v>141</v>
      </c>
      <c r="I290" s="1" t="s">
        <v>56</v>
      </c>
      <c r="J290" s="2">
        <v>5</v>
      </c>
      <c r="K290" s="2">
        <v>0.04</v>
      </c>
      <c r="L290" s="2">
        <f t="shared" si="36"/>
        <v>0</v>
      </c>
      <c r="M290" s="2">
        <f t="shared" si="37"/>
        <v>3.9999999105930328E-2</v>
      </c>
      <c r="AM290" s="5" t="str">
        <f t="shared" si="38"/>
        <v/>
      </c>
      <c r="AO290" s="5" t="str">
        <f t="shared" si="39"/>
        <v/>
      </c>
      <c r="AQ290" s="5" t="str">
        <f t="shared" si="40"/>
        <v/>
      </c>
      <c r="AS290" s="2">
        <v>3.9999999105930328E-2</v>
      </c>
      <c r="AT290" s="5">
        <f t="shared" si="41"/>
        <v>0</v>
      </c>
      <c r="AU290" s="11">
        <f t="shared" si="43"/>
        <v>0</v>
      </c>
      <c r="AV290" s="5">
        <f t="shared" si="42"/>
        <v>0</v>
      </c>
    </row>
    <row r="291" spans="1:48" x14ac:dyDescent="0.3">
      <c r="A291" s="44" t="s">
        <v>696</v>
      </c>
      <c r="B291" s="1" t="s">
        <v>362</v>
      </c>
      <c r="C291" s="1" t="s">
        <v>363</v>
      </c>
      <c r="D291" s="1" t="s">
        <v>673</v>
      </c>
      <c r="E291" s="1" t="s">
        <v>674</v>
      </c>
      <c r="F291" s="1" t="s">
        <v>54</v>
      </c>
      <c r="G291" s="1" t="s">
        <v>275</v>
      </c>
      <c r="H291" s="1" t="s">
        <v>141</v>
      </c>
      <c r="I291" s="1" t="s">
        <v>56</v>
      </c>
      <c r="J291" s="2">
        <v>57.13</v>
      </c>
      <c r="K291" s="2">
        <v>0.08</v>
      </c>
      <c r="L291" s="2">
        <f t="shared" si="36"/>
        <v>0</v>
      </c>
      <c r="M291" s="2">
        <f t="shared" si="37"/>
        <v>7.9999998211860657E-2</v>
      </c>
      <c r="AM291" s="5" t="str">
        <f t="shared" si="38"/>
        <v/>
      </c>
      <c r="AO291" s="5" t="str">
        <f t="shared" si="39"/>
        <v/>
      </c>
      <c r="AQ291" s="5" t="str">
        <f t="shared" si="40"/>
        <v/>
      </c>
      <c r="AS291" s="2">
        <v>7.9999998211860657E-2</v>
      </c>
      <c r="AT291" s="5">
        <f t="shared" si="41"/>
        <v>0</v>
      </c>
      <c r="AU291" s="11">
        <f t="shared" si="43"/>
        <v>0</v>
      </c>
      <c r="AV291" s="5">
        <f t="shared" si="42"/>
        <v>0</v>
      </c>
    </row>
    <row r="292" spans="1:48" x14ac:dyDescent="0.3">
      <c r="A292" s="44" t="s">
        <v>696</v>
      </c>
      <c r="B292" s="1" t="s">
        <v>362</v>
      </c>
      <c r="C292" s="1" t="s">
        <v>363</v>
      </c>
      <c r="D292" s="1" t="s">
        <v>673</v>
      </c>
      <c r="E292" s="1" t="s">
        <v>674</v>
      </c>
      <c r="F292" s="1" t="s">
        <v>71</v>
      </c>
      <c r="G292" s="1" t="s">
        <v>348</v>
      </c>
      <c r="H292" s="1" t="s">
        <v>141</v>
      </c>
      <c r="I292" s="1" t="s">
        <v>56</v>
      </c>
      <c r="J292" s="2">
        <v>57.13</v>
      </c>
      <c r="K292" s="2">
        <v>22.47</v>
      </c>
      <c r="L292" s="2">
        <f t="shared" si="36"/>
        <v>14.010000485926865</v>
      </c>
      <c r="M292" s="2">
        <f t="shared" si="37"/>
        <v>8.4600000381469727</v>
      </c>
      <c r="S292" s="7">
        <v>10.27000045776367</v>
      </c>
      <c r="T292" s="5">
        <v>13092.966833591459</v>
      </c>
      <c r="U292" s="8">
        <v>3.720000028610229</v>
      </c>
      <c r="V292" s="5">
        <v>1422.76051094234</v>
      </c>
      <c r="AA292" s="9">
        <v>1.9999999552965161E-2</v>
      </c>
      <c r="AB292" s="5">
        <v>3.0624999315477912</v>
      </c>
      <c r="AM292" s="5" t="str">
        <f t="shared" si="38"/>
        <v/>
      </c>
      <c r="AO292" s="5" t="str">
        <f t="shared" si="39"/>
        <v/>
      </c>
      <c r="AQ292" s="5" t="str">
        <f t="shared" si="40"/>
        <v/>
      </c>
      <c r="AS292" s="2">
        <v>8.4600000381469727</v>
      </c>
      <c r="AT292" s="5">
        <f t="shared" si="41"/>
        <v>14518.789844465347</v>
      </c>
      <c r="AU292" s="11">
        <f t="shared" si="43"/>
        <v>0.86507018827791815</v>
      </c>
      <c r="AV292" s="5">
        <f t="shared" si="42"/>
        <v>865.07018827791819</v>
      </c>
    </row>
    <row r="293" spans="1:48" x14ac:dyDescent="0.3">
      <c r="A293" s="44" t="s">
        <v>696</v>
      </c>
      <c r="B293" s="1" t="s">
        <v>362</v>
      </c>
      <c r="C293" s="1" t="s">
        <v>363</v>
      </c>
      <c r="D293" s="1" t="s">
        <v>673</v>
      </c>
      <c r="E293" s="1" t="s">
        <v>674</v>
      </c>
      <c r="F293" s="1" t="s">
        <v>165</v>
      </c>
      <c r="G293" s="1" t="s">
        <v>348</v>
      </c>
      <c r="H293" s="1" t="s">
        <v>141</v>
      </c>
      <c r="I293" s="1" t="s">
        <v>56</v>
      </c>
      <c r="J293" s="2">
        <v>57.13</v>
      </c>
      <c r="K293" s="2">
        <v>34.14</v>
      </c>
      <c r="L293" s="2">
        <f t="shared" si="36"/>
        <v>17.419999837875363</v>
      </c>
      <c r="M293" s="2">
        <f t="shared" si="37"/>
        <v>16.729999542236332</v>
      </c>
      <c r="S293" s="7">
        <v>14.329999923706049</v>
      </c>
      <c r="T293" s="5">
        <v>18268.95865273476</v>
      </c>
      <c r="U293" s="8">
        <v>3.089999914169312</v>
      </c>
      <c r="V293" s="5">
        <v>1181.8090921729799</v>
      </c>
      <c r="AM293" s="5" t="str">
        <f t="shared" si="38"/>
        <v/>
      </c>
      <c r="AO293" s="5" t="str">
        <f t="shared" si="39"/>
        <v/>
      </c>
      <c r="AQ293" s="5" t="str">
        <f t="shared" si="40"/>
        <v/>
      </c>
      <c r="AS293" s="2">
        <v>16.729999542236332</v>
      </c>
      <c r="AT293" s="5">
        <f t="shared" si="41"/>
        <v>19450.767744907738</v>
      </c>
      <c r="AU293" s="11">
        <f t="shared" si="43"/>
        <v>1.1589312536024947</v>
      </c>
      <c r="AV293" s="5">
        <f t="shared" si="42"/>
        <v>1158.9312536024947</v>
      </c>
    </row>
    <row r="294" spans="1:48" x14ac:dyDescent="0.3">
      <c r="A294" s="44" t="s">
        <v>696</v>
      </c>
      <c r="B294" s="1" t="s">
        <v>362</v>
      </c>
      <c r="C294" s="1" t="s">
        <v>363</v>
      </c>
      <c r="D294" s="1" t="s">
        <v>673</v>
      </c>
      <c r="E294" s="1" t="s">
        <v>674</v>
      </c>
      <c r="F294" s="1" t="s">
        <v>147</v>
      </c>
      <c r="G294" s="1" t="s">
        <v>361</v>
      </c>
      <c r="H294" s="1" t="s">
        <v>141</v>
      </c>
      <c r="I294" s="1" t="s">
        <v>56</v>
      </c>
      <c r="J294" s="2">
        <v>57.13</v>
      </c>
      <c r="K294" s="2">
        <v>0.06</v>
      </c>
      <c r="L294" s="2">
        <f t="shared" si="36"/>
        <v>9.9999997764825821E-3</v>
      </c>
      <c r="M294" s="2">
        <f t="shared" si="37"/>
        <v>5.000000074505806E-2</v>
      </c>
      <c r="S294" s="7">
        <v>9.9999997764825821E-3</v>
      </c>
      <c r="T294" s="5">
        <v>12.74874971504323</v>
      </c>
      <c r="AM294" s="5" t="str">
        <f t="shared" si="38"/>
        <v/>
      </c>
      <c r="AO294" s="5" t="str">
        <f t="shared" si="39"/>
        <v/>
      </c>
      <c r="AQ294" s="5" t="str">
        <f t="shared" si="40"/>
        <v/>
      </c>
      <c r="AS294" s="2">
        <v>5.000000074505806E-2</v>
      </c>
      <c r="AT294" s="5">
        <f t="shared" si="41"/>
        <v>12.74874971504323</v>
      </c>
      <c r="AU294" s="11">
        <f t="shared" si="43"/>
        <v>7.5960623677631504E-4</v>
      </c>
      <c r="AV294" s="5">
        <f t="shared" si="42"/>
        <v>0.75960623677631511</v>
      </c>
    </row>
    <row r="295" spans="1:48" x14ac:dyDescent="0.3">
      <c r="A295" s="44" t="s">
        <v>696</v>
      </c>
      <c r="B295" s="1" t="s">
        <v>362</v>
      </c>
      <c r="C295" s="1" t="s">
        <v>363</v>
      </c>
      <c r="D295" s="1" t="s">
        <v>673</v>
      </c>
      <c r="E295" s="1" t="s">
        <v>674</v>
      </c>
      <c r="F295" s="1" t="s">
        <v>64</v>
      </c>
      <c r="G295" s="1" t="s">
        <v>361</v>
      </c>
      <c r="H295" s="1" t="s">
        <v>141</v>
      </c>
      <c r="I295" s="1" t="s">
        <v>56</v>
      </c>
      <c r="J295" s="2">
        <v>57.13</v>
      </c>
      <c r="K295" s="2">
        <v>0.02</v>
      </c>
      <c r="L295" s="2">
        <f t="shared" si="36"/>
        <v>0</v>
      </c>
      <c r="M295" s="2">
        <f t="shared" si="37"/>
        <v>1.9999999552965161E-2</v>
      </c>
      <c r="AM295" s="5" t="str">
        <f t="shared" si="38"/>
        <v/>
      </c>
      <c r="AO295" s="5" t="str">
        <f t="shared" si="39"/>
        <v/>
      </c>
      <c r="AQ295" s="5" t="str">
        <f t="shared" si="40"/>
        <v/>
      </c>
      <c r="AS295" s="2">
        <v>1.9999999552965161E-2</v>
      </c>
      <c r="AT295" s="5">
        <f t="shared" si="41"/>
        <v>0</v>
      </c>
      <c r="AU295" s="11">
        <f t="shared" si="43"/>
        <v>0</v>
      </c>
      <c r="AV295" s="5">
        <f t="shared" si="42"/>
        <v>0</v>
      </c>
    </row>
    <row r="296" spans="1:48" x14ac:dyDescent="0.3">
      <c r="A296" s="44" t="s">
        <v>696</v>
      </c>
      <c r="B296" s="1" t="s">
        <v>364</v>
      </c>
      <c r="C296" s="1" t="s">
        <v>365</v>
      </c>
      <c r="D296" s="1" t="s">
        <v>646</v>
      </c>
      <c r="E296" s="1" t="s">
        <v>644</v>
      </c>
      <c r="F296" s="1" t="s">
        <v>103</v>
      </c>
      <c r="G296" s="1" t="s">
        <v>348</v>
      </c>
      <c r="H296" s="1" t="s">
        <v>141</v>
      </c>
      <c r="I296" s="1" t="s">
        <v>56</v>
      </c>
      <c r="J296" s="2">
        <v>21.84</v>
      </c>
      <c r="K296" s="2">
        <v>21.47</v>
      </c>
      <c r="L296" s="2">
        <f t="shared" si="36"/>
        <v>2.5400000214576717</v>
      </c>
      <c r="M296" s="2">
        <f t="shared" si="37"/>
        <v>18.920000076293949</v>
      </c>
      <c r="U296" s="8">
        <v>1.970000028610229</v>
      </c>
      <c r="V296" s="5">
        <v>753.45113594233999</v>
      </c>
      <c r="AA296" s="9">
        <v>0.56999999284744263</v>
      </c>
      <c r="AB296" s="5">
        <v>78.553124014288187</v>
      </c>
      <c r="AM296" s="5" t="str">
        <f t="shared" si="38"/>
        <v/>
      </c>
      <c r="AO296" s="5" t="str">
        <f t="shared" si="39"/>
        <v/>
      </c>
      <c r="AQ296" s="5" t="str">
        <f t="shared" si="40"/>
        <v/>
      </c>
      <c r="AS296" s="2">
        <v>18.920000076293949</v>
      </c>
      <c r="AT296" s="5">
        <f t="shared" si="41"/>
        <v>832.00425995662818</v>
      </c>
      <c r="AU296" s="11">
        <f t="shared" si="43"/>
        <v>4.9573145525147216E-2</v>
      </c>
      <c r="AV296" s="5">
        <f t="shared" si="42"/>
        <v>49.573145525147218</v>
      </c>
    </row>
    <row r="297" spans="1:48" x14ac:dyDescent="0.3">
      <c r="A297" s="44" t="s">
        <v>696</v>
      </c>
      <c r="B297" s="1" t="s">
        <v>364</v>
      </c>
      <c r="C297" s="1" t="s">
        <v>365</v>
      </c>
      <c r="D297" s="1" t="s">
        <v>646</v>
      </c>
      <c r="E297" s="1" t="s">
        <v>644</v>
      </c>
      <c r="F297" s="1" t="s">
        <v>75</v>
      </c>
      <c r="G297" s="1" t="s">
        <v>361</v>
      </c>
      <c r="H297" s="1" t="s">
        <v>141</v>
      </c>
      <c r="I297" s="1" t="s">
        <v>56</v>
      </c>
      <c r="J297" s="2">
        <v>21.84</v>
      </c>
      <c r="K297" s="2">
        <v>0.06</v>
      </c>
      <c r="L297" s="2">
        <f t="shared" si="36"/>
        <v>1.9999999552965164E-2</v>
      </c>
      <c r="M297" s="2">
        <f t="shared" si="37"/>
        <v>3.9999999105930328E-2</v>
      </c>
      <c r="S297" s="7">
        <v>9.9999997764825821E-3</v>
      </c>
      <c r="T297" s="5">
        <v>12.74874971504323</v>
      </c>
      <c r="U297" s="8">
        <v>9.9999997764825821E-3</v>
      </c>
      <c r="V297" s="5">
        <v>3.8246249145129698</v>
      </c>
      <c r="AM297" s="5" t="str">
        <f t="shared" si="38"/>
        <v/>
      </c>
      <c r="AO297" s="5" t="str">
        <f t="shared" si="39"/>
        <v/>
      </c>
      <c r="AQ297" s="5" t="str">
        <f t="shared" si="40"/>
        <v/>
      </c>
      <c r="AS297" s="2">
        <v>3.9999999105930328E-2</v>
      </c>
      <c r="AT297" s="5">
        <f t="shared" si="41"/>
        <v>16.573374629556199</v>
      </c>
      <c r="AU297" s="11">
        <f t="shared" si="43"/>
        <v>9.8748810780920938E-4</v>
      </c>
      <c r="AV297" s="5">
        <f t="shared" si="42"/>
        <v>0.98748810780920926</v>
      </c>
    </row>
    <row r="298" spans="1:48" x14ac:dyDescent="0.3">
      <c r="A298" s="44" t="s">
        <v>696</v>
      </c>
      <c r="B298" s="1" t="s">
        <v>366</v>
      </c>
      <c r="C298" s="1" t="s">
        <v>367</v>
      </c>
      <c r="D298" s="1" t="s">
        <v>690</v>
      </c>
      <c r="E298" s="1" t="s">
        <v>681</v>
      </c>
      <c r="F298" s="1" t="s">
        <v>103</v>
      </c>
      <c r="G298" s="1" t="s">
        <v>348</v>
      </c>
      <c r="H298" s="1" t="s">
        <v>141</v>
      </c>
      <c r="I298" s="1" t="s">
        <v>56</v>
      </c>
      <c r="J298" s="2">
        <v>42.98</v>
      </c>
      <c r="K298" s="2">
        <v>14.28</v>
      </c>
      <c r="L298" s="2">
        <f t="shared" si="36"/>
        <v>1.9999999552965161E-2</v>
      </c>
      <c r="M298" s="2">
        <f t="shared" si="37"/>
        <v>0</v>
      </c>
      <c r="U298" s="8">
        <v>1.9999999552965161E-2</v>
      </c>
      <c r="V298" s="5">
        <v>7.6492498290259396</v>
      </c>
      <c r="AM298" s="5" t="str">
        <f t="shared" si="38"/>
        <v/>
      </c>
      <c r="AO298" s="5" t="str">
        <f t="shared" si="39"/>
        <v/>
      </c>
      <c r="AQ298" s="5" t="str">
        <f t="shared" si="40"/>
        <v/>
      </c>
      <c r="AT298" s="5">
        <f t="shared" si="41"/>
        <v>7.6492498290259396</v>
      </c>
      <c r="AU298" s="11">
        <f t="shared" si="43"/>
        <v>4.5576374206578906E-4</v>
      </c>
      <c r="AV298" s="5">
        <f t="shared" si="42"/>
        <v>0.45576374206578907</v>
      </c>
    </row>
    <row r="299" spans="1:48" x14ac:dyDescent="0.3">
      <c r="A299" s="44" t="s">
        <v>696</v>
      </c>
      <c r="B299" s="1" t="s">
        <v>368</v>
      </c>
      <c r="C299" s="1" t="s">
        <v>369</v>
      </c>
      <c r="D299" s="1" t="s">
        <v>627</v>
      </c>
      <c r="E299" s="1" t="s">
        <v>644</v>
      </c>
      <c r="F299" s="1" t="s">
        <v>54</v>
      </c>
      <c r="G299" s="1" t="s">
        <v>348</v>
      </c>
      <c r="H299" s="1" t="s">
        <v>141</v>
      </c>
      <c r="I299" s="1" t="s">
        <v>56</v>
      </c>
      <c r="J299" s="2">
        <v>66.67</v>
      </c>
      <c r="K299" s="2">
        <v>16.54</v>
      </c>
      <c r="L299" s="2">
        <f t="shared" si="36"/>
        <v>6.7199998088181019</v>
      </c>
      <c r="M299" s="2">
        <f t="shared" si="37"/>
        <v>9.8199996948242188</v>
      </c>
      <c r="U299" s="8">
        <v>6.6999998092651367</v>
      </c>
      <c r="V299" s="5">
        <v>2562.4986770510682</v>
      </c>
      <c r="AA299" s="9">
        <v>1.9999999552965161E-2</v>
      </c>
      <c r="AB299" s="5">
        <v>2.7562499383930121</v>
      </c>
      <c r="AM299" s="5" t="str">
        <f t="shared" si="38"/>
        <v/>
      </c>
      <c r="AO299" s="5" t="str">
        <f t="shared" si="39"/>
        <v/>
      </c>
      <c r="AQ299" s="5" t="str">
        <f t="shared" si="40"/>
        <v/>
      </c>
      <c r="AS299" s="2">
        <v>9.8199996948242188</v>
      </c>
      <c r="AT299" s="5">
        <f t="shared" si="41"/>
        <v>2565.2549269894612</v>
      </c>
      <c r="AU299" s="11">
        <f t="shared" si="43"/>
        <v>0.15284507775402334</v>
      </c>
      <c r="AV299" s="5">
        <f t="shared" si="42"/>
        <v>152.84507775402335</v>
      </c>
    </row>
    <row r="300" spans="1:48" x14ac:dyDescent="0.3">
      <c r="A300" s="44" t="s">
        <v>696</v>
      </c>
      <c r="B300" s="1" t="s">
        <v>368</v>
      </c>
      <c r="C300" s="1" t="s">
        <v>369</v>
      </c>
      <c r="D300" s="1" t="s">
        <v>627</v>
      </c>
      <c r="E300" s="1" t="s">
        <v>644</v>
      </c>
      <c r="F300" s="1" t="s">
        <v>103</v>
      </c>
      <c r="G300" s="1" t="s">
        <v>348</v>
      </c>
      <c r="H300" s="1" t="s">
        <v>141</v>
      </c>
      <c r="I300" s="1" t="s">
        <v>56</v>
      </c>
      <c r="J300" s="2">
        <v>66.67</v>
      </c>
      <c r="K300" s="2">
        <v>0.04</v>
      </c>
      <c r="L300" s="2">
        <f t="shared" si="36"/>
        <v>0</v>
      </c>
      <c r="M300" s="2">
        <f t="shared" si="37"/>
        <v>3.9999999105930328E-2</v>
      </c>
      <c r="AM300" s="5" t="str">
        <f t="shared" si="38"/>
        <v/>
      </c>
      <c r="AO300" s="5" t="str">
        <f t="shared" si="39"/>
        <v/>
      </c>
      <c r="AQ300" s="5" t="str">
        <f t="shared" si="40"/>
        <v/>
      </c>
      <c r="AS300" s="2">
        <v>3.9999999105930328E-2</v>
      </c>
      <c r="AT300" s="5">
        <f t="shared" si="41"/>
        <v>0</v>
      </c>
      <c r="AU300" s="11">
        <f t="shared" si="43"/>
        <v>0</v>
      </c>
      <c r="AV300" s="5">
        <f t="shared" si="42"/>
        <v>0</v>
      </c>
    </row>
    <row r="301" spans="1:48" x14ac:dyDescent="0.3">
      <c r="A301" s="44" t="s">
        <v>696</v>
      </c>
      <c r="B301" s="1" t="s">
        <v>368</v>
      </c>
      <c r="C301" s="1" t="s">
        <v>369</v>
      </c>
      <c r="D301" s="1" t="s">
        <v>627</v>
      </c>
      <c r="E301" s="1" t="s">
        <v>644</v>
      </c>
      <c r="F301" s="1" t="s">
        <v>57</v>
      </c>
      <c r="G301" s="1" t="s">
        <v>361</v>
      </c>
      <c r="H301" s="1" t="s">
        <v>141</v>
      </c>
      <c r="I301" s="1" t="s">
        <v>56</v>
      </c>
      <c r="J301" s="2">
        <v>66.67</v>
      </c>
      <c r="K301" s="2">
        <v>0.06</v>
      </c>
      <c r="L301" s="2">
        <f t="shared" si="36"/>
        <v>9.9999997764825821E-3</v>
      </c>
      <c r="M301" s="2">
        <f t="shared" si="37"/>
        <v>5.000000074505806E-2</v>
      </c>
      <c r="U301" s="8">
        <v>9.9999997764825821E-3</v>
      </c>
      <c r="V301" s="5">
        <v>3.8246249145129698</v>
      </c>
      <c r="AM301" s="5" t="str">
        <f t="shared" si="38"/>
        <v/>
      </c>
      <c r="AO301" s="5" t="str">
        <f t="shared" si="39"/>
        <v/>
      </c>
      <c r="AQ301" s="5" t="str">
        <f t="shared" si="40"/>
        <v/>
      </c>
      <c r="AS301" s="2">
        <v>5.000000074505806E-2</v>
      </c>
      <c r="AT301" s="5">
        <f t="shared" si="41"/>
        <v>3.8246249145129698</v>
      </c>
      <c r="AU301" s="11">
        <f t="shared" si="43"/>
        <v>2.2788187103289453E-4</v>
      </c>
      <c r="AV301" s="5">
        <f t="shared" si="42"/>
        <v>0.22788187103289453</v>
      </c>
    </row>
    <row r="302" spans="1:48" x14ac:dyDescent="0.3">
      <c r="A302" s="44" t="s">
        <v>696</v>
      </c>
      <c r="B302" s="1" t="s">
        <v>370</v>
      </c>
      <c r="C302" s="1" t="s">
        <v>297</v>
      </c>
      <c r="D302" s="1" t="s">
        <v>618</v>
      </c>
      <c r="E302" s="1" t="s">
        <v>644</v>
      </c>
      <c r="F302" s="1" t="s">
        <v>64</v>
      </c>
      <c r="G302" s="1" t="s">
        <v>348</v>
      </c>
      <c r="H302" s="1" t="s">
        <v>141</v>
      </c>
      <c r="I302" s="1" t="s">
        <v>56</v>
      </c>
      <c r="J302" s="2">
        <v>80</v>
      </c>
      <c r="K302" s="2">
        <v>39.15</v>
      </c>
      <c r="L302" s="2">
        <f t="shared" si="36"/>
        <v>1.2599999904632571</v>
      </c>
      <c r="M302" s="2">
        <f t="shared" si="37"/>
        <v>2.529999971389771</v>
      </c>
      <c r="U302" s="8">
        <v>1.2599999904632571</v>
      </c>
      <c r="V302" s="5">
        <v>481.90274635255338</v>
      </c>
      <c r="AM302" s="5" t="str">
        <f t="shared" si="38"/>
        <v/>
      </c>
      <c r="AO302" s="5" t="str">
        <f t="shared" si="39"/>
        <v/>
      </c>
      <c r="AQ302" s="5" t="str">
        <f t="shared" si="40"/>
        <v/>
      </c>
      <c r="AS302" s="2">
        <v>2.529999971389771</v>
      </c>
      <c r="AT302" s="5">
        <f t="shared" si="41"/>
        <v>481.90274635255338</v>
      </c>
      <c r="AU302" s="11">
        <f t="shared" si="43"/>
        <v>2.8713116174607783E-2</v>
      </c>
      <c r="AV302" s="5">
        <f t="shared" si="42"/>
        <v>28.713116174607784</v>
      </c>
    </row>
    <row r="303" spans="1:48" x14ac:dyDescent="0.3">
      <c r="A303" s="44" t="s">
        <v>696</v>
      </c>
      <c r="B303" s="1" t="s">
        <v>371</v>
      </c>
      <c r="C303" s="1" t="s">
        <v>225</v>
      </c>
      <c r="D303" s="1" t="s">
        <v>667</v>
      </c>
      <c r="E303" s="1" t="s">
        <v>668</v>
      </c>
      <c r="F303" s="1" t="s">
        <v>87</v>
      </c>
      <c r="G303" s="1" t="s">
        <v>221</v>
      </c>
      <c r="H303" s="1" t="s">
        <v>141</v>
      </c>
      <c r="I303" s="1" t="s">
        <v>56</v>
      </c>
      <c r="J303" s="2">
        <v>38.840000000000003</v>
      </c>
      <c r="K303" s="2">
        <v>0.05</v>
      </c>
      <c r="L303" s="2">
        <f t="shared" si="36"/>
        <v>1.9999999552965164E-2</v>
      </c>
      <c r="M303" s="2">
        <f t="shared" si="37"/>
        <v>2.999999932944775E-2</v>
      </c>
      <c r="S303" s="7">
        <v>9.9999997764825821E-3</v>
      </c>
      <c r="T303" s="5">
        <v>12.74874971504323</v>
      </c>
      <c r="U303" s="8">
        <v>9.9999997764825821E-3</v>
      </c>
      <c r="V303" s="5">
        <v>3.8246249145129698</v>
      </c>
      <c r="AM303" s="5" t="str">
        <f t="shared" si="38"/>
        <v/>
      </c>
      <c r="AO303" s="5" t="str">
        <f t="shared" si="39"/>
        <v/>
      </c>
      <c r="AQ303" s="5" t="str">
        <f t="shared" si="40"/>
        <v/>
      </c>
      <c r="AS303" s="2">
        <v>2.999999932944775E-2</v>
      </c>
      <c r="AT303" s="5">
        <f t="shared" si="41"/>
        <v>16.573374629556199</v>
      </c>
      <c r="AU303" s="11">
        <f t="shared" si="43"/>
        <v>9.8748810780920938E-4</v>
      </c>
      <c r="AV303" s="5">
        <f t="shared" si="42"/>
        <v>0.98748810780920926</v>
      </c>
    </row>
    <row r="304" spans="1:48" x14ac:dyDescent="0.3">
      <c r="A304" s="44" t="s">
        <v>696</v>
      </c>
      <c r="B304" s="1" t="s">
        <v>371</v>
      </c>
      <c r="C304" s="1" t="s">
        <v>225</v>
      </c>
      <c r="D304" s="1" t="s">
        <v>667</v>
      </c>
      <c r="E304" s="1" t="s">
        <v>668</v>
      </c>
      <c r="F304" s="1" t="s">
        <v>144</v>
      </c>
      <c r="G304" s="1" t="s">
        <v>361</v>
      </c>
      <c r="H304" s="1" t="s">
        <v>141</v>
      </c>
      <c r="I304" s="1" t="s">
        <v>56</v>
      </c>
      <c r="J304" s="2">
        <v>38.840000000000003</v>
      </c>
      <c r="K304" s="2">
        <v>38.29</v>
      </c>
      <c r="L304" s="2">
        <f t="shared" si="36"/>
        <v>32.200001008808613</v>
      </c>
      <c r="M304" s="2">
        <f t="shared" si="37"/>
        <v>6.0999999046325684</v>
      </c>
      <c r="Q304" s="6">
        <v>2.660000085830688</v>
      </c>
      <c r="R304" s="5">
        <v>3928.8201267719269</v>
      </c>
      <c r="S304" s="7">
        <v>28.54000091552734</v>
      </c>
      <c r="T304" s="5">
        <v>36384.933667182922</v>
      </c>
      <c r="U304" s="8">
        <v>0.93000000715255737</v>
      </c>
      <c r="V304" s="5">
        <v>355.69012773558501</v>
      </c>
      <c r="AA304" s="9">
        <v>7.0000000298023224E-2</v>
      </c>
      <c r="AB304" s="5">
        <v>10.71875004563481</v>
      </c>
      <c r="AM304" s="5" t="str">
        <f t="shared" si="38"/>
        <v/>
      </c>
      <c r="AO304" s="5" t="str">
        <f t="shared" si="39"/>
        <v/>
      </c>
      <c r="AQ304" s="5" t="str">
        <f t="shared" si="40"/>
        <v/>
      </c>
      <c r="AS304" s="2">
        <v>6.0999999046325684</v>
      </c>
      <c r="AT304" s="5">
        <f t="shared" si="41"/>
        <v>40680.16267173607</v>
      </c>
      <c r="AU304" s="11">
        <f t="shared" si="43"/>
        <v>2.4238380993599242</v>
      </c>
      <c r="AV304" s="5">
        <f t="shared" si="42"/>
        <v>2423.8380993599239</v>
      </c>
    </row>
    <row r="305" spans="1:48" x14ac:dyDescent="0.3">
      <c r="A305" s="44" t="s">
        <v>696</v>
      </c>
      <c r="B305" s="1" t="s">
        <v>372</v>
      </c>
      <c r="C305" s="1" t="s">
        <v>373</v>
      </c>
      <c r="D305" s="1" t="s">
        <v>628</v>
      </c>
      <c r="E305" s="1" t="s">
        <v>644</v>
      </c>
      <c r="F305" s="1" t="s">
        <v>103</v>
      </c>
      <c r="G305" s="1" t="s">
        <v>361</v>
      </c>
      <c r="H305" s="1" t="s">
        <v>141</v>
      </c>
      <c r="I305" s="1" t="s">
        <v>56</v>
      </c>
      <c r="J305" s="2">
        <v>7</v>
      </c>
      <c r="K305" s="2">
        <v>5.85</v>
      </c>
      <c r="L305" s="2">
        <f t="shared" si="36"/>
        <v>0.79999998025596142</v>
      </c>
      <c r="M305" s="2">
        <f t="shared" si="37"/>
        <v>5.0500002205371857</v>
      </c>
      <c r="AA305" s="9">
        <v>0.79999998025596142</v>
      </c>
      <c r="AB305" s="5">
        <v>122.9593719664263</v>
      </c>
      <c r="AM305" s="5" t="str">
        <f t="shared" si="38"/>
        <v/>
      </c>
      <c r="AO305" s="5" t="str">
        <f t="shared" si="39"/>
        <v/>
      </c>
      <c r="AQ305" s="5" t="str">
        <f t="shared" si="40"/>
        <v/>
      </c>
      <c r="AS305" s="2">
        <v>5.0500002205371857</v>
      </c>
      <c r="AT305" s="5">
        <f t="shared" si="41"/>
        <v>122.9593719664263</v>
      </c>
      <c r="AU305" s="11">
        <f t="shared" si="43"/>
        <v>7.3262639790932236E-3</v>
      </c>
      <c r="AV305" s="5">
        <f t="shared" si="42"/>
        <v>7.3262639790932234</v>
      </c>
    </row>
    <row r="306" spans="1:48" x14ac:dyDescent="0.3">
      <c r="A306" s="44" t="s">
        <v>696</v>
      </c>
      <c r="B306" s="1" t="s">
        <v>372</v>
      </c>
      <c r="C306" s="1" t="s">
        <v>373</v>
      </c>
      <c r="D306" s="1" t="s">
        <v>628</v>
      </c>
      <c r="E306" s="1" t="s">
        <v>644</v>
      </c>
      <c r="F306" s="1" t="s">
        <v>71</v>
      </c>
      <c r="G306" s="1" t="s">
        <v>361</v>
      </c>
      <c r="H306" s="1" t="s">
        <v>141</v>
      </c>
      <c r="I306" s="1" t="s">
        <v>56</v>
      </c>
      <c r="J306" s="2">
        <v>7</v>
      </c>
      <c r="K306" s="2">
        <v>0.04</v>
      </c>
      <c r="L306" s="2">
        <f t="shared" si="36"/>
        <v>0</v>
      </c>
      <c r="M306" s="2">
        <f t="shared" si="37"/>
        <v>3.9999999105930328E-2</v>
      </c>
      <c r="AM306" s="5" t="str">
        <f t="shared" si="38"/>
        <v/>
      </c>
      <c r="AO306" s="5" t="str">
        <f t="shared" si="39"/>
        <v/>
      </c>
      <c r="AQ306" s="5" t="str">
        <f t="shared" si="40"/>
        <v/>
      </c>
      <c r="AS306" s="2">
        <v>3.9999999105930328E-2</v>
      </c>
      <c r="AT306" s="5">
        <f t="shared" si="41"/>
        <v>0</v>
      </c>
      <c r="AU306" s="11">
        <f t="shared" si="43"/>
        <v>0</v>
      </c>
      <c r="AV306" s="5">
        <f t="shared" si="42"/>
        <v>0</v>
      </c>
    </row>
    <row r="307" spans="1:48" x14ac:dyDescent="0.3">
      <c r="A307" s="44" t="s">
        <v>696</v>
      </c>
      <c r="B307" s="1" t="s">
        <v>374</v>
      </c>
      <c r="C307" s="1" t="s">
        <v>375</v>
      </c>
      <c r="D307" s="1" t="s">
        <v>580</v>
      </c>
      <c r="E307" s="1" t="s">
        <v>528</v>
      </c>
      <c r="F307" s="1" t="s">
        <v>64</v>
      </c>
      <c r="G307" s="1" t="s">
        <v>361</v>
      </c>
      <c r="H307" s="1" t="s">
        <v>141</v>
      </c>
      <c r="I307" s="1" t="s">
        <v>56</v>
      </c>
      <c r="J307" s="2">
        <v>43.25</v>
      </c>
      <c r="K307" s="2">
        <v>3.27</v>
      </c>
      <c r="L307" s="2">
        <f t="shared" si="36"/>
        <v>0</v>
      </c>
      <c r="M307" s="2">
        <f t="shared" si="37"/>
        <v>3.2699999809265141</v>
      </c>
      <c r="AM307" s="5" t="str">
        <f t="shared" si="38"/>
        <v/>
      </c>
      <c r="AO307" s="5" t="str">
        <f t="shared" si="39"/>
        <v/>
      </c>
      <c r="AQ307" s="5" t="str">
        <f t="shared" si="40"/>
        <v/>
      </c>
      <c r="AS307" s="2">
        <v>3.2699999809265141</v>
      </c>
      <c r="AT307" s="5">
        <f t="shared" si="41"/>
        <v>0</v>
      </c>
      <c r="AU307" s="11">
        <f t="shared" si="43"/>
        <v>0</v>
      </c>
      <c r="AV307" s="5">
        <f t="shared" si="42"/>
        <v>0</v>
      </c>
    </row>
    <row r="308" spans="1:48" x14ac:dyDescent="0.3">
      <c r="A308" s="44" t="s">
        <v>696</v>
      </c>
      <c r="B308" s="1" t="s">
        <v>374</v>
      </c>
      <c r="C308" s="1" t="s">
        <v>375</v>
      </c>
      <c r="D308" s="1" t="s">
        <v>580</v>
      </c>
      <c r="E308" s="1" t="s">
        <v>528</v>
      </c>
      <c r="F308" s="1" t="s">
        <v>67</v>
      </c>
      <c r="G308" s="1" t="s">
        <v>361</v>
      </c>
      <c r="H308" s="1" t="s">
        <v>141</v>
      </c>
      <c r="I308" s="1" t="s">
        <v>56</v>
      </c>
      <c r="J308" s="2">
        <v>43.25</v>
      </c>
      <c r="K308" s="2">
        <v>37.49</v>
      </c>
      <c r="L308" s="2">
        <f t="shared" si="36"/>
        <v>29.95000076293945</v>
      </c>
      <c r="M308" s="2">
        <f t="shared" si="37"/>
        <v>7.5399999618530273</v>
      </c>
      <c r="Q308" s="6">
        <v>20.70000076293945</v>
      </c>
      <c r="R308" s="5">
        <v>30573.901126861569</v>
      </c>
      <c r="S308" s="7">
        <v>9.25</v>
      </c>
      <c r="T308" s="5">
        <v>11792.59375</v>
      </c>
      <c r="AM308" s="5" t="str">
        <f t="shared" si="38"/>
        <v/>
      </c>
      <c r="AO308" s="5" t="str">
        <f t="shared" si="39"/>
        <v/>
      </c>
      <c r="AQ308" s="5" t="str">
        <f t="shared" si="40"/>
        <v/>
      </c>
      <c r="AS308" s="2">
        <v>7.5399999618530273</v>
      </c>
      <c r="AT308" s="5">
        <f t="shared" si="41"/>
        <v>42366.494876861572</v>
      </c>
      <c r="AU308" s="11">
        <f t="shared" si="43"/>
        <v>2.5243144981379628</v>
      </c>
      <c r="AV308" s="5">
        <f t="shared" si="42"/>
        <v>2524.3144981379628</v>
      </c>
    </row>
    <row r="309" spans="1:48" x14ac:dyDescent="0.3">
      <c r="A309" s="44" t="s">
        <v>696</v>
      </c>
      <c r="B309" s="1" t="s">
        <v>374</v>
      </c>
      <c r="C309" s="1" t="s">
        <v>375</v>
      </c>
      <c r="D309" s="1" t="s">
        <v>580</v>
      </c>
      <c r="E309" s="1" t="s">
        <v>528</v>
      </c>
      <c r="F309" s="1" t="s">
        <v>144</v>
      </c>
      <c r="G309" s="1" t="s">
        <v>361</v>
      </c>
      <c r="H309" s="1" t="s">
        <v>141</v>
      </c>
      <c r="I309" s="1" t="s">
        <v>56</v>
      </c>
      <c r="J309" s="2">
        <v>43.25</v>
      </c>
      <c r="K309" s="2">
        <v>0.09</v>
      </c>
      <c r="L309" s="2">
        <f t="shared" si="36"/>
        <v>8.0000000074505806E-2</v>
      </c>
      <c r="M309" s="2">
        <f t="shared" si="37"/>
        <v>9.9999997764825821E-3</v>
      </c>
      <c r="Q309" s="6">
        <v>2.999999932944775E-2</v>
      </c>
      <c r="R309" s="5">
        <v>44.309999009594321</v>
      </c>
      <c r="S309" s="7">
        <v>5.000000074505806E-2</v>
      </c>
      <c r="T309" s="5">
        <v>63.743750949855887</v>
      </c>
      <c r="AM309" s="5" t="str">
        <f t="shared" si="38"/>
        <v/>
      </c>
      <c r="AO309" s="5" t="str">
        <f t="shared" si="39"/>
        <v/>
      </c>
      <c r="AQ309" s="5" t="str">
        <f t="shared" si="40"/>
        <v/>
      </c>
      <c r="AS309" s="2">
        <v>9.9999997764825821E-3</v>
      </c>
      <c r="AT309" s="5">
        <f t="shared" si="41"/>
        <v>108.05374995945022</v>
      </c>
      <c r="AU309" s="11">
        <f t="shared" si="43"/>
        <v>6.4381452464641591E-3</v>
      </c>
      <c r="AV309" s="5">
        <f t="shared" si="42"/>
        <v>6.4381452464641589</v>
      </c>
    </row>
    <row r="310" spans="1:48" x14ac:dyDescent="0.3">
      <c r="A310" s="44" t="s">
        <v>696</v>
      </c>
      <c r="B310" s="1" t="s">
        <v>376</v>
      </c>
      <c r="C310" s="1" t="s">
        <v>377</v>
      </c>
      <c r="D310" s="1" t="s">
        <v>580</v>
      </c>
      <c r="E310" s="1" t="s">
        <v>528</v>
      </c>
      <c r="F310" s="1" t="s">
        <v>122</v>
      </c>
      <c r="G310" s="1" t="s">
        <v>361</v>
      </c>
      <c r="H310" s="1" t="s">
        <v>141</v>
      </c>
      <c r="I310" s="1" t="s">
        <v>56</v>
      </c>
      <c r="J310" s="2">
        <v>40</v>
      </c>
      <c r="K310" s="2">
        <v>36.159999999999997</v>
      </c>
      <c r="L310" s="2">
        <f t="shared" si="36"/>
        <v>15.630000427365307</v>
      </c>
      <c r="M310" s="2">
        <f t="shared" si="37"/>
        <v>20.5399992056191</v>
      </c>
      <c r="Q310" s="6">
        <v>0.10999999940395359</v>
      </c>
      <c r="R310" s="5">
        <v>162.4699991196394</v>
      </c>
      <c r="S310" s="7">
        <v>12.35000038146973</v>
      </c>
      <c r="T310" s="5">
        <v>15744.706736326219</v>
      </c>
      <c r="U310" s="8">
        <v>1.7400000095367429</v>
      </c>
      <c r="V310" s="5">
        <v>665.48475364744672</v>
      </c>
      <c r="AA310" s="9">
        <v>1.43000003695488</v>
      </c>
      <c r="AB310" s="5">
        <v>222.33750564046201</v>
      </c>
      <c r="AL310" s="3">
        <v>1.9999999552965161E-2</v>
      </c>
      <c r="AM310" s="5">
        <f t="shared" si="38"/>
        <v>53.059998814016573</v>
      </c>
      <c r="AO310" s="5" t="str">
        <f t="shared" si="39"/>
        <v/>
      </c>
      <c r="AP310" s="2">
        <v>1.0099999904632571</v>
      </c>
      <c r="AQ310" s="5">
        <f t="shared" si="40"/>
        <v>1.0099999904632571</v>
      </c>
      <c r="AR310" s="2">
        <v>1.5399999618530269</v>
      </c>
      <c r="AS310" s="2">
        <v>17.969999253749851</v>
      </c>
      <c r="AT310" s="5">
        <f t="shared" si="41"/>
        <v>16794.998994733767</v>
      </c>
      <c r="AU310" s="11">
        <f t="shared" si="43"/>
        <v>1.0006931085954298</v>
      </c>
      <c r="AV310" s="5">
        <f t="shared" si="42"/>
        <v>1000.6931085954297</v>
      </c>
    </row>
    <row r="311" spans="1:48" x14ac:dyDescent="0.3">
      <c r="A311" s="44" t="s">
        <v>696</v>
      </c>
      <c r="B311" s="1" t="s">
        <v>376</v>
      </c>
      <c r="C311" s="1" t="s">
        <v>377</v>
      </c>
      <c r="D311" s="1" t="s">
        <v>580</v>
      </c>
      <c r="E311" s="1" t="s">
        <v>528</v>
      </c>
      <c r="F311" s="1" t="s">
        <v>165</v>
      </c>
      <c r="G311" s="1" t="s">
        <v>361</v>
      </c>
      <c r="H311" s="1" t="s">
        <v>141</v>
      </c>
      <c r="I311" s="1" t="s">
        <v>56</v>
      </c>
      <c r="J311" s="2">
        <v>40</v>
      </c>
      <c r="K311" s="2">
        <v>0.06</v>
      </c>
      <c r="L311" s="2">
        <f t="shared" si="36"/>
        <v>0</v>
      </c>
      <c r="M311" s="2">
        <f t="shared" si="37"/>
        <v>5.9999998658895493E-2</v>
      </c>
      <c r="AM311" s="5" t="str">
        <f t="shared" si="38"/>
        <v/>
      </c>
      <c r="AO311" s="5" t="str">
        <f t="shared" si="39"/>
        <v/>
      </c>
      <c r="AQ311" s="5" t="str">
        <f t="shared" si="40"/>
        <v/>
      </c>
      <c r="AS311" s="2">
        <v>5.9999998658895493E-2</v>
      </c>
      <c r="AT311" s="5">
        <f t="shared" si="41"/>
        <v>0</v>
      </c>
      <c r="AU311" s="11">
        <f t="shared" si="43"/>
        <v>0</v>
      </c>
      <c r="AV311" s="5">
        <f t="shared" si="42"/>
        <v>0</v>
      </c>
    </row>
    <row r="312" spans="1:48" x14ac:dyDescent="0.3">
      <c r="A312" s="44" t="s">
        <v>696</v>
      </c>
      <c r="B312" s="1" t="s">
        <v>378</v>
      </c>
      <c r="C312" s="1" t="s">
        <v>252</v>
      </c>
      <c r="D312" s="1" t="s">
        <v>616</v>
      </c>
      <c r="E312" s="1" t="s">
        <v>644</v>
      </c>
      <c r="F312" s="1" t="s">
        <v>57</v>
      </c>
      <c r="G312" s="1" t="s">
        <v>221</v>
      </c>
      <c r="H312" s="1" t="s">
        <v>141</v>
      </c>
      <c r="I312" s="1" t="s">
        <v>56</v>
      </c>
      <c r="J312" s="2">
        <v>65.790000000000006</v>
      </c>
      <c r="K312" s="2">
        <v>0.04</v>
      </c>
      <c r="L312" s="2">
        <f t="shared" si="36"/>
        <v>0</v>
      </c>
      <c r="M312" s="2">
        <f t="shared" si="37"/>
        <v>3.9999999105930328E-2</v>
      </c>
      <c r="AM312" s="5" t="str">
        <f t="shared" si="38"/>
        <v/>
      </c>
      <c r="AO312" s="5" t="str">
        <f t="shared" si="39"/>
        <v/>
      </c>
      <c r="AQ312" s="5" t="str">
        <f t="shared" si="40"/>
        <v/>
      </c>
      <c r="AS312" s="2">
        <v>3.9999999105930328E-2</v>
      </c>
      <c r="AT312" s="5">
        <f t="shared" si="41"/>
        <v>0</v>
      </c>
      <c r="AU312" s="11">
        <f t="shared" si="43"/>
        <v>0</v>
      </c>
      <c r="AV312" s="5">
        <f t="shared" si="42"/>
        <v>0</v>
      </c>
    </row>
    <row r="313" spans="1:48" x14ac:dyDescent="0.3">
      <c r="A313" s="44" t="s">
        <v>696</v>
      </c>
      <c r="B313" s="1" t="s">
        <v>378</v>
      </c>
      <c r="C313" s="1" t="s">
        <v>252</v>
      </c>
      <c r="D313" s="1" t="s">
        <v>616</v>
      </c>
      <c r="E313" s="1" t="s">
        <v>644</v>
      </c>
      <c r="F313" s="1" t="s">
        <v>147</v>
      </c>
      <c r="G313" s="1" t="s">
        <v>361</v>
      </c>
      <c r="H313" s="1" t="s">
        <v>141</v>
      </c>
      <c r="I313" s="1" t="s">
        <v>56</v>
      </c>
      <c r="J313" s="2">
        <v>65.790000000000006</v>
      </c>
      <c r="K313" s="2">
        <v>34.29</v>
      </c>
      <c r="L313" s="2">
        <f t="shared" si="36"/>
        <v>0.10000000149011611</v>
      </c>
      <c r="M313" s="2">
        <f t="shared" si="37"/>
        <v>32.200000762939453</v>
      </c>
      <c r="S313" s="7">
        <v>0.10000000149011611</v>
      </c>
      <c r="T313" s="5">
        <v>127.4875</v>
      </c>
      <c r="AM313" s="5" t="str">
        <f t="shared" si="38"/>
        <v/>
      </c>
      <c r="AO313" s="5" t="str">
        <f t="shared" si="39"/>
        <v/>
      </c>
      <c r="AQ313" s="5" t="str">
        <f t="shared" si="40"/>
        <v/>
      </c>
      <c r="AS313" s="2">
        <v>32.200000762939453</v>
      </c>
      <c r="AT313" s="5">
        <f t="shared" si="41"/>
        <v>127.4875</v>
      </c>
      <c r="AU313" s="11">
        <f t="shared" si="43"/>
        <v>7.5960625375483789E-3</v>
      </c>
      <c r="AV313" s="5">
        <f t="shared" si="42"/>
        <v>7.596062537548379</v>
      </c>
    </row>
    <row r="314" spans="1:48" x14ac:dyDescent="0.3">
      <c r="A314" s="44" t="s">
        <v>696</v>
      </c>
      <c r="B314" s="1" t="s">
        <v>378</v>
      </c>
      <c r="C314" s="1" t="s">
        <v>252</v>
      </c>
      <c r="D314" s="1" t="s">
        <v>616</v>
      </c>
      <c r="E314" s="1" t="s">
        <v>644</v>
      </c>
      <c r="F314" s="1" t="s">
        <v>64</v>
      </c>
      <c r="G314" s="1" t="s">
        <v>361</v>
      </c>
      <c r="H314" s="1" t="s">
        <v>141</v>
      </c>
      <c r="I314" s="1" t="s">
        <v>56</v>
      </c>
      <c r="J314" s="2">
        <v>65.790000000000006</v>
      </c>
      <c r="K314" s="2">
        <v>35.450000000000003</v>
      </c>
      <c r="L314" s="2">
        <f t="shared" si="36"/>
        <v>0</v>
      </c>
      <c r="M314" s="2">
        <f t="shared" si="37"/>
        <v>33.400001525878913</v>
      </c>
      <c r="AM314" s="5" t="str">
        <f t="shared" si="38"/>
        <v/>
      </c>
      <c r="AO314" s="5" t="str">
        <f t="shared" si="39"/>
        <v/>
      </c>
      <c r="AQ314" s="5" t="str">
        <f t="shared" si="40"/>
        <v/>
      </c>
      <c r="AS314" s="2">
        <v>33.400001525878913</v>
      </c>
      <c r="AT314" s="5">
        <f t="shared" si="41"/>
        <v>0</v>
      </c>
      <c r="AU314" s="11">
        <f t="shared" si="43"/>
        <v>0</v>
      </c>
      <c r="AV314" s="5">
        <f t="shared" si="42"/>
        <v>0</v>
      </c>
    </row>
    <row r="315" spans="1:48" x14ac:dyDescent="0.3">
      <c r="A315" s="44" t="s">
        <v>696</v>
      </c>
      <c r="B315" s="1" t="s">
        <v>378</v>
      </c>
      <c r="C315" s="1" t="s">
        <v>252</v>
      </c>
      <c r="D315" s="1" t="s">
        <v>616</v>
      </c>
      <c r="E315" s="1" t="s">
        <v>644</v>
      </c>
      <c r="F315" s="1" t="s">
        <v>144</v>
      </c>
      <c r="G315" s="1" t="s">
        <v>361</v>
      </c>
      <c r="H315" s="1" t="s">
        <v>141</v>
      </c>
      <c r="I315" s="1" t="s">
        <v>56</v>
      </c>
      <c r="J315" s="2">
        <v>65.790000000000006</v>
      </c>
      <c r="K315" s="2">
        <v>0.05</v>
      </c>
      <c r="L315" s="2">
        <f t="shared" si="36"/>
        <v>0</v>
      </c>
      <c r="M315" s="2">
        <f t="shared" si="37"/>
        <v>5.000000074505806E-2</v>
      </c>
      <c r="AM315" s="5" t="str">
        <f t="shared" si="38"/>
        <v/>
      </c>
      <c r="AO315" s="5" t="str">
        <f t="shared" si="39"/>
        <v/>
      </c>
      <c r="AQ315" s="5" t="str">
        <f t="shared" si="40"/>
        <v/>
      </c>
      <c r="AS315" s="2">
        <v>5.000000074505806E-2</v>
      </c>
      <c r="AT315" s="5">
        <f t="shared" si="41"/>
        <v>0</v>
      </c>
      <c r="AU315" s="11">
        <f t="shared" si="43"/>
        <v>0</v>
      </c>
      <c r="AV315" s="5">
        <f t="shared" si="42"/>
        <v>0</v>
      </c>
    </row>
    <row r="316" spans="1:48" x14ac:dyDescent="0.3">
      <c r="A316" s="44" t="s">
        <v>696</v>
      </c>
      <c r="B316" s="1" t="s">
        <v>379</v>
      </c>
      <c r="C316" s="1" t="s">
        <v>380</v>
      </c>
      <c r="D316" s="1" t="s">
        <v>647</v>
      </c>
      <c r="E316" s="1" t="s">
        <v>644</v>
      </c>
      <c r="F316" s="1" t="s">
        <v>165</v>
      </c>
      <c r="G316" s="1" t="s">
        <v>361</v>
      </c>
      <c r="H316" s="1" t="s">
        <v>141</v>
      </c>
      <c r="I316" s="1" t="s">
        <v>56</v>
      </c>
      <c r="J316" s="2">
        <v>40</v>
      </c>
      <c r="K316" s="2">
        <v>37.130000000000003</v>
      </c>
      <c r="L316" s="2">
        <f t="shared" si="36"/>
        <v>27.370000053197145</v>
      </c>
      <c r="M316" s="2">
        <f t="shared" si="37"/>
        <v>9.7600000277161598</v>
      </c>
      <c r="Q316" s="6">
        <v>1.620000053197145</v>
      </c>
      <c r="R316" s="5">
        <v>2392.7400785721838</v>
      </c>
      <c r="S316" s="7">
        <v>15.54000020027161</v>
      </c>
      <c r="T316" s="5">
        <v>19811.557755321261</v>
      </c>
      <c r="U316" s="8">
        <v>10.20999979972839</v>
      </c>
      <c r="V316" s="5">
        <v>3904.9420484036209</v>
      </c>
      <c r="AM316" s="5" t="str">
        <f t="shared" si="38"/>
        <v/>
      </c>
      <c r="AO316" s="5" t="str">
        <f t="shared" si="39"/>
        <v/>
      </c>
      <c r="AP316" s="2">
        <v>0.76000001840293407</v>
      </c>
      <c r="AQ316" s="5">
        <f t="shared" si="40"/>
        <v>0.76000001840293407</v>
      </c>
      <c r="AR316" s="2">
        <v>1.1000000331550841</v>
      </c>
      <c r="AS316" s="2">
        <v>7.8999999761581421</v>
      </c>
      <c r="AT316" s="5">
        <f t="shared" si="41"/>
        <v>26109.239882297064</v>
      </c>
      <c r="AU316" s="11">
        <f t="shared" si="43"/>
        <v>1.5556616841163313</v>
      </c>
      <c r="AV316" s="5">
        <f t="shared" si="42"/>
        <v>1555.6616841163313</v>
      </c>
    </row>
    <row r="317" spans="1:48" x14ac:dyDescent="0.3">
      <c r="A317" s="44" t="s">
        <v>696</v>
      </c>
      <c r="B317" s="1" t="s">
        <v>381</v>
      </c>
      <c r="C317" s="1" t="s">
        <v>382</v>
      </c>
      <c r="D317" s="1" t="s">
        <v>629</v>
      </c>
      <c r="E317" s="1" t="s">
        <v>644</v>
      </c>
      <c r="F317" s="1" t="s">
        <v>54</v>
      </c>
      <c r="G317" s="1" t="s">
        <v>361</v>
      </c>
      <c r="H317" s="1" t="s">
        <v>141</v>
      </c>
      <c r="I317" s="1" t="s">
        <v>56</v>
      </c>
      <c r="J317" s="2">
        <v>40</v>
      </c>
      <c r="K317" s="2">
        <v>39.26</v>
      </c>
      <c r="L317" s="2">
        <f t="shared" si="36"/>
        <v>25.269999857991937</v>
      </c>
      <c r="M317" s="2">
        <f t="shared" si="37"/>
        <v>3.5200001001358032</v>
      </c>
      <c r="Q317" s="6">
        <v>2.309999942779541</v>
      </c>
      <c r="R317" s="5">
        <v>3411.8699154853821</v>
      </c>
      <c r="S317" s="7">
        <v>7.380000114440918</v>
      </c>
      <c r="T317" s="5">
        <v>9408.5776458978653</v>
      </c>
      <c r="U317" s="8">
        <v>14.94999980926514</v>
      </c>
      <c r="V317" s="5">
        <v>5717.8143020510679</v>
      </c>
      <c r="AA317" s="9">
        <v>0.62999999150633812</v>
      </c>
      <c r="AB317" s="5">
        <v>87.740623808931559</v>
      </c>
      <c r="AM317" s="5" t="str">
        <f t="shared" si="38"/>
        <v/>
      </c>
      <c r="AO317" s="5" t="str">
        <f t="shared" si="39"/>
        <v/>
      </c>
      <c r="AP317" s="2">
        <v>0.18999999761581421</v>
      </c>
      <c r="AQ317" s="5">
        <f t="shared" si="40"/>
        <v>0.18999999761581421</v>
      </c>
      <c r="AR317" s="2">
        <v>0.18999999761581421</v>
      </c>
      <c r="AS317" s="2">
        <v>3.1400001049041748</v>
      </c>
      <c r="AT317" s="5">
        <f t="shared" si="41"/>
        <v>18626.002487243248</v>
      </c>
      <c r="AU317" s="11">
        <f t="shared" si="43"/>
        <v>1.1097894281214344</v>
      </c>
      <c r="AV317" s="5">
        <f t="shared" si="42"/>
        <v>1109.7894281214344</v>
      </c>
    </row>
    <row r="318" spans="1:48" x14ac:dyDescent="0.3">
      <c r="A318" s="44" t="s">
        <v>696</v>
      </c>
      <c r="B318" s="1" t="s">
        <v>381</v>
      </c>
      <c r="C318" s="1" t="s">
        <v>382</v>
      </c>
      <c r="D318" s="1" t="s">
        <v>629</v>
      </c>
      <c r="E318" s="1" t="s">
        <v>644</v>
      </c>
      <c r="F318" s="1" t="s">
        <v>103</v>
      </c>
      <c r="G318" s="1" t="s">
        <v>361</v>
      </c>
      <c r="H318" s="1" t="s">
        <v>141</v>
      </c>
      <c r="I318" s="1" t="s">
        <v>56</v>
      </c>
      <c r="J318" s="2">
        <v>40</v>
      </c>
      <c r="K318" s="2">
        <v>0.09</v>
      </c>
      <c r="L318" s="2">
        <f t="shared" si="36"/>
        <v>0</v>
      </c>
      <c r="M318" s="2">
        <f t="shared" si="37"/>
        <v>9.0000003576278687E-2</v>
      </c>
      <c r="AM318" s="5" t="str">
        <f t="shared" si="38"/>
        <v/>
      </c>
      <c r="AO318" s="5" t="str">
        <f t="shared" si="39"/>
        <v/>
      </c>
      <c r="AQ318" s="5" t="str">
        <f t="shared" si="40"/>
        <v/>
      </c>
      <c r="AS318" s="2">
        <v>9.0000003576278687E-2</v>
      </c>
      <c r="AT318" s="5">
        <f t="shared" si="41"/>
        <v>0</v>
      </c>
      <c r="AU318" s="11">
        <f t="shared" si="43"/>
        <v>0</v>
      </c>
      <c r="AV318" s="5">
        <f t="shared" si="42"/>
        <v>0</v>
      </c>
    </row>
    <row r="319" spans="1:48" x14ac:dyDescent="0.3">
      <c r="A319" s="44" t="s">
        <v>696</v>
      </c>
      <c r="B319" s="1" t="s">
        <v>381</v>
      </c>
      <c r="C319" s="1" t="s">
        <v>382</v>
      </c>
      <c r="D319" s="1" t="s">
        <v>629</v>
      </c>
      <c r="E319" s="1" t="s">
        <v>644</v>
      </c>
      <c r="F319" s="1" t="s">
        <v>57</v>
      </c>
      <c r="G319" s="1" t="s">
        <v>383</v>
      </c>
      <c r="H319" s="1" t="s">
        <v>141</v>
      </c>
      <c r="I319" s="1" t="s">
        <v>56</v>
      </c>
      <c r="J319" s="2">
        <v>40</v>
      </c>
      <c r="K319" s="2">
        <v>0.06</v>
      </c>
      <c r="L319" s="2">
        <f t="shared" si="36"/>
        <v>4.999999888241291E-2</v>
      </c>
      <c r="M319" s="2">
        <f t="shared" si="37"/>
        <v>0</v>
      </c>
      <c r="S319" s="7">
        <v>2.999999932944775E-2</v>
      </c>
      <c r="T319" s="5">
        <v>38.246249145129703</v>
      </c>
      <c r="U319" s="8">
        <v>1.9999999552965161E-2</v>
      </c>
      <c r="V319" s="5">
        <v>7.6492498290259396</v>
      </c>
      <c r="AM319" s="5" t="str">
        <f t="shared" si="38"/>
        <v/>
      </c>
      <c r="AO319" s="5" t="str">
        <f t="shared" si="39"/>
        <v/>
      </c>
      <c r="AQ319" s="5" t="str">
        <f t="shared" si="40"/>
        <v/>
      </c>
      <c r="AT319" s="5">
        <f t="shared" si="41"/>
        <v>45.895498974155643</v>
      </c>
      <c r="AU319" s="11">
        <f t="shared" si="43"/>
        <v>2.7345824523947347E-3</v>
      </c>
      <c r="AV319" s="5">
        <f t="shared" si="42"/>
        <v>2.7345824523947346</v>
      </c>
    </row>
    <row r="320" spans="1:48" x14ac:dyDescent="0.3">
      <c r="A320" s="44" t="s">
        <v>696</v>
      </c>
      <c r="B320" s="1" t="s">
        <v>384</v>
      </c>
      <c r="C320" s="1" t="s">
        <v>385</v>
      </c>
      <c r="D320" s="1" t="s">
        <v>630</v>
      </c>
      <c r="E320" s="1" t="s">
        <v>644</v>
      </c>
      <c r="F320" s="1" t="s">
        <v>71</v>
      </c>
      <c r="G320" s="1" t="s">
        <v>361</v>
      </c>
      <c r="H320" s="1" t="s">
        <v>141</v>
      </c>
      <c r="I320" s="1" t="s">
        <v>56</v>
      </c>
      <c r="J320" s="2">
        <v>40</v>
      </c>
      <c r="K320" s="2">
        <v>30.88</v>
      </c>
      <c r="L320" s="2">
        <f t="shared" si="36"/>
        <v>23.899999799206853</v>
      </c>
      <c r="M320" s="2">
        <f t="shared" si="37"/>
        <v>13.880000183358785</v>
      </c>
      <c r="Q320" s="6">
        <v>3.2799999117851262</v>
      </c>
      <c r="R320" s="5">
        <v>4844.5598697066307</v>
      </c>
      <c r="S320" s="7">
        <v>18.659999847412109</v>
      </c>
      <c r="T320" s="5">
        <v>23789.167305469509</v>
      </c>
      <c r="U320" s="8">
        <v>1.830000042915344</v>
      </c>
      <c r="V320" s="5">
        <v>699.90639141350994</v>
      </c>
      <c r="AA320" s="9">
        <v>0.12999999709427359</v>
      </c>
      <c r="AB320" s="5">
        <v>19.75312455848325</v>
      </c>
      <c r="AM320" s="5" t="str">
        <f t="shared" si="38"/>
        <v/>
      </c>
      <c r="AN320" s="3">
        <v>8.9999997988343239E-2</v>
      </c>
      <c r="AO320" s="5">
        <f t="shared" si="39"/>
        <v>397.9799911044538</v>
      </c>
      <c r="AP320" s="2">
        <v>0.95999999344348907</v>
      </c>
      <c r="AQ320" s="5">
        <f t="shared" si="40"/>
        <v>0.95999999344348907</v>
      </c>
      <c r="AR320" s="2">
        <v>1.590000063180923</v>
      </c>
      <c r="AS320" s="2">
        <v>11.240000128746029</v>
      </c>
      <c r="AT320" s="5">
        <f t="shared" si="41"/>
        <v>29353.386691148135</v>
      </c>
      <c r="AU320" s="11">
        <f t="shared" si="43"/>
        <v>1.7489570428065617</v>
      </c>
      <c r="AV320" s="5">
        <f t="shared" si="42"/>
        <v>1748.9570428065617</v>
      </c>
    </row>
    <row r="321" spans="1:48" x14ac:dyDescent="0.3">
      <c r="A321" s="44" t="s">
        <v>696</v>
      </c>
      <c r="B321" s="1" t="s">
        <v>384</v>
      </c>
      <c r="C321" s="1" t="s">
        <v>385</v>
      </c>
      <c r="D321" s="1" t="s">
        <v>630</v>
      </c>
      <c r="E321" s="1" t="s">
        <v>644</v>
      </c>
      <c r="F321" s="1" t="s">
        <v>165</v>
      </c>
      <c r="G321" s="1" t="s">
        <v>361</v>
      </c>
      <c r="H321" s="1" t="s">
        <v>141</v>
      </c>
      <c r="I321" s="1" t="s">
        <v>56</v>
      </c>
      <c r="J321" s="2">
        <v>40</v>
      </c>
      <c r="K321" s="2">
        <v>0.09</v>
      </c>
      <c r="L321" s="2">
        <f t="shared" ref="L321:L384" si="44">SUM(O321,Q321,S321,U321,W321,Y321,AA321,AC321,AF321,AH321,AJ321,AW321,AY321,BA321,BC321,BE321)</f>
        <v>5.9999998658895493E-2</v>
      </c>
      <c r="M321" s="2">
        <f t="shared" ref="M321:M384" si="45">SUM(N321,AE321,AL321,AN321,AP321,AR321,AS321)</f>
        <v>1.9999999552965161E-2</v>
      </c>
      <c r="S321" s="7">
        <v>3.9999999105930328E-2</v>
      </c>
      <c r="T321" s="5">
        <v>50.994998860172927</v>
      </c>
      <c r="U321" s="8">
        <v>1.9999999552965161E-2</v>
      </c>
      <c r="V321" s="5">
        <v>7.6492498290259396</v>
      </c>
      <c r="AM321" s="5" t="str">
        <f t="shared" ref="AM321:AM384" si="46">IF(AL321&gt;0,AL321*$AM$1,"")</f>
        <v/>
      </c>
      <c r="AO321" s="5" t="str">
        <f t="shared" ref="AO321:AO384" si="47">IF(AN321&gt;0,AN321*$AO$1,"")</f>
        <v/>
      </c>
      <c r="AQ321" s="5" t="str">
        <f t="shared" ref="AQ321:AQ384" si="48">IF(AP321&gt;0,AP321*$AQ$1,"")</f>
        <v/>
      </c>
      <c r="AS321" s="2">
        <v>1.9999999552965161E-2</v>
      </c>
      <c r="AT321" s="5">
        <f t="shared" ref="AT321:AT384" si="49">SUM(P321,R321,T321,V321,X321,Z321,AB321,AD321,AG321,AI321,AK321,AX321,AZ321,BB321,BD321,BF321)</f>
        <v>58.644248689198868</v>
      </c>
      <c r="AU321" s="11">
        <f t="shared" si="43"/>
        <v>3.4941886891710493E-3</v>
      </c>
      <c r="AV321" s="5">
        <f t="shared" ref="AV321:AV384" si="50">(AU321/100)*$AV$1</f>
        <v>3.4941886891710494</v>
      </c>
    </row>
    <row r="322" spans="1:48" x14ac:dyDescent="0.3">
      <c r="A322" s="44" t="s">
        <v>696</v>
      </c>
      <c r="B322" s="1" t="s">
        <v>384</v>
      </c>
      <c r="C322" s="1" t="s">
        <v>385</v>
      </c>
      <c r="D322" s="1" t="s">
        <v>630</v>
      </c>
      <c r="E322" s="1" t="s">
        <v>644</v>
      </c>
      <c r="F322" s="1" t="s">
        <v>64</v>
      </c>
      <c r="G322" s="1" t="s">
        <v>383</v>
      </c>
      <c r="H322" s="1" t="s">
        <v>141</v>
      </c>
      <c r="I322" s="1" t="s">
        <v>56</v>
      </c>
      <c r="J322" s="2">
        <v>40</v>
      </c>
      <c r="K322" s="2">
        <v>0.1</v>
      </c>
      <c r="L322" s="2">
        <f t="shared" si="44"/>
        <v>4.999999888241291E-2</v>
      </c>
      <c r="M322" s="2">
        <f t="shared" si="45"/>
        <v>5.9999998658895493E-2</v>
      </c>
      <c r="S322" s="7">
        <v>1.9999999552965161E-2</v>
      </c>
      <c r="T322" s="5">
        <v>25.49749943008646</v>
      </c>
      <c r="AA322" s="9">
        <v>2.999999932944775E-2</v>
      </c>
      <c r="AB322" s="5">
        <v>4.4406249007442966</v>
      </c>
      <c r="AM322" s="5" t="str">
        <f t="shared" si="46"/>
        <v/>
      </c>
      <c r="AO322" s="5" t="str">
        <f t="shared" si="47"/>
        <v/>
      </c>
      <c r="AQ322" s="5" t="str">
        <f t="shared" si="48"/>
        <v/>
      </c>
      <c r="AS322" s="2">
        <v>5.9999998658895493E-2</v>
      </c>
      <c r="AT322" s="5">
        <f t="shared" si="49"/>
        <v>29.938124330830757</v>
      </c>
      <c r="AU322" s="11">
        <f t="shared" si="43"/>
        <v>1.7837973501236525E-3</v>
      </c>
      <c r="AV322" s="5">
        <f t="shared" si="50"/>
        <v>1.7837973501236524</v>
      </c>
    </row>
    <row r="323" spans="1:48" x14ac:dyDescent="0.3">
      <c r="A323" s="44" t="s">
        <v>696</v>
      </c>
      <c r="B323" s="1" t="s">
        <v>386</v>
      </c>
      <c r="C323" s="1" t="s">
        <v>387</v>
      </c>
      <c r="D323" s="1" t="s">
        <v>648</v>
      </c>
      <c r="E323" s="1" t="s">
        <v>644</v>
      </c>
      <c r="F323" s="1" t="s">
        <v>88</v>
      </c>
      <c r="G323" s="1" t="s">
        <v>361</v>
      </c>
      <c r="H323" s="1" t="s">
        <v>141</v>
      </c>
      <c r="I323" s="1" t="s">
        <v>56</v>
      </c>
      <c r="J323" s="2">
        <v>19</v>
      </c>
      <c r="K323" s="2">
        <v>16.97</v>
      </c>
      <c r="L323" s="2">
        <f t="shared" si="44"/>
        <v>9.4700002744793892</v>
      </c>
      <c r="M323" s="2">
        <f t="shared" si="45"/>
        <v>7.5</v>
      </c>
      <c r="O323" s="4">
        <v>3.9999999105930328E-2</v>
      </c>
      <c r="P323" s="5">
        <v>69.78999844007194</v>
      </c>
      <c r="Q323" s="6">
        <v>7.0100002288818359</v>
      </c>
      <c r="R323" s="5">
        <v>10353.77033805847</v>
      </c>
      <c r="AA323" s="9">
        <v>2.4200000464916229</v>
      </c>
      <c r="AB323" s="5">
        <v>415.53532031085342</v>
      </c>
      <c r="AM323" s="5" t="str">
        <f t="shared" si="46"/>
        <v/>
      </c>
      <c r="AO323" s="5" t="str">
        <f t="shared" si="47"/>
        <v/>
      </c>
      <c r="AQ323" s="5" t="str">
        <f t="shared" si="48"/>
        <v/>
      </c>
      <c r="AS323" s="2">
        <v>7.5</v>
      </c>
      <c r="AT323" s="5">
        <f t="shared" si="49"/>
        <v>10839.095656809395</v>
      </c>
      <c r="AU323" s="11">
        <f t="shared" ref="AU323:AU386" si="51">(AT323/$AT$463)*100</f>
        <v>0.64582369612388035</v>
      </c>
      <c r="AV323" s="5">
        <f t="shared" si="50"/>
        <v>645.82369612388038</v>
      </c>
    </row>
    <row r="324" spans="1:48" x14ac:dyDescent="0.3">
      <c r="A324" s="44" t="s">
        <v>696</v>
      </c>
      <c r="B324" s="1" t="s">
        <v>388</v>
      </c>
      <c r="C324" s="1" t="s">
        <v>389</v>
      </c>
      <c r="D324" s="1" t="s">
        <v>666</v>
      </c>
      <c r="E324" s="1" t="s">
        <v>665</v>
      </c>
      <c r="F324" s="1" t="s">
        <v>88</v>
      </c>
      <c r="G324" s="1" t="s">
        <v>361</v>
      </c>
      <c r="H324" s="1" t="s">
        <v>141</v>
      </c>
      <c r="I324" s="1" t="s">
        <v>56</v>
      </c>
      <c r="J324" s="2">
        <v>21</v>
      </c>
      <c r="K324" s="2">
        <v>20.010000000000002</v>
      </c>
      <c r="L324" s="2">
        <f t="shared" si="44"/>
        <v>0.46000001579523092</v>
      </c>
      <c r="M324" s="2">
        <f t="shared" si="45"/>
        <v>19.559999465942379</v>
      </c>
      <c r="AA324" s="9">
        <v>0.46000001579523092</v>
      </c>
      <c r="AB324" s="5">
        <v>79.165627685608342</v>
      </c>
      <c r="AM324" s="5" t="str">
        <f t="shared" si="46"/>
        <v/>
      </c>
      <c r="AO324" s="5" t="str">
        <f t="shared" si="47"/>
        <v/>
      </c>
      <c r="AQ324" s="5" t="str">
        <f t="shared" si="48"/>
        <v/>
      </c>
      <c r="AS324" s="2">
        <v>19.559999465942379</v>
      </c>
      <c r="AT324" s="5">
        <f t="shared" si="49"/>
        <v>79.165627685608342</v>
      </c>
      <c r="AU324" s="11">
        <f t="shared" si="51"/>
        <v>4.7169099615582098E-3</v>
      </c>
      <c r="AV324" s="5">
        <f t="shared" si="50"/>
        <v>4.7169099615582093</v>
      </c>
    </row>
    <row r="325" spans="1:48" x14ac:dyDescent="0.3">
      <c r="A325" s="44" t="s">
        <v>696</v>
      </c>
      <c r="B325" s="1" t="s">
        <v>390</v>
      </c>
      <c r="C325" s="1" t="s">
        <v>214</v>
      </c>
      <c r="D325" s="1" t="s">
        <v>614</v>
      </c>
      <c r="E325" s="1" t="s">
        <v>644</v>
      </c>
      <c r="F325" s="1" t="s">
        <v>68</v>
      </c>
      <c r="G325" s="1" t="s">
        <v>361</v>
      </c>
      <c r="H325" s="1" t="s">
        <v>141</v>
      </c>
      <c r="I325" s="1" t="s">
        <v>56</v>
      </c>
      <c r="J325" s="2">
        <v>37.979999999999997</v>
      </c>
      <c r="K325" s="2">
        <v>0.08</v>
      </c>
      <c r="L325" s="2">
        <f t="shared" si="44"/>
        <v>9.9999997764825821E-3</v>
      </c>
      <c r="M325" s="2">
        <f t="shared" si="45"/>
        <v>7.0000000298023224E-2</v>
      </c>
      <c r="Q325" s="6">
        <v>9.9999997764825821E-3</v>
      </c>
      <c r="R325" s="5">
        <v>14.76999966986477</v>
      </c>
      <c r="AM325" s="5" t="str">
        <f t="shared" si="46"/>
        <v/>
      </c>
      <c r="AO325" s="5" t="str">
        <f t="shared" si="47"/>
        <v/>
      </c>
      <c r="AQ325" s="5" t="str">
        <f t="shared" si="48"/>
        <v/>
      </c>
      <c r="AS325" s="2">
        <v>7.0000000298023224E-2</v>
      </c>
      <c r="AT325" s="5">
        <f t="shared" si="49"/>
        <v>14.76999966986477</v>
      </c>
      <c r="AU325" s="11">
        <f t="shared" si="51"/>
        <v>8.8003797369829752E-4</v>
      </c>
      <c r="AV325" s="5">
        <f t="shared" si="50"/>
        <v>0.8800379736982975</v>
      </c>
    </row>
    <row r="326" spans="1:48" x14ac:dyDescent="0.3">
      <c r="A326" s="44" t="s">
        <v>696</v>
      </c>
      <c r="B326" s="1" t="s">
        <v>390</v>
      </c>
      <c r="C326" s="1" t="s">
        <v>214</v>
      </c>
      <c r="D326" s="1" t="s">
        <v>614</v>
      </c>
      <c r="E326" s="1" t="s">
        <v>644</v>
      </c>
      <c r="F326" s="1" t="s">
        <v>100</v>
      </c>
      <c r="G326" s="1" t="s">
        <v>361</v>
      </c>
      <c r="H326" s="1" t="s">
        <v>141</v>
      </c>
      <c r="I326" s="1" t="s">
        <v>56</v>
      </c>
      <c r="J326" s="2">
        <v>37.979999999999997</v>
      </c>
      <c r="K326" s="2">
        <v>35.659999999999997</v>
      </c>
      <c r="L326" s="2">
        <f t="shared" si="44"/>
        <v>9.9999997764825821E-3</v>
      </c>
      <c r="M326" s="2">
        <f t="shared" si="45"/>
        <v>35.710001416504383</v>
      </c>
      <c r="Q326" s="6">
        <v>9.9999997764825821E-3</v>
      </c>
      <c r="R326" s="5">
        <v>14.76999966986477</v>
      </c>
      <c r="AM326" s="5" t="str">
        <f t="shared" si="46"/>
        <v/>
      </c>
      <c r="AO326" s="5" t="str">
        <f t="shared" si="47"/>
        <v/>
      </c>
      <c r="AP326" s="2">
        <v>1.2300000190734861</v>
      </c>
      <c r="AQ326" s="5">
        <f t="shared" si="48"/>
        <v>1.2300000190734861</v>
      </c>
      <c r="AR326" s="2">
        <v>1.8500000238418579</v>
      </c>
      <c r="AS326" s="2">
        <v>32.630001373589039</v>
      </c>
      <c r="AT326" s="5">
        <f t="shared" si="49"/>
        <v>14.76999966986477</v>
      </c>
      <c r="AU326" s="11">
        <f t="shared" si="51"/>
        <v>8.8003797369829752E-4</v>
      </c>
      <c r="AV326" s="5">
        <f t="shared" si="50"/>
        <v>0.8800379736982975</v>
      </c>
    </row>
    <row r="327" spans="1:48" x14ac:dyDescent="0.3">
      <c r="A327" s="44" t="s">
        <v>696</v>
      </c>
      <c r="B327" s="1" t="s">
        <v>390</v>
      </c>
      <c r="C327" s="1" t="s">
        <v>214</v>
      </c>
      <c r="D327" s="1" t="s">
        <v>614</v>
      </c>
      <c r="E327" s="1" t="s">
        <v>644</v>
      </c>
      <c r="F327" s="1" t="s">
        <v>103</v>
      </c>
      <c r="G327" s="1" t="s">
        <v>361</v>
      </c>
      <c r="H327" s="1" t="s">
        <v>141</v>
      </c>
      <c r="I327" s="1" t="s">
        <v>56</v>
      </c>
      <c r="J327" s="2">
        <v>37.979999999999997</v>
      </c>
      <c r="K327" s="2">
        <v>0.08</v>
      </c>
      <c r="L327" s="2">
        <f t="shared" si="44"/>
        <v>0</v>
      </c>
      <c r="M327" s="2">
        <f t="shared" si="45"/>
        <v>8.9999997988343239E-2</v>
      </c>
      <c r="AM327" s="5" t="str">
        <f t="shared" si="46"/>
        <v/>
      </c>
      <c r="AO327" s="5" t="str">
        <f t="shared" si="47"/>
        <v/>
      </c>
      <c r="AQ327" s="5" t="str">
        <f t="shared" si="48"/>
        <v/>
      </c>
      <c r="AS327" s="2">
        <v>8.9999997988343239E-2</v>
      </c>
      <c r="AT327" s="5">
        <f t="shared" si="49"/>
        <v>0</v>
      </c>
      <c r="AU327" s="11">
        <f t="shared" si="51"/>
        <v>0</v>
      </c>
      <c r="AV327" s="5">
        <f t="shared" si="50"/>
        <v>0</v>
      </c>
    </row>
    <row r="328" spans="1:48" x14ac:dyDescent="0.3">
      <c r="A328" s="44" t="s">
        <v>696</v>
      </c>
      <c r="B328" s="1" t="s">
        <v>391</v>
      </c>
      <c r="C328" s="1" t="s">
        <v>392</v>
      </c>
      <c r="D328" s="1" t="s">
        <v>631</v>
      </c>
      <c r="E328" s="1" t="s">
        <v>644</v>
      </c>
      <c r="F328" s="1" t="s">
        <v>87</v>
      </c>
      <c r="G328" s="1" t="s">
        <v>361</v>
      </c>
      <c r="H328" s="1" t="s">
        <v>141</v>
      </c>
      <c r="I328" s="1" t="s">
        <v>56</v>
      </c>
      <c r="J328" s="2">
        <v>24</v>
      </c>
      <c r="K328" s="2">
        <v>22.77</v>
      </c>
      <c r="L328" s="2">
        <f t="shared" si="44"/>
        <v>0.1699999962002039</v>
      </c>
      <c r="M328" s="2">
        <f t="shared" si="45"/>
        <v>22.599999964237213</v>
      </c>
      <c r="AA328" s="9">
        <v>0.1699999962002039</v>
      </c>
      <c r="AB328" s="5">
        <v>28.481249363394451</v>
      </c>
      <c r="AM328" s="5" t="str">
        <f t="shared" si="46"/>
        <v/>
      </c>
      <c r="AO328" s="5" t="str">
        <f t="shared" si="47"/>
        <v/>
      </c>
      <c r="AP328" s="2">
        <v>0.63999998569488525</v>
      </c>
      <c r="AQ328" s="5">
        <f t="shared" si="48"/>
        <v>0.63999998569488525</v>
      </c>
      <c r="AR328" s="2">
        <v>0.95999997854232788</v>
      </c>
      <c r="AS328" s="2">
        <v>21</v>
      </c>
      <c r="AT328" s="5">
        <f t="shared" si="49"/>
        <v>28.481249363394451</v>
      </c>
      <c r="AU328" s="11">
        <f t="shared" si="51"/>
        <v>1.6969926566279376E-3</v>
      </c>
      <c r="AV328" s="5">
        <f t="shared" si="50"/>
        <v>1.6969926566279376</v>
      </c>
    </row>
    <row r="329" spans="1:48" x14ac:dyDescent="0.3">
      <c r="A329" s="44" t="s">
        <v>696</v>
      </c>
      <c r="B329" s="1" t="s">
        <v>391</v>
      </c>
      <c r="C329" s="1" t="s">
        <v>392</v>
      </c>
      <c r="D329" s="1" t="s">
        <v>631</v>
      </c>
      <c r="E329" s="1" t="s">
        <v>644</v>
      </c>
      <c r="F329" s="1" t="s">
        <v>88</v>
      </c>
      <c r="G329" s="1" t="s">
        <v>361</v>
      </c>
      <c r="H329" s="1" t="s">
        <v>141</v>
      </c>
      <c r="I329" s="1" t="s">
        <v>56</v>
      </c>
      <c r="J329" s="2">
        <v>24</v>
      </c>
      <c r="K329" s="2">
        <v>0.09</v>
      </c>
      <c r="L329" s="2">
        <f t="shared" si="44"/>
        <v>0</v>
      </c>
      <c r="M329" s="2">
        <f t="shared" si="45"/>
        <v>9.0000003576278687E-2</v>
      </c>
      <c r="AM329" s="5" t="str">
        <f t="shared" si="46"/>
        <v/>
      </c>
      <c r="AO329" s="5" t="str">
        <f t="shared" si="47"/>
        <v/>
      </c>
      <c r="AQ329" s="5" t="str">
        <f t="shared" si="48"/>
        <v/>
      </c>
      <c r="AS329" s="2">
        <v>9.0000003576278687E-2</v>
      </c>
      <c r="AT329" s="5">
        <f t="shared" si="49"/>
        <v>0</v>
      </c>
      <c r="AU329" s="11">
        <f t="shared" si="51"/>
        <v>0</v>
      </c>
      <c r="AV329" s="5">
        <f t="shared" si="50"/>
        <v>0</v>
      </c>
    </row>
    <row r="330" spans="1:48" x14ac:dyDescent="0.3">
      <c r="A330" s="44" t="s">
        <v>696</v>
      </c>
      <c r="B330" s="1" t="s">
        <v>393</v>
      </c>
      <c r="C330" s="1" t="s">
        <v>214</v>
      </c>
      <c r="D330" s="1" t="s">
        <v>614</v>
      </c>
      <c r="E330" s="1" t="s">
        <v>644</v>
      </c>
      <c r="F330" s="1" t="s">
        <v>100</v>
      </c>
      <c r="G330" s="1" t="s">
        <v>361</v>
      </c>
      <c r="H330" s="1" t="s">
        <v>141</v>
      </c>
      <c r="I330" s="1" t="s">
        <v>56</v>
      </c>
      <c r="J330" s="2">
        <v>2.02</v>
      </c>
      <c r="K330" s="2">
        <v>1.1599999999999999</v>
      </c>
      <c r="L330" s="2">
        <f t="shared" si="44"/>
        <v>0</v>
      </c>
      <c r="M330" s="2">
        <f t="shared" si="45"/>
        <v>1.6699999719858167</v>
      </c>
      <c r="AM330" s="5" t="str">
        <f t="shared" si="46"/>
        <v/>
      </c>
      <c r="AO330" s="5" t="str">
        <f t="shared" si="47"/>
        <v/>
      </c>
      <c r="AP330" s="2">
        <v>5.9999998658895493E-2</v>
      </c>
      <c r="AQ330" s="5">
        <f t="shared" si="48"/>
        <v>5.9999998658895493E-2</v>
      </c>
      <c r="AR330" s="2">
        <v>1.9999999552965161E-2</v>
      </c>
      <c r="AS330" s="2">
        <v>1.5899999737739561</v>
      </c>
      <c r="AT330" s="5">
        <f t="shared" si="49"/>
        <v>0</v>
      </c>
      <c r="AU330" s="11">
        <f t="shared" si="51"/>
        <v>0</v>
      </c>
      <c r="AV330" s="5">
        <f t="shared" si="50"/>
        <v>0</v>
      </c>
    </row>
    <row r="331" spans="1:48" x14ac:dyDescent="0.3">
      <c r="A331" s="44" t="s">
        <v>696</v>
      </c>
      <c r="B331" s="1" t="s">
        <v>394</v>
      </c>
      <c r="C331" s="1" t="s">
        <v>392</v>
      </c>
      <c r="D331" s="1" t="s">
        <v>631</v>
      </c>
      <c r="E331" s="1" t="s">
        <v>644</v>
      </c>
      <c r="F331" s="1" t="s">
        <v>87</v>
      </c>
      <c r="G331" s="1" t="s">
        <v>361</v>
      </c>
      <c r="H331" s="1" t="s">
        <v>141</v>
      </c>
      <c r="I331" s="1" t="s">
        <v>56</v>
      </c>
      <c r="J331" s="2">
        <v>16</v>
      </c>
      <c r="K331" s="2">
        <v>15.22</v>
      </c>
      <c r="L331" s="2">
        <f t="shared" si="44"/>
        <v>1.6499999761581421</v>
      </c>
      <c r="M331" s="2">
        <f t="shared" si="45"/>
        <v>13.579999566078188</v>
      </c>
      <c r="AA331" s="9">
        <v>1.6499999761581421</v>
      </c>
      <c r="AB331" s="5">
        <v>263.37499616667628</v>
      </c>
      <c r="AM331" s="5" t="str">
        <f t="shared" si="46"/>
        <v/>
      </c>
      <c r="AO331" s="5" t="str">
        <f t="shared" si="47"/>
        <v/>
      </c>
      <c r="AP331" s="2">
        <v>0.43999999761581421</v>
      </c>
      <c r="AQ331" s="5">
        <f t="shared" si="48"/>
        <v>0.43999999761581421</v>
      </c>
      <c r="AR331" s="2">
        <v>0.6600000262260437</v>
      </c>
      <c r="AS331" s="2">
        <v>12.47999954223633</v>
      </c>
      <c r="AT331" s="5">
        <f t="shared" si="49"/>
        <v>263.37499616667628</v>
      </c>
      <c r="AU331" s="11">
        <f t="shared" si="51"/>
        <v>1.569262038794892E-2</v>
      </c>
      <c r="AV331" s="5">
        <f t="shared" si="50"/>
        <v>15.692620387948921</v>
      </c>
    </row>
    <row r="332" spans="1:48" x14ac:dyDescent="0.3">
      <c r="A332" s="44" t="s">
        <v>696</v>
      </c>
      <c r="B332" s="1" t="s">
        <v>395</v>
      </c>
      <c r="C332" s="1" t="s">
        <v>396</v>
      </c>
      <c r="D332" s="1" t="s">
        <v>632</v>
      </c>
      <c r="E332" s="1" t="s">
        <v>644</v>
      </c>
      <c r="F332" s="1" t="s">
        <v>75</v>
      </c>
      <c r="G332" s="1" t="s">
        <v>361</v>
      </c>
      <c r="H332" s="1" t="s">
        <v>141</v>
      </c>
      <c r="I332" s="1" t="s">
        <v>56</v>
      </c>
      <c r="J332" s="2">
        <v>40</v>
      </c>
      <c r="K332" s="2">
        <v>0.09</v>
      </c>
      <c r="L332" s="2">
        <f t="shared" si="44"/>
        <v>0</v>
      </c>
      <c r="M332" s="2">
        <f t="shared" si="45"/>
        <v>9.0000003576278687E-2</v>
      </c>
      <c r="AM332" s="5" t="str">
        <f t="shared" si="46"/>
        <v/>
      </c>
      <c r="AO332" s="5" t="str">
        <f t="shared" si="47"/>
        <v/>
      </c>
      <c r="AQ332" s="5" t="str">
        <f t="shared" si="48"/>
        <v/>
      </c>
      <c r="AS332" s="2">
        <v>9.0000003576278687E-2</v>
      </c>
      <c r="AT332" s="5">
        <f t="shared" si="49"/>
        <v>0</v>
      </c>
      <c r="AU332" s="11">
        <f t="shared" si="51"/>
        <v>0</v>
      </c>
      <c r="AV332" s="5">
        <f t="shared" si="50"/>
        <v>0</v>
      </c>
    </row>
    <row r="333" spans="1:48" x14ac:dyDescent="0.3">
      <c r="A333" s="44" t="s">
        <v>696</v>
      </c>
      <c r="B333" s="1" t="s">
        <v>395</v>
      </c>
      <c r="C333" s="1" t="s">
        <v>396</v>
      </c>
      <c r="D333" s="1" t="s">
        <v>632</v>
      </c>
      <c r="E333" s="1" t="s">
        <v>644</v>
      </c>
      <c r="F333" s="1" t="s">
        <v>57</v>
      </c>
      <c r="G333" s="1" t="s">
        <v>361</v>
      </c>
      <c r="H333" s="1" t="s">
        <v>141</v>
      </c>
      <c r="I333" s="1" t="s">
        <v>56</v>
      </c>
      <c r="J333" s="2">
        <v>40</v>
      </c>
      <c r="K333" s="2">
        <v>39.81</v>
      </c>
      <c r="L333" s="2">
        <f t="shared" si="44"/>
        <v>14.28000009059906</v>
      </c>
      <c r="M333" s="2">
        <f t="shared" si="45"/>
        <v>25.520000457763668</v>
      </c>
      <c r="Q333" s="6">
        <v>1.120000004768372</v>
      </c>
      <c r="R333" s="5">
        <v>1654.2400070428851</v>
      </c>
      <c r="S333" s="7">
        <v>11</v>
      </c>
      <c r="T333" s="5">
        <v>14023.625</v>
      </c>
      <c r="U333" s="8">
        <v>2.160000085830688</v>
      </c>
      <c r="V333" s="5">
        <v>826.11903282701974</v>
      </c>
      <c r="AM333" s="5" t="str">
        <f t="shared" si="46"/>
        <v/>
      </c>
      <c r="AO333" s="5" t="str">
        <f t="shared" si="47"/>
        <v/>
      </c>
      <c r="AQ333" s="5" t="str">
        <f t="shared" si="48"/>
        <v/>
      </c>
      <c r="AS333" s="2">
        <v>25.520000457763668</v>
      </c>
      <c r="AT333" s="5">
        <f t="shared" si="49"/>
        <v>16503.984039869905</v>
      </c>
      <c r="AU333" s="11">
        <f t="shared" si="51"/>
        <v>0.98335362200648802</v>
      </c>
      <c r="AV333" s="5">
        <f t="shared" si="50"/>
        <v>983.35362200648797</v>
      </c>
    </row>
    <row r="334" spans="1:48" x14ac:dyDescent="0.3">
      <c r="A334" s="44" t="s">
        <v>696</v>
      </c>
      <c r="B334" s="1" t="s">
        <v>395</v>
      </c>
      <c r="C334" s="1" t="s">
        <v>396</v>
      </c>
      <c r="D334" s="1" t="s">
        <v>632</v>
      </c>
      <c r="E334" s="1" t="s">
        <v>644</v>
      </c>
      <c r="F334" s="1" t="s">
        <v>87</v>
      </c>
      <c r="G334" s="1" t="s">
        <v>361</v>
      </c>
      <c r="H334" s="1" t="s">
        <v>141</v>
      </c>
      <c r="I334" s="1" t="s">
        <v>56</v>
      </c>
      <c r="J334" s="2">
        <v>40</v>
      </c>
      <c r="K334" s="2">
        <v>0.06</v>
      </c>
      <c r="L334" s="2">
        <f t="shared" si="44"/>
        <v>0</v>
      </c>
      <c r="M334" s="2">
        <f t="shared" si="45"/>
        <v>5.9999998658895493E-2</v>
      </c>
      <c r="AM334" s="5" t="str">
        <f t="shared" si="46"/>
        <v/>
      </c>
      <c r="AO334" s="5" t="str">
        <f t="shared" si="47"/>
        <v/>
      </c>
      <c r="AQ334" s="5" t="str">
        <f t="shared" si="48"/>
        <v/>
      </c>
      <c r="AS334" s="2">
        <v>5.9999998658895493E-2</v>
      </c>
      <c r="AT334" s="5">
        <f t="shared" si="49"/>
        <v>0</v>
      </c>
      <c r="AU334" s="11">
        <f t="shared" si="51"/>
        <v>0</v>
      </c>
      <c r="AV334" s="5">
        <f t="shared" si="50"/>
        <v>0</v>
      </c>
    </row>
    <row r="335" spans="1:48" x14ac:dyDescent="0.3">
      <c r="A335" s="44" t="s">
        <v>696</v>
      </c>
      <c r="B335" s="1" t="s">
        <v>397</v>
      </c>
      <c r="C335" s="1" t="s">
        <v>398</v>
      </c>
      <c r="D335" s="1" t="s">
        <v>691</v>
      </c>
      <c r="E335" s="1" t="s">
        <v>681</v>
      </c>
      <c r="F335" s="1" t="s">
        <v>75</v>
      </c>
      <c r="G335" s="1" t="s">
        <v>361</v>
      </c>
      <c r="H335" s="1" t="s">
        <v>141</v>
      </c>
      <c r="I335" s="1" t="s">
        <v>56</v>
      </c>
      <c r="J335" s="2">
        <v>9.9700000000000006</v>
      </c>
      <c r="K335" s="2">
        <v>9.5</v>
      </c>
      <c r="L335" s="2">
        <f t="shared" si="44"/>
        <v>4.3699999451637268</v>
      </c>
      <c r="M335" s="2">
        <f t="shared" si="45"/>
        <v>5.130000114440918</v>
      </c>
      <c r="Q335" s="6">
        <v>0.82999998331069946</v>
      </c>
      <c r="R335" s="5">
        <v>1225.9099753499031</v>
      </c>
      <c r="S335" s="7">
        <v>3.5399999618530269</v>
      </c>
      <c r="T335" s="5">
        <v>4513.0574513673782</v>
      </c>
      <c r="AM335" s="5" t="str">
        <f t="shared" si="46"/>
        <v/>
      </c>
      <c r="AO335" s="5" t="str">
        <f t="shared" si="47"/>
        <v/>
      </c>
      <c r="AQ335" s="5" t="str">
        <f t="shared" si="48"/>
        <v/>
      </c>
      <c r="AS335" s="2">
        <v>5.130000114440918</v>
      </c>
      <c r="AT335" s="5">
        <f t="shared" si="49"/>
        <v>5738.9674267172813</v>
      </c>
      <c r="AU335" s="11">
        <f t="shared" si="51"/>
        <v>0.34194376291242329</v>
      </c>
      <c r="AV335" s="5">
        <f t="shared" si="50"/>
        <v>341.94376291242327</v>
      </c>
    </row>
    <row r="336" spans="1:48" x14ac:dyDescent="0.3">
      <c r="A336" s="44" t="s">
        <v>696</v>
      </c>
      <c r="B336" s="1" t="s">
        <v>397</v>
      </c>
      <c r="C336" s="1" t="s">
        <v>398</v>
      </c>
      <c r="D336" s="1" t="s">
        <v>691</v>
      </c>
      <c r="E336" s="1" t="s">
        <v>681</v>
      </c>
      <c r="F336" s="1" t="s">
        <v>88</v>
      </c>
      <c r="G336" s="1" t="s">
        <v>361</v>
      </c>
      <c r="H336" s="1" t="s">
        <v>141</v>
      </c>
      <c r="I336" s="1" t="s">
        <v>56</v>
      </c>
      <c r="J336" s="2">
        <v>9.9700000000000006</v>
      </c>
      <c r="K336" s="2">
        <v>0.04</v>
      </c>
      <c r="L336" s="2">
        <f t="shared" si="44"/>
        <v>0</v>
      </c>
      <c r="M336" s="2">
        <f t="shared" si="45"/>
        <v>3.9999999105930328E-2</v>
      </c>
      <c r="AM336" s="5" t="str">
        <f t="shared" si="46"/>
        <v/>
      </c>
      <c r="AO336" s="5" t="str">
        <f t="shared" si="47"/>
        <v/>
      </c>
      <c r="AQ336" s="5" t="str">
        <f t="shared" si="48"/>
        <v/>
      </c>
      <c r="AS336" s="2">
        <v>3.9999999105930328E-2</v>
      </c>
      <c r="AT336" s="5">
        <f t="shared" si="49"/>
        <v>0</v>
      </c>
      <c r="AU336" s="11">
        <f t="shared" si="51"/>
        <v>0</v>
      </c>
      <c r="AV336" s="5">
        <f t="shared" si="50"/>
        <v>0</v>
      </c>
    </row>
    <row r="337" spans="1:48" x14ac:dyDescent="0.3">
      <c r="A337" s="44" t="s">
        <v>696</v>
      </c>
      <c r="B337" s="1" t="s">
        <v>399</v>
      </c>
      <c r="C337" s="1" t="s">
        <v>214</v>
      </c>
      <c r="D337" s="1" t="s">
        <v>614</v>
      </c>
      <c r="E337" s="1" t="s">
        <v>644</v>
      </c>
      <c r="F337" s="1" t="s">
        <v>100</v>
      </c>
      <c r="G337" s="1" t="s">
        <v>361</v>
      </c>
      <c r="H337" s="1" t="s">
        <v>141</v>
      </c>
      <c r="I337" s="1" t="s">
        <v>56</v>
      </c>
      <c r="J337" s="2">
        <v>24</v>
      </c>
      <c r="K337" s="2">
        <v>7.0000000000000007E-2</v>
      </c>
      <c r="L337" s="2">
        <f t="shared" si="44"/>
        <v>0</v>
      </c>
      <c r="M337" s="2">
        <f t="shared" si="45"/>
        <v>5.9999998658895493E-2</v>
      </c>
      <c r="AM337" s="5" t="str">
        <f t="shared" si="46"/>
        <v/>
      </c>
      <c r="AO337" s="5" t="str">
        <f t="shared" si="47"/>
        <v/>
      </c>
      <c r="AQ337" s="5" t="str">
        <f t="shared" si="48"/>
        <v/>
      </c>
      <c r="AS337" s="2">
        <v>5.9999998658895493E-2</v>
      </c>
      <c r="AT337" s="5">
        <f t="shared" si="49"/>
        <v>0</v>
      </c>
      <c r="AU337" s="11">
        <f t="shared" si="51"/>
        <v>0</v>
      </c>
      <c r="AV337" s="5">
        <f t="shared" si="50"/>
        <v>0</v>
      </c>
    </row>
    <row r="338" spans="1:48" x14ac:dyDescent="0.3">
      <c r="A338" s="44" t="s">
        <v>696</v>
      </c>
      <c r="B338" s="1" t="s">
        <v>399</v>
      </c>
      <c r="C338" s="1" t="s">
        <v>214</v>
      </c>
      <c r="D338" s="1" t="s">
        <v>614</v>
      </c>
      <c r="E338" s="1" t="s">
        <v>644</v>
      </c>
      <c r="F338" s="1" t="s">
        <v>102</v>
      </c>
      <c r="G338" s="1" t="s">
        <v>361</v>
      </c>
      <c r="H338" s="1" t="s">
        <v>141</v>
      </c>
      <c r="I338" s="1" t="s">
        <v>56</v>
      </c>
      <c r="J338" s="2">
        <v>24</v>
      </c>
      <c r="K338" s="2">
        <v>20.81</v>
      </c>
      <c r="L338" s="2">
        <f t="shared" si="44"/>
        <v>2.1299999039620161</v>
      </c>
      <c r="M338" s="2">
        <f t="shared" si="45"/>
        <v>18.680000379681591</v>
      </c>
      <c r="AA338" s="9">
        <v>2.1299999039620161</v>
      </c>
      <c r="AB338" s="5">
        <v>326.61561028391588</v>
      </c>
      <c r="AM338" s="5" t="str">
        <f t="shared" si="46"/>
        <v/>
      </c>
      <c r="AO338" s="5" t="str">
        <f t="shared" si="47"/>
        <v/>
      </c>
      <c r="AP338" s="2">
        <v>0.12999999523162839</v>
      </c>
      <c r="AQ338" s="5">
        <f t="shared" si="48"/>
        <v>0.12999999523162839</v>
      </c>
      <c r="AR338" s="2">
        <v>0.20000000298023221</v>
      </c>
      <c r="AS338" s="2">
        <v>18.35000038146973</v>
      </c>
      <c r="AT338" s="5">
        <f t="shared" si="49"/>
        <v>326.61561028391588</v>
      </c>
      <c r="AU338" s="11">
        <f t="shared" si="51"/>
        <v>1.9460673410774818E-2</v>
      </c>
      <c r="AV338" s="5">
        <f t="shared" si="50"/>
        <v>19.460673410774817</v>
      </c>
    </row>
    <row r="339" spans="1:48" x14ac:dyDescent="0.3">
      <c r="A339" s="44" t="s">
        <v>696</v>
      </c>
      <c r="B339" s="1" t="s">
        <v>400</v>
      </c>
      <c r="C339" s="1" t="s">
        <v>401</v>
      </c>
      <c r="D339" s="1" t="s">
        <v>649</v>
      </c>
      <c r="E339" s="1" t="s">
        <v>644</v>
      </c>
      <c r="F339" s="1" t="s">
        <v>102</v>
      </c>
      <c r="G339" s="1" t="s">
        <v>361</v>
      </c>
      <c r="H339" s="1" t="s">
        <v>141</v>
      </c>
      <c r="I339" s="1" t="s">
        <v>56</v>
      </c>
      <c r="J339" s="2">
        <v>16</v>
      </c>
      <c r="K339" s="2">
        <v>13.84</v>
      </c>
      <c r="L339" s="2">
        <f t="shared" si="44"/>
        <v>0.6600000262260437</v>
      </c>
      <c r="M339" s="2">
        <f t="shared" si="45"/>
        <v>13.179999768733975</v>
      </c>
      <c r="AA339" s="9">
        <v>0.6600000262260437</v>
      </c>
      <c r="AB339" s="5">
        <v>101.0625040158629</v>
      </c>
      <c r="AM339" s="5" t="str">
        <f t="shared" si="46"/>
        <v/>
      </c>
      <c r="AO339" s="5" t="str">
        <f t="shared" si="47"/>
        <v/>
      </c>
      <c r="AP339" s="2">
        <v>0.8399999737739563</v>
      </c>
      <c r="AQ339" s="5">
        <f t="shared" si="48"/>
        <v>0.8399999737739563</v>
      </c>
      <c r="AR339" s="2">
        <v>1.3500000238418579</v>
      </c>
      <c r="AS339" s="2">
        <v>10.989999771118161</v>
      </c>
      <c r="AT339" s="5">
        <f t="shared" si="49"/>
        <v>101.0625040158629</v>
      </c>
      <c r="AU339" s="11">
        <f t="shared" si="51"/>
        <v>6.0215872199684576E-3</v>
      </c>
      <c r="AV339" s="5">
        <f t="shared" si="50"/>
        <v>6.0215872199684579</v>
      </c>
    </row>
    <row r="340" spans="1:48" x14ac:dyDescent="0.3">
      <c r="A340" s="44" t="s">
        <v>696</v>
      </c>
      <c r="B340" s="1" t="s">
        <v>400</v>
      </c>
      <c r="C340" s="1" t="s">
        <v>401</v>
      </c>
      <c r="D340" s="1" t="s">
        <v>649</v>
      </c>
      <c r="E340" s="1" t="s">
        <v>644</v>
      </c>
      <c r="F340" s="1" t="s">
        <v>54</v>
      </c>
      <c r="G340" s="1" t="s">
        <v>361</v>
      </c>
      <c r="H340" s="1" t="s">
        <v>141</v>
      </c>
      <c r="I340" s="1" t="s">
        <v>56</v>
      </c>
      <c r="J340" s="2">
        <v>16</v>
      </c>
      <c r="K340" s="2">
        <v>0.06</v>
      </c>
      <c r="L340" s="2">
        <f t="shared" si="44"/>
        <v>3.9999999105930328E-2</v>
      </c>
      <c r="M340" s="2">
        <f t="shared" si="45"/>
        <v>2.9999999329447743E-2</v>
      </c>
      <c r="Q340" s="6">
        <v>9.9999997764825821E-3</v>
      </c>
      <c r="R340" s="5">
        <v>14.76999966986477</v>
      </c>
      <c r="S340" s="7">
        <v>2.999999932944775E-2</v>
      </c>
      <c r="T340" s="5">
        <v>38.246249145129703</v>
      </c>
      <c r="AM340" s="5" t="str">
        <f t="shared" si="46"/>
        <v/>
      </c>
      <c r="AO340" s="5" t="str">
        <f t="shared" si="47"/>
        <v/>
      </c>
      <c r="AP340" s="2">
        <v>9.9999997764825821E-3</v>
      </c>
      <c r="AQ340" s="5">
        <f t="shared" si="48"/>
        <v>9.9999997764825821E-3</v>
      </c>
      <c r="AR340" s="2">
        <v>1.9999999552965161E-2</v>
      </c>
      <c r="AT340" s="5">
        <f t="shared" si="49"/>
        <v>53.016248814994469</v>
      </c>
      <c r="AU340" s="11">
        <f t="shared" si="51"/>
        <v>3.1588566840272431E-3</v>
      </c>
      <c r="AV340" s="5">
        <f t="shared" si="50"/>
        <v>3.158856684027243</v>
      </c>
    </row>
    <row r="341" spans="1:48" x14ac:dyDescent="0.3">
      <c r="A341" s="44" t="s">
        <v>696</v>
      </c>
      <c r="B341" s="1" t="s">
        <v>402</v>
      </c>
      <c r="C341" s="1" t="s">
        <v>403</v>
      </c>
      <c r="D341" s="1" t="s">
        <v>581</v>
      </c>
      <c r="E341" s="1" t="s">
        <v>528</v>
      </c>
      <c r="F341" s="1" t="s">
        <v>122</v>
      </c>
      <c r="G341" s="1" t="s">
        <v>361</v>
      </c>
      <c r="H341" s="1" t="s">
        <v>141</v>
      </c>
      <c r="I341" s="1" t="s">
        <v>56</v>
      </c>
      <c r="J341" s="2">
        <v>40</v>
      </c>
      <c r="K341" s="2">
        <v>0.08</v>
      </c>
      <c r="L341" s="2">
        <f t="shared" si="44"/>
        <v>2.9999999329447746E-2</v>
      </c>
      <c r="M341" s="2">
        <f t="shared" si="45"/>
        <v>5.000000074505806E-2</v>
      </c>
      <c r="S341" s="7">
        <v>9.9999997764825821E-3</v>
      </c>
      <c r="T341" s="5">
        <v>12.74874971504323</v>
      </c>
      <c r="U341" s="8">
        <v>9.9999997764825821E-3</v>
      </c>
      <c r="V341" s="5">
        <v>3.8246249145129698</v>
      </c>
      <c r="AA341" s="9">
        <v>9.9999997764825821E-3</v>
      </c>
      <c r="AB341" s="5">
        <v>1.5312499657738949</v>
      </c>
      <c r="AM341" s="5" t="str">
        <f t="shared" si="46"/>
        <v/>
      </c>
      <c r="AO341" s="5" t="str">
        <f t="shared" si="47"/>
        <v/>
      </c>
      <c r="AQ341" s="5" t="str">
        <f t="shared" si="48"/>
        <v/>
      </c>
      <c r="AS341" s="2">
        <v>5.000000074505806E-2</v>
      </c>
      <c r="AT341" s="5">
        <f t="shared" si="49"/>
        <v>18.104624595330094</v>
      </c>
      <c r="AU341" s="11">
        <f t="shared" si="51"/>
        <v>1.0787242721440448E-3</v>
      </c>
      <c r="AV341" s="5">
        <f t="shared" si="50"/>
        <v>1.0787242721440449</v>
      </c>
    </row>
    <row r="342" spans="1:48" x14ac:dyDescent="0.3">
      <c r="A342" s="44" t="s">
        <v>696</v>
      </c>
      <c r="B342" s="1" t="s">
        <v>402</v>
      </c>
      <c r="C342" s="1" t="s">
        <v>403</v>
      </c>
      <c r="D342" s="1" t="s">
        <v>581</v>
      </c>
      <c r="E342" s="1" t="s">
        <v>528</v>
      </c>
      <c r="F342" s="1" t="s">
        <v>68</v>
      </c>
      <c r="G342" s="1" t="s">
        <v>361</v>
      </c>
      <c r="H342" s="1" t="s">
        <v>141</v>
      </c>
      <c r="I342" s="1" t="s">
        <v>56</v>
      </c>
      <c r="J342" s="2">
        <v>40</v>
      </c>
      <c r="K342" s="2">
        <v>37.94</v>
      </c>
      <c r="L342" s="2">
        <f t="shared" si="44"/>
        <v>12.919999934732914</v>
      </c>
      <c r="M342" s="2">
        <f t="shared" si="45"/>
        <v>25.010000228881839</v>
      </c>
      <c r="Q342" s="6">
        <v>4.4800000190734863</v>
      </c>
      <c r="R342" s="5">
        <v>6616.9600281715393</v>
      </c>
      <c r="S342" s="7">
        <v>6.3499999046325684</v>
      </c>
      <c r="T342" s="5">
        <v>8095.4561284184456</v>
      </c>
      <c r="U342" s="8">
        <v>0.10000000149011611</v>
      </c>
      <c r="V342" s="5">
        <v>38.246250569913542</v>
      </c>
      <c r="AA342" s="9">
        <v>1.9900000095367429</v>
      </c>
      <c r="AB342" s="5">
        <v>306.09687651507562</v>
      </c>
      <c r="AM342" s="5" t="str">
        <f t="shared" si="46"/>
        <v/>
      </c>
      <c r="AO342" s="5" t="str">
        <f t="shared" si="47"/>
        <v/>
      </c>
      <c r="AP342" s="2">
        <v>1</v>
      </c>
      <c r="AQ342" s="5">
        <f t="shared" si="48"/>
        <v>1</v>
      </c>
      <c r="AR342" s="2">
        <v>1.5</v>
      </c>
      <c r="AS342" s="2">
        <v>22.510000228881839</v>
      </c>
      <c r="AT342" s="5">
        <f t="shared" si="49"/>
        <v>15056.759283674974</v>
      </c>
      <c r="AU342" s="11">
        <f t="shared" si="51"/>
        <v>0.89712391514154122</v>
      </c>
      <c r="AV342" s="5">
        <f t="shared" si="50"/>
        <v>897.12391514154126</v>
      </c>
    </row>
    <row r="343" spans="1:48" x14ac:dyDescent="0.3">
      <c r="A343" s="44" t="s">
        <v>696</v>
      </c>
      <c r="B343" s="1" t="s">
        <v>402</v>
      </c>
      <c r="C343" s="1" t="s">
        <v>403</v>
      </c>
      <c r="D343" s="1" t="s">
        <v>581</v>
      </c>
      <c r="E343" s="1" t="s">
        <v>528</v>
      </c>
      <c r="F343" s="1" t="s">
        <v>71</v>
      </c>
      <c r="G343" s="1" t="s">
        <v>361</v>
      </c>
      <c r="H343" s="1" t="s">
        <v>141</v>
      </c>
      <c r="I343" s="1" t="s">
        <v>56</v>
      </c>
      <c r="J343" s="2">
        <v>40</v>
      </c>
      <c r="K343" s="2">
        <v>0.06</v>
      </c>
      <c r="L343" s="2">
        <f t="shared" si="44"/>
        <v>0</v>
      </c>
      <c r="M343" s="2">
        <f t="shared" si="45"/>
        <v>5.9999998658895493E-2</v>
      </c>
      <c r="AM343" s="5" t="str">
        <f t="shared" si="46"/>
        <v/>
      </c>
      <c r="AO343" s="5" t="str">
        <f t="shared" si="47"/>
        <v/>
      </c>
      <c r="AQ343" s="5" t="str">
        <f t="shared" si="48"/>
        <v/>
      </c>
      <c r="AS343" s="2">
        <v>5.9999998658895493E-2</v>
      </c>
      <c r="AT343" s="5">
        <f t="shared" si="49"/>
        <v>0</v>
      </c>
      <c r="AU343" s="11">
        <f t="shared" si="51"/>
        <v>0</v>
      </c>
      <c r="AV343" s="5">
        <f t="shared" si="50"/>
        <v>0</v>
      </c>
    </row>
    <row r="344" spans="1:48" x14ac:dyDescent="0.3">
      <c r="A344" s="44" t="s">
        <v>696</v>
      </c>
      <c r="B344" s="1" t="s">
        <v>404</v>
      </c>
      <c r="C344" s="1" t="s">
        <v>382</v>
      </c>
      <c r="D344" s="1" t="s">
        <v>629</v>
      </c>
      <c r="E344" s="1" t="s">
        <v>644</v>
      </c>
      <c r="F344" s="1" t="s">
        <v>75</v>
      </c>
      <c r="G344" s="1" t="s">
        <v>383</v>
      </c>
      <c r="H344" s="1" t="s">
        <v>141</v>
      </c>
      <c r="I344" s="1" t="s">
        <v>56</v>
      </c>
      <c r="J344" s="2">
        <v>38</v>
      </c>
      <c r="K344" s="2">
        <v>0.09</v>
      </c>
      <c r="L344" s="2">
        <f t="shared" si="44"/>
        <v>0</v>
      </c>
      <c r="M344" s="2">
        <f t="shared" si="45"/>
        <v>9.0000003576278687E-2</v>
      </c>
      <c r="AM344" s="5" t="str">
        <f t="shared" si="46"/>
        <v/>
      </c>
      <c r="AO344" s="5" t="str">
        <f t="shared" si="47"/>
        <v/>
      </c>
      <c r="AQ344" s="5" t="str">
        <f t="shared" si="48"/>
        <v/>
      </c>
      <c r="AS344" s="2">
        <v>9.0000003576278687E-2</v>
      </c>
      <c r="AT344" s="5">
        <f t="shared" si="49"/>
        <v>0</v>
      </c>
      <c r="AU344" s="11">
        <f t="shared" si="51"/>
        <v>0</v>
      </c>
      <c r="AV344" s="5">
        <f t="shared" si="50"/>
        <v>0</v>
      </c>
    </row>
    <row r="345" spans="1:48" x14ac:dyDescent="0.3">
      <c r="A345" s="44" t="s">
        <v>696</v>
      </c>
      <c r="B345" s="1" t="s">
        <v>404</v>
      </c>
      <c r="C345" s="1" t="s">
        <v>382</v>
      </c>
      <c r="D345" s="1" t="s">
        <v>629</v>
      </c>
      <c r="E345" s="1" t="s">
        <v>644</v>
      </c>
      <c r="F345" s="1" t="s">
        <v>57</v>
      </c>
      <c r="G345" s="1" t="s">
        <v>383</v>
      </c>
      <c r="H345" s="1" t="s">
        <v>141</v>
      </c>
      <c r="I345" s="1" t="s">
        <v>56</v>
      </c>
      <c r="J345" s="2">
        <v>38</v>
      </c>
      <c r="K345" s="2">
        <v>36.82</v>
      </c>
      <c r="L345" s="2">
        <f t="shared" si="44"/>
        <v>28.55999946594239</v>
      </c>
      <c r="M345" s="2">
        <f t="shared" si="45"/>
        <v>6.6999998092651367</v>
      </c>
      <c r="S345" s="7">
        <v>11.10000038146973</v>
      </c>
      <c r="T345" s="5">
        <v>14151.112986326219</v>
      </c>
      <c r="U345" s="8">
        <v>17.45999908447266</v>
      </c>
      <c r="V345" s="5">
        <v>6677.7948998451238</v>
      </c>
      <c r="AM345" s="5" t="str">
        <f t="shared" si="46"/>
        <v/>
      </c>
      <c r="AO345" s="5" t="str">
        <f t="shared" si="47"/>
        <v/>
      </c>
      <c r="AQ345" s="5" t="str">
        <f t="shared" si="48"/>
        <v/>
      </c>
      <c r="AS345" s="2">
        <v>6.6999998092651367</v>
      </c>
      <c r="AT345" s="5">
        <f t="shared" si="49"/>
        <v>20828.907886171342</v>
      </c>
      <c r="AU345" s="11">
        <f t="shared" si="51"/>
        <v>1.2410447054981244</v>
      </c>
      <c r="AV345" s="5">
        <f t="shared" si="50"/>
        <v>1241.0447054981244</v>
      </c>
    </row>
    <row r="346" spans="1:48" x14ac:dyDescent="0.3">
      <c r="A346" s="44" t="s">
        <v>696</v>
      </c>
      <c r="B346" s="1" t="s">
        <v>404</v>
      </c>
      <c r="C346" s="1" t="s">
        <v>382</v>
      </c>
      <c r="D346" s="1" t="s">
        <v>629</v>
      </c>
      <c r="E346" s="1" t="s">
        <v>644</v>
      </c>
      <c r="F346" s="1" t="s">
        <v>87</v>
      </c>
      <c r="G346" s="1" t="s">
        <v>383</v>
      </c>
      <c r="H346" s="1" t="s">
        <v>141</v>
      </c>
      <c r="I346" s="1" t="s">
        <v>56</v>
      </c>
      <c r="J346" s="2">
        <v>38</v>
      </c>
      <c r="K346" s="2">
        <v>0.04</v>
      </c>
      <c r="L346" s="2">
        <f t="shared" si="44"/>
        <v>0</v>
      </c>
      <c r="M346" s="2">
        <f t="shared" si="45"/>
        <v>3.9999999105930328E-2</v>
      </c>
      <c r="AM346" s="5" t="str">
        <f t="shared" si="46"/>
        <v/>
      </c>
      <c r="AO346" s="5" t="str">
        <f t="shared" si="47"/>
        <v/>
      </c>
      <c r="AQ346" s="5" t="str">
        <f t="shared" si="48"/>
        <v/>
      </c>
      <c r="AS346" s="2">
        <v>3.9999999105930328E-2</v>
      </c>
      <c r="AT346" s="5">
        <f t="shared" si="49"/>
        <v>0</v>
      </c>
      <c r="AU346" s="11">
        <f t="shared" si="51"/>
        <v>0</v>
      </c>
      <c r="AV346" s="5">
        <f t="shared" si="50"/>
        <v>0</v>
      </c>
    </row>
    <row r="347" spans="1:48" x14ac:dyDescent="0.3">
      <c r="A347" s="44" t="s">
        <v>696</v>
      </c>
      <c r="B347" s="1" t="s">
        <v>405</v>
      </c>
      <c r="C347" s="1" t="s">
        <v>406</v>
      </c>
      <c r="D347" s="1" t="s">
        <v>650</v>
      </c>
      <c r="E347" s="1" t="s">
        <v>644</v>
      </c>
      <c r="F347" s="1" t="s">
        <v>57</v>
      </c>
      <c r="G347" s="1" t="s">
        <v>383</v>
      </c>
      <c r="H347" s="1" t="s">
        <v>141</v>
      </c>
      <c r="I347" s="1" t="s">
        <v>56</v>
      </c>
      <c r="J347" s="2">
        <v>2</v>
      </c>
      <c r="K347" s="2">
        <v>2.19</v>
      </c>
      <c r="L347" s="2">
        <f t="shared" si="44"/>
        <v>1.4999999776482582</v>
      </c>
      <c r="M347" s="2">
        <f t="shared" si="45"/>
        <v>0.47999998927116388</v>
      </c>
      <c r="U347" s="8">
        <v>0.10000000149011611</v>
      </c>
      <c r="V347" s="5">
        <v>38.246250000000003</v>
      </c>
      <c r="AA347" s="9">
        <v>1.3999999761581421</v>
      </c>
      <c r="AB347" s="5">
        <v>192.9375</v>
      </c>
      <c r="AM347" s="5" t="str">
        <f t="shared" si="46"/>
        <v/>
      </c>
      <c r="AO347" s="5" t="str">
        <f t="shared" si="47"/>
        <v/>
      </c>
      <c r="AQ347" s="5" t="str">
        <f t="shared" si="48"/>
        <v/>
      </c>
      <c r="AS347" s="2">
        <v>0.47999998927116388</v>
      </c>
      <c r="AT347" s="5">
        <f t="shared" si="49"/>
        <v>231.18375</v>
      </c>
      <c r="AU347" s="11">
        <f t="shared" si="51"/>
        <v>1.3774575724403963E-2</v>
      </c>
      <c r="AV347" s="5">
        <f t="shared" si="50"/>
        <v>13.774575724403963</v>
      </c>
    </row>
    <row r="348" spans="1:48" x14ac:dyDescent="0.3">
      <c r="A348" s="44" t="s">
        <v>696</v>
      </c>
      <c r="B348" s="1" t="s">
        <v>405</v>
      </c>
      <c r="C348" s="1" t="s">
        <v>406</v>
      </c>
      <c r="D348" s="1" t="s">
        <v>650</v>
      </c>
      <c r="E348" s="1" t="s">
        <v>644</v>
      </c>
      <c r="F348" s="1" t="s">
        <v>87</v>
      </c>
      <c r="G348" s="1" t="s">
        <v>383</v>
      </c>
      <c r="H348" s="1" t="s">
        <v>141</v>
      </c>
      <c r="I348" s="1" t="s">
        <v>56</v>
      </c>
      <c r="J348" s="2">
        <v>2</v>
      </c>
      <c r="K348" s="2">
        <v>0.02</v>
      </c>
      <c r="L348" s="2">
        <f t="shared" si="44"/>
        <v>1.9999999552965161E-2</v>
      </c>
      <c r="M348" s="2">
        <f t="shared" si="45"/>
        <v>0</v>
      </c>
      <c r="AA348" s="9">
        <v>1.9999999552965161E-2</v>
      </c>
      <c r="AB348" s="5">
        <v>2.7562500000000001</v>
      </c>
      <c r="AM348" s="5" t="str">
        <f t="shared" si="46"/>
        <v/>
      </c>
      <c r="AO348" s="5" t="str">
        <f t="shared" si="47"/>
        <v/>
      </c>
      <c r="AQ348" s="5" t="str">
        <f t="shared" si="48"/>
        <v/>
      </c>
      <c r="AT348" s="5">
        <f t="shared" si="49"/>
        <v>2.7562500000000001</v>
      </c>
      <c r="AU348" s="11">
        <f t="shared" si="51"/>
        <v>1.6422509947342071E-4</v>
      </c>
      <c r="AV348" s="5">
        <f t="shared" si="50"/>
        <v>0.1642250994734207</v>
      </c>
    </row>
    <row r="349" spans="1:48" x14ac:dyDescent="0.3">
      <c r="A349" s="44" t="s">
        <v>696</v>
      </c>
      <c r="B349" s="1" t="s">
        <v>407</v>
      </c>
      <c r="C349" s="1" t="s">
        <v>385</v>
      </c>
      <c r="D349" s="1" t="s">
        <v>630</v>
      </c>
      <c r="E349" s="1" t="s">
        <v>644</v>
      </c>
      <c r="F349" s="1" t="s">
        <v>147</v>
      </c>
      <c r="G349" s="1" t="s">
        <v>383</v>
      </c>
      <c r="H349" s="1" t="s">
        <v>141</v>
      </c>
      <c r="I349" s="1" t="s">
        <v>56</v>
      </c>
      <c r="J349" s="2">
        <v>80</v>
      </c>
      <c r="K349" s="2">
        <v>0.09</v>
      </c>
      <c r="L349" s="2">
        <f t="shared" si="44"/>
        <v>8.9999997988343239E-2</v>
      </c>
      <c r="M349" s="2">
        <f t="shared" si="45"/>
        <v>0</v>
      </c>
      <c r="S349" s="7">
        <v>2.999999932944775E-2</v>
      </c>
      <c r="T349" s="5">
        <v>38.246249145129703</v>
      </c>
      <c r="U349" s="8">
        <v>9.9999997764825821E-3</v>
      </c>
      <c r="V349" s="5">
        <v>3.8246249145129698</v>
      </c>
      <c r="AA349" s="9">
        <v>4.999999888241291E-2</v>
      </c>
      <c r="AB349" s="5">
        <v>7.5031248322920874</v>
      </c>
      <c r="AM349" s="5" t="str">
        <f t="shared" si="46"/>
        <v/>
      </c>
      <c r="AO349" s="5" t="str">
        <f t="shared" si="47"/>
        <v/>
      </c>
      <c r="AQ349" s="5" t="str">
        <f t="shared" si="48"/>
        <v/>
      </c>
      <c r="AT349" s="5">
        <f t="shared" si="49"/>
        <v>49.573998891934757</v>
      </c>
      <c r="AU349" s="11">
        <f t="shared" si="51"/>
        <v>2.9537577866025335E-3</v>
      </c>
      <c r="AV349" s="5">
        <f t="shared" si="50"/>
        <v>2.9537577866025333</v>
      </c>
    </row>
    <row r="350" spans="1:48" x14ac:dyDescent="0.3">
      <c r="A350" s="44" t="s">
        <v>696</v>
      </c>
      <c r="B350" s="1" t="s">
        <v>407</v>
      </c>
      <c r="C350" s="1" t="s">
        <v>385</v>
      </c>
      <c r="D350" s="1" t="s">
        <v>630</v>
      </c>
      <c r="E350" s="1" t="s">
        <v>644</v>
      </c>
      <c r="F350" s="1" t="s">
        <v>64</v>
      </c>
      <c r="G350" s="1" t="s">
        <v>383</v>
      </c>
      <c r="H350" s="1" t="s">
        <v>141</v>
      </c>
      <c r="I350" s="1" t="s">
        <v>56</v>
      </c>
      <c r="J350" s="2">
        <v>80</v>
      </c>
      <c r="K350" s="2">
        <v>39.79</v>
      </c>
      <c r="L350" s="2">
        <f t="shared" si="44"/>
        <v>27.199999541044232</v>
      </c>
      <c r="M350" s="2">
        <f t="shared" si="45"/>
        <v>12.579999923706049</v>
      </c>
      <c r="Q350" s="6">
        <v>5.809999942779541</v>
      </c>
      <c r="R350" s="5">
        <v>8581.3699154853821</v>
      </c>
      <c r="S350" s="7">
        <v>16.309999465942379</v>
      </c>
      <c r="T350" s="5">
        <v>20793.210569143299</v>
      </c>
      <c r="U350" s="8">
        <v>1.5900000333786011</v>
      </c>
      <c r="V350" s="5">
        <v>608.11538776606324</v>
      </c>
      <c r="AA350" s="9">
        <v>3.4900000989437099</v>
      </c>
      <c r="AB350" s="5">
        <v>529.04689024202526</v>
      </c>
      <c r="AM350" s="5" t="str">
        <f t="shared" si="46"/>
        <v/>
      </c>
      <c r="AO350" s="5" t="str">
        <f t="shared" si="47"/>
        <v/>
      </c>
      <c r="AQ350" s="5" t="str">
        <f t="shared" si="48"/>
        <v/>
      </c>
      <c r="AS350" s="2">
        <v>12.579999923706049</v>
      </c>
      <c r="AT350" s="5">
        <f t="shared" si="49"/>
        <v>30511.742762636768</v>
      </c>
      <c r="AU350" s="11">
        <f t="shared" si="51"/>
        <v>1.817975143873541</v>
      </c>
      <c r="AV350" s="5">
        <f t="shared" si="50"/>
        <v>1817.9751438735409</v>
      </c>
    </row>
    <row r="351" spans="1:48" x14ac:dyDescent="0.3">
      <c r="A351" s="44" t="s">
        <v>696</v>
      </c>
      <c r="B351" s="1" t="s">
        <v>407</v>
      </c>
      <c r="C351" s="1" t="s">
        <v>385</v>
      </c>
      <c r="D351" s="1" t="s">
        <v>630</v>
      </c>
      <c r="E351" s="1" t="s">
        <v>644</v>
      </c>
      <c r="F351" s="1" t="s">
        <v>67</v>
      </c>
      <c r="G351" s="1" t="s">
        <v>383</v>
      </c>
      <c r="H351" s="1" t="s">
        <v>141</v>
      </c>
      <c r="I351" s="1" t="s">
        <v>56</v>
      </c>
      <c r="J351" s="2">
        <v>80</v>
      </c>
      <c r="K351" s="2">
        <v>39.700000000000003</v>
      </c>
      <c r="L351" s="2">
        <f t="shared" si="44"/>
        <v>12.06000018119812</v>
      </c>
      <c r="M351" s="2">
        <f t="shared" si="45"/>
        <v>13.36999988555908</v>
      </c>
      <c r="S351" s="7">
        <v>3.0099999904632568</v>
      </c>
      <c r="T351" s="5">
        <v>3837.373737841845</v>
      </c>
      <c r="U351" s="8">
        <v>9.0500001907348633</v>
      </c>
      <c r="V351" s="5">
        <v>3461.2856979489329</v>
      </c>
      <c r="AM351" s="5" t="str">
        <f t="shared" si="46"/>
        <v/>
      </c>
      <c r="AO351" s="5" t="str">
        <f t="shared" si="47"/>
        <v/>
      </c>
      <c r="AQ351" s="5" t="str">
        <f t="shared" si="48"/>
        <v/>
      </c>
      <c r="AS351" s="2">
        <v>13.36999988555908</v>
      </c>
      <c r="AT351" s="5">
        <f t="shared" si="49"/>
        <v>7298.6594357907779</v>
      </c>
      <c r="AU351" s="11">
        <f t="shared" si="51"/>
        <v>0.43487458389672962</v>
      </c>
      <c r="AV351" s="5">
        <f t="shared" si="50"/>
        <v>434.87458389672958</v>
      </c>
    </row>
    <row r="352" spans="1:48" x14ac:dyDescent="0.3">
      <c r="A352" s="44" t="s">
        <v>696</v>
      </c>
      <c r="B352" s="1" t="s">
        <v>408</v>
      </c>
      <c r="C352" s="1" t="s">
        <v>409</v>
      </c>
      <c r="D352" s="1" t="s">
        <v>633</v>
      </c>
      <c r="E352" s="1" t="s">
        <v>644</v>
      </c>
      <c r="F352" s="1" t="s">
        <v>100</v>
      </c>
      <c r="G352" s="1" t="s">
        <v>383</v>
      </c>
      <c r="H352" s="1" t="s">
        <v>141</v>
      </c>
      <c r="I352" s="1" t="s">
        <v>56</v>
      </c>
      <c r="J352" s="2">
        <v>38.14</v>
      </c>
      <c r="K352" s="2">
        <v>0.09</v>
      </c>
      <c r="L352" s="2">
        <f t="shared" si="44"/>
        <v>3.9999999105930328E-2</v>
      </c>
      <c r="M352" s="2">
        <f t="shared" si="45"/>
        <v>1.9999999552965161E-2</v>
      </c>
      <c r="U352" s="8">
        <v>3.9999999105930328E-2</v>
      </c>
      <c r="V352" s="5">
        <v>15.298499658051879</v>
      </c>
      <c r="AM352" s="5" t="str">
        <f t="shared" si="46"/>
        <v/>
      </c>
      <c r="AO352" s="5" t="str">
        <f t="shared" si="47"/>
        <v/>
      </c>
      <c r="AQ352" s="5" t="str">
        <f t="shared" si="48"/>
        <v/>
      </c>
      <c r="AS352" s="2">
        <v>1.9999999552965161E-2</v>
      </c>
      <c r="AT352" s="5">
        <f t="shared" si="49"/>
        <v>15.298499658051879</v>
      </c>
      <c r="AU352" s="11">
        <f t="shared" si="51"/>
        <v>9.1152748413157812E-4</v>
      </c>
      <c r="AV352" s="5">
        <f t="shared" si="50"/>
        <v>0.91152748413157814</v>
      </c>
    </row>
    <row r="353" spans="1:48" x14ac:dyDescent="0.3">
      <c r="A353" s="44" t="s">
        <v>696</v>
      </c>
      <c r="B353" s="1" t="s">
        <v>408</v>
      </c>
      <c r="C353" s="1" t="s">
        <v>409</v>
      </c>
      <c r="D353" s="1" t="s">
        <v>633</v>
      </c>
      <c r="E353" s="1" t="s">
        <v>644</v>
      </c>
      <c r="F353" s="1" t="s">
        <v>102</v>
      </c>
      <c r="G353" s="1" t="s">
        <v>383</v>
      </c>
      <c r="H353" s="1" t="s">
        <v>141</v>
      </c>
      <c r="I353" s="1" t="s">
        <v>56</v>
      </c>
      <c r="J353" s="2">
        <v>38.14</v>
      </c>
      <c r="K353" s="2">
        <v>38.04</v>
      </c>
      <c r="L353" s="2">
        <f t="shared" si="44"/>
        <v>6.309999942779541</v>
      </c>
      <c r="M353" s="2">
        <f t="shared" si="45"/>
        <v>2.3900001049041748</v>
      </c>
      <c r="U353" s="8">
        <v>6.309999942779541</v>
      </c>
      <c r="V353" s="5">
        <v>2413.3383531153199</v>
      </c>
      <c r="AM353" s="5" t="str">
        <f t="shared" si="46"/>
        <v/>
      </c>
      <c r="AO353" s="5" t="str">
        <f t="shared" si="47"/>
        <v/>
      </c>
      <c r="AQ353" s="5" t="str">
        <f t="shared" si="48"/>
        <v/>
      </c>
      <c r="AS353" s="2">
        <v>2.3900001049041748</v>
      </c>
      <c r="AT353" s="5">
        <f t="shared" si="49"/>
        <v>2413.3383531153199</v>
      </c>
      <c r="AU353" s="11">
        <f t="shared" si="51"/>
        <v>0.14379346253184025</v>
      </c>
      <c r="AV353" s="5">
        <f t="shared" si="50"/>
        <v>143.79346253184025</v>
      </c>
    </row>
    <row r="354" spans="1:48" x14ac:dyDescent="0.3">
      <c r="A354" s="44" t="s">
        <v>696</v>
      </c>
      <c r="B354" s="1" t="s">
        <v>410</v>
      </c>
      <c r="C354" s="1" t="s">
        <v>411</v>
      </c>
      <c r="D354" s="1" t="s">
        <v>634</v>
      </c>
      <c r="E354" s="1" t="s">
        <v>644</v>
      </c>
      <c r="F354" s="1" t="s">
        <v>68</v>
      </c>
      <c r="G354" s="1" t="s">
        <v>383</v>
      </c>
      <c r="H354" s="1" t="s">
        <v>141</v>
      </c>
      <c r="I354" s="1" t="s">
        <v>56</v>
      </c>
      <c r="J354" s="2">
        <v>50</v>
      </c>
      <c r="K354" s="2">
        <v>10.119999999999999</v>
      </c>
      <c r="L354" s="2">
        <f t="shared" si="44"/>
        <v>0</v>
      </c>
      <c r="M354" s="2">
        <f t="shared" si="45"/>
        <v>0.75999999046325684</v>
      </c>
      <c r="AM354" s="5" t="str">
        <f t="shared" si="46"/>
        <v/>
      </c>
      <c r="AO354" s="5" t="str">
        <f t="shared" si="47"/>
        <v/>
      </c>
      <c r="AQ354" s="5" t="str">
        <f t="shared" si="48"/>
        <v/>
      </c>
      <c r="AS354" s="2">
        <v>0.75999999046325684</v>
      </c>
      <c r="AT354" s="5">
        <f t="shared" si="49"/>
        <v>0</v>
      </c>
      <c r="AU354" s="11">
        <f t="shared" si="51"/>
        <v>0</v>
      </c>
      <c r="AV354" s="5">
        <f t="shared" si="50"/>
        <v>0</v>
      </c>
    </row>
    <row r="355" spans="1:48" x14ac:dyDescent="0.3">
      <c r="A355" s="44" t="s">
        <v>696</v>
      </c>
      <c r="B355" s="1" t="s">
        <v>410</v>
      </c>
      <c r="C355" s="1" t="s">
        <v>411</v>
      </c>
      <c r="D355" s="1" t="s">
        <v>634</v>
      </c>
      <c r="E355" s="1" t="s">
        <v>644</v>
      </c>
      <c r="F355" s="1" t="s">
        <v>100</v>
      </c>
      <c r="G355" s="1" t="s">
        <v>383</v>
      </c>
      <c r="H355" s="1" t="s">
        <v>141</v>
      </c>
      <c r="I355" s="1" t="s">
        <v>56</v>
      </c>
      <c r="J355" s="2">
        <v>50</v>
      </c>
      <c r="K355" s="2">
        <v>40.369999999999997</v>
      </c>
      <c r="L355" s="2">
        <f t="shared" si="44"/>
        <v>1.929999947547913</v>
      </c>
      <c r="M355" s="2">
        <f t="shared" si="45"/>
        <v>22.110000610351559</v>
      </c>
      <c r="U355" s="8">
        <v>1.929999947547913</v>
      </c>
      <c r="V355" s="5">
        <v>738.15260493904361</v>
      </c>
      <c r="AM355" s="5" t="str">
        <f t="shared" si="46"/>
        <v/>
      </c>
      <c r="AO355" s="5" t="str">
        <f t="shared" si="47"/>
        <v/>
      </c>
      <c r="AQ355" s="5" t="str">
        <f t="shared" si="48"/>
        <v/>
      </c>
      <c r="AS355" s="2">
        <v>22.110000610351559</v>
      </c>
      <c r="AT355" s="5">
        <f t="shared" si="49"/>
        <v>738.15260493904361</v>
      </c>
      <c r="AU355" s="11">
        <f t="shared" si="51"/>
        <v>4.3981200897117115E-2</v>
      </c>
      <c r="AV355" s="5">
        <f t="shared" si="50"/>
        <v>43.98120089711712</v>
      </c>
    </row>
    <row r="356" spans="1:48" x14ac:dyDescent="0.3">
      <c r="A356" s="44" t="s">
        <v>696</v>
      </c>
      <c r="B356" s="1" t="s">
        <v>412</v>
      </c>
      <c r="C356" s="1" t="s">
        <v>413</v>
      </c>
      <c r="D356" s="1" t="s">
        <v>651</v>
      </c>
      <c r="E356" s="1" t="s">
        <v>644</v>
      </c>
      <c r="F356" s="1" t="s">
        <v>88</v>
      </c>
      <c r="G356" s="1" t="s">
        <v>383</v>
      </c>
      <c r="H356" s="1" t="s">
        <v>141</v>
      </c>
      <c r="I356" s="1" t="s">
        <v>56</v>
      </c>
      <c r="J356" s="2">
        <v>6.32</v>
      </c>
      <c r="K356" s="2">
        <v>6.43</v>
      </c>
      <c r="L356" s="2">
        <f t="shared" si="44"/>
        <v>6.0800002738833427</v>
      </c>
      <c r="M356" s="2">
        <f t="shared" si="45"/>
        <v>0.239999994635582</v>
      </c>
      <c r="S356" s="7">
        <v>1.200000047683716</v>
      </c>
      <c r="T356" s="5">
        <v>1529.85</v>
      </c>
      <c r="U356" s="8">
        <v>4.7600002288818359</v>
      </c>
      <c r="V356" s="5">
        <v>1820.5215000000001</v>
      </c>
      <c r="AA356" s="9">
        <v>0.119999997317791</v>
      </c>
      <c r="AB356" s="5">
        <v>16.537500000000001</v>
      </c>
      <c r="AM356" s="5" t="str">
        <f t="shared" si="46"/>
        <v/>
      </c>
      <c r="AO356" s="5" t="str">
        <f t="shared" si="47"/>
        <v/>
      </c>
      <c r="AQ356" s="5" t="str">
        <f t="shared" si="48"/>
        <v/>
      </c>
      <c r="AS356" s="2">
        <v>0.239999994635582</v>
      </c>
      <c r="AT356" s="5">
        <f t="shared" si="49"/>
        <v>3366.9090000000001</v>
      </c>
      <c r="AU356" s="11">
        <f t="shared" si="51"/>
        <v>0.20060987408361194</v>
      </c>
      <c r="AV356" s="5">
        <f t="shared" si="50"/>
        <v>200.60987408361194</v>
      </c>
    </row>
    <row r="357" spans="1:48" x14ac:dyDescent="0.3">
      <c r="A357" s="44" t="s">
        <v>696</v>
      </c>
      <c r="B357" s="1" t="s">
        <v>414</v>
      </c>
      <c r="C357" s="1" t="s">
        <v>415</v>
      </c>
      <c r="D357" s="1" t="s">
        <v>635</v>
      </c>
      <c r="E357" s="1" t="s">
        <v>644</v>
      </c>
      <c r="F357" s="1" t="s">
        <v>88</v>
      </c>
      <c r="G357" s="1" t="s">
        <v>383</v>
      </c>
      <c r="H357" s="1" t="s">
        <v>141</v>
      </c>
      <c r="I357" s="1" t="s">
        <v>56</v>
      </c>
      <c r="J357" s="2">
        <v>33.68</v>
      </c>
      <c r="K357" s="2">
        <v>33.57</v>
      </c>
      <c r="L357" s="2">
        <f t="shared" si="44"/>
        <v>0.89999997615814209</v>
      </c>
      <c r="M357" s="2">
        <f t="shared" si="45"/>
        <v>32.669998168945313</v>
      </c>
      <c r="AA357" s="9">
        <v>0.89999997615814209</v>
      </c>
      <c r="AB357" s="5">
        <v>124.031246714294</v>
      </c>
      <c r="AM357" s="5" t="str">
        <f t="shared" si="46"/>
        <v/>
      </c>
      <c r="AO357" s="5" t="str">
        <f t="shared" si="47"/>
        <v/>
      </c>
      <c r="AQ357" s="5" t="str">
        <f t="shared" si="48"/>
        <v/>
      </c>
      <c r="AS357" s="2">
        <v>32.669998168945313</v>
      </c>
      <c r="AT357" s="5">
        <f t="shared" si="49"/>
        <v>124.031246714294</v>
      </c>
      <c r="AU357" s="11">
        <f t="shared" si="51"/>
        <v>7.3901292805323591E-3</v>
      </c>
      <c r="AV357" s="5">
        <f t="shared" si="50"/>
        <v>7.3901292805323591</v>
      </c>
    </row>
    <row r="358" spans="1:48" x14ac:dyDescent="0.3">
      <c r="A358" s="44" t="s">
        <v>696</v>
      </c>
      <c r="B358" s="1" t="s">
        <v>414</v>
      </c>
      <c r="C358" s="1" t="s">
        <v>415</v>
      </c>
      <c r="D358" s="1" t="s">
        <v>635</v>
      </c>
      <c r="E358" s="1" t="s">
        <v>644</v>
      </c>
      <c r="F358" s="1" t="s">
        <v>67</v>
      </c>
      <c r="G358" s="1" t="s">
        <v>383</v>
      </c>
      <c r="H358" s="1" t="s">
        <v>141</v>
      </c>
      <c r="I358" s="1" t="s">
        <v>56</v>
      </c>
      <c r="J358" s="2">
        <v>33.68</v>
      </c>
      <c r="K358" s="2">
        <v>0.04</v>
      </c>
      <c r="L358" s="2">
        <f t="shared" si="44"/>
        <v>0</v>
      </c>
      <c r="M358" s="2">
        <f t="shared" si="45"/>
        <v>3.9999999105930328E-2</v>
      </c>
      <c r="AM358" s="5" t="str">
        <f t="shared" si="46"/>
        <v/>
      </c>
      <c r="AO358" s="5" t="str">
        <f t="shared" si="47"/>
        <v/>
      </c>
      <c r="AQ358" s="5" t="str">
        <f t="shared" si="48"/>
        <v/>
      </c>
      <c r="AS358" s="2">
        <v>3.9999999105930328E-2</v>
      </c>
      <c r="AT358" s="5">
        <f t="shared" si="49"/>
        <v>0</v>
      </c>
      <c r="AU358" s="11">
        <f t="shared" si="51"/>
        <v>0</v>
      </c>
      <c r="AV358" s="5">
        <f t="shared" si="50"/>
        <v>0</v>
      </c>
    </row>
    <row r="359" spans="1:48" x14ac:dyDescent="0.3">
      <c r="A359" s="44" t="s">
        <v>696</v>
      </c>
      <c r="B359" s="1" t="s">
        <v>414</v>
      </c>
      <c r="C359" s="1" t="s">
        <v>415</v>
      </c>
      <c r="D359" s="1" t="s">
        <v>635</v>
      </c>
      <c r="E359" s="1" t="s">
        <v>644</v>
      </c>
      <c r="F359" s="1" t="s">
        <v>100</v>
      </c>
      <c r="G359" s="1" t="s">
        <v>383</v>
      </c>
      <c r="H359" s="1" t="s">
        <v>141</v>
      </c>
      <c r="I359" s="1" t="s">
        <v>56</v>
      </c>
      <c r="J359" s="2">
        <v>33.68</v>
      </c>
      <c r="K359" s="2">
        <v>0.05</v>
      </c>
      <c r="L359" s="2">
        <f t="shared" si="44"/>
        <v>0</v>
      </c>
      <c r="M359" s="2">
        <f t="shared" si="45"/>
        <v>5.000000074505806E-2</v>
      </c>
      <c r="AM359" s="5" t="str">
        <f t="shared" si="46"/>
        <v/>
      </c>
      <c r="AO359" s="5" t="str">
        <f t="shared" si="47"/>
        <v/>
      </c>
      <c r="AQ359" s="5" t="str">
        <f t="shared" si="48"/>
        <v/>
      </c>
      <c r="AS359" s="2">
        <v>5.000000074505806E-2</v>
      </c>
      <c r="AT359" s="5">
        <f t="shared" si="49"/>
        <v>0</v>
      </c>
      <c r="AU359" s="11">
        <f t="shared" si="51"/>
        <v>0</v>
      </c>
      <c r="AV359" s="5">
        <f t="shared" si="50"/>
        <v>0</v>
      </c>
    </row>
    <row r="360" spans="1:48" x14ac:dyDescent="0.3">
      <c r="A360" s="44" t="s">
        <v>696</v>
      </c>
      <c r="B360" s="1" t="s">
        <v>416</v>
      </c>
      <c r="C360" s="1" t="s">
        <v>413</v>
      </c>
      <c r="D360" s="1" t="s">
        <v>651</v>
      </c>
      <c r="E360" s="1" t="s">
        <v>644</v>
      </c>
      <c r="F360" s="1" t="s">
        <v>87</v>
      </c>
      <c r="G360" s="1" t="s">
        <v>383</v>
      </c>
      <c r="H360" s="1" t="s">
        <v>141</v>
      </c>
      <c r="I360" s="1" t="s">
        <v>56</v>
      </c>
      <c r="J360" s="2">
        <v>0.6</v>
      </c>
      <c r="K360" s="2">
        <v>0.61</v>
      </c>
      <c r="L360" s="2">
        <f t="shared" si="44"/>
        <v>0.43000001460313803</v>
      </c>
      <c r="M360" s="2">
        <f t="shared" si="45"/>
        <v>0</v>
      </c>
      <c r="U360" s="8">
        <v>0.10000000149011611</v>
      </c>
      <c r="V360" s="5">
        <v>38.246250569913542</v>
      </c>
      <c r="AA360" s="9">
        <v>0.33000001311302191</v>
      </c>
      <c r="AB360" s="5">
        <v>45.478126807138317</v>
      </c>
      <c r="AM360" s="5" t="str">
        <f t="shared" si="46"/>
        <v/>
      </c>
      <c r="AO360" s="5" t="str">
        <f t="shared" si="47"/>
        <v/>
      </c>
      <c r="AQ360" s="5" t="str">
        <f t="shared" si="48"/>
        <v/>
      </c>
      <c r="AT360" s="5">
        <f t="shared" si="49"/>
        <v>83.724377377051866</v>
      </c>
      <c r="AU360" s="11">
        <f t="shared" si="51"/>
        <v>4.9885330442073668E-3</v>
      </c>
      <c r="AV360" s="5">
        <f t="shared" si="50"/>
        <v>4.988533044207367</v>
      </c>
    </row>
    <row r="361" spans="1:48" x14ac:dyDescent="0.3">
      <c r="A361" s="44" t="s">
        <v>696</v>
      </c>
      <c r="B361" s="1" t="s">
        <v>417</v>
      </c>
      <c r="C361" s="1" t="s">
        <v>413</v>
      </c>
      <c r="D361" s="1" t="s">
        <v>651</v>
      </c>
      <c r="E361" s="1" t="s">
        <v>644</v>
      </c>
      <c r="F361" s="1" t="s">
        <v>87</v>
      </c>
      <c r="G361" s="1" t="s">
        <v>383</v>
      </c>
      <c r="H361" s="1" t="s">
        <v>141</v>
      </c>
      <c r="I361" s="1" t="s">
        <v>56</v>
      </c>
      <c r="J361" s="2">
        <v>39.4</v>
      </c>
      <c r="K361" s="2">
        <v>38.53</v>
      </c>
      <c r="L361" s="2">
        <f t="shared" si="44"/>
        <v>26.510000795125961</v>
      </c>
      <c r="M361" s="2">
        <f t="shared" si="45"/>
        <v>1.059999942779541</v>
      </c>
      <c r="S361" s="7">
        <v>0.33000001311302191</v>
      </c>
      <c r="T361" s="5">
        <v>420.70876671746367</v>
      </c>
      <c r="U361" s="8">
        <v>23.870000839233398</v>
      </c>
      <c r="V361" s="5">
        <v>9129.3801959753036</v>
      </c>
      <c r="AA361" s="9">
        <v>2.309999942779541</v>
      </c>
      <c r="AB361" s="5">
        <v>318.3468671143055</v>
      </c>
      <c r="AM361" s="5" t="str">
        <f t="shared" si="46"/>
        <v/>
      </c>
      <c r="AO361" s="5" t="str">
        <f t="shared" si="47"/>
        <v/>
      </c>
      <c r="AQ361" s="5" t="str">
        <f t="shared" si="48"/>
        <v/>
      </c>
      <c r="AS361" s="2">
        <v>1.059999942779541</v>
      </c>
      <c r="AT361" s="5">
        <f t="shared" si="49"/>
        <v>9868.4358298070729</v>
      </c>
      <c r="AU361" s="11">
        <f t="shared" si="51"/>
        <v>0.58798906332775891</v>
      </c>
      <c r="AV361" s="5">
        <f t="shared" si="50"/>
        <v>587.98906332775891</v>
      </c>
    </row>
    <row r="362" spans="1:48" x14ac:dyDescent="0.3">
      <c r="A362" s="44" t="s">
        <v>696</v>
      </c>
      <c r="B362" s="1" t="s">
        <v>417</v>
      </c>
      <c r="C362" s="1" t="s">
        <v>413</v>
      </c>
      <c r="D362" s="1" t="s">
        <v>651</v>
      </c>
      <c r="E362" s="1" t="s">
        <v>644</v>
      </c>
      <c r="F362" s="1" t="s">
        <v>88</v>
      </c>
      <c r="G362" s="1" t="s">
        <v>383</v>
      </c>
      <c r="H362" s="1" t="s">
        <v>141</v>
      </c>
      <c r="I362" s="1" t="s">
        <v>56</v>
      </c>
      <c r="J362" s="2">
        <v>39.4</v>
      </c>
      <c r="K362" s="2">
        <v>0.09</v>
      </c>
      <c r="L362" s="2">
        <f t="shared" si="44"/>
        <v>8.9999997988343239E-2</v>
      </c>
      <c r="M362" s="2">
        <f t="shared" si="45"/>
        <v>0</v>
      </c>
      <c r="S362" s="7">
        <v>9.9999997764825821E-3</v>
      </c>
      <c r="T362" s="5">
        <v>12.74874971504323</v>
      </c>
      <c r="U362" s="8">
        <v>7.9999998211860657E-2</v>
      </c>
      <c r="V362" s="5">
        <v>30.596999316103759</v>
      </c>
      <c r="AM362" s="5" t="str">
        <f t="shared" si="46"/>
        <v/>
      </c>
      <c r="AO362" s="5" t="str">
        <f t="shared" si="47"/>
        <v/>
      </c>
      <c r="AQ362" s="5" t="str">
        <f t="shared" si="48"/>
        <v/>
      </c>
      <c r="AT362" s="5">
        <f t="shared" si="49"/>
        <v>43.345749031146987</v>
      </c>
      <c r="AU362" s="11">
        <f t="shared" si="51"/>
        <v>2.5826612050394711E-3</v>
      </c>
      <c r="AV362" s="5">
        <f t="shared" si="50"/>
        <v>2.5826612050394711</v>
      </c>
    </row>
    <row r="363" spans="1:48" x14ac:dyDescent="0.3">
      <c r="A363" s="44" t="s">
        <v>696</v>
      </c>
      <c r="B363" s="1" t="s">
        <v>417</v>
      </c>
      <c r="C363" s="1" t="s">
        <v>413</v>
      </c>
      <c r="D363" s="1" t="s">
        <v>651</v>
      </c>
      <c r="E363" s="1" t="s">
        <v>644</v>
      </c>
      <c r="F363" s="1" t="s">
        <v>102</v>
      </c>
      <c r="G363" s="1" t="s">
        <v>383</v>
      </c>
      <c r="H363" s="1" t="s">
        <v>141</v>
      </c>
      <c r="I363" s="1" t="s">
        <v>56</v>
      </c>
      <c r="J363" s="2">
        <v>39.4</v>
      </c>
      <c r="K363" s="2">
        <v>0.06</v>
      </c>
      <c r="L363" s="2">
        <f t="shared" si="44"/>
        <v>0</v>
      </c>
      <c r="M363" s="2">
        <f t="shared" si="45"/>
        <v>2.999999932944775E-2</v>
      </c>
      <c r="AM363" s="5" t="str">
        <f t="shared" si="46"/>
        <v/>
      </c>
      <c r="AO363" s="5" t="str">
        <f t="shared" si="47"/>
        <v/>
      </c>
      <c r="AQ363" s="5" t="str">
        <f t="shared" si="48"/>
        <v/>
      </c>
      <c r="AS363" s="2">
        <v>2.999999932944775E-2</v>
      </c>
      <c r="AT363" s="5">
        <f t="shared" si="49"/>
        <v>0</v>
      </c>
      <c r="AU363" s="11">
        <f t="shared" si="51"/>
        <v>0</v>
      </c>
      <c r="AV363" s="5">
        <f t="shared" si="50"/>
        <v>0</v>
      </c>
    </row>
    <row r="364" spans="1:48" x14ac:dyDescent="0.3">
      <c r="A364" s="44" t="s">
        <v>696</v>
      </c>
      <c r="B364" s="1" t="s">
        <v>418</v>
      </c>
      <c r="C364" s="1" t="s">
        <v>419</v>
      </c>
      <c r="D364" s="1" t="s">
        <v>582</v>
      </c>
      <c r="E364" s="1" t="s">
        <v>528</v>
      </c>
      <c r="F364" s="1" t="s">
        <v>144</v>
      </c>
      <c r="G364" s="1" t="s">
        <v>383</v>
      </c>
      <c r="H364" s="1" t="s">
        <v>141</v>
      </c>
      <c r="I364" s="1" t="s">
        <v>56</v>
      </c>
      <c r="J364" s="2">
        <v>8</v>
      </c>
      <c r="K364" s="2">
        <v>7.67</v>
      </c>
      <c r="L364" s="2">
        <f t="shared" si="44"/>
        <v>0.43000000715255737</v>
      </c>
      <c r="M364" s="2">
        <f t="shared" si="45"/>
        <v>1.4900000095367429</v>
      </c>
      <c r="U364" s="8">
        <v>0.43000000715255737</v>
      </c>
      <c r="V364" s="5">
        <v>164.45887773558499</v>
      </c>
      <c r="AM364" s="5" t="str">
        <f t="shared" si="46"/>
        <v/>
      </c>
      <c r="AO364" s="5" t="str">
        <f t="shared" si="47"/>
        <v/>
      </c>
      <c r="AQ364" s="5" t="str">
        <f t="shared" si="48"/>
        <v/>
      </c>
      <c r="AS364" s="2">
        <v>1.4900000095367429</v>
      </c>
      <c r="AT364" s="5">
        <f t="shared" si="49"/>
        <v>164.45887773558499</v>
      </c>
      <c r="AU364" s="11">
        <f t="shared" si="51"/>
        <v>9.798920836431229E-3</v>
      </c>
      <c r="AV364" s="5">
        <f t="shared" si="50"/>
        <v>9.798920836431229</v>
      </c>
    </row>
    <row r="365" spans="1:48" x14ac:dyDescent="0.3">
      <c r="A365" s="44" t="s">
        <v>696</v>
      </c>
      <c r="B365" s="1" t="s">
        <v>420</v>
      </c>
      <c r="C365" s="1" t="s">
        <v>396</v>
      </c>
      <c r="D365" s="1" t="s">
        <v>632</v>
      </c>
      <c r="E365" s="1" t="s">
        <v>644</v>
      </c>
      <c r="F365" s="1" t="s">
        <v>87</v>
      </c>
      <c r="G365" s="1" t="s">
        <v>361</v>
      </c>
      <c r="H365" s="1" t="s">
        <v>141</v>
      </c>
      <c r="I365" s="1" t="s">
        <v>56</v>
      </c>
      <c r="J365" s="2">
        <v>32.85</v>
      </c>
      <c r="K365" s="2">
        <v>0.08</v>
      </c>
      <c r="L365" s="2">
        <f t="shared" si="44"/>
        <v>0</v>
      </c>
      <c r="M365" s="2">
        <f t="shared" si="45"/>
        <v>7.9999998211860657E-2</v>
      </c>
      <c r="AM365" s="5" t="str">
        <f t="shared" si="46"/>
        <v/>
      </c>
      <c r="AO365" s="5" t="str">
        <f t="shared" si="47"/>
        <v/>
      </c>
      <c r="AQ365" s="5" t="str">
        <f t="shared" si="48"/>
        <v/>
      </c>
      <c r="AS365" s="2">
        <v>7.9999998211860657E-2</v>
      </c>
      <c r="AT365" s="5">
        <f t="shared" si="49"/>
        <v>0</v>
      </c>
      <c r="AU365" s="11">
        <f t="shared" si="51"/>
        <v>0</v>
      </c>
      <c r="AV365" s="5">
        <f t="shared" si="50"/>
        <v>0</v>
      </c>
    </row>
    <row r="366" spans="1:48" x14ac:dyDescent="0.3">
      <c r="A366" s="44" t="s">
        <v>696</v>
      </c>
      <c r="B366" s="1" t="s">
        <v>420</v>
      </c>
      <c r="C366" s="1" t="s">
        <v>396</v>
      </c>
      <c r="D366" s="1" t="s">
        <v>632</v>
      </c>
      <c r="E366" s="1" t="s">
        <v>644</v>
      </c>
      <c r="F366" s="1" t="s">
        <v>67</v>
      </c>
      <c r="G366" s="1" t="s">
        <v>421</v>
      </c>
      <c r="H366" s="1" t="s">
        <v>141</v>
      </c>
      <c r="I366" s="1" t="s">
        <v>56</v>
      </c>
      <c r="J366" s="2">
        <v>32.85</v>
      </c>
      <c r="K366" s="2">
        <v>2.4</v>
      </c>
      <c r="L366" s="2">
        <f t="shared" si="44"/>
        <v>0.60999998450279236</v>
      </c>
      <c r="M366" s="2">
        <f t="shared" si="45"/>
        <v>1.829999972134829</v>
      </c>
      <c r="Q366" s="6">
        <v>0.10999999940395359</v>
      </c>
      <c r="R366" s="5">
        <v>162.4699991196394</v>
      </c>
      <c r="S366" s="7">
        <v>5.9999998658895493E-2</v>
      </c>
      <c r="T366" s="5">
        <v>76.492498290259391</v>
      </c>
      <c r="AA366" s="9">
        <v>0.43999998643994331</v>
      </c>
      <c r="AB366" s="5">
        <v>68.140622935025021</v>
      </c>
      <c r="AM366" s="5" t="str">
        <f t="shared" si="46"/>
        <v/>
      </c>
      <c r="AO366" s="5" t="str">
        <f t="shared" si="47"/>
        <v/>
      </c>
      <c r="AQ366" s="5" t="str">
        <f t="shared" si="48"/>
        <v/>
      </c>
      <c r="AS366" s="2">
        <v>1.829999972134829</v>
      </c>
      <c r="AT366" s="5">
        <f t="shared" si="49"/>
        <v>307.10312034492381</v>
      </c>
      <c r="AU366" s="11">
        <f t="shared" si="51"/>
        <v>1.8298064575870476E-2</v>
      </c>
      <c r="AV366" s="5">
        <f t="shared" si="50"/>
        <v>18.298064575870477</v>
      </c>
    </row>
    <row r="367" spans="1:48" x14ac:dyDescent="0.3">
      <c r="A367" s="44" t="s">
        <v>696</v>
      </c>
      <c r="B367" s="1" t="s">
        <v>420</v>
      </c>
      <c r="C367" s="1" t="s">
        <v>396</v>
      </c>
      <c r="D367" s="1" t="s">
        <v>632</v>
      </c>
      <c r="E367" s="1" t="s">
        <v>644</v>
      </c>
      <c r="F367" s="1" t="s">
        <v>144</v>
      </c>
      <c r="G367" s="1" t="s">
        <v>421</v>
      </c>
      <c r="H367" s="1" t="s">
        <v>141</v>
      </c>
      <c r="I367" s="1" t="s">
        <v>56</v>
      </c>
      <c r="J367" s="2">
        <v>32.85</v>
      </c>
      <c r="K367" s="2">
        <v>27.2</v>
      </c>
      <c r="L367" s="2">
        <f t="shared" si="44"/>
        <v>2.9099999964237213</v>
      </c>
      <c r="M367" s="2">
        <f t="shared" si="45"/>
        <v>24.29999923706055</v>
      </c>
      <c r="Q367" s="6">
        <v>2.2599999904632568</v>
      </c>
      <c r="R367" s="5">
        <v>3338.0199859142299</v>
      </c>
      <c r="AA367" s="9">
        <v>0.65000000596046448</v>
      </c>
      <c r="AB367" s="5">
        <v>103.6656260769814</v>
      </c>
      <c r="AM367" s="5" t="str">
        <f t="shared" si="46"/>
        <v/>
      </c>
      <c r="AO367" s="5" t="str">
        <f t="shared" si="47"/>
        <v/>
      </c>
      <c r="AP367" s="2">
        <v>0.89999997615814209</v>
      </c>
      <c r="AQ367" s="5">
        <f t="shared" si="48"/>
        <v>0.89999997615814209</v>
      </c>
      <c r="AR367" s="2">
        <v>1.3500000238418579</v>
      </c>
      <c r="AS367" s="2">
        <v>22.04999923706055</v>
      </c>
      <c r="AT367" s="5">
        <f t="shared" si="49"/>
        <v>3441.6856119912113</v>
      </c>
      <c r="AU367" s="11">
        <f t="shared" si="51"/>
        <v>0.20506527418974965</v>
      </c>
      <c r="AV367" s="5">
        <f t="shared" si="50"/>
        <v>205.06527418974966</v>
      </c>
    </row>
    <row r="368" spans="1:48" x14ac:dyDescent="0.3">
      <c r="A368" s="44" t="s">
        <v>696</v>
      </c>
      <c r="B368" s="1" t="s">
        <v>422</v>
      </c>
      <c r="C368" s="1" t="s">
        <v>423</v>
      </c>
      <c r="D368" s="1" t="s">
        <v>632</v>
      </c>
      <c r="E368" s="1" t="s">
        <v>644</v>
      </c>
      <c r="F368" s="1" t="s">
        <v>67</v>
      </c>
      <c r="G368" s="1" t="s">
        <v>421</v>
      </c>
      <c r="H368" s="1" t="s">
        <v>141</v>
      </c>
      <c r="I368" s="1" t="s">
        <v>56</v>
      </c>
      <c r="J368" s="2">
        <v>46.4</v>
      </c>
      <c r="K368" s="2">
        <v>32.06</v>
      </c>
      <c r="L368" s="2">
        <f t="shared" si="44"/>
        <v>2.8100000619888301</v>
      </c>
      <c r="M368" s="2">
        <f t="shared" si="45"/>
        <v>13.92000031471253</v>
      </c>
      <c r="Q368" s="6">
        <v>2.070000052452087</v>
      </c>
      <c r="R368" s="5">
        <v>3057.3900774717331</v>
      </c>
      <c r="AA368" s="9">
        <v>0.74000000953674316</v>
      </c>
      <c r="AB368" s="5">
        <v>124.64375160634521</v>
      </c>
      <c r="AM368" s="5" t="str">
        <f t="shared" si="46"/>
        <v/>
      </c>
      <c r="AO368" s="5" t="str">
        <f t="shared" si="47"/>
        <v/>
      </c>
      <c r="AP368" s="2">
        <v>1.1800000071525569</v>
      </c>
      <c r="AQ368" s="5">
        <f t="shared" si="48"/>
        <v>1.1800000071525569</v>
      </c>
      <c r="AR368" s="2">
        <v>2.0100000500679021</v>
      </c>
      <c r="AS368" s="2">
        <v>10.730000257492071</v>
      </c>
      <c r="AT368" s="5">
        <f t="shared" si="49"/>
        <v>3182.0338290780783</v>
      </c>
      <c r="AU368" s="11">
        <f t="shared" si="51"/>
        <v>0.18959449328186381</v>
      </c>
      <c r="AV368" s="5">
        <f t="shared" si="50"/>
        <v>189.59449328186381</v>
      </c>
    </row>
    <row r="369" spans="1:48" x14ac:dyDescent="0.3">
      <c r="A369" s="44" t="s">
        <v>696</v>
      </c>
      <c r="B369" s="1" t="s">
        <v>422</v>
      </c>
      <c r="C369" s="1" t="s">
        <v>423</v>
      </c>
      <c r="D369" s="1" t="s">
        <v>632</v>
      </c>
      <c r="E369" s="1" t="s">
        <v>644</v>
      </c>
      <c r="F369" s="1" t="s">
        <v>144</v>
      </c>
      <c r="G369" s="1" t="s">
        <v>421</v>
      </c>
      <c r="H369" s="1" t="s">
        <v>141</v>
      </c>
      <c r="I369" s="1" t="s">
        <v>56</v>
      </c>
      <c r="J369" s="2">
        <v>46.4</v>
      </c>
      <c r="K369" s="2">
        <v>7.75</v>
      </c>
      <c r="L369" s="2">
        <f t="shared" si="44"/>
        <v>3.4400000348687172</v>
      </c>
      <c r="M369" s="2">
        <f t="shared" si="45"/>
        <v>4.3200000412762165</v>
      </c>
      <c r="Q369" s="6">
        <v>3.3400000333786011</v>
      </c>
      <c r="R369" s="5">
        <v>4933.1800493001938</v>
      </c>
      <c r="S369" s="7">
        <v>0.10000000149011611</v>
      </c>
      <c r="T369" s="5">
        <v>127.4875018997118</v>
      </c>
      <c r="AM369" s="5" t="str">
        <f t="shared" si="46"/>
        <v/>
      </c>
      <c r="AO369" s="5" t="str">
        <f t="shared" si="47"/>
        <v/>
      </c>
      <c r="AP369" s="2">
        <v>0.16999999806284899</v>
      </c>
      <c r="AQ369" s="5">
        <f t="shared" si="48"/>
        <v>0.16999999806284899</v>
      </c>
      <c r="AR369" s="2">
        <v>0.25999999791383738</v>
      </c>
      <c r="AS369" s="2">
        <v>3.89000004529953</v>
      </c>
      <c r="AT369" s="5">
        <f t="shared" si="49"/>
        <v>5060.6675511999056</v>
      </c>
      <c r="AU369" s="11">
        <f t="shared" si="51"/>
        <v>0.30152875537332124</v>
      </c>
      <c r="AV369" s="5">
        <f t="shared" si="50"/>
        <v>301.52875537332125</v>
      </c>
    </row>
    <row r="370" spans="1:48" x14ac:dyDescent="0.3">
      <c r="A370" s="44" t="s">
        <v>696</v>
      </c>
      <c r="B370" s="1" t="s">
        <v>424</v>
      </c>
      <c r="C370" s="1" t="s">
        <v>425</v>
      </c>
      <c r="D370" s="1" t="s">
        <v>652</v>
      </c>
      <c r="E370" s="1" t="s">
        <v>644</v>
      </c>
      <c r="F370" s="1" t="s">
        <v>64</v>
      </c>
      <c r="G370" s="1" t="s">
        <v>421</v>
      </c>
      <c r="H370" s="1" t="s">
        <v>141</v>
      </c>
      <c r="I370" s="1" t="s">
        <v>56</v>
      </c>
      <c r="J370" s="2">
        <v>3.5</v>
      </c>
      <c r="K370" s="2">
        <v>1.91</v>
      </c>
      <c r="L370" s="2">
        <f t="shared" si="44"/>
        <v>3.9999999105930328E-2</v>
      </c>
      <c r="M370" s="2">
        <f t="shared" si="45"/>
        <v>0.28999999165534968</v>
      </c>
      <c r="AA370" s="9">
        <v>3.9999999105930328E-2</v>
      </c>
      <c r="AB370" s="5">
        <v>6.1249998630955824</v>
      </c>
      <c r="AM370" s="5" t="str">
        <f t="shared" si="46"/>
        <v/>
      </c>
      <c r="AO370" s="5" t="str">
        <f t="shared" si="47"/>
        <v/>
      </c>
      <c r="AQ370" s="5" t="str">
        <f t="shared" si="48"/>
        <v/>
      </c>
      <c r="AS370" s="2">
        <v>0.28999999165534968</v>
      </c>
      <c r="AT370" s="5">
        <f t="shared" si="49"/>
        <v>6.1249998630955824</v>
      </c>
      <c r="AU370" s="11">
        <f t="shared" si="51"/>
        <v>3.6494465733934156E-4</v>
      </c>
      <c r="AV370" s="5">
        <f t="shared" si="50"/>
        <v>0.36494465733934156</v>
      </c>
    </row>
    <row r="371" spans="1:48" x14ac:dyDescent="0.3">
      <c r="A371" s="44" t="s">
        <v>696</v>
      </c>
      <c r="B371" s="1" t="s">
        <v>426</v>
      </c>
      <c r="C371" s="1" t="s">
        <v>427</v>
      </c>
      <c r="D371" s="1" t="s">
        <v>653</v>
      </c>
      <c r="E371" s="1" t="s">
        <v>644</v>
      </c>
      <c r="F371" s="1" t="s">
        <v>122</v>
      </c>
      <c r="G371" s="1" t="s">
        <v>421</v>
      </c>
      <c r="H371" s="1" t="s">
        <v>141</v>
      </c>
      <c r="I371" s="1" t="s">
        <v>56</v>
      </c>
      <c r="J371" s="2">
        <v>40</v>
      </c>
      <c r="K371" s="2">
        <v>37.54</v>
      </c>
      <c r="L371" s="2">
        <f t="shared" si="44"/>
        <v>3.5499999523162842</v>
      </c>
      <c r="M371" s="2">
        <f t="shared" si="45"/>
        <v>33.99000084400177</v>
      </c>
      <c r="AA371" s="9">
        <v>3.5499999523162842</v>
      </c>
      <c r="AB371" s="5">
        <v>551.40311755239964</v>
      </c>
      <c r="AM371" s="5" t="str">
        <f t="shared" si="46"/>
        <v/>
      </c>
      <c r="AO371" s="5" t="str">
        <f t="shared" si="47"/>
        <v/>
      </c>
      <c r="AP371" s="2">
        <v>1.2699999809265139</v>
      </c>
      <c r="AQ371" s="5">
        <f t="shared" si="48"/>
        <v>1.2699999809265139</v>
      </c>
      <c r="AR371" s="2">
        <v>1.929999947547913</v>
      </c>
      <c r="AS371" s="2">
        <v>30.79000091552734</v>
      </c>
      <c r="AT371" s="5">
        <f t="shared" si="49"/>
        <v>551.40311755239964</v>
      </c>
      <c r="AU371" s="11">
        <f t="shared" si="51"/>
        <v>3.2854143067572651E-2</v>
      </c>
      <c r="AV371" s="5">
        <f t="shared" si="50"/>
        <v>32.85414306757265</v>
      </c>
    </row>
    <row r="372" spans="1:48" x14ac:dyDescent="0.3">
      <c r="A372" s="44" t="s">
        <v>696</v>
      </c>
      <c r="B372" s="1" t="s">
        <v>426</v>
      </c>
      <c r="C372" s="1" t="s">
        <v>427</v>
      </c>
      <c r="D372" s="1" t="s">
        <v>653</v>
      </c>
      <c r="E372" s="1" t="s">
        <v>644</v>
      </c>
      <c r="F372" s="1" t="s">
        <v>165</v>
      </c>
      <c r="G372" s="1" t="s">
        <v>421</v>
      </c>
      <c r="H372" s="1" t="s">
        <v>141</v>
      </c>
      <c r="I372" s="1" t="s">
        <v>56</v>
      </c>
      <c r="J372" s="2">
        <v>40</v>
      </c>
      <c r="K372" s="2">
        <v>0.06</v>
      </c>
      <c r="L372" s="2">
        <f t="shared" si="44"/>
        <v>1.9999999552965161E-2</v>
      </c>
      <c r="M372" s="2">
        <f t="shared" si="45"/>
        <v>3.9999999105930328E-2</v>
      </c>
      <c r="AA372" s="9">
        <v>1.9999999552965161E-2</v>
      </c>
      <c r="AB372" s="5">
        <v>3.0624999315477912</v>
      </c>
      <c r="AM372" s="5" t="str">
        <f t="shared" si="46"/>
        <v/>
      </c>
      <c r="AO372" s="5" t="str">
        <f t="shared" si="47"/>
        <v/>
      </c>
      <c r="AQ372" s="5" t="str">
        <f t="shared" si="48"/>
        <v/>
      </c>
      <c r="AS372" s="2">
        <v>3.9999999105930328E-2</v>
      </c>
      <c r="AT372" s="5">
        <f t="shared" si="49"/>
        <v>3.0624999315477912</v>
      </c>
      <c r="AU372" s="11">
        <f t="shared" si="51"/>
        <v>1.8247232866967078E-4</v>
      </c>
      <c r="AV372" s="5">
        <f t="shared" si="50"/>
        <v>0.18247232866967078</v>
      </c>
    </row>
    <row r="373" spans="1:48" x14ac:dyDescent="0.3">
      <c r="A373" s="44" t="s">
        <v>696</v>
      </c>
      <c r="B373" s="1" t="s">
        <v>428</v>
      </c>
      <c r="C373" s="1" t="s">
        <v>429</v>
      </c>
      <c r="D373" s="1" t="s">
        <v>636</v>
      </c>
      <c r="E373" s="1" t="s">
        <v>644</v>
      </c>
      <c r="F373" s="1" t="s">
        <v>147</v>
      </c>
      <c r="G373" s="1" t="s">
        <v>421</v>
      </c>
      <c r="H373" s="1" t="s">
        <v>141</v>
      </c>
      <c r="I373" s="1" t="s">
        <v>56</v>
      </c>
      <c r="J373" s="2">
        <v>32.200000000000003</v>
      </c>
      <c r="K373" s="2">
        <v>0.11</v>
      </c>
      <c r="L373" s="2">
        <f t="shared" si="44"/>
        <v>2.9999999329447743E-2</v>
      </c>
      <c r="M373" s="2">
        <f t="shared" si="45"/>
        <v>2.999999932944775E-2</v>
      </c>
      <c r="S373" s="7">
        <v>1.9999999552965161E-2</v>
      </c>
      <c r="T373" s="5">
        <v>25.49749943008646</v>
      </c>
      <c r="U373" s="8">
        <v>9.9999997764825821E-3</v>
      </c>
      <c r="V373" s="5">
        <v>3.8246249145129698</v>
      </c>
      <c r="AM373" s="5" t="str">
        <f t="shared" si="46"/>
        <v/>
      </c>
      <c r="AO373" s="5" t="str">
        <f t="shared" si="47"/>
        <v/>
      </c>
      <c r="AQ373" s="5" t="str">
        <f t="shared" si="48"/>
        <v/>
      </c>
      <c r="AS373" s="2">
        <v>2.999999932944775E-2</v>
      </c>
      <c r="AT373" s="5">
        <f t="shared" si="49"/>
        <v>29.32212434459943</v>
      </c>
      <c r="AU373" s="11">
        <f t="shared" si="51"/>
        <v>1.7470943445855246E-3</v>
      </c>
      <c r="AV373" s="5">
        <f t="shared" si="50"/>
        <v>1.7470943445855247</v>
      </c>
    </row>
    <row r="374" spans="1:48" x14ac:dyDescent="0.3">
      <c r="A374" s="44" t="s">
        <v>696</v>
      </c>
      <c r="B374" s="1" t="s">
        <v>428</v>
      </c>
      <c r="C374" s="1" t="s">
        <v>429</v>
      </c>
      <c r="D374" s="1" t="s">
        <v>636</v>
      </c>
      <c r="E374" s="1" t="s">
        <v>644</v>
      </c>
      <c r="F374" s="1" t="s">
        <v>64</v>
      </c>
      <c r="G374" s="1" t="s">
        <v>421</v>
      </c>
      <c r="H374" s="1" t="s">
        <v>141</v>
      </c>
      <c r="I374" s="1" t="s">
        <v>56</v>
      </c>
      <c r="J374" s="2">
        <v>32.200000000000003</v>
      </c>
      <c r="K374" s="2">
        <v>30.45</v>
      </c>
      <c r="L374" s="2">
        <f t="shared" si="44"/>
        <v>7.9099999666213989</v>
      </c>
      <c r="M374" s="2">
        <f t="shared" si="45"/>
        <v>10.090000152587891</v>
      </c>
      <c r="S374" s="7">
        <v>2.9200000762939449</v>
      </c>
      <c r="T374" s="5">
        <v>3722.635097265244</v>
      </c>
      <c r="U374" s="8">
        <v>4.3899998664855957</v>
      </c>
      <c r="V374" s="5">
        <v>1679.010323935747</v>
      </c>
      <c r="AA374" s="9">
        <v>0.60000002384185791</v>
      </c>
      <c r="AB374" s="5">
        <v>91.875003650784492</v>
      </c>
      <c r="AM374" s="5" t="str">
        <f t="shared" si="46"/>
        <v/>
      </c>
      <c r="AO374" s="5" t="str">
        <f t="shared" si="47"/>
        <v/>
      </c>
      <c r="AQ374" s="5" t="str">
        <f t="shared" si="48"/>
        <v/>
      </c>
      <c r="AS374" s="2">
        <v>10.090000152587891</v>
      </c>
      <c r="AT374" s="5">
        <f t="shared" si="49"/>
        <v>5493.5204248517757</v>
      </c>
      <c r="AU374" s="11">
        <f t="shared" si="51"/>
        <v>0.32731934266868068</v>
      </c>
      <c r="AV374" s="5">
        <f t="shared" si="50"/>
        <v>327.31934266868069</v>
      </c>
    </row>
    <row r="375" spans="1:48" x14ac:dyDescent="0.3">
      <c r="A375" s="44" t="s">
        <v>696</v>
      </c>
      <c r="B375" s="1" t="s">
        <v>428</v>
      </c>
      <c r="C375" s="1" t="s">
        <v>429</v>
      </c>
      <c r="D375" s="1" t="s">
        <v>636</v>
      </c>
      <c r="E375" s="1" t="s">
        <v>644</v>
      </c>
      <c r="F375" s="1" t="s">
        <v>67</v>
      </c>
      <c r="G375" s="1" t="s">
        <v>421</v>
      </c>
      <c r="H375" s="1" t="s">
        <v>141</v>
      </c>
      <c r="I375" s="1" t="s">
        <v>56</v>
      </c>
      <c r="J375" s="2">
        <v>32.200000000000003</v>
      </c>
      <c r="K375" s="2">
        <v>0.51</v>
      </c>
      <c r="L375" s="2">
        <f t="shared" si="44"/>
        <v>0</v>
      </c>
      <c r="M375" s="2">
        <f t="shared" si="45"/>
        <v>0.5599999912083149</v>
      </c>
      <c r="AM375" s="5" t="str">
        <f t="shared" si="46"/>
        <v/>
      </c>
      <c r="AO375" s="5" t="str">
        <f t="shared" si="47"/>
        <v/>
      </c>
      <c r="AQ375" s="5" t="str">
        <f t="shared" si="48"/>
        <v/>
      </c>
      <c r="AS375" s="2">
        <v>0.5599999912083149</v>
      </c>
      <c r="AT375" s="5">
        <f t="shared" si="49"/>
        <v>0</v>
      </c>
      <c r="AU375" s="11">
        <f t="shared" si="51"/>
        <v>0</v>
      </c>
      <c r="AV375" s="5">
        <f t="shared" si="50"/>
        <v>0</v>
      </c>
    </row>
    <row r="376" spans="1:48" x14ac:dyDescent="0.3">
      <c r="A376" s="44" t="s">
        <v>696</v>
      </c>
      <c r="B376" s="1" t="s">
        <v>430</v>
      </c>
      <c r="C376" s="1" t="s">
        <v>396</v>
      </c>
      <c r="D376" s="1" t="s">
        <v>632</v>
      </c>
      <c r="E376" s="1" t="s">
        <v>644</v>
      </c>
      <c r="F376" s="1" t="s">
        <v>57</v>
      </c>
      <c r="G376" s="1" t="s">
        <v>361</v>
      </c>
      <c r="H376" s="1" t="s">
        <v>141</v>
      </c>
      <c r="I376" s="1" t="s">
        <v>56</v>
      </c>
      <c r="J376" s="2">
        <v>40</v>
      </c>
      <c r="K376" s="2">
        <v>0.09</v>
      </c>
      <c r="L376" s="2">
        <f t="shared" si="44"/>
        <v>0</v>
      </c>
      <c r="M376" s="2">
        <f t="shared" si="45"/>
        <v>9.0000003576278687E-2</v>
      </c>
      <c r="AM376" s="5" t="str">
        <f t="shared" si="46"/>
        <v/>
      </c>
      <c r="AO376" s="5" t="str">
        <f t="shared" si="47"/>
        <v/>
      </c>
      <c r="AQ376" s="5" t="str">
        <f t="shared" si="48"/>
        <v/>
      </c>
      <c r="AS376" s="2">
        <v>9.0000003576278687E-2</v>
      </c>
      <c r="AT376" s="5">
        <f t="shared" si="49"/>
        <v>0</v>
      </c>
      <c r="AU376" s="11">
        <f t="shared" si="51"/>
        <v>0</v>
      </c>
      <c r="AV376" s="5">
        <f t="shared" si="50"/>
        <v>0</v>
      </c>
    </row>
    <row r="377" spans="1:48" x14ac:dyDescent="0.3">
      <c r="A377" s="44" t="s">
        <v>696</v>
      </c>
      <c r="B377" s="1" t="s">
        <v>430</v>
      </c>
      <c r="C377" s="1" t="s">
        <v>396</v>
      </c>
      <c r="D377" s="1" t="s">
        <v>632</v>
      </c>
      <c r="E377" s="1" t="s">
        <v>644</v>
      </c>
      <c r="F377" s="1" t="s">
        <v>147</v>
      </c>
      <c r="G377" s="1" t="s">
        <v>421</v>
      </c>
      <c r="H377" s="1" t="s">
        <v>141</v>
      </c>
      <c r="I377" s="1" t="s">
        <v>56</v>
      </c>
      <c r="J377" s="2">
        <v>40</v>
      </c>
      <c r="K377" s="2">
        <v>39.409999999999997</v>
      </c>
      <c r="L377" s="2">
        <f t="shared" si="44"/>
        <v>8.6999998688697815</v>
      </c>
      <c r="M377" s="2">
        <f t="shared" si="45"/>
        <v>23.14999961853027</v>
      </c>
      <c r="Q377" s="6">
        <v>0.56000000238418579</v>
      </c>
      <c r="R377" s="5">
        <v>827.12000352144241</v>
      </c>
      <c r="S377" s="7">
        <v>6.9499998092651367</v>
      </c>
      <c r="T377" s="5">
        <v>8860.3810068368912</v>
      </c>
      <c r="U377" s="8">
        <v>1.190000057220459</v>
      </c>
      <c r="V377" s="5">
        <v>455.13039688467978</v>
      </c>
      <c r="AM377" s="5" t="str">
        <f t="shared" si="46"/>
        <v/>
      </c>
      <c r="AO377" s="5" t="str">
        <f t="shared" si="47"/>
        <v/>
      </c>
      <c r="AQ377" s="5" t="str">
        <f t="shared" si="48"/>
        <v/>
      </c>
      <c r="AS377" s="2">
        <v>23.14999961853027</v>
      </c>
      <c r="AT377" s="5">
        <f t="shared" si="49"/>
        <v>10142.631407243014</v>
      </c>
      <c r="AU377" s="11">
        <f t="shared" si="51"/>
        <v>0.60432640427273465</v>
      </c>
      <c r="AV377" s="5">
        <f t="shared" si="50"/>
        <v>604.32640427273464</v>
      </c>
    </row>
    <row r="378" spans="1:48" x14ac:dyDescent="0.3">
      <c r="A378" s="44" t="s">
        <v>696</v>
      </c>
      <c r="B378" s="1" t="s">
        <v>430</v>
      </c>
      <c r="C378" s="1" t="s">
        <v>396</v>
      </c>
      <c r="D378" s="1" t="s">
        <v>632</v>
      </c>
      <c r="E378" s="1" t="s">
        <v>644</v>
      </c>
      <c r="F378" s="1" t="s">
        <v>144</v>
      </c>
      <c r="G378" s="1" t="s">
        <v>421</v>
      </c>
      <c r="H378" s="1" t="s">
        <v>141</v>
      </c>
      <c r="I378" s="1" t="s">
        <v>56</v>
      </c>
      <c r="J378" s="2">
        <v>40</v>
      </c>
      <c r="K378" s="2">
        <v>0.06</v>
      </c>
      <c r="L378" s="2">
        <f t="shared" si="44"/>
        <v>0</v>
      </c>
      <c r="M378" s="2">
        <f t="shared" si="45"/>
        <v>5.9999998658895493E-2</v>
      </c>
      <c r="AM378" s="5" t="str">
        <f t="shared" si="46"/>
        <v/>
      </c>
      <c r="AO378" s="5" t="str">
        <f t="shared" si="47"/>
        <v/>
      </c>
      <c r="AQ378" s="5" t="str">
        <f t="shared" si="48"/>
        <v/>
      </c>
      <c r="AS378" s="2">
        <v>5.9999998658895493E-2</v>
      </c>
      <c r="AT378" s="5">
        <f t="shared" si="49"/>
        <v>0</v>
      </c>
      <c r="AU378" s="11">
        <f t="shared" si="51"/>
        <v>0</v>
      </c>
      <c r="AV378" s="5">
        <f t="shared" si="50"/>
        <v>0</v>
      </c>
    </row>
    <row r="379" spans="1:48" x14ac:dyDescent="0.3">
      <c r="A379" s="44" t="s">
        <v>696</v>
      </c>
      <c r="B379" s="1" t="s">
        <v>431</v>
      </c>
      <c r="C379" s="1" t="s">
        <v>432</v>
      </c>
      <c r="D379" s="1" t="s">
        <v>654</v>
      </c>
      <c r="E379" s="1" t="s">
        <v>644</v>
      </c>
      <c r="F379" s="1" t="s">
        <v>122</v>
      </c>
      <c r="G379" s="1" t="s">
        <v>421</v>
      </c>
      <c r="H379" s="1" t="s">
        <v>141</v>
      </c>
      <c r="I379" s="1" t="s">
        <v>56</v>
      </c>
      <c r="J379" s="2">
        <v>60.7</v>
      </c>
      <c r="K379" s="2">
        <v>0.09</v>
      </c>
      <c r="L379" s="2">
        <f t="shared" si="44"/>
        <v>0</v>
      </c>
      <c r="M379" s="2">
        <f t="shared" si="45"/>
        <v>9.0000003576278687E-2</v>
      </c>
      <c r="AM379" s="5" t="str">
        <f t="shared" si="46"/>
        <v/>
      </c>
      <c r="AO379" s="5" t="str">
        <f t="shared" si="47"/>
        <v/>
      </c>
      <c r="AQ379" s="5" t="str">
        <f t="shared" si="48"/>
        <v/>
      </c>
      <c r="AS379" s="2">
        <v>9.0000003576278687E-2</v>
      </c>
      <c r="AT379" s="5">
        <f t="shared" si="49"/>
        <v>0</v>
      </c>
      <c r="AU379" s="11">
        <f t="shared" si="51"/>
        <v>0</v>
      </c>
      <c r="AV379" s="5">
        <f t="shared" si="50"/>
        <v>0</v>
      </c>
    </row>
    <row r="380" spans="1:48" x14ac:dyDescent="0.3">
      <c r="A380" s="44" t="s">
        <v>696</v>
      </c>
      <c r="B380" s="1" t="s">
        <v>431</v>
      </c>
      <c r="C380" s="1" t="s">
        <v>432</v>
      </c>
      <c r="D380" s="1" t="s">
        <v>654</v>
      </c>
      <c r="E380" s="1" t="s">
        <v>644</v>
      </c>
      <c r="F380" s="1" t="s">
        <v>68</v>
      </c>
      <c r="G380" s="1" t="s">
        <v>421</v>
      </c>
      <c r="H380" s="1" t="s">
        <v>141</v>
      </c>
      <c r="I380" s="1" t="s">
        <v>56</v>
      </c>
      <c r="J380" s="2">
        <v>60.7</v>
      </c>
      <c r="K380" s="2">
        <v>38.89</v>
      </c>
      <c r="L380" s="2">
        <f t="shared" si="44"/>
        <v>0</v>
      </c>
      <c r="M380" s="2">
        <f t="shared" si="45"/>
        <v>0.2800000011920929</v>
      </c>
      <c r="AM380" s="5" t="str">
        <f t="shared" si="46"/>
        <v/>
      </c>
      <c r="AO380" s="5" t="str">
        <f t="shared" si="47"/>
        <v/>
      </c>
      <c r="AQ380" s="5" t="str">
        <f t="shared" si="48"/>
        <v/>
      </c>
      <c r="AS380" s="2">
        <v>0.2800000011920929</v>
      </c>
      <c r="AT380" s="5">
        <f t="shared" si="49"/>
        <v>0</v>
      </c>
      <c r="AU380" s="11">
        <f t="shared" si="51"/>
        <v>0</v>
      </c>
      <c r="AV380" s="5">
        <f t="shared" si="50"/>
        <v>0</v>
      </c>
    </row>
    <row r="381" spans="1:48" x14ac:dyDescent="0.3">
      <c r="A381" s="44" t="s">
        <v>696</v>
      </c>
      <c r="B381" s="1" t="s">
        <v>431</v>
      </c>
      <c r="C381" s="1" t="s">
        <v>432</v>
      </c>
      <c r="D381" s="1" t="s">
        <v>654</v>
      </c>
      <c r="E381" s="1" t="s">
        <v>644</v>
      </c>
      <c r="F381" s="1" t="s">
        <v>165</v>
      </c>
      <c r="G381" s="1" t="s">
        <v>421</v>
      </c>
      <c r="H381" s="1" t="s">
        <v>141</v>
      </c>
      <c r="I381" s="1" t="s">
        <v>56</v>
      </c>
      <c r="J381" s="2">
        <v>60.7</v>
      </c>
      <c r="K381" s="2">
        <v>9.9700000000000006</v>
      </c>
      <c r="L381" s="2">
        <f t="shared" si="44"/>
        <v>1.7900000605732198</v>
      </c>
      <c r="M381" s="2">
        <f t="shared" si="45"/>
        <v>3.8900001049041748</v>
      </c>
      <c r="S381" s="7">
        <v>1.320000052452087</v>
      </c>
      <c r="T381" s="5">
        <v>1682.8350668698549</v>
      </c>
      <c r="U381" s="8">
        <v>0.46000000834465032</v>
      </c>
      <c r="V381" s="5">
        <v>175.93275319151579</v>
      </c>
      <c r="AA381" s="9">
        <v>9.9999997764825821E-3</v>
      </c>
      <c r="AB381" s="5">
        <v>1.5312499657738949</v>
      </c>
      <c r="AM381" s="5" t="str">
        <f t="shared" si="46"/>
        <v/>
      </c>
      <c r="AO381" s="5" t="str">
        <f t="shared" si="47"/>
        <v/>
      </c>
      <c r="AQ381" s="5" t="str">
        <f t="shared" si="48"/>
        <v/>
      </c>
      <c r="AS381" s="2">
        <v>3.8900001049041748</v>
      </c>
      <c r="AT381" s="5">
        <f t="shared" si="49"/>
        <v>1860.2990700271446</v>
      </c>
      <c r="AU381" s="11">
        <f t="shared" si="51"/>
        <v>0.11084183213624303</v>
      </c>
      <c r="AV381" s="5">
        <f t="shared" si="50"/>
        <v>110.84183213624303</v>
      </c>
    </row>
    <row r="382" spans="1:48" x14ac:dyDescent="0.3">
      <c r="A382" s="44" t="s">
        <v>696</v>
      </c>
      <c r="B382" s="1" t="s">
        <v>433</v>
      </c>
      <c r="C382" s="1" t="s">
        <v>434</v>
      </c>
      <c r="D382" s="1" t="s">
        <v>637</v>
      </c>
      <c r="E382" s="1" t="s">
        <v>644</v>
      </c>
      <c r="F382" s="1" t="s">
        <v>165</v>
      </c>
      <c r="G382" s="1" t="s">
        <v>421</v>
      </c>
      <c r="H382" s="1" t="s">
        <v>141</v>
      </c>
      <c r="I382" s="1" t="s">
        <v>56</v>
      </c>
      <c r="J382" s="2">
        <v>2.75</v>
      </c>
      <c r="K382" s="2">
        <v>2.31</v>
      </c>
      <c r="L382" s="2">
        <f t="shared" si="44"/>
        <v>0.76999998092651367</v>
      </c>
      <c r="M382" s="2">
        <f t="shared" si="45"/>
        <v>1.529999971389771</v>
      </c>
      <c r="AA382" s="9">
        <v>0.76999998092651367</v>
      </c>
      <c r="AB382" s="5">
        <v>117.90624707937241</v>
      </c>
      <c r="AM382" s="5" t="str">
        <f t="shared" si="46"/>
        <v/>
      </c>
      <c r="AO382" s="5" t="str">
        <f t="shared" si="47"/>
        <v/>
      </c>
      <c r="AQ382" s="5" t="str">
        <f t="shared" si="48"/>
        <v/>
      </c>
      <c r="AS382" s="2">
        <v>1.529999971389771</v>
      </c>
      <c r="AT382" s="5">
        <f t="shared" si="49"/>
        <v>117.90624707937241</v>
      </c>
      <c r="AU382" s="11">
        <f t="shared" si="51"/>
        <v>7.0251846367882639E-3</v>
      </c>
      <c r="AV382" s="5">
        <f t="shared" si="50"/>
        <v>7.0251846367882642</v>
      </c>
    </row>
    <row r="383" spans="1:48" x14ac:dyDescent="0.3">
      <c r="A383" s="44" t="s">
        <v>696</v>
      </c>
      <c r="B383" s="1" t="s">
        <v>435</v>
      </c>
      <c r="C383" s="1" t="s">
        <v>413</v>
      </c>
      <c r="D383" s="1" t="s">
        <v>651</v>
      </c>
      <c r="E383" s="1" t="s">
        <v>644</v>
      </c>
      <c r="F383" s="1" t="s">
        <v>165</v>
      </c>
      <c r="G383" s="1" t="s">
        <v>421</v>
      </c>
      <c r="H383" s="1" t="s">
        <v>141</v>
      </c>
      <c r="I383" s="1" t="s">
        <v>56</v>
      </c>
      <c r="J383" s="2">
        <v>0.55000000000000004</v>
      </c>
      <c r="K383" s="2">
        <v>0.51</v>
      </c>
      <c r="L383" s="2">
        <f t="shared" si="44"/>
        <v>0</v>
      </c>
      <c r="M383" s="2">
        <f t="shared" si="45"/>
        <v>0.50999999046325684</v>
      </c>
      <c r="AM383" s="5" t="str">
        <f t="shared" si="46"/>
        <v/>
      </c>
      <c r="AO383" s="5" t="str">
        <f t="shared" si="47"/>
        <v/>
      </c>
      <c r="AQ383" s="5" t="str">
        <f t="shared" si="48"/>
        <v/>
      </c>
      <c r="AS383" s="2">
        <v>0.50999999046325684</v>
      </c>
      <c r="AT383" s="5">
        <f t="shared" si="49"/>
        <v>0</v>
      </c>
      <c r="AU383" s="11">
        <f t="shared" si="51"/>
        <v>0</v>
      </c>
      <c r="AV383" s="5">
        <f t="shared" si="50"/>
        <v>0</v>
      </c>
    </row>
    <row r="384" spans="1:48" x14ac:dyDescent="0.3">
      <c r="A384" s="44" t="s">
        <v>696</v>
      </c>
      <c r="B384" s="1" t="s">
        <v>436</v>
      </c>
      <c r="C384" s="1" t="s">
        <v>432</v>
      </c>
      <c r="D384" s="1" t="s">
        <v>654</v>
      </c>
      <c r="E384" s="1" t="s">
        <v>644</v>
      </c>
      <c r="F384" s="1" t="s">
        <v>165</v>
      </c>
      <c r="G384" s="1" t="s">
        <v>421</v>
      </c>
      <c r="H384" s="1" t="s">
        <v>141</v>
      </c>
      <c r="I384" s="1" t="s">
        <v>56</v>
      </c>
      <c r="J384" s="2">
        <v>56</v>
      </c>
      <c r="K384" s="2">
        <v>26.17</v>
      </c>
      <c r="L384" s="2">
        <f t="shared" si="44"/>
        <v>0</v>
      </c>
      <c r="M384" s="2">
        <f t="shared" si="45"/>
        <v>1.9600000381469731</v>
      </c>
      <c r="AM384" s="5" t="str">
        <f t="shared" si="46"/>
        <v/>
      </c>
      <c r="AO384" s="5" t="str">
        <f t="shared" si="47"/>
        <v/>
      </c>
      <c r="AQ384" s="5" t="str">
        <f t="shared" si="48"/>
        <v/>
      </c>
      <c r="AS384" s="2">
        <v>1.9600000381469731</v>
      </c>
      <c r="AT384" s="5">
        <f t="shared" si="49"/>
        <v>0</v>
      </c>
      <c r="AU384" s="11">
        <f t="shared" si="51"/>
        <v>0</v>
      </c>
      <c r="AV384" s="5">
        <f t="shared" si="50"/>
        <v>0</v>
      </c>
    </row>
    <row r="385" spans="1:48" x14ac:dyDescent="0.3">
      <c r="A385" s="44" t="s">
        <v>696</v>
      </c>
      <c r="B385" s="1" t="s">
        <v>437</v>
      </c>
      <c r="C385" s="1" t="s">
        <v>438</v>
      </c>
      <c r="D385" s="1" t="s">
        <v>638</v>
      </c>
      <c r="E385" s="1" t="s">
        <v>644</v>
      </c>
      <c r="F385" s="1" t="s">
        <v>54</v>
      </c>
      <c r="G385" s="1" t="s">
        <v>348</v>
      </c>
      <c r="H385" s="1" t="s">
        <v>141</v>
      </c>
      <c r="I385" s="1" t="s">
        <v>56</v>
      </c>
      <c r="J385" s="2">
        <v>10</v>
      </c>
      <c r="K385" s="2">
        <v>0.03</v>
      </c>
      <c r="L385" s="2">
        <f t="shared" ref="L385:L431" si="52">SUM(O385,Q385,S385,U385,W385,Y385,AA385,AC385,AF385,AH385,AJ385,AW385,AY385,BA385,BC385,BE385)</f>
        <v>9.9999997764825821E-3</v>
      </c>
      <c r="M385" s="2">
        <f t="shared" ref="M385:M431" si="53">SUM(N385,AE385,AL385,AN385,AP385,AR385,AS385)</f>
        <v>2.999999932944775E-2</v>
      </c>
      <c r="AA385" s="9">
        <v>9.9999997764825821E-3</v>
      </c>
      <c r="AB385" s="5">
        <v>1.378125</v>
      </c>
      <c r="AM385" s="5" t="str">
        <f t="shared" ref="AM385:AM416" si="54">IF(AL385&gt;0,AL385*$AM$1,"")</f>
        <v/>
      </c>
      <c r="AO385" s="5" t="str">
        <f t="shared" ref="AO385:AO416" si="55">IF(AN385&gt;0,AN385*$AO$1,"")</f>
        <v/>
      </c>
      <c r="AQ385" s="5" t="str">
        <f t="shared" ref="AQ385:AQ416" si="56">IF(AP385&gt;0,AP385*$AQ$1,"")</f>
        <v/>
      </c>
      <c r="AS385" s="2">
        <v>2.999999932944775E-2</v>
      </c>
      <c r="AT385" s="5">
        <f t="shared" ref="AT385:AT429" si="57">SUM(P385,R385,T385,V385,X385,Z385,AB385,AD385,AG385,AI385,AK385,AX385,AZ385,BB385,BD385,BF385)</f>
        <v>1.378125</v>
      </c>
      <c r="AU385" s="11">
        <f t="shared" si="51"/>
        <v>8.2112549736710353E-5</v>
      </c>
      <c r="AV385" s="5">
        <f t="shared" ref="AV385:AV429" si="58">(AU385/100)*$AV$1</f>
        <v>8.2112549736710352E-2</v>
      </c>
    </row>
    <row r="386" spans="1:48" x14ac:dyDescent="0.3">
      <c r="A386" s="44" t="s">
        <v>696</v>
      </c>
      <c r="B386" s="1" t="s">
        <v>437</v>
      </c>
      <c r="C386" s="1" t="s">
        <v>438</v>
      </c>
      <c r="D386" s="1" t="s">
        <v>638</v>
      </c>
      <c r="E386" s="1" t="s">
        <v>644</v>
      </c>
      <c r="F386" s="1" t="s">
        <v>147</v>
      </c>
      <c r="G386" s="1" t="s">
        <v>421</v>
      </c>
      <c r="H386" s="1" t="s">
        <v>141</v>
      </c>
      <c r="I386" s="1" t="s">
        <v>56</v>
      </c>
      <c r="J386" s="2">
        <v>10</v>
      </c>
      <c r="K386" s="2">
        <v>0.06</v>
      </c>
      <c r="L386" s="2">
        <f t="shared" si="52"/>
        <v>0</v>
      </c>
      <c r="M386" s="2">
        <f t="shared" si="53"/>
        <v>2.999999932944775E-2</v>
      </c>
      <c r="AM386" s="5" t="str">
        <f t="shared" si="54"/>
        <v/>
      </c>
      <c r="AO386" s="5" t="str">
        <f t="shared" si="55"/>
        <v/>
      </c>
      <c r="AQ386" s="5" t="str">
        <f t="shared" si="56"/>
        <v/>
      </c>
      <c r="AS386" s="2">
        <v>2.999999932944775E-2</v>
      </c>
      <c r="AT386" s="5">
        <f t="shared" si="57"/>
        <v>0</v>
      </c>
      <c r="AU386" s="11">
        <f t="shared" si="51"/>
        <v>0</v>
      </c>
      <c r="AV386" s="5">
        <f t="shared" si="58"/>
        <v>0</v>
      </c>
    </row>
    <row r="387" spans="1:48" x14ac:dyDescent="0.3">
      <c r="A387" s="44" t="s">
        <v>696</v>
      </c>
      <c r="B387" s="1" t="s">
        <v>437</v>
      </c>
      <c r="C387" s="1" t="s">
        <v>438</v>
      </c>
      <c r="D387" s="1" t="s">
        <v>638</v>
      </c>
      <c r="E387" s="1" t="s">
        <v>644</v>
      </c>
      <c r="F387" s="1" t="s">
        <v>165</v>
      </c>
      <c r="G387" s="1" t="s">
        <v>439</v>
      </c>
      <c r="H387" s="1" t="s">
        <v>141</v>
      </c>
      <c r="I387" s="1" t="s">
        <v>56</v>
      </c>
      <c r="J387" s="2">
        <v>10</v>
      </c>
      <c r="K387" s="2">
        <v>11.21</v>
      </c>
      <c r="L387" s="2">
        <f t="shared" si="52"/>
        <v>2.1400001049041748</v>
      </c>
      <c r="M387" s="2">
        <f t="shared" si="53"/>
        <v>7.8000001907348633</v>
      </c>
      <c r="AA387" s="9">
        <v>2.1400001049041748</v>
      </c>
      <c r="AB387" s="5">
        <v>294.91874999999999</v>
      </c>
      <c r="AM387" s="5" t="str">
        <f t="shared" si="54"/>
        <v/>
      </c>
      <c r="AO387" s="5" t="str">
        <f t="shared" si="55"/>
        <v/>
      </c>
      <c r="AQ387" s="5" t="str">
        <f t="shared" si="56"/>
        <v/>
      </c>
      <c r="AS387" s="2">
        <v>7.8000001907348633</v>
      </c>
      <c r="AT387" s="5">
        <f t="shared" si="57"/>
        <v>294.91874999999999</v>
      </c>
      <c r="AU387" s="11">
        <f t="shared" ref="AU387:AU450" si="59">(AT387/$AT$463)*100</f>
        <v>1.7572085643656012E-2</v>
      </c>
      <c r="AV387" s="5">
        <f t="shared" si="58"/>
        <v>17.57208564365601</v>
      </c>
    </row>
    <row r="388" spans="1:48" x14ac:dyDescent="0.3">
      <c r="A388" s="44" t="s">
        <v>696</v>
      </c>
      <c r="B388" s="1" t="s">
        <v>440</v>
      </c>
      <c r="C388" s="1" t="s">
        <v>441</v>
      </c>
      <c r="D388" s="1" t="s">
        <v>606</v>
      </c>
      <c r="E388" s="1" t="s">
        <v>528</v>
      </c>
      <c r="F388" s="1" t="s">
        <v>147</v>
      </c>
      <c r="G388" s="1" t="s">
        <v>275</v>
      </c>
      <c r="H388" s="1" t="s">
        <v>141</v>
      </c>
      <c r="I388" s="1" t="s">
        <v>56</v>
      </c>
      <c r="J388" s="2">
        <v>5.42</v>
      </c>
      <c r="K388" s="2">
        <v>5.18</v>
      </c>
      <c r="L388" s="2">
        <f t="shared" si="52"/>
        <v>1.239999994635582</v>
      </c>
      <c r="M388" s="2">
        <f t="shared" si="53"/>
        <v>3.9500000476837158</v>
      </c>
      <c r="AA388" s="9">
        <v>1.239999994635582</v>
      </c>
      <c r="AB388" s="5">
        <v>110.5124995671213</v>
      </c>
      <c r="AM388" s="5" t="str">
        <f t="shared" si="54"/>
        <v/>
      </c>
      <c r="AO388" s="5" t="str">
        <f t="shared" si="55"/>
        <v/>
      </c>
      <c r="AQ388" s="5" t="str">
        <f t="shared" si="56"/>
        <v/>
      </c>
      <c r="AS388" s="2">
        <v>3.9500000476837158</v>
      </c>
      <c r="AT388" s="5">
        <f t="shared" si="57"/>
        <v>110.5124995671213</v>
      </c>
      <c r="AU388" s="11">
        <f t="shared" si="59"/>
        <v>6.5846444388088362E-3</v>
      </c>
      <c r="AV388" s="5">
        <f t="shared" si="58"/>
        <v>6.5846444388088363</v>
      </c>
    </row>
    <row r="389" spans="1:48" x14ac:dyDescent="0.3">
      <c r="A389" s="44" t="s">
        <v>696</v>
      </c>
      <c r="B389" s="1" t="s">
        <v>442</v>
      </c>
      <c r="C389" s="1" t="s">
        <v>443</v>
      </c>
      <c r="D389" s="1" t="s">
        <v>583</v>
      </c>
      <c r="E389" s="1" t="s">
        <v>528</v>
      </c>
      <c r="F389" s="1" t="s">
        <v>147</v>
      </c>
      <c r="G389" s="1" t="s">
        <v>275</v>
      </c>
      <c r="H389" s="1" t="s">
        <v>141</v>
      </c>
      <c r="I389" s="1" t="s">
        <v>56</v>
      </c>
      <c r="J389" s="2">
        <v>7.24</v>
      </c>
      <c r="K389" s="2">
        <v>6.84</v>
      </c>
      <c r="L389" s="2">
        <f t="shared" si="52"/>
        <v>1.3199999816715722</v>
      </c>
      <c r="M389" s="2">
        <f t="shared" si="53"/>
        <v>5.5300002098083496</v>
      </c>
      <c r="Y389" s="2">
        <v>1.9999999552965161E-2</v>
      </c>
      <c r="Z389" s="5">
        <v>4.588499897439033</v>
      </c>
      <c r="AA389" s="9">
        <v>1.299999982118607</v>
      </c>
      <c r="AB389" s="5">
        <v>112.262498550117</v>
      </c>
      <c r="AM389" s="5" t="str">
        <f t="shared" si="54"/>
        <v/>
      </c>
      <c r="AO389" s="5" t="str">
        <f t="shared" si="55"/>
        <v/>
      </c>
      <c r="AQ389" s="5" t="str">
        <f t="shared" si="56"/>
        <v/>
      </c>
      <c r="AS389" s="2">
        <v>5.5300002098083496</v>
      </c>
      <c r="AT389" s="5">
        <f t="shared" si="57"/>
        <v>116.85099844755604</v>
      </c>
      <c r="AU389" s="11">
        <f t="shared" si="59"/>
        <v>6.9623099659386544E-3</v>
      </c>
      <c r="AV389" s="5">
        <f t="shared" si="58"/>
        <v>6.9623099659386547</v>
      </c>
    </row>
    <row r="390" spans="1:48" x14ac:dyDescent="0.3">
      <c r="A390" s="44" t="s">
        <v>696</v>
      </c>
      <c r="B390" s="1" t="s">
        <v>444</v>
      </c>
      <c r="C390" s="1" t="s">
        <v>445</v>
      </c>
      <c r="D390" s="1" t="s">
        <v>655</v>
      </c>
      <c r="E390" s="1" t="s">
        <v>644</v>
      </c>
      <c r="F390" s="1" t="s">
        <v>103</v>
      </c>
      <c r="G390" s="1" t="s">
        <v>361</v>
      </c>
      <c r="H390" s="1" t="s">
        <v>141</v>
      </c>
      <c r="I390" s="1" t="s">
        <v>56</v>
      </c>
      <c r="J390" s="2">
        <v>2.0299999999999998</v>
      </c>
      <c r="K390" s="2">
        <v>2</v>
      </c>
      <c r="L390" s="2">
        <f t="shared" si="52"/>
        <v>0.50999999046325684</v>
      </c>
      <c r="M390" s="2">
        <f t="shared" si="53"/>
        <v>1.4899999722838402</v>
      </c>
      <c r="AA390" s="9">
        <v>0.50999999046325684</v>
      </c>
      <c r="AB390" s="5">
        <v>78.093748539686203</v>
      </c>
      <c r="AM390" s="5" t="str">
        <f t="shared" si="54"/>
        <v/>
      </c>
      <c r="AO390" s="5" t="str">
        <f t="shared" si="55"/>
        <v/>
      </c>
      <c r="AP390" s="2">
        <v>0.119999997317791</v>
      </c>
      <c r="AQ390" s="5">
        <f t="shared" si="56"/>
        <v>0.119999997317791</v>
      </c>
      <c r="AR390" s="2">
        <v>0.2199999988079071</v>
      </c>
      <c r="AS390" s="2">
        <v>1.1499999761581421</v>
      </c>
      <c r="AT390" s="5">
        <f t="shared" si="57"/>
        <v>78.093748539686203</v>
      </c>
      <c r="AU390" s="11">
        <f t="shared" si="59"/>
        <v>4.6530443980706644E-3</v>
      </c>
      <c r="AV390" s="5">
        <f t="shared" si="58"/>
        <v>4.6530443980706639</v>
      </c>
    </row>
    <row r="391" spans="1:48" x14ac:dyDescent="0.3">
      <c r="A391" s="44" t="s">
        <v>696</v>
      </c>
      <c r="B391" s="1" t="s">
        <v>446</v>
      </c>
      <c r="C391" s="1" t="s">
        <v>447</v>
      </c>
      <c r="D391" s="1" t="s">
        <v>639</v>
      </c>
      <c r="E391" s="1" t="s">
        <v>644</v>
      </c>
      <c r="F391" s="1" t="s">
        <v>103</v>
      </c>
      <c r="G391" s="1" t="s">
        <v>361</v>
      </c>
      <c r="H391" s="1" t="s">
        <v>141</v>
      </c>
      <c r="I391" s="1" t="s">
        <v>56</v>
      </c>
      <c r="J391" s="2">
        <v>5.03</v>
      </c>
      <c r="K391" s="2">
        <v>4.99</v>
      </c>
      <c r="L391" s="2">
        <f t="shared" si="52"/>
        <v>0.39999998547136778</v>
      </c>
      <c r="M391" s="2">
        <f t="shared" si="53"/>
        <v>4.5999999642372131</v>
      </c>
      <c r="AA391" s="9">
        <v>0.39999998547136778</v>
      </c>
      <c r="AB391" s="5">
        <v>61.403122771880589</v>
      </c>
      <c r="AM391" s="5" t="str">
        <f t="shared" si="54"/>
        <v/>
      </c>
      <c r="AO391" s="5" t="str">
        <f t="shared" si="55"/>
        <v/>
      </c>
      <c r="AP391" s="2">
        <v>0.57999998331069946</v>
      </c>
      <c r="AQ391" s="5">
        <f t="shared" si="56"/>
        <v>0.57999998331069946</v>
      </c>
      <c r="AR391" s="2">
        <v>0.97000002861022949</v>
      </c>
      <c r="AS391" s="2">
        <v>3.0499999523162842</v>
      </c>
      <c r="AT391" s="5">
        <f t="shared" si="57"/>
        <v>61.403122771880589</v>
      </c>
      <c r="AU391" s="11">
        <f t="shared" si="59"/>
        <v>3.6585701388447177E-3</v>
      </c>
      <c r="AV391" s="5">
        <f t="shared" si="58"/>
        <v>3.6585701388447176</v>
      </c>
    </row>
    <row r="392" spans="1:48" x14ac:dyDescent="0.3">
      <c r="A392" s="44" t="s">
        <v>696</v>
      </c>
      <c r="B392" s="1" t="s">
        <v>448</v>
      </c>
      <c r="C392" s="1" t="s">
        <v>449</v>
      </c>
      <c r="D392" s="1" t="s">
        <v>640</v>
      </c>
      <c r="E392" s="1" t="s">
        <v>644</v>
      </c>
      <c r="F392" s="1" t="s">
        <v>64</v>
      </c>
      <c r="G392" s="1" t="s">
        <v>383</v>
      </c>
      <c r="H392" s="1" t="s">
        <v>141</v>
      </c>
      <c r="I392" s="1" t="s">
        <v>56</v>
      </c>
      <c r="J392" s="2">
        <v>40.01</v>
      </c>
      <c r="K392" s="2">
        <v>0.04</v>
      </c>
      <c r="L392" s="2">
        <f t="shared" si="52"/>
        <v>0</v>
      </c>
      <c r="M392" s="2">
        <f t="shared" si="53"/>
        <v>3.9999999105930328E-2</v>
      </c>
      <c r="AM392" s="5" t="str">
        <f t="shared" si="54"/>
        <v/>
      </c>
      <c r="AO392" s="5" t="str">
        <f t="shared" si="55"/>
        <v/>
      </c>
      <c r="AQ392" s="5" t="str">
        <f t="shared" si="56"/>
        <v/>
      </c>
      <c r="AS392" s="2">
        <v>3.9999999105930328E-2</v>
      </c>
      <c r="AT392" s="5">
        <f t="shared" si="57"/>
        <v>0</v>
      </c>
      <c r="AU392" s="11">
        <f t="shared" si="59"/>
        <v>0</v>
      </c>
      <c r="AV392" s="5">
        <f t="shared" si="58"/>
        <v>0</v>
      </c>
    </row>
    <row r="393" spans="1:48" x14ac:dyDescent="0.3">
      <c r="A393" s="44" t="s">
        <v>696</v>
      </c>
      <c r="B393" s="1" t="s">
        <v>448</v>
      </c>
      <c r="C393" s="1" t="s">
        <v>449</v>
      </c>
      <c r="D393" s="1" t="s">
        <v>640</v>
      </c>
      <c r="E393" s="1" t="s">
        <v>644</v>
      </c>
      <c r="F393" s="1" t="s">
        <v>75</v>
      </c>
      <c r="G393" s="1" t="s">
        <v>383</v>
      </c>
      <c r="H393" s="1" t="s">
        <v>141</v>
      </c>
      <c r="I393" s="1" t="s">
        <v>56</v>
      </c>
      <c r="J393" s="2">
        <v>40.01</v>
      </c>
      <c r="K393" s="2">
        <v>39.85</v>
      </c>
      <c r="L393" s="2">
        <f t="shared" si="52"/>
        <v>27.760000366717577</v>
      </c>
      <c r="M393" s="2">
        <f t="shared" si="53"/>
        <v>12.10000038146973</v>
      </c>
      <c r="O393" s="4">
        <v>4.820000171661377</v>
      </c>
      <c r="P393" s="5">
        <v>8409.6952995061874</v>
      </c>
      <c r="Q393" s="6">
        <v>14</v>
      </c>
      <c r="R393" s="5">
        <v>20678</v>
      </c>
      <c r="S393" s="7">
        <v>7.3000001907348633</v>
      </c>
      <c r="T393" s="5">
        <v>9306.5877431631088</v>
      </c>
      <c r="U393" s="8">
        <v>0.23000000417232511</v>
      </c>
      <c r="V393" s="5">
        <v>87.966376595757907</v>
      </c>
      <c r="AA393" s="9">
        <v>1.4100000001490121</v>
      </c>
      <c r="AB393" s="5">
        <v>229.13624964724289</v>
      </c>
      <c r="AM393" s="5" t="str">
        <f t="shared" si="54"/>
        <v/>
      </c>
      <c r="AO393" s="5" t="str">
        <f t="shared" si="55"/>
        <v/>
      </c>
      <c r="AQ393" s="5" t="str">
        <f t="shared" si="56"/>
        <v/>
      </c>
      <c r="AS393" s="2">
        <v>12.10000038146973</v>
      </c>
      <c r="AT393" s="5">
        <f t="shared" si="57"/>
        <v>38711.385668912299</v>
      </c>
      <c r="AU393" s="11">
        <f t="shared" si="59"/>
        <v>2.3065328479749931</v>
      </c>
      <c r="AV393" s="5">
        <f t="shared" si="58"/>
        <v>2306.5328479749928</v>
      </c>
    </row>
    <row r="394" spans="1:48" x14ac:dyDescent="0.3">
      <c r="A394" s="44" t="s">
        <v>696</v>
      </c>
      <c r="B394" s="1" t="s">
        <v>448</v>
      </c>
      <c r="C394" s="1" t="s">
        <v>449</v>
      </c>
      <c r="D394" s="1" t="s">
        <v>640</v>
      </c>
      <c r="E394" s="1" t="s">
        <v>644</v>
      </c>
      <c r="F394" s="1" t="s">
        <v>88</v>
      </c>
      <c r="G394" s="1" t="s">
        <v>383</v>
      </c>
      <c r="H394" s="1" t="s">
        <v>141</v>
      </c>
      <c r="I394" s="1" t="s">
        <v>56</v>
      </c>
      <c r="J394" s="2">
        <v>40.01</v>
      </c>
      <c r="K394" s="2">
        <v>0.06</v>
      </c>
      <c r="L394" s="2">
        <f t="shared" si="52"/>
        <v>0</v>
      </c>
      <c r="M394" s="2">
        <f t="shared" si="53"/>
        <v>5.9999998658895493E-2</v>
      </c>
      <c r="AM394" s="5" t="str">
        <f t="shared" si="54"/>
        <v/>
      </c>
      <c r="AO394" s="5" t="str">
        <f t="shared" si="55"/>
        <v/>
      </c>
      <c r="AQ394" s="5" t="str">
        <f t="shared" si="56"/>
        <v/>
      </c>
      <c r="AS394" s="2">
        <v>5.9999998658895493E-2</v>
      </c>
      <c r="AT394" s="5">
        <f t="shared" si="57"/>
        <v>0</v>
      </c>
      <c r="AU394" s="11">
        <f t="shared" si="59"/>
        <v>0</v>
      </c>
      <c r="AV394" s="5">
        <f t="shared" si="58"/>
        <v>0</v>
      </c>
    </row>
    <row r="395" spans="1:48" x14ac:dyDescent="0.3">
      <c r="A395" s="44" t="s">
        <v>696</v>
      </c>
      <c r="B395" s="1" t="s">
        <v>450</v>
      </c>
      <c r="C395" s="1" t="s">
        <v>449</v>
      </c>
      <c r="D395" s="1" t="s">
        <v>640</v>
      </c>
      <c r="E395" s="1" t="s">
        <v>644</v>
      </c>
      <c r="F395" s="1" t="s">
        <v>103</v>
      </c>
      <c r="G395" s="1" t="s">
        <v>361</v>
      </c>
      <c r="H395" s="1" t="s">
        <v>141</v>
      </c>
      <c r="I395" s="1" t="s">
        <v>56</v>
      </c>
      <c r="J395" s="2">
        <v>25.11</v>
      </c>
      <c r="K395" s="2">
        <v>24.89</v>
      </c>
      <c r="L395" s="2">
        <f t="shared" si="52"/>
        <v>14.149999815970659</v>
      </c>
      <c r="M395" s="2">
        <f t="shared" si="53"/>
        <v>10.729999946430326</v>
      </c>
      <c r="Q395" s="6">
        <v>3.839999914169312</v>
      </c>
      <c r="R395" s="5">
        <v>5671.6798732280731</v>
      </c>
      <c r="S395" s="7">
        <v>6.5799999237060547</v>
      </c>
      <c r="T395" s="5">
        <v>8388.6774027347565</v>
      </c>
      <c r="U395" s="8">
        <v>0.56999999284744263</v>
      </c>
      <c r="V395" s="5">
        <v>218.00362226441499</v>
      </c>
      <c r="AA395" s="9">
        <v>3.15999998524785</v>
      </c>
      <c r="AB395" s="5">
        <v>497.79406005260529</v>
      </c>
      <c r="AL395" s="3">
        <v>2.999999932944775E-2</v>
      </c>
      <c r="AM395" s="5">
        <f t="shared" si="54"/>
        <v>79.589998221024885</v>
      </c>
      <c r="AN395" s="3">
        <v>1.9999999552965161E-2</v>
      </c>
      <c r="AO395" s="5">
        <f t="shared" si="55"/>
        <v>88.439998023211942</v>
      </c>
      <c r="AP395" s="2">
        <v>0.72000002861022949</v>
      </c>
      <c r="AQ395" s="5">
        <f t="shared" si="56"/>
        <v>0.72000002861022949</v>
      </c>
      <c r="AR395" s="2">
        <v>1.0900000333786011</v>
      </c>
      <c r="AS395" s="2">
        <v>8.869999885559082</v>
      </c>
      <c r="AT395" s="5">
        <f t="shared" si="57"/>
        <v>14776.154958279851</v>
      </c>
      <c r="AU395" s="11">
        <f t="shared" si="59"/>
        <v>0.88040472303244877</v>
      </c>
      <c r="AV395" s="5">
        <f t="shared" si="58"/>
        <v>880.40472303244871</v>
      </c>
    </row>
    <row r="396" spans="1:48" x14ac:dyDescent="0.3">
      <c r="A396" s="44" t="s">
        <v>696</v>
      </c>
      <c r="B396" s="1" t="s">
        <v>450</v>
      </c>
      <c r="C396" s="1" t="s">
        <v>449</v>
      </c>
      <c r="D396" s="1" t="s">
        <v>640</v>
      </c>
      <c r="E396" s="1" t="s">
        <v>644</v>
      </c>
      <c r="F396" s="1" t="s">
        <v>71</v>
      </c>
      <c r="G396" s="1" t="s">
        <v>361</v>
      </c>
      <c r="H396" s="1" t="s">
        <v>141</v>
      </c>
      <c r="I396" s="1" t="s">
        <v>56</v>
      </c>
      <c r="J396" s="2">
        <v>25.11</v>
      </c>
      <c r="K396" s="2">
        <v>0.03</v>
      </c>
      <c r="L396" s="2">
        <f t="shared" si="52"/>
        <v>1.9999999552965161E-2</v>
      </c>
      <c r="M396" s="2">
        <f t="shared" si="53"/>
        <v>9.9999997764825821E-3</v>
      </c>
      <c r="S396" s="7">
        <v>1.9999999552965161E-2</v>
      </c>
      <c r="T396" s="5">
        <v>25.49749943008646</v>
      </c>
      <c r="AM396" s="5" t="str">
        <f t="shared" si="54"/>
        <v/>
      </c>
      <c r="AO396" s="5" t="str">
        <f t="shared" si="55"/>
        <v/>
      </c>
      <c r="AQ396" s="5" t="str">
        <f t="shared" si="56"/>
        <v/>
      </c>
      <c r="AS396" s="2">
        <v>9.9999997764825821E-3</v>
      </c>
      <c r="AT396" s="5">
        <f t="shared" si="57"/>
        <v>25.49749943008646</v>
      </c>
      <c r="AU396" s="11">
        <f t="shared" si="59"/>
        <v>1.5192124735526301E-3</v>
      </c>
      <c r="AV396" s="5">
        <f t="shared" si="58"/>
        <v>1.5192124735526302</v>
      </c>
    </row>
    <row r="397" spans="1:48" x14ac:dyDescent="0.3">
      <c r="A397" s="44" t="s">
        <v>696</v>
      </c>
      <c r="B397" s="1" t="s">
        <v>450</v>
      </c>
      <c r="C397" s="1" t="s">
        <v>449</v>
      </c>
      <c r="D397" s="1" t="s">
        <v>640</v>
      </c>
      <c r="E397" s="1" t="s">
        <v>644</v>
      </c>
      <c r="F397" s="1" t="s">
        <v>75</v>
      </c>
      <c r="G397" s="1" t="s">
        <v>383</v>
      </c>
      <c r="H397" s="1" t="s">
        <v>141</v>
      </c>
      <c r="I397" s="1" t="s">
        <v>56</v>
      </c>
      <c r="J397" s="2">
        <v>25.11</v>
      </c>
      <c r="K397" s="2">
        <v>0.06</v>
      </c>
      <c r="L397" s="2">
        <f t="shared" si="52"/>
        <v>2.9999999329447743E-2</v>
      </c>
      <c r="M397" s="2">
        <f t="shared" si="53"/>
        <v>2.999999932944775E-2</v>
      </c>
      <c r="Q397" s="6">
        <v>9.9999997764825821E-3</v>
      </c>
      <c r="R397" s="5">
        <v>14.76999966986477</v>
      </c>
      <c r="AA397" s="9">
        <v>1.9999999552965161E-2</v>
      </c>
      <c r="AB397" s="5">
        <v>3.2156249281251799</v>
      </c>
      <c r="AM397" s="5" t="str">
        <f t="shared" si="54"/>
        <v/>
      </c>
      <c r="AO397" s="5" t="str">
        <f t="shared" si="55"/>
        <v/>
      </c>
      <c r="AQ397" s="5" t="str">
        <f t="shared" si="56"/>
        <v/>
      </c>
      <c r="AS397" s="2">
        <v>2.999999932944775E-2</v>
      </c>
      <c r="AT397" s="5">
        <f t="shared" si="57"/>
        <v>17.985624597989951</v>
      </c>
      <c r="AU397" s="11">
        <f t="shared" si="59"/>
        <v>1.0716339188014518E-3</v>
      </c>
      <c r="AV397" s="5">
        <f t="shared" si="58"/>
        <v>1.0716339188014519</v>
      </c>
    </row>
    <row r="398" spans="1:48" x14ac:dyDescent="0.3">
      <c r="A398" s="44" t="s">
        <v>696</v>
      </c>
      <c r="B398" s="1" t="s">
        <v>451</v>
      </c>
      <c r="C398" s="1" t="s">
        <v>452</v>
      </c>
      <c r="D398" s="1" t="s">
        <v>584</v>
      </c>
      <c r="E398" s="1" t="s">
        <v>528</v>
      </c>
      <c r="F398" s="1" t="s">
        <v>147</v>
      </c>
      <c r="G398" s="1" t="s">
        <v>383</v>
      </c>
      <c r="H398" s="1" t="s">
        <v>141</v>
      </c>
      <c r="I398" s="1" t="s">
        <v>56</v>
      </c>
      <c r="J398" s="2">
        <v>2.71</v>
      </c>
      <c r="K398" s="2">
        <v>2.64</v>
      </c>
      <c r="L398" s="2">
        <f t="shared" si="52"/>
        <v>2.6400001049041748</v>
      </c>
      <c r="M398" s="2">
        <f t="shared" si="53"/>
        <v>0</v>
      </c>
      <c r="U398" s="8">
        <v>2.6400001049041748</v>
      </c>
      <c r="V398" s="5">
        <v>1009.701040121913</v>
      </c>
      <c r="AM398" s="5" t="str">
        <f t="shared" si="54"/>
        <v/>
      </c>
      <c r="AO398" s="5" t="str">
        <f t="shared" si="55"/>
        <v/>
      </c>
      <c r="AQ398" s="5" t="str">
        <f t="shared" si="56"/>
        <v/>
      </c>
      <c r="AT398" s="5">
        <f t="shared" si="57"/>
        <v>1009.701040121913</v>
      </c>
      <c r="AU398" s="11">
        <f t="shared" si="59"/>
        <v>6.0160817687959181E-2</v>
      </c>
      <c r="AV398" s="5">
        <f t="shared" si="58"/>
        <v>60.160817687959181</v>
      </c>
    </row>
    <row r="399" spans="1:48" x14ac:dyDescent="0.3">
      <c r="A399" s="44" t="s">
        <v>696</v>
      </c>
      <c r="B399" s="1" t="s">
        <v>453</v>
      </c>
      <c r="C399" s="1" t="s">
        <v>452</v>
      </c>
      <c r="D399" s="1" t="s">
        <v>584</v>
      </c>
      <c r="E399" s="1" t="s">
        <v>528</v>
      </c>
      <c r="F399" s="1" t="s">
        <v>147</v>
      </c>
      <c r="G399" s="1" t="s">
        <v>383</v>
      </c>
      <c r="H399" s="1" t="s">
        <v>141</v>
      </c>
      <c r="I399" s="1" t="s">
        <v>56</v>
      </c>
      <c r="J399" s="2">
        <v>26.77</v>
      </c>
      <c r="K399" s="2">
        <v>26.74</v>
      </c>
      <c r="L399" s="2">
        <f t="shared" si="52"/>
        <v>23.760000018402931</v>
      </c>
      <c r="M399" s="2">
        <f t="shared" si="53"/>
        <v>0.25</v>
      </c>
      <c r="S399" s="7">
        <v>6.5199999809265137</v>
      </c>
      <c r="T399" s="5">
        <v>8312.1849756836891</v>
      </c>
      <c r="U399" s="8">
        <v>17.210000038146969</v>
      </c>
      <c r="V399" s="5">
        <v>6582.1796395897873</v>
      </c>
      <c r="AA399" s="9">
        <v>2.999999932944775E-2</v>
      </c>
      <c r="AB399" s="5">
        <v>4.5937498973216861</v>
      </c>
      <c r="AM399" s="5" t="str">
        <f t="shared" si="54"/>
        <v/>
      </c>
      <c r="AO399" s="5" t="str">
        <f t="shared" si="55"/>
        <v/>
      </c>
      <c r="AQ399" s="5" t="str">
        <f t="shared" si="56"/>
        <v/>
      </c>
      <c r="AS399" s="2">
        <v>0.25</v>
      </c>
      <c r="AT399" s="5">
        <f t="shared" si="57"/>
        <v>14898.958365170798</v>
      </c>
      <c r="AU399" s="11">
        <f t="shared" si="59"/>
        <v>0.88772169417524815</v>
      </c>
      <c r="AV399" s="5">
        <f t="shared" si="58"/>
        <v>887.72169417524822</v>
      </c>
    </row>
    <row r="400" spans="1:48" x14ac:dyDescent="0.3">
      <c r="A400" s="44" t="s">
        <v>696</v>
      </c>
      <c r="B400" s="1" t="s">
        <v>453</v>
      </c>
      <c r="C400" s="1" t="s">
        <v>452</v>
      </c>
      <c r="D400" s="1" t="s">
        <v>584</v>
      </c>
      <c r="E400" s="1" t="s">
        <v>528</v>
      </c>
      <c r="F400" s="1" t="s">
        <v>144</v>
      </c>
      <c r="G400" s="1" t="s">
        <v>383</v>
      </c>
      <c r="H400" s="1" t="s">
        <v>141</v>
      </c>
      <c r="I400" s="1" t="s">
        <v>56</v>
      </c>
      <c r="J400" s="2">
        <v>26.77</v>
      </c>
      <c r="K400" s="2">
        <v>0.06</v>
      </c>
      <c r="L400" s="2">
        <f t="shared" si="52"/>
        <v>9.9999997764825821E-3</v>
      </c>
      <c r="M400" s="2">
        <f t="shared" si="53"/>
        <v>1.9999999552965161E-2</v>
      </c>
      <c r="U400" s="8">
        <v>9.9999997764825821E-3</v>
      </c>
      <c r="V400" s="5">
        <v>3.8246249145129698</v>
      </c>
      <c r="AM400" s="5" t="str">
        <f t="shared" si="54"/>
        <v/>
      </c>
      <c r="AO400" s="5" t="str">
        <f t="shared" si="55"/>
        <v/>
      </c>
      <c r="AQ400" s="5" t="str">
        <f t="shared" si="56"/>
        <v/>
      </c>
      <c r="AS400" s="2">
        <v>1.9999999552965161E-2</v>
      </c>
      <c r="AT400" s="5">
        <f t="shared" si="57"/>
        <v>3.8246249145129698</v>
      </c>
      <c r="AU400" s="11">
        <f t="shared" si="59"/>
        <v>2.2788187103289453E-4</v>
      </c>
      <c r="AV400" s="5">
        <f t="shared" si="58"/>
        <v>0.22788187103289453</v>
      </c>
    </row>
    <row r="401" spans="1:48" x14ac:dyDescent="0.3">
      <c r="A401" s="44" t="s">
        <v>696</v>
      </c>
      <c r="B401" s="1" t="s">
        <v>454</v>
      </c>
      <c r="C401" s="1" t="s">
        <v>455</v>
      </c>
      <c r="D401" s="1" t="s">
        <v>585</v>
      </c>
      <c r="E401" s="1" t="s">
        <v>528</v>
      </c>
      <c r="F401" s="1" t="s">
        <v>147</v>
      </c>
      <c r="G401" s="1" t="s">
        <v>383</v>
      </c>
      <c r="H401" s="1" t="s">
        <v>141</v>
      </c>
      <c r="I401" s="1" t="s">
        <v>56</v>
      </c>
      <c r="J401" s="2">
        <v>3.58</v>
      </c>
      <c r="K401" s="2">
        <v>3.56</v>
      </c>
      <c r="L401" s="2">
        <f t="shared" si="52"/>
        <v>3.5500000398606057</v>
      </c>
      <c r="M401" s="2">
        <f t="shared" si="53"/>
        <v>0</v>
      </c>
      <c r="S401" s="7">
        <v>9.9999997764825821E-3</v>
      </c>
      <c r="T401" s="5">
        <v>12.74874971504323</v>
      </c>
      <c r="U401" s="8">
        <v>1.9999999552965161E-2</v>
      </c>
      <c r="V401" s="5">
        <v>7.6492498290259396</v>
      </c>
      <c r="AA401" s="9">
        <v>3.520000040531158</v>
      </c>
      <c r="AB401" s="5">
        <v>507.76250587776298</v>
      </c>
      <c r="AM401" s="5" t="str">
        <f t="shared" si="54"/>
        <v/>
      </c>
      <c r="AO401" s="5" t="str">
        <f t="shared" si="55"/>
        <v/>
      </c>
      <c r="AQ401" s="5" t="str">
        <f t="shared" si="56"/>
        <v/>
      </c>
      <c r="AT401" s="5">
        <f t="shared" si="57"/>
        <v>528.16050542183211</v>
      </c>
      <c r="AU401" s="11">
        <f t="shared" si="59"/>
        <v>3.1469283098714745E-2</v>
      </c>
      <c r="AV401" s="5">
        <f t="shared" si="58"/>
        <v>31.469283098714747</v>
      </c>
    </row>
    <row r="402" spans="1:48" x14ac:dyDescent="0.3">
      <c r="A402" s="44" t="s">
        <v>696</v>
      </c>
      <c r="B402" s="1" t="s">
        <v>456</v>
      </c>
      <c r="C402" s="1" t="s">
        <v>457</v>
      </c>
      <c r="D402" s="1" t="s">
        <v>607</v>
      </c>
      <c r="E402" s="1" t="s">
        <v>528</v>
      </c>
      <c r="F402" s="1" t="s">
        <v>147</v>
      </c>
      <c r="G402" s="1" t="s">
        <v>383</v>
      </c>
      <c r="H402" s="1" t="s">
        <v>141</v>
      </c>
      <c r="I402" s="1" t="s">
        <v>56</v>
      </c>
      <c r="J402" s="2">
        <v>4.2</v>
      </c>
      <c r="K402" s="2">
        <v>4.18</v>
      </c>
      <c r="L402" s="2">
        <f t="shared" si="52"/>
        <v>4.1800000946968794</v>
      </c>
      <c r="M402" s="2">
        <f t="shared" si="53"/>
        <v>0</v>
      </c>
      <c r="S402" s="7">
        <v>2.999999932944775E-2</v>
      </c>
      <c r="T402" s="5">
        <v>38.246249145129703</v>
      </c>
      <c r="AA402" s="9">
        <v>4.1500000953674316</v>
      </c>
      <c r="AB402" s="5">
        <v>623.98438960313797</v>
      </c>
      <c r="AM402" s="5" t="str">
        <f t="shared" si="54"/>
        <v/>
      </c>
      <c r="AO402" s="5" t="str">
        <f t="shared" si="55"/>
        <v/>
      </c>
      <c r="AQ402" s="5" t="str">
        <f t="shared" si="56"/>
        <v/>
      </c>
      <c r="AT402" s="5">
        <f t="shared" si="57"/>
        <v>662.23063874826767</v>
      </c>
      <c r="AU402" s="11">
        <f t="shared" si="59"/>
        <v>3.9457557377879794E-2</v>
      </c>
      <c r="AV402" s="5">
        <f t="shared" si="58"/>
        <v>39.457557377879795</v>
      </c>
    </row>
    <row r="403" spans="1:48" x14ac:dyDescent="0.3">
      <c r="A403" s="44" t="s">
        <v>696</v>
      </c>
      <c r="B403" s="1" t="s">
        <v>458</v>
      </c>
      <c r="C403" s="1" t="s">
        <v>459</v>
      </c>
      <c r="D403" s="1" t="s">
        <v>641</v>
      </c>
      <c r="E403" s="1" t="s">
        <v>644</v>
      </c>
      <c r="F403" s="1" t="s">
        <v>57</v>
      </c>
      <c r="G403" s="1" t="s">
        <v>275</v>
      </c>
      <c r="H403" s="1" t="s">
        <v>141</v>
      </c>
      <c r="I403" s="1" t="s">
        <v>56</v>
      </c>
      <c r="J403" s="2">
        <v>2.5</v>
      </c>
      <c r="K403" s="2">
        <v>2.5099999999999998</v>
      </c>
      <c r="L403" s="2">
        <f t="shared" si="52"/>
        <v>1.2999999709427361</v>
      </c>
      <c r="M403" s="2">
        <f t="shared" si="53"/>
        <v>1.200000047683716</v>
      </c>
      <c r="U403" s="8">
        <v>1.9999999552965161E-2</v>
      </c>
      <c r="V403" s="5">
        <v>7.6492500000000012</v>
      </c>
      <c r="AA403" s="9">
        <v>1.279999971389771</v>
      </c>
      <c r="AB403" s="5">
        <v>176.4</v>
      </c>
      <c r="AM403" s="5" t="str">
        <f t="shared" si="54"/>
        <v/>
      </c>
      <c r="AO403" s="5" t="str">
        <f t="shared" si="55"/>
        <v/>
      </c>
      <c r="AQ403" s="5" t="str">
        <f t="shared" si="56"/>
        <v/>
      </c>
      <c r="AS403" s="2">
        <v>1.200000047683716</v>
      </c>
      <c r="AT403" s="5">
        <f t="shared" si="57"/>
        <v>184.04925</v>
      </c>
      <c r="AU403" s="11">
        <f t="shared" si="59"/>
        <v>1.0966170118551827E-2</v>
      </c>
      <c r="AV403" s="5">
        <f t="shared" si="58"/>
        <v>10.966170118551828</v>
      </c>
    </row>
    <row r="404" spans="1:48" x14ac:dyDescent="0.3">
      <c r="A404" s="44" t="s">
        <v>696</v>
      </c>
      <c r="B404" s="1" t="s">
        <v>460</v>
      </c>
      <c r="C404" s="1" t="s">
        <v>461</v>
      </c>
      <c r="D404" s="1" t="s">
        <v>692</v>
      </c>
      <c r="E404" s="1" t="s">
        <v>693</v>
      </c>
      <c r="F404" s="1" t="s">
        <v>144</v>
      </c>
      <c r="G404" s="1" t="s">
        <v>140</v>
      </c>
      <c r="H404" s="1" t="s">
        <v>141</v>
      </c>
      <c r="I404" s="1" t="s">
        <v>56</v>
      </c>
      <c r="J404" s="2">
        <v>2.8</v>
      </c>
      <c r="K404" s="2">
        <v>2.79</v>
      </c>
      <c r="L404" s="2">
        <f t="shared" si="52"/>
        <v>2.7899999469518661</v>
      </c>
      <c r="M404" s="2">
        <f t="shared" si="53"/>
        <v>0</v>
      </c>
      <c r="AA404" s="9">
        <v>2.7899999469518661</v>
      </c>
      <c r="AB404" s="5">
        <v>382.85624298267072</v>
      </c>
      <c r="AM404" s="5" t="str">
        <f t="shared" si="54"/>
        <v/>
      </c>
      <c r="AO404" s="5" t="str">
        <f t="shared" si="55"/>
        <v/>
      </c>
      <c r="AQ404" s="5" t="str">
        <f t="shared" si="56"/>
        <v/>
      </c>
      <c r="AT404" s="5">
        <f t="shared" si="57"/>
        <v>382.85624298267072</v>
      </c>
      <c r="AU404" s="11">
        <f t="shared" si="59"/>
        <v>2.2811647923029196E-2</v>
      </c>
      <c r="AV404" s="5">
        <f t="shared" si="58"/>
        <v>22.811647923029195</v>
      </c>
    </row>
    <row r="405" spans="1:48" x14ac:dyDescent="0.3">
      <c r="A405" s="44" t="s">
        <v>696</v>
      </c>
      <c r="B405" s="1" t="s">
        <v>462</v>
      </c>
      <c r="C405" s="1" t="s">
        <v>463</v>
      </c>
      <c r="D405" s="1" t="s">
        <v>586</v>
      </c>
      <c r="E405" s="1" t="s">
        <v>528</v>
      </c>
      <c r="F405" s="1" t="s">
        <v>144</v>
      </c>
      <c r="G405" s="1" t="s">
        <v>140</v>
      </c>
      <c r="H405" s="1" t="s">
        <v>141</v>
      </c>
      <c r="I405" s="1" t="s">
        <v>56</v>
      </c>
      <c r="J405" s="2">
        <v>5.6</v>
      </c>
      <c r="K405" s="2">
        <v>5.4</v>
      </c>
      <c r="L405" s="2">
        <f t="shared" si="52"/>
        <v>1.369999952614307</v>
      </c>
      <c r="M405" s="2">
        <f t="shared" si="53"/>
        <v>4.0199999809265137</v>
      </c>
      <c r="AA405" s="9">
        <v>1.369999952614307</v>
      </c>
      <c r="AB405" s="5">
        <v>182.17499377671629</v>
      </c>
      <c r="AM405" s="5" t="str">
        <f t="shared" si="54"/>
        <v/>
      </c>
      <c r="AO405" s="5" t="str">
        <f t="shared" si="55"/>
        <v/>
      </c>
      <c r="AQ405" s="5" t="str">
        <f t="shared" si="56"/>
        <v/>
      </c>
      <c r="AS405" s="2">
        <v>4.0199999809265137</v>
      </c>
      <c r="AT405" s="5">
        <f t="shared" si="57"/>
        <v>182.17499377671629</v>
      </c>
      <c r="AU405" s="11">
        <f t="shared" si="59"/>
        <v>1.0854496680109217E-2</v>
      </c>
      <c r="AV405" s="5">
        <f t="shared" si="58"/>
        <v>10.854496680109216</v>
      </c>
    </row>
    <row r="406" spans="1:48" x14ac:dyDescent="0.3">
      <c r="A406" s="44" t="s">
        <v>696</v>
      </c>
      <c r="B406" s="1" t="s">
        <v>462</v>
      </c>
      <c r="C406" s="1" t="s">
        <v>463</v>
      </c>
      <c r="D406" s="1" t="s">
        <v>586</v>
      </c>
      <c r="E406" s="1" t="s">
        <v>528</v>
      </c>
      <c r="F406" s="1" t="s">
        <v>122</v>
      </c>
      <c r="G406" s="1" t="s">
        <v>140</v>
      </c>
      <c r="H406" s="1" t="s">
        <v>141</v>
      </c>
      <c r="I406" s="1" t="s">
        <v>56</v>
      </c>
      <c r="J406" s="2">
        <v>5.6</v>
      </c>
      <c r="K406" s="2">
        <v>0.04</v>
      </c>
      <c r="L406" s="2">
        <f t="shared" si="52"/>
        <v>0</v>
      </c>
      <c r="M406" s="2">
        <f t="shared" si="53"/>
        <v>3.9999999105930328E-2</v>
      </c>
      <c r="AM406" s="5" t="str">
        <f t="shared" si="54"/>
        <v/>
      </c>
      <c r="AO406" s="5" t="str">
        <f t="shared" si="55"/>
        <v/>
      </c>
      <c r="AQ406" s="5" t="str">
        <f t="shared" si="56"/>
        <v/>
      </c>
      <c r="AS406" s="2">
        <v>3.9999999105930328E-2</v>
      </c>
      <c r="AT406" s="5">
        <f t="shared" si="57"/>
        <v>0</v>
      </c>
      <c r="AU406" s="11">
        <f t="shared" si="59"/>
        <v>0</v>
      </c>
      <c r="AV406" s="5">
        <f t="shared" si="58"/>
        <v>0</v>
      </c>
    </row>
    <row r="407" spans="1:48" x14ac:dyDescent="0.3">
      <c r="A407" s="44" t="s">
        <v>696</v>
      </c>
      <c r="B407" s="1" t="s">
        <v>464</v>
      </c>
      <c r="C407" s="1" t="s">
        <v>465</v>
      </c>
      <c r="D407" s="1" t="s">
        <v>608</v>
      </c>
      <c r="E407" s="1" t="s">
        <v>528</v>
      </c>
      <c r="F407" s="1" t="s">
        <v>144</v>
      </c>
      <c r="G407" s="1" t="s">
        <v>140</v>
      </c>
      <c r="H407" s="1" t="s">
        <v>141</v>
      </c>
      <c r="I407" s="1" t="s">
        <v>56</v>
      </c>
      <c r="J407" s="2">
        <v>1.2</v>
      </c>
      <c r="K407" s="2">
        <v>1.17</v>
      </c>
      <c r="L407" s="2">
        <f t="shared" si="52"/>
        <v>0.37000000476837158</v>
      </c>
      <c r="M407" s="2">
        <f t="shared" si="53"/>
        <v>0.81000000238418579</v>
      </c>
      <c r="AA407" s="9">
        <v>0.37000000476837158</v>
      </c>
      <c r="AB407" s="5">
        <v>45.675000641494989</v>
      </c>
      <c r="AM407" s="5" t="str">
        <f t="shared" si="54"/>
        <v/>
      </c>
      <c r="AO407" s="5" t="str">
        <f t="shared" si="55"/>
        <v/>
      </c>
      <c r="AQ407" s="5" t="str">
        <f t="shared" si="56"/>
        <v/>
      </c>
      <c r="AS407" s="2">
        <v>0.81000000238418579</v>
      </c>
      <c r="AT407" s="5">
        <f t="shared" si="57"/>
        <v>45.675000641494989</v>
      </c>
      <c r="AU407" s="11">
        <f t="shared" si="59"/>
        <v>2.7214445437816121E-3</v>
      </c>
      <c r="AV407" s="5">
        <f t="shared" si="58"/>
        <v>2.7214445437816122</v>
      </c>
    </row>
    <row r="408" spans="1:48" x14ac:dyDescent="0.3">
      <c r="A408" s="44" t="s">
        <v>696</v>
      </c>
      <c r="B408" s="1" t="s">
        <v>466</v>
      </c>
      <c r="C408" s="1" t="s">
        <v>152</v>
      </c>
      <c r="D408" s="1" t="s">
        <v>543</v>
      </c>
      <c r="E408" s="1" t="s">
        <v>528</v>
      </c>
      <c r="F408" s="1" t="s">
        <v>144</v>
      </c>
      <c r="G408" s="1" t="s">
        <v>140</v>
      </c>
      <c r="H408" s="1" t="s">
        <v>141</v>
      </c>
      <c r="I408" s="1" t="s">
        <v>56</v>
      </c>
      <c r="J408" s="2">
        <v>19.8</v>
      </c>
      <c r="K408" s="2">
        <v>19.850000000000001</v>
      </c>
      <c r="L408" s="2">
        <f t="shared" si="52"/>
        <v>12.470000077039003</v>
      </c>
      <c r="M408" s="2">
        <f t="shared" si="53"/>
        <v>7.3299999237060547</v>
      </c>
      <c r="Q408" s="6">
        <v>9.2899999618530273</v>
      </c>
      <c r="R408" s="5">
        <v>11761.14</v>
      </c>
      <c r="S408" s="7">
        <v>3.130000114440918</v>
      </c>
      <c r="T408" s="5">
        <v>3420.3074999999999</v>
      </c>
      <c r="AA408" s="9">
        <v>5.000000074505806E-2</v>
      </c>
      <c r="AB408" s="5">
        <v>7.21875</v>
      </c>
      <c r="AM408" s="5" t="str">
        <f t="shared" si="54"/>
        <v/>
      </c>
      <c r="AO408" s="5" t="str">
        <f t="shared" si="55"/>
        <v/>
      </c>
      <c r="AQ408" s="5" t="str">
        <f t="shared" si="56"/>
        <v/>
      </c>
      <c r="AS408" s="2">
        <v>7.3299999237060547</v>
      </c>
      <c r="AT408" s="5">
        <f t="shared" si="57"/>
        <v>15188.666249999998</v>
      </c>
      <c r="AU408" s="11">
        <f t="shared" si="59"/>
        <v>0.9049833018684218</v>
      </c>
      <c r="AV408" s="5">
        <f t="shared" si="58"/>
        <v>904.98330186842179</v>
      </c>
    </row>
    <row r="409" spans="1:48" x14ac:dyDescent="0.3">
      <c r="A409" s="44" t="s">
        <v>696</v>
      </c>
      <c r="B409" s="1" t="s">
        <v>467</v>
      </c>
      <c r="C409" s="1" t="s">
        <v>230</v>
      </c>
      <c r="D409" s="1" t="s">
        <v>557</v>
      </c>
      <c r="E409" s="1" t="s">
        <v>528</v>
      </c>
      <c r="F409" s="1" t="s">
        <v>64</v>
      </c>
      <c r="G409" s="1" t="s">
        <v>221</v>
      </c>
      <c r="H409" s="1" t="s">
        <v>141</v>
      </c>
      <c r="I409" s="1" t="s">
        <v>56</v>
      </c>
      <c r="J409" s="2">
        <v>18.02</v>
      </c>
      <c r="K409" s="2">
        <v>16.86</v>
      </c>
      <c r="L409" s="2">
        <f t="shared" si="52"/>
        <v>9.8499999046325684</v>
      </c>
      <c r="M409" s="2">
        <f t="shared" si="53"/>
        <v>7.0100002288818359</v>
      </c>
      <c r="S409" s="7">
        <v>6.309999942779541</v>
      </c>
      <c r="T409" s="5">
        <v>8044.4611770510674</v>
      </c>
      <c r="U409" s="8">
        <v>3.5399999618530269</v>
      </c>
      <c r="V409" s="5">
        <v>1353.9172354102141</v>
      </c>
      <c r="AM409" s="5" t="str">
        <f t="shared" si="54"/>
        <v/>
      </c>
      <c r="AO409" s="5" t="str">
        <f t="shared" si="55"/>
        <v/>
      </c>
      <c r="AQ409" s="5" t="str">
        <f t="shared" si="56"/>
        <v/>
      </c>
      <c r="AS409" s="2">
        <v>7.0100002288818359</v>
      </c>
      <c r="AT409" s="5">
        <f t="shared" si="57"/>
        <v>9398.3784124612812</v>
      </c>
      <c r="AU409" s="11">
        <f t="shared" si="59"/>
        <v>0.55998172505226429</v>
      </c>
      <c r="AV409" s="5">
        <f t="shared" si="58"/>
        <v>559.98172505226421</v>
      </c>
    </row>
    <row r="410" spans="1:48" x14ac:dyDescent="0.3">
      <c r="A410" s="44" t="s">
        <v>696</v>
      </c>
      <c r="B410" s="1" t="s">
        <v>467</v>
      </c>
      <c r="C410" s="1" t="s">
        <v>230</v>
      </c>
      <c r="D410" s="1" t="s">
        <v>557</v>
      </c>
      <c r="E410" s="1" t="s">
        <v>528</v>
      </c>
      <c r="F410" s="1" t="s">
        <v>75</v>
      </c>
      <c r="G410" s="1" t="s">
        <v>221</v>
      </c>
      <c r="H410" s="1" t="s">
        <v>141</v>
      </c>
      <c r="I410" s="1" t="s">
        <v>56</v>
      </c>
      <c r="J410" s="2">
        <v>18.02</v>
      </c>
      <c r="K410" s="2">
        <v>0.71</v>
      </c>
      <c r="L410" s="2">
        <f t="shared" si="52"/>
        <v>0.56000000238418579</v>
      </c>
      <c r="M410" s="2">
        <f t="shared" si="53"/>
        <v>0.15000000596046451</v>
      </c>
      <c r="S410" s="7">
        <v>0.56000000238418579</v>
      </c>
      <c r="T410" s="5">
        <v>713.93000303953886</v>
      </c>
      <c r="AM410" s="5" t="str">
        <f t="shared" si="54"/>
        <v/>
      </c>
      <c r="AO410" s="5" t="str">
        <f t="shared" si="55"/>
        <v/>
      </c>
      <c r="AQ410" s="5" t="str">
        <f t="shared" si="56"/>
        <v/>
      </c>
      <c r="AS410" s="2">
        <v>0.15000000596046451</v>
      </c>
      <c r="AT410" s="5">
        <f t="shared" si="57"/>
        <v>713.93000303953886</v>
      </c>
      <c r="AU410" s="11">
        <f t="shared" si="59"/>
        <v>4.2537950391375166E-2</v>
      </c>
      <c r="AV410" s="5">
        <f t="shared" si="58"/>
        <v>42.537950391375169</v>
      </c>
    </row>
    <row r="411" spans="1:48" x14ac:dyDescent="0.3">
      <c r="A411" s="44" t="s">
        <v>696</v>
      </c>
      <c r="B411" s="1" t="s">
        <v>468</v>
      </c>
      <c r="C411" s="1" t="s">
        <v>469</v>
      </c>
      <c r="D411" s="1" t="s">
        <v>587</v>
      </c>
      <c r="E411" s="1" t="s">
        <v>528</v>
      </c>
      <c r="F411" s="1" t="s">
        <v>147</v>
      </c>
      <c r="G411" s="1" t="s">
        <v>221</v>
      </c>
      <c r="H411" s="1" t="s">
        <v>141</v>
      </c>
      <c r="I411" s="1" t="s">
        <v>56</v>
      </c>
      <c r="J411" s="2">
        <v>7.11</v>
      </c>
      <c r="K411" s="2">
        <v>0.02</v>
      </c>
      <c r="L411" s="2">
        <f t="shared" si="52"/>
        <v>0</v>
      </c>
      <c r="M411" s="2">
        <f t="shared" si="53"/>
        <v>1.9999999552965161E-2</v>
      </c>
      <c r="AM411" s="5" t="str">
        <f t="shared" si="54"/>
        <v/>
      </c>
      <c r="AO411" s="5" t="str">
        <f t="shared" si="55"/>
        <v/>
      </c>
      <c r="AQ411" s="5" t="str">
        <f t="shared" si="56"/>
        <v/>
      </c>
      <c r="AS411" s="2">
        <v>1.9999999552965161E-2</v>
      </c>
      <c r="AT411" s="5">
        <f t="shared" si="57"/>
        <v>0</v>
      </c>
      <c r="AU411" s="11">
        <f t="shared" si="59"/>
        <v>0</v>
      </c>
      <c r="AV411" s="5">
        <f t="shared" si="58"/>
        <v>0</v>
      </c>
    </row>
    <row r="412" spans="1:48" x14ac:dyDescent="0.3">
      <c r="A412" s="44" t="s">
        <v>696</v>
      </c>
      <c r="B412" s="1" t="s">
        <v>468</v>
      </c>
      <c r="C412" s="1" t="s">
        <v>469</v>
      </c>
      <c r="D412" s="1" t="s">
        <v>587</v>
      </c>
      <c r="E412" s="1" t="s">
        <v>528</v>
      </c>
      <c r="F412" s="1" t="s">
        <v>64</v>
      </c>
      <c r="G412" s="1" t="s">
        <v>221</v>
      </c>
      <c r="H412" s="1" t="s">
        <v>141</v>
      </c>
      <c r="I412" s="1" t="s">
        <v>56</v>
      </c>
      <c r="J412" s="2">
        <v>7.11</v>
      </c>
      <c r="K412" s="2">
        <v>7.11</v>
      </c>
      <c r="L412" s="2">
        <f t="shared" si="52"/>
        <v>1.6300000101327901</v>
      </c>
      <c r="M412" s="2">
        <f t="shared" si="53"/>
        <v>5.4600000381469727</v>
      </c>
      <c r="AA412" s="9">
        <v>1.6300000101327901</v>
      </c>
      <c r="AB412" s="5">
        <v>247.45</v>
      </c>
      <c r="AM412" s="5" t="str">
        <f t="shared" si="54"/>
        <v/>
      </c>
      <c r="AO412" s="5" t="str">
        <f t="shared" si="55"/>
        <v/>
      </c>
      <c r="AQ412" s="5" t="str">
        <f t="shared" si="56"/>
        <v/>
      </c>
      <c r="AS412" s="2">
        <v>5.4600000381469727</v>
      </c>
      <c r="AT412" s="5">
        <f t="shared" si="57"/>
        <v>247.45</v>
      </c>
      <c r="AU412" s="11">
        <f t="shared" si="59"/>
        <v>1.4743764486058214E-2</v>
      </c>
      <c r="AV412" s="5">
        <f t="shared" si="58"/>
        <v>14.743764486058213</v>
      </c>
    </row>
    <row r="413" spans="1:48" x14ac:dyDescent="0.3">
      <c r="A413" s="44" t="s">
        <v>696</v>
      </c>
      <c r="B413" s="1" t="s">
        <v>470</v>
      </c>
      <c r="C413" s="1" t="s">
        <v>342</v>
      </c>
      <c r="D413" s="1" t="s">
        <v>620</v>
      </c>
      <c r="E413" s="1" t="s">
        <v>644</v>
      </c>
      <c r="F413" s="1" t="s">
        <v>75</v>
      </c>
      <c r="G413" s="1" t="s">
        <v>275</v>
      </c>
      <c r="H413" s="1" t="s">
        <v>141</v>
      </c>
      <c r="I413" s="1" t="s">
        <v>56</v>
      </c>
      <c r="J413" s="2">
        <v>24.79</v>
      </c>
      <c r="K413" s="2">
        <v>24.7</v>
      </c>
      <c r="L413" s="2">
        <f t="shared" si="52"/>
        <v>0.239999994635582</v>
      </c>
      <c r="M413" s="2">
        <f t="shared" si="53"/>
        <v>24.45999908447266</v>
      </c>
      <c r="S413" s="7">
        <v>0.239999994635582</v>
      </c>
      <c r="T413" s="5">
        <v>305.96999316103762</v>
      </c>
      <c r="AM413" s="5" t="str">
        <f t="shared" si="54"/>
        <v/>
      </c>
      <c r="AO413" s="5" t="str">
        <f t="shared" si="55"/>
        <v/>
      </c>
      <c r="AQ413" s="5" t="str">
        <f t="shared" si="56"/>
        <v/>
      </c>
      <c r="AS413" s="2">
        <v>24.45999908447266</v>
      </c>
      <c r="AT413" s="5">
        <f t="shared" si="57"/>
        <v>305.96999316103762</v>
      </c>
      <c r="AU413" s="11">
        <f t="shared" si="59"/>
        <v>1.8230549682631565E-2</v>
      </c>
      <c r="AV413" s="5">
        <f t="shared" si="58"/>
        <v>18.230549682631565</v>
      </c>
    </row>
    <row r="414" spans="1:48" x14ac:dyDescent="0.3">
      <c r="A414" s="44" t="s">
        <v>696</v>
      </c>
      <c r="B414" s="1" t="s">
        <v>470</v>
      </c>
      <c r="C414" s="1" t="s">
        <v>342</v>
      </c>
      <c r="D414" s="1" t="s">
        <v>620</v>
      </c>
      <c r="E414" s="1" t="s">
        <v>644</v>
      </c>
      <c r="F414" s="1" t="s">
        <v>88</v>
      </c>
      <c r="G414" s="1" t="s">
        <v>275</v>
      </c>
      <c r="H414" s="1" t="s">
        <v>141</v>
      </c>
      <c r="I414" s="1" t="s">
        <v>56</v>
      </c>
      <c r="J414" s="2">
        <v>24.79</v>
      </c>
      <c r="K414" s="2">
        <v>0.04</v>
      </c>
      <c r="L414" s="2">
        <f t="shared" si="52"/>
        <v>0</v>
      </c>
      <c r="M414" s="2">
        <f t="shared" si="53"/>
        <v>3.9999999105930328E-2</v>
      </c>
      <c r="AM414" s="5" t="str">
        <f t="shared" si="54"/>
        <v/>
      </c>
      <c r="AO414" s="5" t="str">
        <f t="shared" si="55"/>
        <v/>
      </c>
      <c r="AQ414" s="5" t="str">
        <f t="shared" si="56"/>
        <v/>
      </c>
      <c r="AS414" s="2">
        <v>3.9999999105930328E-2</v>
      </c>
      <c r="AT414" s="5">
        <f t="shared" si="57"/>
        <v>0</v>
      </c>
      <c r="AU414" s="11">
        <f t="shared" si="59"/>
        <v>0</v>
      </c>
      <c r="AV414" s="5">
        <f t="shared" si="58"/>
        <v>0</v>
      </c>
    </row>
    <row r="415" spans="1:48" x14ac:dyDescent="0.3">
      <c r="A415" s="44" t="s">
        <v>696</v>
      </c>
      <c r="B415" s="1" t="s">
        <v>471</v>
      </c>
      <c r="C415" s="1" t="s">
        <v>342</v>
      </c>
      <c r="D415" s="1" t="s">
        <v>620</v>
      </c>
      <c r="E415" s="1" t="s">
        <v>644</v>
      </c>
      <c r="F415" s="1" t="s">
        <v>75</v>
      </c>
      <c r="G415" s="1" t="s">
        <v>275</v>
      </c>
      <c r="H415" s="1" t="s">
        <v>141</v>
      </c>
      <c r="I415" s="1" t="s">
        <v>56</v>
      </c>
      <c r="J415" s="2">
        <v>28.36</v>
      </c>
      <c r="K415" s="2">
        <v>0.09</v>
      </c>
      <c r="L415" s="2">
        <f t="shared" si="52"/>
        <v>0</v>
      </c>
      <c r="M415" s="2">
        <f t="shared" si="53"/>
        <v>9.0000003576278687E-2</v>
      </c>
      <c r="AM415" s="5" t="str">
        <f t="shared" si="54"/>
        <v/>
      </c>
      <c r="AO415" s="5" t="str">
        <f t="shared" si="55"/>
        <v/>
      </c>
      <c r="AQ415" s="5" t="str">
        <f t="shared" si="56"/>
        <v/>
      </c>
      <c r="AS415" s="2">
        <v>9.0000003576278687E-2</v>
      </c>
      <c r="AT415" s="5">
        <f t="shared" si="57"/>
        <v>0</v>
      </c>
      <c r="AU415" s="11">
        <f t="shared" si="59"/>
        <v>0</v>
      </c>
      <c r="AV415" s="5">
        <f t="shared" si="58"/>
        <v>0</v>
      </c>
    </row>
    <row r="416" spans="1:48" x14ac:dyDescent="0.3">
      <c r="A416" s="44" t="s">
        <v>696</v>
      </c>
      <c r="B416" s="1" t="s">
        <v>471</v>
      </c>
      <c r="C416" s="1" t="s">
        <v>342</v>
      </c>
      <c r="D416" s="1" t="s">
        <v>620</v>
      </c>
      <c r="E416" s="1" t="s">
        <v>644</v>
      </c>
      <c r="F416" s="1" t="s">
        <v>57</v>
      </c>
      <c r="G416" s="1" t="s">
        <v>275</v>
      </c>
      <c r="H416" s="1" t="s">
        <v>141</v>
      </c>
      <c r="I416" s="1" t="s">
        <v>56</v>
      </c>
      <c r="J416" s="2">
        <v>28.36</v>
      </c>
      <c r="K416" s="2">
        <v>28.22</v>
      </c>
      <c r="L416" s="2">
        <f t="shared" si="52"/>
        <v>21.329999923706051</v>
      </c>
      <c r="M416" s="2">
        <f t="shared" si="53"/>
        <v>6.9000000953674316</v>
      </c>
      <c r="S416" s="7">
        <v>1.450000047683716</v>
      </c>
      <c r="T416" s="5">
        <v>1848.568810790777</v>
      </c>
      <c r="U416" s="8">
        <v>14.989999771118161</v>
      </c>
      <c r="V416" s="5">
        <v>5733.1127874612812</v>
      </c>
      <c r="AA416" s="9">
        <v>4.8900001049041748</v>
      </c>
      <c r="AB416" s="5">
        <v>689.36876431107521</v>
      </c>
      <c r="AM416" s="5" t="str">
        <f t="shared" si="54"/>
        <v/>
      </c>
      <c r="AO416" s="5" t="str">
        <f t="shared" si="55"/>
        <v/>
      </c>
      <c r="AQ416" s="5" t="str">
        <f t="shared" si="56"/>
        <v/>
      </c>
      <c r="AS416" s="2">
        <v>6.9000000953674316</v>
      </c>
      <c r="AT416" s="5">
        <f t="shared" si="57"/>
        <v>8271.0503625631336</v>
      </c>
      <c r="AU416" s="11">
        <f t="shared" si="59"/>
        <v>0.49281236046860871</v>
      </c>
      <c r="AV416" s="5">
        <f t="shared" si="58"/>
        <v>492.81236046860874</v>
      </c>
    </row>
    <row r="417" spans="1:48" x14ac:dyDescent="0.3">
      <c r="A417" s="44" t="s">
        <v>696</v>
      </c>
      <c r="B417" s="1" t="s">
        <v>472</v>
      </c>
      <c r="C417" s="1" t="s">
        <v>473</v>
      </c>
      <c r="D417" s="1" t="s">
        <v>620</v>
      </c>
      <c r="E417" s="1" t="s">
        <v>644</v>
      </c>
      <c r="F417" s="1" t="s">
        <v>57</v>
      </c>
      <c r="G417" s="1" t="s">
        <v>275</v>
      </c>
      <c r="H417" s="1" t="s">
        <v>141</v>
      </c>
      <c r="I417" s="1" t="s">
        <v>56</v>
      </c>
      <c r="J417" s="2">
        <v>3</v>
      </c>
      <c r="K417" s="2">
        <v>2.98</v>
      </c>
      <c r="L417" s="2">
        <f t="shared" si="52"/>
        <v>2.9800000376999383</v>
      </c>
      <c r="M417" s="2">
        <f t="shared" si="53"/>
        <v>0</v>
      </c>
      <c r="U417" s="8">
        <v>2.9600000381469731</v>
      </c>
      <c r="V417" s="5">
        <v>1132.089014589787</v>
      </c>
      <c r="AA417" s="9">
        <v>1.9999999552965161E-2</v>
      </c>
      <c r="AB417" s="5">
        <v>2.7562499383930121</v>
      </c>
      <c r="AM417" s="5" t="str">
        <f t="shared" ref="AM417:AM432" si="60">IF(AL417&gt;0,AL417*$AM$1,"")</f>
        <v/>
      </c>
      <c r="AO417" s="5" t="str">
        <f t="shared" ref="AO417:AO432" si="61">IF(AN417&gt;0,AN417*$AO$1,"")</f>
        <v/>
      </c>
      <c r="AQ417" s="5" t="str">
        <f t="shared" ref="AQ417:AQ432" si="62">IF(AP417&gt;0,AP417*$AQ$1,"")</f>
        <v/>
      </c>
      <c r="AT417" s="5">
        <f t="shared" si="57"/>
        <v>1134.84526452818</v>
      </c>
      <c r="AU417" s="11">
        <f t="shared" si="59"/>
        <v>6.761726129853271E-2</v>
      </c>
      <c r="AV417" s="5">
        <f t="shared" si="58"/>
        <v>67.617261298532711</v>
      </c>
    </row>
    <row r="418" spans="1:48" x14ac:dyDescent="0.3">
      <c r="A418" s="44" t="s">
        <v>696</v>
      </c>
      <c r="B418" s="1" t="s">
        <v>474</v>
      </c>
      <c r="C418" s="1" t="s">
        <v>297</v>
      </c>
      <c r="D418" s="1" t="s">
        <v>618</v>
      </c>
      <c r="E418" s="1" t="s">
        <v>644</v>
      </c>
      <c r="F418" s="1" t="s">
        <v>88</v>
      </c>
      <c r="G418" s="1" t="s">
        <v>275</v>
      </c>
      <c r="H418" s="1" t="s">
        <v>141</v>
      </c>
      <c r="I418" s="1" t="s">
        <v>56</v>
      </c>
      <c r="J418" s="2">
        <v>30.8</v>
      </c>
      <c r="K418" s="2">
        <v>31.32</v>
      </c>
      <c r="L418" s="2">
        <f t="shared" si="52"/>
        <v>13.409999866038564</v>
      </c>
      <c r="M418" s="2">
        <f t="shared" si="53"/>
        <v>17.159999847412109</v>
      </c>
      <c r="S418" s="7">
        <v>2.940000057220459</v>
      </c>
      <c r="T418" s="5">
        <v>3748.1325000000002</v>
      </c>
      <c r="U418" s="8">
        <v>10.44999980926514</v>
      </c>
      <c r="V418" s="5">
        <v>3996.7331250000002</v>
      </c>
      <c r="AA418" s="9">
        <v>1.9999999552965161E-2</v>
      </c>
      <c r="AB418" s="5">
        <v>2.9093749999999998</v>
      </c>
      <c r="AM418" s="5" t="str">
        <f t="shared" si="60"/>
        <v/>
      </c>
      <c r="AO418" s="5" t="str">
        <f t="shared" si="61"/>
        <v/>
      </c>
      <c r="AQ418" s="5" t="str">
        <f t="shared" si="62"/>
        <v/>
      </c>
      <c r="AS418" s="2">
        <v>17.159999847412109</v>
      </c>
      <c r="AT418" s="5">
        <f t="shared" si="57"/>
        <v>7747.7750000000005</v>
      </c>
      <c r="AU418" s="11">
        <f t="shared" si="59"/>
        <v>0.46163414787217494</v>
      </c>
      <c r="AV418" s="5">
        <f t="shared" si="58"/>
        <v>461.63414787217494</v>
      </c>
    </row>
    <row r="419" spans="1:48" x14ac:dyDescent="0.3">
      <c r="A419" s="44" t="s">
        <v>696</v>
      </c>
      <c r="B419" s="1" t="s">
        <v>474</v>
      </c>
      <c r="C419" s="1" t="s">
        <v>297</v>
      </c>
      <c r="D419" s="1" t="s">
        <v>618</v>
      </c>
      <c r="E419" s="1" t="s">
        <v>644</v>
      </c>
      <c r="F419" s="1" t="s">
        <v>67</v>
      </c>
      <c r="G419" s="1" t="s">
        <v>275</v>
      </c>
      <c r="H419" s="1" t="s">
        <v>141</v>
      </c>
      <c r="I419" s="1" t="s">
        <v>56</v>
      </c>
      <c r="J419" s="2">
        <v>30.8</v>
      </c>
      <c r="K419" s="2">
        <v>0.24</v>
      </c>
      <c r="L419" s="2">
        <f t="shared" si="52"/>
        <v>0</v>
      </c>
      <c r="M419" s="2">
        <f t="shared" si="53"/>
        <v>0.23000000417232511</v>
      </c>
      <c r="AM419" s="5" t="str">
        <f t="shared" si="60"/>
        <v/>
      </c>
      <c r="AO419" s="5" t="str">
        <f t="shared" si="61"/>
        <v/>
      </c>
      <c r="AQ419" s="5" t="str">
        <f t="shared" si="62"/>
        <v/>
      </c>
      <c r="AS419" s="2">
        <v>0.23000000417232511</v>
      </c>
      <c r="AT419" s="5">
        <f t="shared" si="57"/>
        <v>0</v>
      </c>
      <c r="AU419" s="11">
        <f t="shared" si="59"/>
        <v>0</v>
      </c>
      <c r="AV419" s="5">
        <f t="shared" si="58"/>
        <v>0</v>
      </c>
    </row>
    <row r="420" spans="1:48" x14ac:dyDescent="0.3">
      <c r="A420" s="44" t="s">
        <v>696</v>
      </c>
      <c r="B420" s="1" t="s">
        <v>475</v>
      </c>
      <c r="C420" s="1" t="s">
        <v>476</v>
      </c>
      <c r="D420" s="1" t="s">
        <v>588</v>
      </c>
      <c r="E420" s="1" t="s">
        <v>528</v>
      </c>
      <c r="F420" s="1" t="s">
        <v>88</v>
      </c>
      <c r="G420" s="1" t="s">
        <v>275</v>
      </c>
      <c r="H420" s="1" t="s">
        <v>141</v>
      </c>
      <c r="I420" s="1" t="s">
        <v>56</v>
      </c>
      <c r="J420" s="2">
        <v>3</v>
      </c>
      <c r="K420" s="2">
        <v>2.91</v>
      </c>
      <c r="L420" s="2">
        <f t="shared" si="52"/>
        <v>1.790000051259995</v>
      </c>
      <c r="M420" s="2">
        <f t="shared" si="53"/>
        <v>1.110000014305115</v>
      </c>
      <c r="AA420" s="9">
        <v>1.790000051259995</v>
      </c>
      <c r="AB420" s="5">
        <v>252.04375697299841</v>
      </c>
      <c r="AM420" s="5" t="str">
        <f t="shared" si="60"/>
        <v/>
      </c>
      <c r="AO420" s="5" t="str">
        <f t="shared" si="61"/>
        <v/>
      </c>
      <c r="AQ420" s="5" t="str">
        <f t="shared" si="62"/>
        <v/>
      </c>
      <c r="AS420" s="2">
        <v>1.110000014305115</v>
      </c>
      <c r="AT420" s="5">
        <f t="shared" si="57"/>
        <v>252.04375697299841</v>
      </c>
      <c r="AU420" s="11">
        <f t="shared" si="59"/>
        <v>1.5017473400651368E-2</v>
      </c>
      <c r="AV420" s="5">
        <f t="shared" si="58"/>
        <v>15.017473400651369</v>
      </c>
    </row>
    <row r="421" spans="1:48" x14ac:dyDescent="0.3">
      <c r="A421" s="44" t="s">
        <v>696</v>
      </c>
      <c r="B421" s="1" t="s">
        <v>477</v>
      </c>
      <c r="C421" s="1" t="s">
        <v>478</v>
      </c>
      <c r="D421" s="1" t="s">
        <v>589</v>
      </c>
      <c r="E421" s="1" t="s">
        <v>528</v>
      </c>
      <c r="F421" s="1" t="s">
        <v>67</v>
      </c>
      <c r="G421" s="1" t="s">
        <v>194</v>
      </c>
      <c r="H421" s="1" t="s">
        <v>141</v>
      </c>
      <c r="I421" s="1" t="s">
        <v>56</v>
      </c>
      <c r="J421" s="2">
        <v>2.5</v>
      </c>
      <c r="K421" s="2">
        <v>2.34</v>
      </c>
      <c r="L421" s="2">
        <f t="shared" si="52"/>
        <v>2.3199999928474431</v>
      </c>
      <c r="M421" s="2">
        <f t="shared" si="53"/>
        <v>9.9999997764825821E-3</v>
      </c>
      <c r="Z421" s="43"/>
      <c r="AA421" s="9">
        <v>2.3199999928474431</v>
      </c>
      <c r="AB421" s="2">
        <v>324.62499890476471</v>
      </c>
      <c r="AM421" s="5" t="str">
        <f t="shared" si="60"/>
        <v/>
      </c>
      <c r="AO421" s="5" t="str">
        <f t="shared" si="61"/>
        <v/>
      </c>
      <c r="AQ421" s="5" t="str">
        <f t="shared" si="62"/>
        <v/>
      </c>
      <c r="AS421" s="2">
        <v>9.9999997764825821E-3</v>
      </c>
      <c r="AT421" s="5">
        <f t="shared" si="57"/>
        <v>324.62499890476471</v>
      </c>
      <c r="AU421" s="11">
        <f t="shared" si="59"/>
        <v>1.9342067206056805E-2</v>
      </c>
      <c r="AV421" s="5">
        <f t="shared" si="58"/>
        <v>19.342067206056804</v>
      </c>
    </row>
    <row r="422" spans="1:48" x14ac:dyDescent="0.3">
      <c r="A422" s="44" t="s">
        <v>696</v>
      </c>
      <c r="B422" s="1" t="s">
        <v>479</v>
      </c>
      <c r="C422" s="1" t="s">
        <v>480</v>
      </c>
      <c r="D422" s="1" t="s">
        <v>675</v>
      </c>
      <c r="E422" s="1" t="s">
        <v>672</v>
      </c>
      <c r="F422" s="1" t="s">
        <v>67</v>
      </c>
      <c r="G422" s="1" t="s">
        <v>194</v>
      </c>
      <c r="H422" s="1" t="s">
        <v>141</v>
      </c>
      <c r="I422" s="1" t="s">
        <v>56</v>
      </c>
      <c r="J422" s="2">
        <v>16.63</v>
      </c>
      <c r="K422" s="2">
        <v>16.63</v>
      </c>
      <c r="L422" s="2">
        <f t="shared" si="52"/>
        <v>8.0100000090897083</v>
      </c>
      <c r="M422" s="2">
        <f t="shared" si="53"/>
        <v>1.139999985694885</v>
      </c>
      <c r="S422" s="7">
        <v>4.9200000762939453</v>
      </c>
      <c r="T422" s="5">
        <v>6272.3850972652444</v>
      </c>
      <c r="U422" s="8">
        <v>3.0699999332427979</v>
      </c>
      <c r="V422" s="5">
        <v>1174.159849467874</v>
      </c>
      <c r="Z422" s="43"/>
      <c r="AA422" s="9">
        <v>1.9999999552965161E-2</v>
      </c>
      <c r="AB422" s="2">
        <v>2.9093749349704008</v>
      </c>
      <c r="AM422" s="5" t="str">
        <f t="shared" si="60"/>
        <v/>
      </c>
      <c r="AO422" s="5" t="str">
        <f t="shared" si="61"/>
        <v/>
      </c>
      <c r="AQ422" s="5" t="str">
        <f t="shared" si="62"/>
        <v/>
      </c>
      <c r="AS422" s="2">
        <v>1.139999985694885</v>
      </c>
      <c r="AT422" s="5">
        <f t="shared" si="57"/>
        <v>7449.4543216680886</v>
      </c>
      <c r="AU422" s="11">
        <f t="shared" si="59"/>
        <v>0.4438593658044972</v>
      </c>
      <c r="AV422" s="5">
        <f t="shared" si="58"/>
        <v>443.8593658044972</v>
      </c>
    </row>
    <row r="423" spans="1:48" x14ac:dyDescent="0.3">
      <c r="A423" s="44" t="s">
        <v>696</v>
      </c>
      <c r="B423" s="1" t="s">
        <v>481</v>
      </c>
      <c r="C423" s="1" t="s">
        <v>482</v>
      </c>
      <c r="D423" s="1" t="s">
        <v>642</v>
      </c>
      <c r="E423" s="1" t="s">
        <v>644</v>
      </c>
      <c r="F423" s="1" t="s">
        <v>57</v>
      </c>
      <c r="G423" s="1" t="s">
        <v>275</v>
      </c>
      <c r="H423" s="1" t="s">
        <v>141</v>
      </c>
      <c r="I423" s="1" t="s">
        <v>56</v>
      </c>
      <c r="J423" s="2">
        <v>30.96</v>
      </c>
      <c r="K423" s="2">
        <v>0.04</v>
      </c>
      <c r="L423" s="2">
        <f t="shared" si="52"/>
        <v>1.9999999552965161E-2</v>
      </c>
      <c r="M423" s="2">
        <f t="shared" si="53"/>
        <v>9.9999997764825821E-3</v>
      </c>
      <c r="U423" s="8">
        <v>1.9999999552965161E-2</v>
      </c>
      <c r="V423" s="5">
        <v>7.6492498290259396</v>
      </c>
      <c r="AM423" s="5" t="str">
        <f t="shared" si="60"/>
        <v/>
      </c>
      <c r="AO423" s="5" t="str">
        <f t="shared" si="61"/>
        <v/>
      </c>
      <c r="AQ423" s="5" t="str">
        <f t="shared" si="62"/>
        <v/>
      </c>
      <c r="AS423" s="2">
        <v>9.9999997764825821E-3</v>
      </c>
      <c r="AT423" s="5">
        <f t="shared" si="57"/>
        <v>7.6492498290259396</v>
      </c>
      <c r="AU423" s="11">
        <f t="shared" si="59"/>
        <v>4.5576374206578906E-4</v>
      </c>
      <c r="AV423" s="5">
        <f t="shared" si="58"/>
        <v>0.45576374206578907</v>
      </c>
    </row>
    <row r="424" spans="1:48" x14ac:dyDescent="0.3">
      <c r="A424" s="44" t="s">
        <v>696</v>
      </c>
      <c r="B424" s="1" t="s">
        <v>481</v>
      </c>
      <c r="C424" s="1" t="s">
        <v>482</v>
      </c>
      <c r="D424" s="1" t="s">
        <v>642</v>
      </c>
      <c r="E424" s="1" t="s">
        <v>644</v>
      </c>
      <c r="F424" s="1" t="s">
        <v>103</v>
      </c>
      <c r="G424" s="1" t="s">
        <v>340</v>
      </c>
      <c r="H424" s="1" t="s">
        <v>141</v>
      </c>
      <c r="I424" s="1" t="s">
        <v>56</v>
      </c>
      <c r="J424" s="2">
        <v>30.96</v>
      </c>
      <c r="K424" s="2">
        <v>0.09</v>
      </c>
      <c r="L424" s="2">
        <f t="shared" si="52"/>
        <v>1.9999999552965161E-2</v>
      </c>
      <c r="M424" s="2">
        <f t="shared" si="53"/>
        <v>0</v>
      </c>
      <c r="AA424" s="9">
        <v>1.9999999552965161E-2</v>
      </c>
      <c r="AB424" s="5">
        <v>2.7562499383930121</v>
      </c>
      <c r="AM424" s="5" t="str">
        <f t="shared" si="60"/>
        <v/>
      </c>
      <c r="AO424" s="5" t="str">
        <f t="shared" si="61"/>
        <v/>
      </c>
      <c r="AQ424" s="5" t="str">
        <f t="shared" si="62"/>
        <v/>
      </c>
      <c r="AT424" s="5">
        <f t="shared" si="57"/>
        <v>2.7562499383930121</v>
      </c>
      <c r="AU424" s="11">
        <f t="shared" si="59"/>
        <v>1.6422509580270371E-4</v>
      </c>
      <c r="AV424" s="5">
        <f t="shared" si="58"/>
        <v>0.1642250958027037</v>
      </c>
    </row>
    <row r="425" spans="1:48" x14ac:dyDescent="0.3">
      <c r="A425" s="44" t="s">
        <v>696</v>
      </c>
      <c r="B425" s="1" t="s">
        <v>481</v>
      </c>
      <c r="C425" s="1" t="s">
        <v>482</v>
      </c>
      <c r="D425" s="1" t="s">
        <v>642</v>
      </c>
      <c r="E425" s="1" t="s">
        <v>644</v>
      </c>
      <c r="F425" s="1" t="s">
        <v>54</v>
      </c>
      <c r="G425" s="1" t="s">
        <v>340</v>
      </c>
      <c r="H425" s="1" t="s">
        <v>141</v>
      </c>
      <c r="I425" s="1" t="s">
        <v>56</v>
      </c>
      <c r="J425" s="2">
        <v>30.96</v>
      </c>
      <c r="K425" s="2">
        <v>30.76</v>
      </c>
      <c r="L425" s="2">
        <f t="shared" si="52"/>
        <v>5.2999998908489943</v>
      </c>
      <c r="M425" s="2">
        <f t="shared" si="53"/>
        <v>5.9999998658895493E-2</v>
      </c>
      <c r="S425" s="7">
        <v>9.9999997764825821E-3</v>
      </c>
      <c r="T425" s="5">
        <v>12.74874971504323</v>
      </c>
      <c r="U425" s="8">
        <v>4.059999942779541</v>
      </c>
      <c r="V425" s="5">
        <v>1552.7977281153201</v>
      </c>
      <c r="AA425" s="9">
        <v>1.2299999482929711</v>
      </c>
      <c r="AB425" s="5">
        <v>170.27499288553369</v>
      </c>
      <c r="AM425" s="5" t="str">
        <f t="shared" si="60"/>
        <v/>
      </c>
      <c r="AO425" s="5" t="str">
        <f t="shared" si="61"/>
        <v/>
      </c>
      <c r="AQ425" s="5" t="str">
        <f t="shared" si="62"/>
        <v/>
      </c>
      <c r="AS425" s="2">
        <v>5.9999998658895493E-2</v>
      </c>
      <c r="AT425" s="5">
        <f t="shared" si="57"/>
        <v>1735.821470715897</v>
      </c>
      <c r="AU425" s="11">
        <f t="shared" si="59"/>
        <v>0.1034251079170676</v>
      </c>
      <c r="AV425" s="5">
        <f t="shared" si="58"/>
        <v>103.42510791706761</v>
      </c>
    </row>
    <row r="426" spans="1:48" x14ac:dyDescent="0.3">
      <c r="A426" s="44" t="s">
        <v>696</v>
      </c>
      <c r="B426" s="1" t="s">
        <v>483</v>
      </c>
      <c r="C426" s="1" t="s">
        <v>482</v>
      </c>
      <c r="D426" s="1" t="s">
        <v>642</v>
      </c>
      <c r="E426" s="1" t="s">
        <v>644</v>
      </c>
      <c r="F426" s="1" t="s">
        <v>57</v>
      </c>
      <c r="G426" s="1" t="s">
        <v>275</v>
      </c>
      <c r="H426" s="1" t="s">
        <v>141</v>
      </c>
      <c r="I426" s="1" t="s">
        <v>56</v>
      </c>
      <c r="J426" s="2">
        <v>3</v>
      </c>
      <c r="K426" s="2">
        <v>0.02</v>
      </c>
      <c r="L426" s="2">
        <f t="shared" si="52"/>
        <v>0</v>
      </c>
      <c r="M426" s="2">
        <f t="shared" si="53"/>
        <v>1.9999999552965161E-2</v>
      </c>
      <c r="AM426" s="5" t="str">
        <f t="shared" si="60"/>
        <v/>
      </c>
      <c r="AO426" s="5" t="str">
        <f t="shared" si="61"/>
        <v/>
      </c>
      <c r="AQ426" s="5" t="str">
        <f t="shared" si="62"/>
        <v/>
      </c>
      <c r="AS426" s="2">
        <v>1.9999999552965161E-2</v>
      </c>
      <c r="AT426" s="5">
        <f t="shared" si="57"/>
        <v>0</v>
      </c>
      <c r="AU426" s="11">
        <f t="shared" si="59"/>
        <v>0</v>
      </c>
      <c r="AV426" s="5">
        <f t="shared" si="58"/>
        <v>0</v>
      </c>
    </row>
    <row r="427" spans="1:48" x14ac:dyDescent="0.3">
      <c r="A427" s="44" t="s">
        <v>696</v>
      </c>
      <c r="B427" s="1" t="s">
        <v>483</v>
      </c>
      <c r="C427" s="1" t="s">
        <v>482</v>
      </c>
      <c r="D427" s="1" t="s">
        <v>642</v>
      </c>
      <c r="E427" s="1" t="s">
        <v>644</v>
      </c>
      <c r="F427" s="1" t="s">
        <v>54</v>
      </c>
      <c r="G427" s="1" t="s">
        <v>340</v>
      </c>
      <c r="H427" s="1" t="s">
        <v>141</v>
      </c>
      <c r="I427" s="1" t="s">
        <v>56</v>
      </c>
      <c r="J427" s="2">
        <v>3</v>
      </c>
      <c r="K427" s="2">
        <v>2.99</v>
      </c>
      <c r="L427" s="2">
        <f t="shared" si="52"/>
        <v>2.5700000524520874</v>
      </c>
      <c r="M427" s="2">
        <f t="shared" si="53"/>
        <v>0.34000000357627869</v>
      </c>
      <c r="U427" s="8">
        <v>1.940000057220459</v>
      </c>
      <c r="V427" s="5">
        <v>741.97727188467991</v>
      </c>
      <c r="AA427" s="9">
        <v>0.62999999523162842</v>
      </c>
      <c r="AB427" s="5">
        <v>86.821874342858791</v>
      </c>
      <c r="AM427" s="5" t="str">
        <f t="shared" si="60"/>
        <v/>
      </c>
      <c r="AO427" s="5" t="str">
        <f t="shared" si="61"/>
        <v/>
      </c>
      <c r="AQ427" s="5" t="str">
        <f t="shared" si="62"/>
        <v/>
      </c>
      <c r="AS427" s="2">
        <v>0.34000000357627869</v>
      </c>
      <c r="AT427" s="5">
        <f t="shared" si="57"/>
        <v>828.7991462275387</v>
      </c>
      <c r="AU427" s="11">
        <f t="shared" si="59"/>
        <v>4.9382175866740569E-2</v>
      </c>
      <c r="AV427" s="5">
        <f t="shared" si="58"/>
        <v>49.382175866740567</v>
      </c>
    </row>
    <row r="428" spans="1:48" x14ac:dyDescent="0.3">
      <c r="A428" s="44" t="s">
        <v>696</v>
      </c>
      <c r="B428" s="1" t="s">
        <v>484</v>
      </c>
      <c r="C428" s="1" t="s">
        <v>297</v>
      </c>
      <c r="D428" s="1" t="s">
        <v>618</v>
      </c>
      <c r="E428" s="1" t="s">
        <v>644</v>
      </c>
      <c r="F428" s="1" t="s">
        <v>75</v>
      </c>
      <c r="G428" s="1" t="s">
        <v>361</v>
      </c>
      <c r="H428" s="1" t="s">
        <v>141</v>
      </c>
      <c r="I428" s="1" t="s">
        <v>56</v>
      </c>
      <c r="J428" s="2">
        <v>23.56</v>
      </c>
      <c r="K428" s="2">
        <v>23.47</v>
      </c>
      <c r="L428" s="2">
        <f t="shared" si="52"/>
        <v>16.900000352412462</v>
      </c>
      <c r="M428" s="2">
        <f t="shared" si="53"/>
        <v>6.570000171661377</v>
      </c>
      <c r="Q428" s="6">
        <v>1.9999999552965161E-2</v>
      </c>
      <c r="R428" s="5">
        <v>29.539999339729551</v>
      </c>
      <c r="S428" s="7">
        <v>13.310000419616699</v>
      </c>
      <c r="T428" s="5">
        <v>16968.586784958839</v>
      </c>
      <c r="U428" s="8">
        <v>3.5699999332427979</v>
      </c>
      <c r="V428" s="5">
        <v>1365.391099467874</v>
      </c>
      <c r="AM428" s="5" t="str">
        <f t="shared" si="60"/>
        <v/>
      </c>
      <c r="AO428" s="5" t="str">
        <f t="shared" si="61"/>
        <v/>
      </c>
      <c r="AQ428" s="5" t="str">
        <f t="shared" si="62"/>
        <v/>
      </c>
      <c r="AS428" s="2">
        <v>6.570000171661377</v>
      </c>
      <c r="AT428" s="5">
        <f t="shared" si="57"/>
        <v>18363.517883766443</v>
      </c>
      <c r="AU428" s="11">
        <f t="shared" si="59"/>
        <v>1.0941498598253001</v>
      </c>
      <c r="AV428" s="5">
        <f t="shared" si="58"/>
        <v>1094.1498598253002</v>
      </c>
    </row>
    <row r="429" spans="1:48" x14ac:dyDescent="0.3">
      <c r="A429" s="44" t="s">
        <v>696</v>
      </c>
      <c r="B429" s="1" t="s">
        <v>484</v>
      </c>
      <c r="C429" s="1" t="s">
        <v>297</v>
      </c>
      <c r="D429" s="1" t="s">
        <v>618</v>
      </c>
      <c r="E429" s="1" t="s">
        <v>644</v>
      </c>
      <c r="F429" s="1" t="s">
        <v>88</v>
      </c>
      <c r="G429" s="1" t="s">
        <v>361</v>
      </c>
      <c r="H429" s="1" t="s">
        <v>141</v>
      </c>
      <c r="I429" s="1" t="s">
        <v>56</v>
      </c>
      <c r="J429" s="2">
        <v>23.56</v>
      </c>
      <c r="K429" s="2">
        <v>0.02</v>
      </c>
      <c r="L429" s="2">
        <f t="shared" si="52"/>
        <v>0</v>
      </c>
      <c r="M429" s="2">
        <f t="shared" si="53"/>
        <v>1.9999999552965161E-2</v>
      </c>
      <c r="AM429" s="5" t="str">
        <f t="shared" si="60"/>
        <v/>
      </c>
      <c r="AO429" s="5" t="str">
        <f t="shared" si="61"/>
        <v/>
      </c>
      <c r="AQ429" s="5" t="str">
        <f t="shared" si="62"/>
        <v/>
      </c>
      <c r="AS429" s="2">
        <v>1.9999999552965161E-2</v>
      </c>
      <c r="AT429" s="5">
        <f t="shared" si="57"/>
        <v>0</v>
      </c>
      <c r="AU429" s="11">
        <f t="shared" si="59"/>
        <v>0</v>
      </c>
      <c r="AV429" s="5">
        <f t="shared" si="58"/>
        <v>0</v>
      </c>
    </row>
    <row r="430" spans="1:48" x14ac:dyDescent="0.3">
      <c r="A430" s="44" t="s">
        <v>696</v>
      </c>
      <c r="B430" s="1" t="s">
        <v>485</v>
      </c>
      <c r="C430" s="1" t="s">
        <v>486</v>
      </c>
      <c r="D430" s="1" t="s">
        <v>643</v>
      </c>
      <c r="E430" s="1" t="s">
        <v>644</v>
      </c>
      <c r="F430" s="1" t="s">
        <v>75</v>
      </c>
      <c r="G430" s="1" t="s">
        <v>361</v>
      </c>
      <c r="H430" s="1" t="s">
        <v>141</v>
      </c>
      <c r="I430" s="1" t="s">
        <v>56</v>
      </c>
      <c r="J430" s="2">
        <v>3</v>
      </c>
      <c r="K430" s="2">
        <v>2.98</v>
      </c>
      <c r="L430" s="2">
        <f t="shared" si="52"/>
        <v>2.9699999094009395</v>
      </c>
      <c r="M430" s="2">
        <f t="shared" si="53"/>
        <v>0</v>
      </c>
      <c r="S430" s="7">
        <v>2.3499999046325679</v>
      </c>
      <c r="T430" s="5">
        <v>2995.956128418446</v>
      </c>
      <c r="U430" s="8">
        <v>0.62000000476837158</v>
      </c>
      <c r="V430" s="5">
        <v>237.12675182372331</v>
      </c>
      <c r="AM430" s="5" t="str">
        <f t="shared" si="60"/>
        <v/>
      </c>
      <c r="AO430" s="5" t="str">
        <f t="shared" si="61"/>
        <v/>
      </c>
      <c r="AQ430" s="5" t="str">
        <f t="shared" si="62"/>
        <v/>
      </c>
      <c r="AT430" s="5">
        <f t="shared" ref="AT430:AT452" si="63">SUM(P430,R430,T430,V430,X430,Z430,AB430,AD430,AG430,AI430,AK430,AX430,AZ430,BB430,BD430,BF430)</f>
        <v>3233.0828802421693</v>
      </c>
      <c r="AU430" s="11">
        <f t="shared" si="59"/>
        <v>0.1926361388167197</v>
      </c>
      <c r="AV430" s="5">
        <f t="shared" ref="AV430:AV452" si="64">(AU430/100)*$AV$1</f>
        <v>192.63613881671972</v>
      </c>
    </row>
    <row r="431" spans="1:48" x14ac:dyDescent="0.3">
      <c r="A431" s="44" t="s">
        <v>696</v>
      </c>
      <c r="B431" s="1" t="s">
        <v>487</v>
      </c>
      <c r="C431" s="1" t="s">
        <v>486</v>
      </c>
      <c r="D431" s="1" t="s">
        <v>643</v>
      </c>
      <c r="E431" s="1" t="s">
        <v>644</v>
      </c>
      <c r="F431" s="1" t="s">
        <v>75</v>
      </c>
      <c r="G431" s="1" t="s">
        <v>361</v>
      </c>
      <c r="H431" s="1" t="s">
        <v>141</v>
      </c>
      <c r="I431" s="1" t="s">
        <v>56</v>
      </c>
      <c r="J431" s="2">
        <v>3</v>
      </c>
      <c r="K431" s="2">
        <v>2.98</v>
      </c>
      <c r="L431" s="2">
        <f t="shared" si="52"/>
        <v>2.7200000286102304</v>
      </c>
      <c r="M431" s="2">
        <f t="shared" si="53"/>
        <v>0.25</v>
      </c>
      <c r="S431" s="7">
        <v>1.2100000381469731</v>
      </c>
      <c r="T431" s="5">
        <v>1542.598798632622</v>
      </c>
      <c r="U431" s="8">
        <v>1.5099999904632571</v>
      </c>
      <c r="V431" s="5">
        <v>577.51837135255346</v>
      </c>
      <c r="AM431" s="5" t="str">
        <f t="shared" si="60"/>
        <v/>
      </c>
      <c r="AO431" s="5" t="str">
        <f t="shared" si="61"/>
        <v/>
      </c>
      <c r="AQ431" s="5" t="str">
        <f t="shared" si="62"/>
        <v/>
      </c>
      <c r="AS431" s="2">
        <v>0.25</v>
      </c>
      <c r="AT431" s="5">
        <f t="shared" si="63"/>
        <v>2120.1171699851757</v>
      </c>
      <c r="AU431" s="11">
        <f t="shared" si="59"/>
        <v>0.12632252267977237</v>
      </c>
      <c r="AV431" s="5">
        <f t="shared" si="64"/>
        <v>126.32252267977236</v>
      </c>
    </row>
    <row r="432" spans="1:48" x14ac:dyDescent="0.3">
      <c r="C432" s="1" t="s">
        <v>488</v>
      </c>
      <c r="D432" s="1" t="s">
        <v>527</v>
      </c>
      <c r="E432" s="1" t="s">
        <v>528</v>
      </c>
      <c r="L432" s="2">
        <f t="shared" ref="L432:L447" si="65">SUM(O432,Q432,S432,U432,W432,Y432,AA432,AC432,AF432,AH432,AJ432,AW432,AY432,BA432,BC432,BE432)</f>
        <v>599.08000186108052</v>
      </c>
      <c r="M432" s="2">
        <f t="shared" ref="M432:M447" si="66">SUM(N432,AE432,AL432,AN432,AP432,AR432,AS432)</f>
        <v>33.589999959692364</v>
      </c>
      <c r="Q432" s="6">
        <v>11.839999675750731</v>
      </c>
      <c r="R432" s="5">
        <v>17487.679521083832</v>
      </c>
      <c r="S432" s="7">
        <v>20.650000512599949</v>
      </c>
      <c r="T432" s="5">
        <v>26326.169403500851</v>
      </c>
      <c r="U432" s="8">
        <v>4.8499999791383743</v>
      </c>
      <c r="V432" s="5">
        <v>1854.943117021211</v>
      </c>
      <c r="W432" s="2">
        <v>533.48000169359148</v>
      </c>
      <c r="X432" s="5">
        <v>141602.5627633422</v>
      </c>
      <c r="Y432" s="2">
        <v>0.73</v>
      </c>
      <c r="Z432" s="5">
        <v>160.16</v>
      </c>
      <c r="AH432" s="9">
        <v>27.53</v>
      </c>
      <c r="AI432" s="5">
        <v>32670.51</v>
      </c>
      <c r="AM432" s="5" t="str">
        <f t="shared" si="60"/>
        <v/>
      </c>
      <c r="AO432" s="5" t="str">
        <f t="shared" si="61"/>
        <v/>
      </c>
      <c r="AP432" s="2">
        <v>9.1300000008195639</v>
      </c>
      <c r="AQ432" s="5">
        <f t="shared" si="62"/>
        <v>9.1300000008195639</v>
      </c>
      <c r="AR432" s="2">
        <v>13.5899999588728</v>
      </c>
      <c r="AS432" s="2">
        <v>10.87</v>
      </c>
      <c r="AT432" s="5">
        <f t="shared" si="63"/>
        <v>220102.0248049481</v>
      </c>
      <c r="AU432" s="11">
        <f t="shared" si="59"/>
        <v>13.114295480415025</v>
      </c>
      <c r="AV432" s="5">
        <f t="shared" si="64"/>
        <v>13114.295480415025</v>
      </c>
    </row>
    <row r="433" spans="1:48" x14ac:dyDescent="0.3">
      <c r="C433" s="1" t="s">
        <v>703</v>
      </c>
      <c r="D433" s="1" t="s">
        <v>527</v>
      </c>
      <c r="E433" s="1" t="s">
        <v>528</v>
      </c>
      <c r="AT433" s="5">
        <v>42942.05</v>
      </c>
      <c r="AU433" s="11">
        <f t="shared" si="59"/>
        <v>2.5586076853850721</v>
      </c>
      <c r="AV433" s="5">
        <f t="shared" si="64"/>
        <v>2558.6076853850723</v>
      </c>
    </row>
    <row r="434" spans="1:48" x14ac:dyDescent="0.3">
      <c r="C434" s="41" t="s">
        <v>515</v>
      </c>
      <c r="AT434" s="5">
        <f t="shared" si="63"/>
        <v>0</v>
      </c>
      <c r="AU434" s="11">
        <f t="shared" si="59"/>
        <v>0</v>
      </c>
      <c r="AV434" s="5">
        <f t="shared" si="64"/>
        <v>0</v>
      </c>
    </row>
    <row r="435" spans="1:48" x14ac:dyDescent="0.3">
      <c r="C435" s="1" t="s">
        <v>489</v>
      </c>
      <c r="D435" s="1" t="s">
        <v>697</v>
      </c>
      <c r="E435" s="1" t="s">
        <v>698</v>
      </c>
      <c r="K435" s="2">
        <v>39.01</v>
      </c>
      <c r="L435" s="2">
        <f t="shared" si="65"/>
        <v>20.909999590367079</v>
      </c>
      <c r="M435" s="2">
        <f t="shared" si="66"/>
        <v>6.1399999856948853</v>
      </c>
      <c r="AH435" s="9">
        <v>20.909999590367079</v>
      </c>
      <c r="AI435" s="5">
        <v>22885.537024835361</v>
      </c>
      <c r="AM435" s="5" t="str">
        <f>IF(AL435&gt;0,AL435*$AM$1,"")</f>
        <v/>
      </c>
      <c r="AO435" s="5" t="str">
        <f>IF(AN435&gt;0,AN435*$AO$1,"")</f>
        <v/>
      </c>
      <c r="AQ435" s="5" t="str">
        <f>IF(AP435&gt;0,AP435*$AQ$1,"")</f>
        <v/>
      </c>
      <c r="AS435" s="2">
        <v>6.1399999856948853</v>
      </c>
      <c r="AT435" s="5">
        <f t="shared" si="63"/>
        <v>22885.537024835361</v>
      </c>
      <c r="AU435" s="11">
        <f t="shared" si="59"/>
        <v>1.3635844333446674</v>
      </c>
      <c r="AV435" s="5">
        <f t="shared" si="64"/>
        <v>1363.5844333446673</v>
      </c>
    </row>
    <row r="436" spans="1:48" ht="15" customHeight="1" x14ac:dyDescent="0.3">
      <c r="C436" s="41" t="s">
        <v>514</v>
      </c>
      <c r="AT436" s="5">
        <f t="shared" si="63"/>
        <v>0</v>
      </c>
      <c r="AU436" s="11">
        <f t="shared" si="59"/>
        <v>0</v>
      </c>
      <c r="AV436" s="5">
        <f t="shared" si="64"/>
        <v>0</v>
      </c>
    </row>
    <row r="437" spans="1:48" x14ac:dyDescent="0.3">
      <c r="A437" s="44" t="s">
        <v>696</v>
      </c>
      <c r="C437" s="1" t="s">
        <v>490</v>
      </c>
      <c r="D437" s="1" t="s">
        <v>525</v>
      </c>
      <c r="E437" s="1" t="s">
        <v>526</v>
      </c>
      <c r="K437" s="2">
        <v>61.87</v>
      </c>
      <c r="L437" s="2">
        <f t="shared" si="65"/>
        <v>64.459999850019813</v>
      </c>
      <c r="M437" s="2">
        <f t="shared" si="66"/>
        <v>0</v>
      </c>
      <c r="AH437" s="9">
        <v>64.459999850019813</v>
      </c>
      <c r="AI437" s="5">
        <v>76567.916109419893</v>
      </c>
      <c r="AM437" s="5" t="str">
        <f>IF(AL437&gt;0,AL437*$AM$1,"")</f>
        <v/>
      </c>
      <c r="AO437" s="5" t="str">
        <f>IF(AN437&gt;0,AN437*$AO$1,"")</f>
        <v/>
      </c>
      <c r="AQ437" s="5" t="str">
        <f>IF(AP437&gt;0,AP437*$AQ$1,"")</f>
        <v/>
      </c>
      <c r="AT437" s="5">
        <f t="shared" si="63"/>
        <v>76567.916109419893</v>
      </c>
      <c r="AU437" s="11">
        <f t="shared" si="59"/>
        <v>4.5621310256841765</v>
      </c>
      <c r="AV437" s="5">
        <f t="shared" si="64"/>
        <v>4562.1310256841771</v>
      </c>
    </row>
    <row r="438" spans="1:48" x14ac:dyDescent="0.3">
      <c r="A438" s="44" t="s">
        <v>696</v>
      </c>
      <c r="C438" s="1" t="s">
        <v>491</v>
      </c>
      <c r="D438" s="1" t="s">
        <v>525</v>
      </c>
      <c r="E438" s="1" t="s">
        <v>526</v>
      </c>
      <c r="K438" s="2">
        <v>38.979999999999997</v>
      </c>
      <c r="L438" s="2">
        <f t="shared" si="65"/>
        <v>16.870000123977661</v>
      </c>
      <c r="M438" s="2">
        <f t="shared" si="66"/>
        <v>10.939999874681231</v>
      </c>
      <c r="AH438" s="9">
        <v>16.870000123977661</v>
      </c>
      <c r="AI438" s="5">
        <v>18888.52514666738</v>
      </c>
      <c r="AM438" s="5" t="str">
        <f>IF(AL438&gt;0,AL438*$AM$1,"")</f>
        <v/>
      </c>
      <c r="AO438" s="5" t="str">
        <f>IF(AN438&gt;0,AN438*$AO$1,"")</f>
        <v/>
      </c>
      <c r="AQ438" s="5" t="str">
        <f>IF(AP438&gt;0,AP438*$AQ$1,"")</f>
        <v/>
      </c>
      <c r="AS438" s="2">
        <v>10.939999874681231</v>
      </c>
      <c r="AT438" s="5">
        <f t="shared" si="63"/>
        <v>18888.52514666738</v>
      </c>
      <c r="AU438" s="11">
        <f t="shared" si="59"/>
        <v>1.1254312638975632</v>
      </c>
      <c r="AV438" s="5">
        <f t="shared" si="64"/>
        <v>1125.4312638975632</v>
      </c>
    </row>
    <row r="439" spans="1:48" x14ac:dyDescent="0.3">
      <c r="C439" s="41" t="s">
        <v>516</v>
      </c>
      <c r="AT439" s="5">
        <f t="shared" si="63"/>
        <v>0</v>
      </c>
      <c r="AU439" s="11">
        <f t="shared" si="59"/>
        <v>0</v>
      </c>
      <c r="AV439" s="5">
        <f t="shared" si="64"/>
        <v>0</v>
      </c>
    </row>
    <row r="440" spans="1:48" x14ac:dyDescent="0.3">
      <c r="A440" s="44" t="s">
        <v>696</v>
      </c>
      <c r="C440" s="1" t="s">
        <v>492</v>
      </c>
      <c r="D440" s="1" t="s">
        <v>523</v>
      </c>
      <c r="E440" s="1" t="s">
        <v>524</v>
      </c>
      <c r="K440" s="2">
        <v>17.38</v>
      </c>
      <c r="L440" s="2">
        <f t="shared" si="65"/>
        <v>20.52</v>
      </c>
      <c r="M440" s="2">
        <f t="shared" si="66"/>
        <v>0</v>
      </c>
      <c r="AH440" s="9">
        <v>20.52</v>
      </c>
      <c r="AI440" s="5">
        <v>19474.189999999999</v>
      </c>
      <c r="AM440" s="5" t="str">
        <f>IF(AL440&gt;0,AL440*$AM$1,"")</f>
        <v/>
      </c>
      <c r="AO440" s="5" t="str">
        <f>IF(AN440&gt;0,AN440*$AO$1,"")</f>
        <v/>
      </c>
      <c r="AQ440" s="5" t="str">
        <f>IF(AP440&gt;0,AP440*$AQ$1,"")</f>
        <v/>
      </c>
      <c r="AT440" s="5">
        <f t="shared" si="63"/>
        <v>19474.189999999999</v>
      </c>
      <c r="AU440" s="11">
        <f t="shared" si="59"/>
        <v>1.160326817202465</v>
      </c>
      <c r="AV440" s="5">
        <f t="shared" si="64"/>
        <v>1160.326817202465</v>
      </c>
    </row>
    <row r="441" spans="1:48" x14ac:dyDescent="0.3">
      <c r="A441" s="44" t="s">
        <v>696</v>
      </c>
      <c r="C441" s="1" t="s">
        <v>493</v>
      </c>
      <c r="D441" s="1" t="s">
        <v>523</v>
      </c>
      <c r="E441" s="1" t="s">
        <v>524</v>
      </c>
      <c r="K441" s="2">
        <v>5.21</v>
      </c>
      <c r="L441" s="2">
        <f t="shared" si="65"/>
        <v>5.48</v>
      </c>
      <c r="M441" s="2">
        <f t="shared" si="66"/>
        <v>0</v>
      </c>
      <c r="AH441" s="9">
        <v>5.48</v>
      </c>
      <c r="AI441" s="5">
        <v>6502.28</v>
      </c>
      <c r="AM441" s="5" t="str">
        <f>IF(AL441&gt;0,AL441*$AM$1,"")</f>
        <v/>
      </c>
      <c r="AO441" s="5" t="str">
        <f>IF(AN441&gt;0,AN441*$AO$1,"")</f>
        <v/>
      </c>
      <c r="AQ441" s="5" t="str">
        <f>IF(AP441&gt;0,AP441*$AQ$1,"")</f>
        <v/>
      </c>
      <c r="AT441" s="5">
        <f t="shared" si="63"/>
        <v>6502.28</v>
      </c>
      <c r="AU441" s="11">
        <f t="shared" si="59"/>
        <v>0.3874240652350236</v>
      </c>
      <c r="AV441" s="5">
        <f t="shared" si="64"/>
        <v>387.42406523502359</v>
      </c>
    </row>
    <row r="442" spans="1:48" x14ac:dyDescent="0.3">
      <c r="A442" s="44" t="s">
        <v>696</v>
      </c>
      <c r="C442" s="1" t="s">
        <v>494</v>
      </c>
      <c r="D442" s="1" t="s">
        <v>523</v>
      </c>
      <c r="E442" s="1" t="s">
        <v>524</v>
      </c>
      <c r="K442" s="2">
        <v>11.92</v>
      </c>
      <c r="L442" s="2">
        <f t="shared" si="65"/>
        <v>8.8399999178946018</v>
      </c>
      <c r="M442" s="2">
        <f t="shared" si="66"/>
        <v>0</v>
      </c>
      <c r="AH442" s="9">
        <v>8.8399999178946018</v>
      </c>
      <c r="AI442" s="5">
        <v>10593.44990852242</v>
      </c>
      <c r="AM442" s="5" t="str">
        <f>IF(AL442&gt;0,AL442*$AM$1,"")</f>
        <v/>
      </c>
      <c r="AO442" s="5" t="str">
        <f>IF(AN442&gt;0,AN442*$AO$1,"")</f>
        <v/>
      </c>
      <c r="AQ442" s="5" t="str">
        <f>IF(AP442&gt;0,AP442*$AQ$1,"")</f>
        <v/>
      </c>
      <c r="AT442" s="5">
        <f t="shared" si="63"/>
        <v>10593.44990852242</v>
      </c>
      <c r="AU442" s="11">
        <f t="shared" si="59"/>
        <v>0.6311874340113538</v>
      </c>
      <c r="AV442" s="5">
        <f t="shared" si="64"/>
        <v>631.18743401135384</v>
      </c>
    </row>
    <row r="443" spans="1:48" x14ac:dyDescent="0.3">
      <c r="A443" s="44" t="s">
        <v>696</v>
      </c>
      <c r="C443" s="1" t="s">
        <v>495</v>
      </c>
      <c r="D443" s="1" t="s">
        <v>523</v>
      </c>
      <c r="E443" s="1" t="s">
        <v>524</v>
      </c>
      <c r="K443" s="2">
        <v>16.239999999999998</v>
      </c>
      <c r="L443" s="2">
        <f t="shared" si="65"/>
        <v>12.65000002831221</v>
      </c>
      <c r="M443" s="2">
        <f t="shared" si="66"/>
        <v>0</v>
      </c>
      <c r="AH443" s="9">
        <v>12.65000002831221</v>
      </c>
      <c r="AI443" s="5">
        <v>14218.706277846361</v>
      </c>
      <c r="AM443" s="5" t="str">
        <f>IF(AL443&gt;0,AL443*$AM$1,"")</f>
        <v/>
      </c>
      <c r="AO443" s="5" t="str">
        <f>IF(AN443&gt;0,AN443*$AO$1,"")</f>
        <v/>
      </c>
      <c r="AQ443" s="5" t="str">
        <f>IF(AP443&gt;0,AP443*$AQ$1,"")</f>
        <v/>
      </c>
      <c r="AT443" s="5">
        <f t="shared" si="63"/>
        <v>14218.706277846361</v>
      </c>
      <c r="AU443" s="11">
        <f t="shared" si="59"/>
        <v>0.84719036838554906</v>
      </c>
      <c r="AV443" s="5">
        <f t="shared" si="64"/>
        <v>847.19036838554905</v>
      </c>
    </row>
    <row r="444" spans="1:48" x14ac:dyDescent="0.3">
      <c r="A444" s="44" t="s">
        <v>696</v>
      </c>
      <c r="C444" s="1" t="s">
        <v>496</v>
      </c>
      <c r="D444" s="1" t="s">
        <v>523</v>
      </c>
      <c r="E444" s="1" t="s">
        <v>524</v>
      </c>
      <c r="K444" s="2">
        <v>6.21</v>
      </c>
      <c r="L444" s="2">
        <f t="shared" si="65"/>
        <v>5.1900000274181366</v>
      </c>
      <c r="M444" s="2">
        <f t="shared" si="66"/>
        <v>0</v>
      </c>
      <c r="AH444" s="9">
        <v>5.1900000274181366</v>
      </c>
      <c r="AI444" s="5">
        <v>6640.9875350631773</v>
      </c>
      <c r="AM444" s="5" t="str">
        <f>IF(AL444&gt;0,AL444*$AM$1,"")</f>
        <v/>
      </c>
      <c r="AO444" s="5" t="str">
        <f>IF(AN444&gt;0,AN444*$AO$1,"")</f>
        <v/>
      </c>
      <c r="AQ444" s="5" t="str">
        <f>IF(AP444&gt;0,AP444*$AQ$1,"")</f>
        <v/>
      </c>
      <c r="AT444" s="5">
        <f t="shared" si="63"/>
        <v>6640.9875350631773</v>
      </c>
      <c r="AU444" s="11">
        <f t="shared" si="59"/>
        <v>0.39568864890612138</v>
      </c>
      <c r="AV444" s="5">
        <f t="shared" si="64"/>
        <v>395.68864890612139</v>
      </c>
    </row>
    <row r="445" spans="1:48" x14ac:dyDescent="0.3">
      <c r="C445" s="41" t="s">
        <v>517</v>
      </c>
      <c r="AT445" s="5">
        <f t="shared" si="63"/>
        <v>0</v>
      </c>
      <c r="AU445" s="11">
        <f t="shared" si="59"/>
        <v>0</v>
      </c>
      <c r="AV445" s="5">
        <f t="shared" si="64"/>
        <v>0</v>
      </c>
    </row>
    <row r="446" spans="1:48" x14ac:dyDescent="0.3">
      <c r="A446" s="44" t="s">
        <v>695</v>
      </c>
      <c r="C446" s="1" t="s">
        <v>497</v>
      </c>
      <c r="D446" s="1" t="s">
        <v>521</v>
      </c>
      <c r="E446" s="1" t="s">
        <v>522</v>
      </c>
      <c r="K446" s="2">
        <v>5.35</v>
      </c>
      <c r="L446" s="2">
        <f t="shared" si="65"/>
        <v>10.64</v>
      </c>
      <c r="M446" s="2">
        <f t="shared" si="66"/>
        <v>0</v>
      </c>
      <c r="AH446" s="9">
        <v>10.64</v>
      </c>
      <c r="AI446" s="5">
        <v>11413.91</v>
      </c>
      <c r="AM446" s="5" t="str">
        <f>IF(AL446&gt;0,AL446*$AM$1,"")</f>
        <v/>
      </c>
      <c r="AO446" s="5" t="str">
        <f>IF(AN446&gt;0,AN446*$AO$1,"")</f>
        <v/>
      </c>
      <c r="AQ446" s="5" t="str">
        <f>IF(AP446&gt;0,AP446*$AQ$1,"")</f>
        <v/>
      </c>
      <c r="AT446" s="5">
        <f t="shared" si="63"/>
        <v>11413.91</v>
      </c>
      <c r="AU446" s="11">
        <f t="shared" si="59"/>
        <v>0.68007274562564024</v>
      </c>
      <c r="AV446" s="5">
        <f t="shared" si="64"/>
        <v>680.07274562564032</v>
      </c>
    </row>
    <row r="447" spans="1:48" x14ac:dyDescent="0.3">
      <c r="A447" s="44" t="s">
        <v>695</v>
      </c>
      <c r="C447" s="1" t="s">
        <v>498</v>
      </c>
      <c r="D447" s="1" t="s">
        <v>521</v>
      </c>
      <c r="E447" s="1" t="s">
        <v>522</v>
      </c>
      <c r="K447" s="2">
        <v>6.76</v>
      </c>
      <c r="L447" s="2">
        <f t="shared" si="65"/>
        <v>5.9000000189989814</v>
      </c>
      <c r="M447" s="2">
        <f t="shared" si="66"/>
        <v>0</v>
      </c>
      <c r="AH447" s="9">
        <v>5.9000000189989814</v>
      </c>
      <c r="AI447" s="5">
        <v>7156.0125259717461</v>
      </c>
      <c r="AM447" s="5" t="str">
        <f>IF(AL447&gt;0,AL447*$AM$1,"")</f>
        <v/>
      </c>
      <c r="AO447" s="5" t="str">
        <f>IF(AN447&gt;0,AN447*$AO$1,"")</f>
        <v/>
      </c>
      <c r="AQ447" s="5" t="str">
        <f>IF(AP447&gt;0,AP447*$AQ$1,"")</f>
        <v/>
      </c>
      <c r="AT447" s="5">
        <f t="shared" si="63"/>
        <v>7156.0125259717461</v>
      </c>
      <c r="AU447" s="11">
        <f t="shared" si="59"/>
        <v>0.42637528123746188</v>
      </c>
      <c r="AV447" s="5">
        <f t="shared" si="64"/>
        <v>426.37528123746188</v>
      </c>
    </row>
    <row r="448" spans="1:48" x14ac:dyDescent="0.3">
      <c r="C448" s="41" t="s">
        <v>518</v>
      </c>
      <c r="AT448" s="5">
        <f t="shared" si="63"/>
        <v>0</v>
      </c>
      <c r="AU448" s="11">
        <f t="shared" si="59"/>
        <v>0</v>
      </c>
      <c r="AV448" s="5">
        <f t="shared" si="64"/>
        <v>0</v>
      </c>
    </row>
    <row r="449" spans="1:58" x14ac:dyDescent="0.3">
      <c r="A449" s="44" t="s">
        <v>696</v>
      </c>
      <c r="C449" s="1" t="s">
        <v>511</v>
      </c>
      <c r="D449" s="1" t="s">
        <v>519</v>
      </c>
      <c r="E449" s="1" t="s">
        <v>520</v>
      </c>
      <c r="K449" s="2">
        <v>5.27</v>
      </c>
      <c r="L449" s="2">
        <f t="shared" ref="L449:L461" si="67">SUM(O449,Q449,S449,U449,W449,Y449,AA449,AC449,AF449,AH449,AJ449,AW449,AY449,BA449,BC449,BE449)</f>
        <v>2.620000002905726</v>
      </c>
      <c r="M449" s="2">
        <f t="shared" ref="M449:M461" si="68">SUM(N449,AE449,AL449,AN449,AP449,AR449,AS449)</f>
        <v>0</v>
      </c>
      <c r="AH449" s="9">
        <v>2.620000002905726</v>
      </c>
      <c r="AI449" s="5">
        <v>3036.993755386211</v>
      </c>
      <c r="AM449" s="5" t="str">
        <f t="shared" ref="AM449:AM461" si="69">IF(AL449&gt;0,AL449*$AM$1,"")</f>
        <v/>
      </c>
      <c r="AO449" s="5" t="str">
        <f t="shared" ref="AO449:AO461" si="70">IF(AN449&gt;0,AN449*$AO$1,"")</f>
        <v/>
      </c>
      <c r="AQ449" s="5" t="str">
        <f t="shared" ref="AQ449:AQ461" si="71">IF(AP449&gt;0,AP449*$AQ$1,"")</f>
        <v/>
      </c>
      <c r="AT449" s="5">
        <f t="shared" si="63"/>
        <v>3036.993755386211</v>
      </c>
      <c r="AU449" s="11">
        <f t="shared" si="59"/>
        <v>0.18095259921213894</v>
      </c>
      <c r="AV449" s="5">
        <f t="shared" si="64"/>
        <v>180.95259921213895</v>
      </c>
    </row>
    <row r="450" spans="1:58" x14ac:dyDescent="0.3">
      <c r="A450" s="44" t="s">
        <v>696</v>
      </c>
      <c r="C450" s="1" t="s">
        <v>510</v>
      </c>
      <c r="D450" s="1" t="s">
        <v>519</v>
      </c>
      <c r="E450" s="1" t="s">
        <v>520</v>
      </c>
      <c r="K450" s="2">
        <v>7.74</v>
      </c>
      <c r="L450" s="2">
        <f t="shared" si="67"/>
        <v>6.7000000569969416</v>
      </c>
      <c r="M450" s="2">
        <f t="shared" si="68"/>
        <v>0</v>
      </c>
      <c r="AH450" s="9">
        <v>6.7000000569969416</v>
      </c>
      <c r="AI450" s="5">
        <v>7873.0313129711431</v>
      </c>
      <c r="AM450" s="5" t="str">
        <f t="shared" si="69"/>
        <v/>
      </c>
      <c r="AO450" s="5" t="str">
        <f t="shared" si="70"/>
        <v/>
      </c>
      <c r="AQ450" s="5" t="str">
        <f t="shared" si="71"/>
        <v/>
      </c>
      <c r="AT450" s="5">
        <f t="shared" si="63"/>
        <v>7873.0313129711431</v>
      </c>
      <c r="AU450" s="11">
        <f t="shared" si="59"/>
        <v>0.46909727003357526</v>
      </c>
      <c r="AV450" s="5">
        <f t="shared" si="64"/>
        <v>469.09727003357528</v>
      </c>
    </row>
    <row r="451" spans="1:58" x14ac:dyDescent="0.3">
      <c r="A451" s="44" t="s">
        <v>696</v>
      </c>
      <c r="C451" s="1" t="s">
        <v>508</v>
      </c>
      <c r="D451" s="1" t="s">
        <v>519</v>
      </c>
      <c r="E451" s="1" t="s">
        <v>520</v>
      </c>
      <c r="K451" s="2">
        <v>5.85</v>
      </c>
      <c r="L451" s="2">
        <f t="shared" si="67"/>
        <v>4.3999999929219484</v>
      </c>
      <c r="M451" s="2">
        <f t="shared" si="68"/>
        <v>0</v>
      </c>
      <c r="AH451" s="9">
        <v>4.3999999929219484</v>
      </c>
      <c r="AI451" s="5">
        <v>4677.7499924751464</v>
      </c>
      <c r="AM451" s="5" t="str">
        <f t="shared" si="69"/>
        <v/>
      </c>
      <c r="AO451" s="5" t="str">
        <f t="shared" si="70"/>
        <v/>
      </c>
      <c r="AQ451" s="5" t="str">
        <f t="shared" si="71"/>
        <v/>
      </c>
      <c r="AT451" s="5">
        <f t="shared" si="63"/>
        <v>4677.7499924751464</v>
      </c>
      <c r="AU451" s="11">
        <f t="shared" ref="AU451:AU462" si="72">(AT451/$AT$463)*100</f>
        <v>0.27871345408653925</v>
      </c>
      <c r="AV451" s="5">
        <f t="shared" si="64"/>
        <v>278.71345408653923</v>
      </c>
    </row>
    <row r="452" spans="1:58" x14ac:dyDescent="0.3">
      <c r="A452" s="44" t="s">
        <v>696</v>
      </c>
      <c r="C452" s="1" t="s">
        <v>506</v>
      </c>
      <c r="D452" s="1" t="s">
        <v>519</v>
      </c>
      <c r="E452" s="1" t="s">
        <v>520</v>
      </c>
      <c r="K452" s="2">
        <v>0</v>
      </c>
      <c r="L452" s="2">
        <f t="shared" si="67"/>
        <v>0.79000002145767212</v>
      </c>
      <c r="M452" s="2">
        <f t="shared" si="68"/>
        <v>0</v>
      </c>
      <c r="AH452" s="9">
        <v>0.79000002145767212</v>
      </c>
      <c r="AI452" s="5">
        <v>911.92502450197935</v>
      </c>
      <c r="AM452" s="5" t="str">
        <f t="shared" si="69"/>
        <v/>
      </c>
      <c r="AO452" s="5" t="str">
        <f t="shared" si="70"/>
        <v/>
      </c>
      <c r="AQ452" s="5" t="str">
        <f t="shared" si="71"/>
        <v/>
      </c>
      <c r="AT452" s="5">
        <f t="shared" si="63"/>
        <v>911.92502450197935</v>
      </c>
      <c r="AU452" s="11">
        <f t="shared" si="72"/>
        <v>5.4335048657102647E-2</v>
      </c>
      <c r="AV452" s="5">
        <f t="shared" si="64"/>
        <v>54.335048657102647</v>
      </c>
    </row>
    <row r="453" spans="1:58" x14ac:dyDescent="0.3">
      <c r="A453" s="44" t="s">
        <v>696</v>
      </c>
      <c r="C453" s="1" t="s">
        <v>504</v>
      </c>
      <c r="D453" s="1" t="s">
        <v>519</v>
      </c>
      <c r="E453" s="1" t="s">
        <v>520</v>
      </c>
      <c r="K453" s="2">
        <v>9.4600000000000009</v>
      </c>
      <c r="L453" s="2">
        <f t="shared" si="67"/>
        <v>10.950000030919909</v>
      </c>
      <c r="M453" s="2">
        <f t="shared" si="68"/>
        <v>0</v>
      </c>
      <c r="AH453" s="9">
        <v>10.950000030919909</v>
      </c>
      <c r="AI453" s="5">
        <v>12624.01878928766</v>
      </c>
      <c r="AM453" s="5" t="str">
        <f t="shared" si="69"/>
        <v/>
      </c>
      <c r="AO453" s="5" t="str">
        <f t="shared" si="70"/>
        <v/>
      </c>
      <c r="AQ453" s="5" t="str">
        <f t="shared" si="71"/>
        <v/>
      </c>
      <c r="AT453" s="5">
        <f t="shared" ref="AT453:AT461" si="73">SUM(P453,R453,T453,V453,X453,Z453,AB453,AD453,AG453,AI453,AK453,AX453,AZ453,BB453,BD453,BF453)</f>
        <v>12624.01878928766</v>
      </c>
      <c r="AU453" s="11">
        <f t="shared" si="72"/>
        <v>0.7521744186576319</v>
      </c>
      <c r="AV453" s="5">
        <f t="shared" ref="AV453:AV461" si="74">(AU453/100)*$AV$1</f>
        <v>752.17441865763192</v>
      </c>
    </row>
    <row r="454" spans="1:58" x14ac:dyDescent="0.3">
      <c r="A454" s="44" t="s">
        <v>696</v>
      </c>
      <c r="C454" s="1" t="s">
        <v>499</v>
      </c>
      <c r="D454" s="1" t="s">
        <v>519</v>
      </c>
      <c r="E454" s="1" t="s">
        <v>520</v>
      </c>
      <c r="K454" s="2">
        <v>0</v>
      </c>
      <c r="L454" s="2">
        <f t="shared" si="67"/>
        <v>0</v>
      </c>
      <c r="M454" s="2">
        <f t="shared" si="68"/>
        <v>0</v>
      </c>
      <c r="AM454" s="5" t="str">
        <f t="shared" si="69"/>
        <v/>
      </c>
      <c r="AO454" s="5" t="str">
        <f t="shared" si="70"/>
        <v/>
      </c>
      <c r="AQ454" s="5" t="str">
        <f t="shared" si="71"/>
        <v/>
      </c>
      <c r="AT454" s="5">
        <f t="shared" si="73"/>
        <v>0</v>
      </c>
      <c r="AU454" s="11">
        <f t="shared" si="72"/>
        <v>0</v>
      </c>
      <c r="AV454" s="5">
        <f t="shared" si="74"/>
        <v>0</v>
      </c>
    </row>
    <row r="455" spans="1:58" x14ac:dyDescent="0.3">
      <c r="A455" s="44" t="s">
        <v>696</v>
      </c>
      <c r="C455" s="1" t="s">
        <v>512</v>
      </c>
      <c r="D455" s="1" t="s">
        <v>519</v>
      </c>
      <c r="E455" s="1" t="s">
        <v>520</v>
      </c>
      <c r="K455" s="2">
        <v>9.7199999999999989</v>
      </c>
      <c r="L455" s="2">
        <f t="shared" si="67"/>
        <v>11.069999966770411</v>
      </c>
      <c r="M455" s="2">
        <f t="shared" si="68"/>
        <v>0</v>
      </c>
      <c r="AH455" s="9">
        <v>11.069999966770411</v>
      </c>
      <c r="AI455" s="5">
        <v>12877.9874594626</v>
      </c>
      <c r="AM455" s="5" t="str">
        <f t="shared" si="69"/>
        <v/>
      </c>
      <c r="AO455" s="5" t="str">
        <f t="shared" si="70"/>
        <v/>
      </c>
      <c r="AQ455" s="5" t="str">
        <f t="shared" si="71"/>
        <v/>
      </c>
      <c r="AT455" s="5">
        <f t="shared" si="73"/>
        <v>12877.9874594626</v>
      </c>
      <c r="AU455" s="11">
        <f t="shared" si="72"/>
        <v>0.76730658378148198</v>
      </c>
      <c r="AV455" s="5">
        <f t="shared" si="74"/>
        <v>767.306583781482</v>
      </c>
    </row>
    <row r="456" spans="1:58" x14ac:dyDescent="0.3">
      <c r="A456" s="44" t="s">
        <v>696</v>
      </c>
      <c r="C456" s="1" t="s">
        <v>501</v>
      </c>
      <c r="D456" s="1" t="s">
        <v>519</v>
      </c>
      <c r="E456" s="1" t="s">
        <v>520</v>
      </c>
      <c r="K456" s="2">
        <v>0.27</v>
      </c>
      <c r="L456" s="2">
        <f t="shared" si="67"/>
        <v>0.27000000327825552</v>
      </c>
      <c r="M456" s="2">
        <f t="shared" si="68"/>
        <v>0</v>
      </c>
      <c r="AH456" s="9">
        <v>0.27000000327825552</v>
      </c>
      <c r="AI456" s="5">
        <v>327.20625390764332</v>
      </c>
      <c r="AM456" s="5" t="str">
        <f t="shared" si="69"/>
        <v/>
      </c>
      <c r="AO456" s="5" t="str">
        <f t="shared" si="70"/>
        <v/>
      </c>
      <c r="AQ456" s="5" t="str">
        <f t="shared" si="71"/>
        <v/>
      </c>
      <c r="AT456" s="5">
        <f t="shared" si="73"/>
        <v>327.20625390764332</v>
      </c>
      <c r="AU456" s="11">
        <f t="shared" si="72"/>
        <v>1.9495865613172996E-2</v>
      </c>
      <c r="AV456" s="5">
        <f t="shared" si="74"/>
        <v>19.495865613172995</v>
      </c>
    </row>
    <row r="457" spans="1:58" x14ac:dyDescent="0.3">
      <c r="A457" s="44" t="s">
        <v>696</v>
      </c>
      <c r="C457" s="1" t="s">
        <v>502</v>
      </c>
      <c r="D457" s="1" t="s">
        <v>519</v>
      </c>
      <c r="E457" s="1" t="s">
        <v>520</v>
      </c>
      <c r="K457" s="2">
        <v>0.61</v>
      </c>
      <c r="L457" s="2">
        <f t="shared" si="67"/>
        <v>0.61000000312924385</v>
      </c>
      <c r="M457" s="2">
        <f t="shared" si="68"/>
        <v>0</v>
      </c>
      <c r="AH457" s="9">
        <v>0.61000000312924385</v>
      </c>
      <c r="AI457" s="5">
        <v>578.13750348519534</v>
      </c>
      <c r="AM457" s="5" t="str">
        <f t="shared" si="69"/>
        <v/>
      </c>
      <c r="AO457" s="5" t="str">
        <f t="shared" si="70"/>
        <v/>
      </c>
      <c r="AQ457" s="5" t="str">
        <f t="shared" si="71"/>
        <v/>
      </c>
      <c r="AT457" s="5">
        <f t="shared" si="73"/>
        <v>578.13750348519534</v>
      </c>
      <c r="AU457" s="11">
        <f t="shared" si="72"/>
        <v>3.4447052705368277E-2</v>
      </c>
      <c r="AV457" s="5">
        <f t="shared" si="74"/>
        <v>34.447052705368272</v>
      </c>
    </row>
    <row r="458" spans="1:58" x14ac:dyDescent="0.3">
      <c r="A458" s="44" t="s">
        <v>696</v>
      </c>
      <c r="C458" s="1" t="s">
        <v>503</v>
      </c>
      <c r="D458" s="1" t="s">
        <v>519</v>
      </c>
      <c r="E458" s="1" t="s">
        <v>520</v>
      </c>
      <c r="K458" s="2">
        <v>3.64</v>
      </c>
      <c r="L458" s="2">
        <f t="shared" si="67"/>
        <v>0.2799999974668026</v>
      </c>
      <c r="M458" s="2">
        <f t="shared" si="68"/>
        <v>0</v>
      </c>
      <c r="AH458" s="9">
        <v>0.2799999974668026</v>
      </c>
      <c r="AI458" s="5">
        <v>297.67499730689451</v>
      </c>
      <c r="AM458" s="5" t="str">
        <f t="shared" si="69"/>
        <v/>
      </c>
      <c r="AO458" s="5" t="str">
        <f t="shared" si="70"/>
        <v/>
      </c>
      <c r="AQ458" s="5" t="str">
        <f t="shared" si="71"/>
        <v/>
      </c>
      <c r="AT458" s="5">
        <f t="shared" si="73"/>
        <v>297.67499730689451</v>
      </c>
      <c r="AU458" s="11">
        <f t="shared" si="72"/>
        <v>1.7736310582666663E-2</v>
      </c>
      <c r="AV458" s="5">
        <f t="shared" si="74"/>
        <v>17.736310582666661</v>
      </c>
    </row>
    <row r="459" spans="1:58" x14ac:dyDescent="0.3">
      <c r="A459" s="44" t="s">
        <v>696</v>
      </c>
      <c r="C459" s="1" t="s">
        <v>507</v>
      </c>
      <c r="D459" s="1" t="s">
        <v>519</v>
      </c>
      <c r="E459" s="1" t="s">
        <v>520</v>
      </c>
      <c r="K459" s="2">
        <v>0.04</v>
      </c>
      <c r="L459" s="2">
        <f t="shared" si="67"/>
        <v>8.9999999850988388E-2</v>
      </c>
      <c r="M459" s="2">
        <f t="shared" si="68"/>
        <v>0</v>
      </c>
      <c r="AH459" s="9">
        <v>8.9999999850988388E-2</v>
      </c>
      <c r="AI459" s="5">
        <v>60.749999899417162</v>
      </c>
      <c r="AM459" s="5" t="str">
        <f t="shared" si="69"/>
        <v/>
      </c>
      <c r="AO459" s="5" t="str">
        <f t="shared" si="70"/>
        <v/>
      </c>
      <c r="AQ459" s="5" t="str">
        <f t="shared" si="71"/>
        <v/>
      </c>
      <c r="AT459" s="5">
        <f t="shared" si="73"/>
        <v>60.749999899417162</v>
      </c>
      <c r="AU459" s="11">
        <f t="shared" si="72"/>
        <v>3.619655247706877E-3</v>
      </c>
      <c r="AV459" s="5">
        <f t="shared" si="74"/>
        <v>3.6196552477068771</v>
      </c>
    </row>
    <row r="460" spans="1:58" x14ac:dyDescent="0.3">
      <c r="A460" s="44" t="s">
        <v>696</v>
      </c>
      <c r="C460" s="1" t="s">
        <v>509</v>
      </c>
      <c r="D460" s="1" t="s">
        <v>519</v>
      </c>
      <c r="E460" s="1" t="s">
        <v>520</v>
      </c>
      <c r="K460" s="2">
        <v>0.11</v>
      </c>
      <c r="L460" s="2">
        <f t="shared" si="67"/>
        <v>0.10999999940395359</v>
      </c>
      <c r="M460" s="2">
        <f t="shared" si="68"/>
        <v>0</v>
      </c>
      <c r="AH460" s="9">
        <v>0.10999999940395359</v>
      </c>
      <c r="AI460" s="5">
        <v>129.93749929592011</v>
      </c>
      <c r="AM460" s="5" t="str">
        <f t="shared" si="69"/>
        <v/>
      </c>
      <c r="AO460" s="5" t="str">
        <f t="shared" si="70"/>
        <v/>
      </c>
      <c r="AQ460" s="5" t="str">
        <f t="shared" si="71"/>
        <v/>
      </c>
      <c r="AT460" s="5">
        <f t="shared" si="73"/>
        <v>129.93749929592011</v>
      </c>
      <c r="AU460" s="11">
        <f t="shared" si="72"/>
        <v>7.7420403617959217E-3</v>
      </c>
      <c r="AV460" s="5">
        <f t="shared" si="74"/>
        <v>7.7420403617959215</v>
      </c>
    </row>
    <row r="461" spans="1:58" x14ac:dyDescent="0.3">
      <c r="A461" s="44" t="s">
        <v>696</v>
      </c>
      <c r="C461" s="1" t="s">
        <v>500</v>
      </c>
      <c r="D461" s="1" t="s">
        <v>519</v>
      </c>
      <c r="E461" s="1" t="s">
        <v>520</v>
      </c>
      <c r="K461" s="2">
        <v>0.95</v>
      </c>
      <c r="L461" s="2">
        <f t="shared" si="67"/>
        <v>1.020000025629997</v>
      </c>
      <c r="M461" s="2">
        <f t="shared" si="68"/>
        <v>0</v>
      </c>
      <c r="AH461" s="9">
        <v>1.020000025629997</v>
      </c>
      <c r="AI461" s="5">
        <v>751.61251771263778</v>
      </c>
      <c r="AM461" s="5" t="str">
        <f t="shared" si="69"/>
        <v/>
      </c>
      <c r="AO461" s="5" t="str">
        <f t="shared" si="70"/>
        <v/>
      </c>
      <c r="AQ461" s="5" t="str">
        <f t="shared" si="71"/>
        <v/>
      </c>
      <c r="AT461" s="5">
        <f t="shared" si="73"/>
        <v>751.61251771263778</v>
      </c>
      <c r="AU461" s="11">
        <f t="shared" si="72"/>
        <v>4.4783180221977727E-2</v>
      </c>
      <c r="AV461" s="5">
        <f t="shared" si="74"/>
        <v>44.783180221977723</v>
      </c>
    </row>
    <row r="462" spans="1:58" ht="15" thickBot="1" x14ac:dyDescent="0.35">
      <c r="A462" s="47" t="s">
        <v>696</v>
      </c>
      <c r="B462" s="46"/>
      <c r="C462" s="46" t="s">
        <v>505</v>
      </c>
      <c r="D462" s="46" t="s">
        <v>519</v>
      </c>
      <c r="E462" s="46" t="s">
        <v>520</v>
      </c>
      <c r="F462" s="46"/>
      <c r="G462" s="46"/>
      <c r="K462" s="2">
        <v>2.0699999999999998</v>
      </c>
      <c r="L462" s="2">
        <f>SUM(O462,Q462,S462,U462,W462,Y462,AA462,AC462,AF462,AH462,AJ462,AW462,AY462,BA462,BC462,BE462)</f>
        <v>5.7699998877942562</v>
      </c>
      <c r="M462" s="2">
        <f>SUM(N462,AE462,AL462,AN462,AP462,AR462,AS462)</f>
        <v>0</v>
      </c>
      <c r="AH462" s="9">
        <v>5.7699998877942562</v>
      </c>
      <c r="AI462" s="5">
        <v>6871.3311146758497</v>
      </c>
      <c r="AM462" s="5" t="str">
        <f>IF(AL462&gt;0,AL462*$AM$1,"")</f>
        <v/>
      </c>
      <c r="AO462" s="5" t="str">
        <f>IF(AN462&gt;0,AN462*$AO$1,"")</f>
        <v/>
      </c>
      <c r="AQ462" s="5" t="str">
        <f>IF(AP462&gt;0,AP462*$AQ$1,"")</f>
        <v/>
      </c>
      <c r="AT462" s="5">
        <f>SUM(P462,R462,T462,V462,X462,Z462,AB462,AD462,AG462,AI462,AK462,AX462,AZ462,BB462,BD462,BF462)</f>
        <v>6871.3311146758497</v>
      </c>
      <c r="AU462" s="11">
        <f t="shared" si="72"/>
        <v>0.40941316492424568</v>
      </c>
      <c r="AV462" s="5">
        <f>(AU462/100)*$AV$1</f>
        <v>409.41316492424568</v>
      </c>
    </row>
    <row r="463" spans="1:58" ht="15" thickTop="1" x14ac:dyDescent="0.3">
      <c r="B463" s="2"/>
      <c r="C463" s="2"/>
      <c r="D463" s="2"/>
      <c r="F463" s="2"/>
      <c r="G463" s="2"/>
      <c r="H463" s="28"/>
      <c r="I463" s="28"/>
      <c r="J463" s="28"/>
      <c r="K463" s="28"/>
      <c r="L463" s="28">
        <f t="shared" ref="L463:BF463" si="75">SUM(L3:L462)</f>
        <v>2240.1100095823408</v>
      </c>
      <c r="M463" s="28">
        <f t="shared" si="75"/>
        <v>2489.0300152096152</v>
      </c>
      <c r="N463" s="29">
        <f t="shared" si="75"/>
        <v>0</v>
      </c>
      <c r="O463" s="30">
        <f t="shared" si="75"/>
        <v>14.070000000298023</v>
      </c>
      <c r="P463" s="31">
        <f t="shared" si="75"/>
        <v>24548.63250051998</v>
      </c>
      <c r="Q463" s="32">
        <f t="shared" si="75"/>
        <v>175.09000104479492</v>
      </c>
      <c r="R463" s="31">
        <f t="shared" si="75"/>
        <v>246264.43167056283</v>
      </c>
      <c r="S463" s="33">
        <f t="shared" si="75"/>
        <v>582.26000584848225</v>
      </c>
      <c r="T463" s="31">
        <f t="shared" si="75"/>
        <v>723748.36535657325</v>
      </c>
      <c r="U463" s="34">
        <f t="shared" si="75"/>
        <v>511.0400009881705</v>
      </c>
      <c r="V463" s="31">
        <f t="shared" si="75"/>
        <v>192408.1421813065</v>
      </c>
      <c r="W463" s="28">
        <f t="shared" si="75"/>
        <v>533.48000169359148</v>
      </c>
      <c r="X463" s="31">
        <f t="shared" si="75"/>
        <v>141602.5627633422</v>
      </c>
      <c r="Y463" s="28">
        <f t="shared" si="75"/>
        <v>12.679999922886491</v>
      </c>
      <c r="Z463" s="31">
        <f t="shared" si="75"/>
        <v>4804.7052355209953</v>
      </c>
      <c r="AA463" s="35">
        <f t="shared" si="75"/>
        <v>167.82000053860247</v>
      </c>
      <c r="AB463" s="31">
        <f t="shared" si="75"/>
        <v>23987.359472627355</v>
      </c>
      <c r="AC463" s="36">
        <f t="shared" si="75"/>
        <v>0</v>
      </c>
      <c r="AD463" s="31">
        <f t="shared" si="75"/>
        <v>0</v>
      </c>
      <c r="AE463" s="28">
        <f t="shared" si="75"/>
        <v>0</v>
      </c>
      <c r="AF463" s="28">
        <f t="shared" si="75"/>
        <v>0</v>
      </c>
      <c r="AG463" s="31">
        <f t="shared" si="75"/>
        <v>0</v>
      </c>
      <c r="AH463" s="35">
        <f t="shared" si="75"/>
        <v>243.6699995455146</v>
      </c>
      <c r="AI463" s="31">
        <f t="shared" si="75"/>
        <v>278030.38074869465</v>
      </c>
      <c r="AJ463" s="28">
        <f t="shared" si="75"/>
        <v>0</v>
      </c>
      <c r="AK463" s="31">
        <f t="shared" si="75"/>
        <v>0</v>
      </c>
      <c r="AL463" s="29">
        <f t="shared" si="75"/>
        <v>0.1400000024586916</v>
      </c>
      <c r="AM463" s="31">
        <f t="shared" si="75"/>
        <v>371.42000652290881</v>
      </c>
      <c r="AN463" s="29">
        <f t="shared" si="75"/>
        <v>0.29000000469386578</v>
      </c>
      <c r="AO463" s="31">
        <f t="shared" si="75"/>
        <v>1282.3800207562745</v>
      </c>
      <c r="AP463" s="28">
        <f t="shared" si="75"/>
        <v>30.579999795183539</v>
      </c>
      <c r="AQ463" s="31">
        <f t="shared" si="75"/>
        <v>30.579999795183539</v>
      </c>
      <c r="AR463" s="28">
        <f t="shared" si="75"/>
        <v>46.400000184774406</v>
      </c>
      <c r="AS463" s="28">
        <f t="shared" si="75"/>
        <v>2411.6200152225047</v>
      </c>
      <c r="AT463" s="31">
        <f t="shared" si="75"/>
        <v>1678336.6299291481</v>
      </c>
      <c r="AU463" s="28">
        <f t="shared" si="75"/>
        <v>99.999999999999972</v>
      </c>
      <c r="AV463" s="31">
        <f t="shared" si="75"/>
        <v>99999.999999999956</v>
      </c>
      <c r="AW463" s="37">
        <f t="shared" si="75"/>
        <v>0</v>
      </c>
      <c r="AX463" s="31">
        <f t="shared" si="75"/>
        <v>0</v>
      </c>
      <c r="AY463" s="38">
        <f t="shared" si="75"/>
        <v>0</v>
      </c>
      <c r="AZ463" s="31">
        <f t="shared" si="75"/>
        <v>0</v>
      </c>
      <c r="BA463" s="39">
        <f t="shared" si="75"/>
        <v>0</v>
      </c>
      <c r="BB463" s="31">
        <f t="shared" si="75"/>
        <v>0</v>
      </c>
      <c r="BC463" s="40">
        <f t="shared" si="75"/>
        <v>0</v>
      </c>
      <c r="BD463" s="31">
        <f t="shared" si="75"/>
        <v>0</v>
      </c>
      <c r="BE463" s="28">
        <f t="shared" si="75"/>
        <v>0</v>
      </c>
      <c r="BF463" s="31">
        <f t="shared" si="75"/>
        <v>0</v>
      </c>
    </row>
    <row r="466" spans="3:4" x14ac:dyDescent="0.3">
      <c r="C466" s="41" t="s">
        <v>513</v>
      </c>
      <c r="D466" s="42">
        <f>SUM(L463,M463)</f>
        <v>4729.1400247919555</v>
      </c>
    </row>
  </sheetData>
  <autoFilter ref="A2:BF463" xr:uid="{00000000-0001-0000-0000-000000000000}"/>
  <sortState xmlns:xlrd2="http://schemas.microsoft.com/office/spreadsheetml/2017/richdata2" ref="B449:BF462">
    <sortCondition ref="H449:H462"/>
    <sortCondition ref="I449:I462"/>
    <sortCondition ref="C449:C462"/>
  </sortState>
  <phoneticPr fontId="5" type="noConversion"/>
  <conditionalFormatting sqref="J38 J432:J468">
    <cfRule type="notContainsText" dxfId="23" priority="5" operator="notContains" text="#########">
      <formula>ISERROR(SEARCH("#########",J38))</formula>
    </cfRule>
  </conditionalFormatting>
  <conditionalFormatting sqref="J71:J78">
    <cfRule type="notContainsText" dxfId="22" priority="6" operator="notContains" text="#########">
      <formula>ISERROR(SEARCH("#########",J71))</formula>
    </cfRule>
  </conditionalFormatting>
  <conditionalFormatting sqref="J122:J123">
    <cfRule type="notContainsText" dxfId="21" priority="14" operator="notContains" text="#########">
      <formula>ISERROR(SEARCH("#########",J122))</formula>
    </cfRule>
  </conditionalFormatting>
  <conditionalFormatting sqref="J159:J163">
    <cfRule type="notContainsText" dxfId="20" priority="16" operator="notContains" text="#########">
      <formula>ISERROR(SEARCH("#########",J159))</formula>
    </cfRule>
  </conditionalFormatting>
  <conditionalFormatting sqref="J170:J171">
    <cfRule type="notContainsText" dxfId="19" priority="21" operator="notContains" text="#########">
      <formula>ISERROR(SEARCH("#########",J170))</formula>
    </cfRule>
  </conditionalFormatting>
  <conditionalFormatting sqref="J180:J182">
    <cfRule type="notContainsText" dxfId="18" priority="23" operator="notContains" text="#########">
      <formula>ISERROR(SEARCH("#########",J180))</formula>
    </cfRule>
  </conditionalFormatting>
  <conditionalFormatting sqref="J187:J189">
    <cfRule type="notContainsText" dxfId="17" priority="26" operator="notContains" text="#########">
      <formula>ISERROR(SEARCH("#########",J187))</formula>
    </cfRule>
  </conditionalFormatting>
  <conditionalFormatting sqref="J217:J218">
    <cfRule type="notContainsText" dxfId="16" priority="29" operator="notContains" text="#########">
      <formula>ISERROR(SEARCH("#########",J217))</formula>
    </cfRule>
  </conditionalFormatting>
  <conditionalFormatting sqref="J228">
    <cfRule type="notContainsText" dxfId="15" priority="31" operator="notContains" text="#########">
      <formula>ISERROR(SEARCH("#########",J228))</formula>
    </cfRule>
  </conditionalFormatting>
  <conditionalFormatting sqref="J236">
    <cfRule type="notContainsText" dxfId="14" priority="32" operator="notContains" text="#########">
      <formula>ISERROR(SEARCH("#########",J236))</formula>
    </cfRule>
  </conditionalFormatting>
  <conditionalFormatting sqref="J248:J249">
    <cfRule type="notContainsText" dxfId="13" priority="33" operator="notContains" text="#########">
      <formula>ISERROR(SEARCH("#########",J248))</formula>
    </cfRule>
  </conditionalFormatting>
  <conditionalFormatting sqref="J264">
    <cfRule type="notContainsText" dxfId="12" priority="35" operator="notContains" text="#########">
      <formula>ISERROR(SEARCH("#########",J264))</formula>
    </cfRule>
  </conditionalFormatting>
  <conditionalFormatting sqref="J286:J288">
    <cfRule type="notContainsText" dxfId="11" priority="36" operator="notContains" text="#########">
      <formula>ISERROR(SEARCH("#########",J286))</formula>
    </cfRule>
  </conditionalFormatting>
  <conditionalFormatting sqref="J312:J315">
    <cfRule type="notContainsText" dxfId="10" priority="39" operator="notContains" text="#########">
      <formula>ISERROR(SEARCH("#########",J312))</formula>
    </cfRule>
  </conditionalFormatting>
  <conditionalFormatting sqref="J347:J348">
    <cfRule type="notContainsText" dxfId="9" priority="43" operator="notContains" text="#########">
      <formula>ISERROR(SEARCH("#########",J347))</formula>
    </cfRule>
  </conditionalFormatting>
  <conditionalFormatting sqref="J354:J356">
    <cfRule type="notContainsText" dxfId="8" priority="45" operator="notContains" text="#########">
      <formula>ISERROR(SEARCH("#########",J354))</formula>
    </cfRule>
  </conditionalFormatting>
  <conditionalFormatting sqref="J360">
    <cfRule type="notContainsText" dxfId="7" priority="48" operator="notContains" text="#########">
      <formula>ISERROR(SEARCH("#########",J360))</formula>
    </cfRule>
  </conditionalFormatting>
  <conditionalFormatting sqref="J385:J387">
    <cfRule type="notContainsText" dxfId="6" priority="49" operator="notContains" text="#########">
      <formula>ISERROR(SEARCH("#########",J385))</formula>
    </cfRule>
  </conditionalFormatting>
  <conditionalFormatting sqref="J399:J400">
    <cfRule type="notContainsText" dxfId="5" priority="52" operator="notContains" text="#########">
      <formula>ISERROR(SEARCH("#########",J399))</formula>
    </cfRule>
  </conditionalFormatting>
  <conditionalFormatting sqref="J403">
    <cfRule type="notContainsText" dxfId="4" priority="54" operator="notContains" text="#########">
      <formula>ISERROR(SEARCH("#########",J403))</formula>
    </cfRule>
  </conditionalFormatting>
  <conditionalFormatting sqref="J408">
    <cfRule type="notContainsText" dxfId="3" priority="55" operator="notContains" text="#########">
      <formula>ISERROR(SEARCH("#########",J408))</formula>
    </cfRule>
  </conditionalFormatting>
  <conditionalFormatting sqref="J411:J412">
    <cfRule type="notContainsText" dxfId="2" priority="56" operator="notContains" text="#########">
      <formula>ISERROR(SEARCH("#########",J411))</formula>
    </cfRule>
  </conditionalFormatting>
  <conditionalFormatting sqref="J418:J419">
    <cfRule type="notContainsText" dxfId="1" priority="58" operator="notContains" text="#########">
      <formula>ISERROR(SEARCH("#########",J418))</formula>
    </cfRule>
  </conditionalFormatting>
  <conditionalFormatting sqref="J426:J427">
    <cfRule type="notContainsText" dxfId="0" priority="60" operator="notContains" text="#########">
      <formula>ISERROR(SEARCH("#########",J426))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0CC486-2758-4D4E-9EAE-84641D74675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046F7B75-46FE-4B88-803E-CF14F4E2D6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17DC8B-F3C5-4D43-BCB1-2459616A7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Derek Ebertowski</cp:lastModifiedBy>
  <dcterms:created xsi:type="dcterms:W3CDTF">2026-01-02T14:12:50Z</dcterms:created>
  <dcterms:modified xsi:type="dcterms:W3CDTF">2026-03-16T19:19:08Z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