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JBN\9700\9740\9740_0043 Kittson\GIS\Data\3_Tabular_Reports\SD48\Tabular\"/>
    </mc:Choice>
  </mc:AlternateContent>
  <xr:revisionPtr revIDLastSave="0" documentId="13_ncr:1_{A6434A6A-9AC2-47D4-8D01-197EBF78DB5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Sheet1!$A$2:$AY$498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AP249" i="1"/>
  <c r="AR249" i="1"/>
  <c r="AT249" i="1"/>
  <c r="AW249" i="1"/>
  <c r="AW246" i="1"/>
  <c r="AW4" i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119" i="1"/>
  <c r="AW120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AW163" i="1"/>
  <c r="AW164" i="1"/>
  <c r="AW165" i="1"/>
  <c r="AW166" i="1"/>
  <c r="AW167" i="1"/>
  <c r="AW168" i="1"/>
  <c r="AW169" i="1"/>
  <c r="AW170" i="1"/>
  <c r="AW171" i="1"/>
  <c r="AW172" i="1"/>
  <c r="AW173" i="1"/>
  <c r="AW174" i="1"/>
  <c r="AW175" i="1"/>
  <c r="AW176" i="1"/>
  <c r="AW177" i="1"/>
  <c r="AW178" i="1"/>
  <c r="AW179" i="1"/>
  <c r="AW180" i="1"/>
  <c r="AW181" i="1"/>
  <c r="AW182" i="1"/>
  <c r="AW183" i="1"/>
  <c r="AW184" i="1"/>
  <c r="AW185" i="1"/>
  <c r="AW186" i="1"/>
  <c r="AW187" i="1"/>
  <c r="AW188" i="1"/>
  <c r="AW189" i="1"/>
  <c r="AW190" i="1"/>
  <c r="AW191" i="1"/>
  <c r="AW192" i="1"/>
  <c r="AW193" i="1"/>
  <c r="AW194" i="1"/>
  <c r="AW195" i="1"/>
  <c r="AW196" i="1"/>
  <c r="AW197" i="1"/>
  <c r="AW198" i="1"/>
  <c r="AW199" i="1"/>
  <c r="AW200" i="1"/>
  <c r="AW201" i="1"/>
  <c r="AW202" i="1"/>
  <c r="AW203" i="1"/>
  <c r="AW204" i="1"/>
  <c r="AW205" i="1"/>
  <c r="AW206" i="1"/>
  <c r="AW207" i="1"/>
  <c r="AW208" i="1"/>
  <c r="AW209" i="1"/>
  <c r="AW210" i="1"/>
  <c r="AW211" i="1"/>
  <c r="AW212" i="1"/>
  <c r="AW213" i="1"/>
  <c r="AW214" i="1"/>
  <c r="AW215" i="1"/>
  <c r="AW216" i="1"/>
  <c r="AW217" i="1"/>
  <c r="AW218" i="1"/>
  <c r="AW219" i="1"/>
  <c r="AW220" i="1"/>
  <c r="AW221" i="1"/>
  <c r="AW222" i="1"/>
  <c r="AW223" i="1"/>
  <c r="AW224" i="1"/>
  <c r="AW225" i="1"/>
  <c r="AW226" i="1"/>
  <c r="AW227" i="1"/>
  <c r="AW228" i="1"/>
  <c r="AW229" i="1"/>
  <c r="AW230" i="1"/>
  <c r="AW231" i="1"/>
  <c r="AW232" i="1"/>
  <c r="AW233" i="1"/>
  <c r="AW234" i="1"/>
  <c r="AW235" i="1"/>
  <c r="AW236" i="1"/>
  <c r="AW237" i="1"/>
  <c r="AW238" i="1"/>
  <c r="AW239" i="1"/>
  <c r="AW240" i="1"/>
  <c r="AW241" i="1"/>
  <c r="AW242" i="1"/>
  <c r="AW243" i="1"/>
  <c r="AW244" i="1"/>
  <c r="AW245" i="1"/>
  <c r="AW247" i="1"/>
  <c r="AW248" i="1"/>
  <c r="AW250" i="1"/>
  <c r="AW251" i="1"/>
  <c r="AW252" i="1"/>
  <c r="AW253" i="1"/>
  <c r="AW254" i="1"/>
  <c r="AW255" i="1"/>
  <c r="AW256" i="1"/>
  <c r="AW257" i="1"/>
  <c r="AW258" i="1"/>
  <c r="AW259" i="1"/>
  <c r="AW260" i="1"/>
  <c r="AW261" i="1"/>
  <c r="AW262" i="1"/>
  <c r="AW263" i="1"/>
  <c r="AW264" i="1"/>
  <c r="AW265" i="1"/>
  <c r="AW266" i="1"/>
  <c r="AW267" i="1"/>
  <c r="AW268" i="1"/>
  <c r="AW269" i="1"/>
  <c r="AW270" i="1"/>
  <c r="AW271" i="1"/>
  <c r="AW272" i="1"/>
  <c r="AW273" i="1"/>
  <c r="AW274" i="1"/>
  <c r="AW275" i="1"/>
  <c r="AW276" i="1"/>
  <c r="AW277" i="1"/>
  <c r="AW278" i="1"/>
  <c r="AW279" i="1"/>
  <c r="AW280" i="1"/>
  <c r="AW281" i="1"/>
  <c r="AW282" i="1"/>
  <c r="AW283" i="1"/>
  <c r="AW284" i="1"/>
  <c r="AW285" i="1"/>
  <c r="AW286" i="1"/>
  <c r="AW287" i="1"/>
  <c r="AW288" i="1"/>
  <c r="AW289" i="1"/>
  <c r="AW290" i="1"/>
  <c r="AW291" i="1"/>
  <c r="AW292" i="1"/>
  <c r="AW293" i="1"/>
  <c r="AW294" i="1"/>
  <c r="AW295" i="1"/>
  <c r="AW296" i="1"/>
  <c r="AW297" i="1"/>
  <c r="AW298" i="1"/>
  <c r="AW299" i="1"/>
  <c r="AW300" i="1"/>
  <c r="AW301" i="1"/>
  <c r="AW302" i="1"/>
  <c r="AW303" i="1"/>
  <c r="AW304" i="1"/>
  <c r="AW305" i="1"/>
  <c r="AW306" i="1"/>
  <c r="AW307" i="1"/>
  <c r="AW308" i="1"/>
  <c r="AW309" i="1"/>
  <c r="AW310" i="1"/>
  <c r="AW311" i="1"/>
  <c r="AW312" i="1"/>
  <c r="AW313" i="1"/>
  <c r="AW314" i="1"/>
  <c r="AW315" i="1"/>
  <c r="AW316" i="1"/>
  <c r="AW317" i="1"/>
  <c r="AW318" i="1"/>
  <c r="AW319" i="1"/>
  <c r="AW320" i="1"/>
  <c r="AW321" i="1"/>
  <c r="AW322" i="1"/>
  <c r="AW323" i="1"/>
  <c r="AW324" i="1"/>
  <c r="AW325" i="1"/>
  <c r="AW326" i="1"/>
  <c r="AW327" i="1"/>
  <c r="AW328" i="1"/>
  <c r="AW329" i="1"/>
  <c r="AW330" i="1"/>
  <c r="AW331" i="1"/>
  <c r="AW332" i="1"/>
  <c r="AW333" i="1"/>
  <c r="AW334" i="1"/>
  <c r="AW335" i="1"/>
  <c r="AW336" i="1"/>
  <c r="AW337" i="1"/>
  <c r="AW338" i="1"/>
  <c r="AW339" i="1"/>
  <c r="AW340" i="1"/>
  <c r="AW341" i="1"/>
  <c r="AW342" i="1"/>
  <c r="AW343" i="1"/>
  <c r="AW344" i="1"/>
  <c r="AW345" i="1"/>
  <c r="AW346" i="1"/>
  <c r="AW347" i="1"/>
  <c r="AW348" i="1"/>
  <c r="AW349" i="1"/>
  <c r="AW350" i="1"/>
  <c r="AW351" i="1"/>
  <c r="AW352" i="1"/>
  <c r="AW353" i="1"/>
  <c r="AW354" i="1"/>
  <c r="AW355" i="1"/>
  <c r="AW356" i="1"/>
  <c r="AW357" i="1"/>
  <c r="AW358" i="1"/>
  <c r="AW359" i="1"/>
  <c r="AW360" i="1"/>
  <c r="AW361" i="1"/>
  <c r="AW362" i="1"/>
  <c r="AW363" i="1"/>
  <c r="AW364" i="1"/>
  <c r="AW365" i="1"/>
  <c r="AW366" i="1"/>
  <c r="AW367" i="1"/>
  <c r="AW368" i="1"/>
  <c r="AW369" i="1"/>
  <c r="AW370" i="1"/>
  <c r="AW371" i="1"/>
  <c r="AW372" i="1"/>
  <c r="AW373" i="1"/>
  <c r="AW374" i="1"/>
  <c r="AW375" i="1"/>
  <c r="AW376" i="1"/>
  <c r="AW377" i="1"/>
  <c r="AW378" i="1"/>
  <c r="AW379" i="1"/>
  <c r="AW380" i="1"/>
  <c r="AW381" i="1"/>
  <c r="AW382" i="1"/>
  <c r="AW383" i="1"/>
  <c r="AW384" i="1"/>
  <c r="AW385" i="1"/>
  <c r="AW386" i="1"/>
  <c r="AW387" i="1"/>
  <c r="AW388" i="1"/>
  <c r="AW389" i="1"/>
  <c r="AW390" i="1"/>
  <c r="AW391" i="1"/>
  <c r="AW392" i="1"/>
  <c r="AW393" i="1"/>
  <c r="AW394" i="1"/>
  <c r="AW395" i="1"/>
  <c r="AW396" i="1"/>
  <c r="AW397" i="1"/>
  <c r="AW398" i="1"/>
  <c r="AW399" i="1"/>
  <c r="AW400" i="1"/>
  <c r="AW401" i="1"/>
  <c r="AW402" i="1"/>
  <c r="AW403" i="1"/>
  <c r="AW404" i="1"/>
  <c r="AW405" i="1"/>
  <c r="AW406" i="1"/>
  <c r="AW407" i="1"/>
  <c r="AW408" i="1"/>
  <c r="AW409" i="1"/>
  <c r="AW410" i="1"/>
  <c r="AW411" i="1"/>
  <c r="AW412" i="1"/>
  <c r="AW413" i="1"/>
  <c r="AW414" i="1"/>
  <c r="AW415" i="1"/>
  <c r="AW416" i="1"/>
  <c r="AW417" i="1"/>
  <c r="AW418" i="1"/>
  <c r="AW419" i="1"/>
  <c r="AW420" i="1"/>
  <c r="AW421" i="1"/>
  <c r="AW422" i="1"/>
  <c r="AW423" i="1"/>
  <c r="AW424" i="1"/>
  <c r="AW425" i="1"/>
  <c r="AW426" i="1"/>
  <c r="AW427" i="1"/>
  <c r="AW428" i="1"/>
  <c r="AW429" i="1"/>
  <c r="AW430" i="1"/>
  <c r="AW431" i="1"/>
  <c r="AW432" i="1"/>
  <c r="AW433" i="1"/>
  <c r="AW434" i="1"/>
  <c r="AW435" i="1"/>
  <c r="AW436" i="1"/>
  <c r="AW437" i="1"/>
  <c r="AW438" i="1"/>
  <c r="AW439" i="1"/>
  <c r="AW440" i="1"/>
  <c r="AW441" i="1"/>
  <c r="AW442" i="1"/>
  <c r="AW443" i="1"/>
  <c r="AW444" i="1"/>
  <c r="AW445" i="1"/>
  <c r="AW446" i="1"/>
  <c r="AW447" i="1"/>
  <c r="AW448" i="1"/>
  <c r="AW449" i="1"/>
  <c r="AW450" i="1"/>
  <c r="AW451" i="1"/>
  <c r="AW452" i="1"/>
  <c r="AW453" i="1"/>
  <c r="AW454" i="1"/>
  <c r="AW455" i="1"/>
  <c r="AW456" i="1"/>
  <c r="AW457" i="1"/>
  <c r="AW458" i="1"/>
  <c r="AW459" i="1"/>
  <c r="AW460" i="1"/>
  <c r="AW461" i="1"/>
  <c r="AW462" i="1"/>
  <c r="AW463" i="1"/>
  <c r="AW464" i="1"/>
  <c r="AW465" i="1"/>
  <c r="AW466" i="1"/>
  <c r="AW467" i="1"/>
  <c r="AW468" i="1"/>
  <c r="AW469" i="1"/>
  <c r="AW470" i="1"/>
  <c r="AW471" i="1"/>
  <c r="AW472" i="1"/>
  <c r="AW473" i="1"/>
  <c r="AW474" i="1"/>
  <c r="AW475" i="1"/>
  <c r="AW476" i="1"/>
  <c r="AW477" i="1"/>
  <c r="AW478" i="1"/>
  <c r="AW479" i="1"/>
  <c r="AW480" i="1"/>
  <c r="AW481" i="1"/>
  <c r="AW482" i="1"/>
  <c r="AW483" i="1"/>
  <c r="AW484" i="1"/>
  <c r="AW485" i="1"/>
  <c r="AW486" i="1"/>
  <c r="AW487" i="1"/>
  <c r="AW488" i="1"/>
  <c r="AW489" i="1"/>
  <c r="AW490" i="1"/>
  <c r="AW491" i="1"/>
  <c r="AW492" i="1"/>
  <c r="AW493" i="1"/>
  <c r="AW494" i="1"/>
  <c r="AW495" i="1"/>
  <c r="AW496" i="1"/>
  <c r="AW497" i="1"/>
  <c r="BE498" i="1"/>
  <c r="BD498" i="1"/>
  <c r="BC498" i="1"/>
  <c r="BB498" i="1"/>
  <c r="BA498" i="1"/>
  <c r="AZ498" i="1"/>
  <c r="Y498" i="1"/>
  <c r="X498" i="1"/>
  <c r="W498" i="1"/>
  <c r="V498" i="1"/>
  <c r="AV498" i="1"/>
  <c r="AU498" i="1"/>
  <c r="AS498" i="1"/>
  <c r="AQ498" i="1"/>
  <c r="AO498" i="1"/>
  <c r="AN498" i="1"/>
  <c r="AM498" i="1"/>
  <c r="AL498" i="1"/>
  <c r="AK498" i="1"/>
  <c r="AJ498" i="1"/>
  <c r="AI498" i="1"/>
  <c r="AH498" i="1"/>
  <c r="AG498" i="1"/>
  <c r="AF498" i="1"/>
  <c r="AE498" i="1"/>
  <c r="AD498" i="1"/>
  <c r="AC498" i="1"/>
  <c r="AB498" i="1"/>
  <c r="AA498" i="1"/>
  <c r="Z498" i="1"/>
  <c r="U498" i="1"/>
  <c r="T498" i="1"/>
  <c r="S498" i="1"/>
  <c r="R498" i="1"/>
  <c r="Q498" i="1"/>
  <c r="P498" i="1"/>
  <c r="O498" i="1"/>
  <c r="N498" i="1"/>
  <c r="M498" i="1"/>
  <c r="AT497" i="1"/>
  <c r="AR497" i="1"/>
  <c r="AP497" i="1"/>
  <c r="AT496" i="1"/>
  <c r="AR496" i="1"/>
  <c r="AP496" i="1"/>
  <c r="AT495" i="1"/>
  <c r="AR495" i="1"/>
  <c r="AP495" i="1"/>
  <c r="AT494" i="1"/>
  <c r="AR494" i="1"/>
  <c r="AP494" i="1"/>
  <c r="AT493" i="1"/>
  <c r="AR493" i="1"/>
  <c r="AP493" i="1"/>
  <c r="AT492" i="1"/>
  <c r="AR492" i="1"/>
  <c r="AP492" i="1"/>
  <c r="AT487" i="1"/>
  <c r="AR487" i="1"/>
  <c r="AP487" i="1"/>
  <c r="AT486" i="1"/>
  <c r="AR486" i="1"/>
  <c r="AP486" i="1"/>
  <c r="AT491" i="1"/>
  <c r="AR491" i="1"/>
  <c r="AP491" i="1"/>
  <c r="AT490" i="1"/>
  <c r="AR490" i="1"/>
  <c r="AP490" i="1"/>
  <c r="AT489" i="1"/>
  <c r="AR489" i="1"/>
  <c r="AP489" i="1"/>
  <c r="AT484" i="1"/>
  <c r="AR484" i="1"/>
  <c r="AP484" i="1"/>
  <c r="AT482" i="1"/>
  <c r="AR482" i="1"/>
  <c r="AP482" i="1"/>
  <c r="AT481" i="1"/>
  <c r="AR481" i="1"/>
  <c r="AP481" i="1"/>
  <c r="AT480" i="1"/>
  <c r="AR480" i="1"/>
  <c r="AP480" i="1"/>
  <c r="AT479" i="1"/>
  <c r="AR479" i="1"/>
  <c r="AP479" i="1"/>
  <c r="AT478" i="1"/>
  <c r="AR478" i="1"/>
  <c r="AP478" i="1"/>
  <c r="AT477" i="1"/>
  <c r="AR477" i="1"/>
  <c r="AP477" i="1"/>
  <c r="AT476" i="1"/>
  <c r="AR476" i="1"/>
  <c r="AP476" i="1"/>
  <c r="AT475" i="1"/>
  <c r="AR475" i="1"/>
  <c r="AP475" i="1"/>
  <c r="AT474" i="1"/>
  <c r="AR474" i="1"/>
  <c r="AP474" i="1"/>
  <c r="AT473" i="1"/>
  <c r="AR473" i="1"/>
  <c r="AP473" i="1"/>
  <c r="AT472" i="1"/>
  <c r="AR472" i="1"/>
  <c r="AP472" i="1"/>
  <c r="AT471" i="1"/>
  <c r="AR471" i="1"/>
  <c r="AP471" i="1"/>
  <c r="AT470" i="1"/>
  <c r="AR470" i="1"/>
  <c r="AP470" i="1"/>
  <c r="AT469" i="1"/>
  <c r="AR469" i="1"/>
  <c r="AP469" i="1"/>
  <c r="AT468" i="1"/>
  <c r="AR468" i="1"/>
  <c r="AP468" i="1"/>
  <c r="AT467" i="1"/>
  <c r="AR467" i="1"/>
  <c r="AP467" i="1"/>
  <c r="AT466" i="1"/>
  <c r="AR466" i="1"/>
  <c r="AP466" i="1"/>
  <c r="AT465" i="1"/>
  <c r="AR465" i="1"/>
  <c r="AP465" i="1"/>
  <c r="AT464" i="1"/>
  <c r="AR464" i="1"/>
  <c r="AP464" i="1"/>
  <c r="AT463" i="1"/>
  <c r="AR463" i="1"/>
  <c r="AP463" i="1"/>
  <c r="AT462" i="1"/>
  <c r="AR462" i="1"/>
  <c r="AP462" i="1"/>
  <c r="AT461" i="1"/>
  <c r="AR461" i="1"/>
  <c r="AP461" i="1"/>
  <c r="AT460" i="1"/>
  <c r="AR460" i="1"/>
  <c r="AP460" i="1"/>
  <c r="AT459" i="1"/>
  <c r="AR459" i="1"/>
  <c r="AP459" i="1"/>
  <c r="AT458" i="1"/>
  <c r="AR458" i="1"/>
  <c r="AP458" i="1"/>
  <c r="AT457" i="1"/>
  <c r="AR457" i="1"/>
  <c r="AP457" i="1"/>
  <c r="AT456" i="1"/>
  <c r="AR456" i="1"/>
  <c r="AP456" i="1"/>
  <c r="AT455" i="1"/>
  <c r="AR455" i="1"/>
  <c r="AP455" i="1"/>
  <c r="AT454" i="1"/>
  <c r="AR454" i="1"/>
  <c r="AP454" i="1"/>
  <c r="AT453" i="1"/>
  <c r="AR453" i="1"/>
  <c r="AP453" i="1"/>
  <c r="AT452" i="1"/>
  <c r="AR452" i="1"/>
  <c r="AP452" i="1"/>
  <c r="AT451" i="1"/>
  <c r="AR451" i="1"/>
  <c r="AP451" i="1"/>
  <c r="AT450" i="1"/>
  <c r="AR450" i="1"/>
  <c r="AP450" i="1"/>
  <c r="AT449" i="1"/>
  <c r="AR449" i="1"/>
  <c r="AP449" i="1"/>
  <c r="AT448" i="1"/>
  <c r="AR448" i="1"/>
  <c r="AP448" i="1"/>
  <c r="AT447" i="1"/>
  <c r="AR447" i="1"/>
  <c r="AP447" i="1"/>
  <c r="AT446" i="1"/>
  <c r="AR446" i="1"/>
  <c r="AP446" i="1"/>
  <c r="AT445" i="1"/>
  <c r="AR445" i="1"/>
  <c r="AP445" i="1"/>
  <c r="AT444" i="1"/>
  <c r="AR444" i="1"/>
  <c r="AP444" i="1"/>
  <c r="AT443" i="1"/>
  <c r="AR443" i="1"/>
  <c r="AP443" i="1"/>
  <c r="AT442" i="1"/>
  <c r="AR442" i="1"/>
  <c r="AP442" i="1"/>
  <c r="AT441" i="1"/>
  <c r="AR441" i="1"/>
  <c r="AP441" i="1"/>
  <c r="AT440" i="1"/>
  <c r="AR440" i="1"/>
  <c r="AP440" i="1"/>
  <c r="AT439" i="1"/>
  <c r="AR439" i="1"/>
  <c r="AP439" i="1"/>
  <c r="AT438" i="1"/>
  <c r="AR438" i="1"/>
  <c r="AP438" i="1"/>
  <c r="AT437" i="1"/>
  <c r="AR437" i="1"/>
  <c r="AP437" i="1"/>
  <c r="AT436" i="1"/>
  <c r="AR436" i="1"/>
  <c r="AP436" i="1"/>
  <c r="AT435" i="1"/>
  <c r="AR435" i="1"/>
  <c r="AP435" i="1"/>
  <c r="AT434" i="1"/>
  <c r="AR434" i="1"/>
  <c r="AP434" i="1"/>
  <c r="AT433" i="1"/>
  <c r="AR433" i="1"/>
  <c r="AP433" i="1"/>
  <c r="AT432" i="1"/>
  <c r="AR432" i="1"/>
  <c r="AP432" i="1"/>
  <c r="AT431" i="1"/>
  <c r="AR431" i="1"/>
  <c r="AP431" i="1"/>
  <c r="AT430" i="1"/>
  <c r="AR430" i="1"/>
  <c r="AP430" i="1"/>
  <c r="AT429" i="1"/>
  <c r="AR429" i="1"/>
  <c r="AP429" i="1"/>
  <c r="AT428" i="1"/>
  <c r="AR428" i="1"/>
  <c r="AP428" i="1"/>
  <c r="AT427" i="1"/>
  <c r="AR427" i="1"/>
  <c r="AP427" i="1"/>
  <c r="AT426" i="1"/>
  <c r="AR426" i="1"/>
  <c r="AP426" i="1"/>
  <c r="AT425" i="1"/>
  <c r="AR425" i="1"/>
  <c r="AP425" i="1"/>
  <c r="AT424" i="1"/>
  <c r="AR424" i="1"/>
  <c r="AP424" i="1"/>
  <c r="AT423" i="1"/>
  <c r="AR423" i="1"/>
  <c r="AP423" i="1"/>
  <c r="AT422" i="1"/>
  <c r="AR422" i="1"/>
  <c r="AP422" i="1"/>
  <c r="AT421" i="1"/>
  <c r="AR421" i="1"/>
  <c r="AP421" i="1"/>
  <c r="AT420" i="1"/>
  <c r="AR420" i="1"/>
  <c r="AP420" i="1"/>
  <c r="AT419" i="1"/>
  <c r="AR419" i="1"/>
  <c r="AP419" i="1"/>
  <c r="AT418" i="1"/>
  <c r="AR418" i="1"/>
  <c r="AP418" i="1"/>
  <c r="AT417" i="1"/>
  <c r="AR417" i="1"/>
  <c r="AP417" i="1"/>
  <c r="AT416" i="1"/>
  <c r="AR416" i="1"/>
  <c r="AP416" i="1"/>
  <c r="AT415" i="1"/>
  <c r="AR415" i="1"/>
  <c r="AP415" i="1"/>
  <c r="AT414" i="1"/>
  <c r="AR414" i="1"/>
  <c r="AP414" i="1"/>
  <c r="AT413" i="1"/>
  <c r="AR413" i="1"/>
  <c r="AP413" i="1"/>
  <c r="AT412" i="1"/>
  <c r="AR412" i="1"/>
  <c r="AP412" i="1"/>
  <c r="AT411" i="1"/>
  <c r="AR411" i="1"/>
  <c r="AP411" i="1"/>
  <c r="AT410" i="1"/>
  <c r="AR410" i="1"/>
  <c r="AP410" i="1"/>
  <c r="AT409" i="1"/>
  <c r="AR409" i="1"/>
  <c r="AP409" i="1"/>
  <c r="AT408" i="1"/>
  <c r="AR408" i="1"/>
  <c r="AP408" i="1"/>
  <c r="AT407" i="1"/>
  <c r="AR407" i="1"/>
  <c r="AP407" i="1"/>
  <c r="AT406" i="1"/>
  <c r="AR406" i="1"/>
  <c r="AP406" i="1"/>
  <c r="AT405" i="1"/>
  <c r="AR405" i="1"/>
  <c r="AP405" i="1"/>
  <c r="AT404" i="1"/>
  <c r="AR404" i="1"/>
  <c r="AP404" i="1"/>
  <c r="AT403" i="1"/>
  <c r="AR403" i="1"/>
  <c r="AP403" i="1"/>
  <c r="AT402" i="1"/>
  <c r="AR402" i="1"/>
  <c r="AP402" i="1"/>
  <c r="AT401" i="1"/>
  <c r="AR401" i="1"/>
  <c r="AP401" i="1"/>
  <c r="AT400" i="1"/>
  <c r="AR400" i="1"/>
  <c r="AP400" i="1"/>
  <c r="AT399" i="1"/>
  <c r="AR399" i="1"/>
  <c r="AP399" i="1"/>
  <c r="AT398" i="1"/>
  <c r="AR398" i="1"/>
  <c r="AP398" i="1"/>
  <c r="AT397" i="1"/>
  <c r="AR397" i="1"/>
  <c r="AP397" i="1"/>
  <c r="AT396" i="1"/>
  <c r="AR396" i="1"/>
  <c r="AP396" i="1"/>
  <c r="AT395" i="1"/>
  <c r="AR395" i="1"/>
  <c r="AP395" i="1"/>
  <c r="AT394" i="1"/>
  <c r="AR394" i="1"/>
  <c r="AP394" i="1"/>
  <c r="AT393" i="1"/>
  <c r="AR393" i="1"/>
  <c r="AP393" i="1"/>
  <c r="AT392" i="1"/>
  <c r="AR392" i="1"/>
  <c r="AP392" i="1"/>
  <c r="AT391" i="1"/>
  <c r="AR391" i="1"/>
  <c r="AP391" i="1"/>
  <c r="AT390" i="1"/>
  <c r="AR390" i="1"/>
  <c r="AP390" i="1"/>
  <c r="AT389" i="1"/>
  <c r="AR389" i="1"/>
  <c r="AP389" i="1"/>
  <c r="AT388" i="1"/>
  <c r="AR388" i="1"/>
  <c r="AP388" i="1"/>
  <c r="AT387" i="1"/>
  <c r="AR387" i="1"/>
  <c r="AP387" i="1"/>
  <c r="AT386" i="1"/>
  <c r="AR386" i="1"/>
  <c r="AP386" i="1"/>
  <c r="AT385" i="1"/>
  <c r="AR385" i="1"/>
  <c r="AP385" i="1"/>
  <c r="AT384" i="1"/>
  <c r="AR384" i="1"/>
  <c r="AP384" i="1"/>
  <c r="AT383" i="1"/>
  <c r="AR383" i="1"/>
  <c r="AP383" i="1"/>
  <c r="AT382" i="1"/>
  <c r="AR382" i="1"/>
  <c r="AP382" i="1"/>
  <c r="AT381" i="1"/>
  <c r="AR381" i="1"/>
  <c r="AP381" i="1"/>
  <c r="AT380" i="1"/>
  <c r="AR380" i="1"/>
  <c r="AP380" i="1"/>
  <c r="AT379" i="1"/>
  <c r="AR379" i="1"/>
  <c r="AP379" i="1"/>
  <c r="AT378" i="1"/>
  <c r="AR378" i="1"/>
  <c r="AP378" i="1"/>
  <c r="AT377" i="1"/>
  <c r="AR377" i="1"/>
  <c r="AP377" i="1"/>
  <c r="AT376" i="1"/>
  <c r="AR376" i="1"/>
  <c r="AP376" i="1"/>
  <c r="AT375" i="1"/>
  <c r="AR375" i="1"/>
  <c r="AP375" i="1"/>
  <c r="AT374" i="1"/>
  <c r="AR374" i="1"/>
  <c r="AP374" i="1"/>
  <c r="AT373" i="1"/>
  <c r="AR373" i="1"/>
  <c r="AP373" i="1"/>
  <c r="AT372" i="1"/>
  <c r="AR372" i="1"/>
  <c r="AP372" i="1"/>
  <c r="AT371" i="1"/>
  <c r="AR371" i="1"/>
  <c r="AP371" i="1"/>
  <c r="AT370" i="1"/>
  <c r="AR370" i="1"/>
  <c r="AP370" i="1"/>
  <c r="AT369" i="1"/>
  <c r="AR369" i="1"/>
  <c r="AP369" i="1"/>
  <c r="AT368" i="1"/>
  <c r="AR368" i="1"/>
  <c r="AP368" i="1"/>
  <c r="AT367" i="1"/>
  <c r="AR367" i="1"/>
  <c r="AP367" i="1"/>
  <c r="AT366" i="1"/>
  <c r="AR366" i="1"/>
  <c r="AP366" i="1"/>
  <c r="AT365" i="1"/>
  <c r="AR365" i="1"/>
  <c r="AP365" i="1"/>
  <c r="AT364" i="1"/>
  <c r="AR364" i="1"/>
  <c r="AP364" i="1"/>
  <c r="AT363" i="1"/>
  <c r="AR363" i="1"/>
  <c r="AP363" i="1"/>
  <c r="AT362" i="1"/>
  <c r="AR362" i="1"/>
  <c r="AP362" i="1"/>
  <c r="AT361" i="1"/>
  <c r="AR361" i="1"/>
  <c r="AP361" i="1"/>
  <c r="AT360" i="1"/>
  <c r="AR360" i="1"/>
  <c r="AP360" i="1"/>
  <c r="AT359" i="1"/>
  <c r="AR359" i="1"/>
  <c r="AP359" i="1"/>
  <c r="AT358" i="1"/>
  <c r="AR358" i="1"/>
  <c r="AP358" i="1"/>
  <c r="AT357" i="1"/>
  <c r="AR357" i="1"/>
  <c r="AP357" i="1"/>
  <c r="AT356" i="1"/>
  <c r="AR356" i="1"/>
  <c r="AP356" i="1"/>
  <c r="AT355" i="1"/>
  <c r="AR355" i="1"/>
  <c r="AP355" i="1"/>
  <c r="AT354" i="1"/>
  <c r="AR354" i="1"/>
  <c r="AP354" i="1"/>
  <c r="AT353" i="1"/>
  <c r="AR353" i="1"/>
  <c r="AP353" i="1"/>
  <c r="AT352" i="1"/>
  <c r="AR352" i="1"/>
  <c r="AP352" i="1"/>
  <c r="AT351" i="1"/>
  <c r="AR351" i="1"/>
  <c r="AP351" i="1"/>
  <c r="AT350" i="1"/>
  <c r="AR350" i="1"/>
  <c r="AP350" i="1"/>
  <c r="AT349" i="1"/>
  <c r="AR349" i="1"/>
  <c r="AP349" i="1"/>
  <c r="AT348" i="1"/>
  <c r="AR348" i="1"/>
  <c r="AP348" i="1"/>
  <c r="AT347" i="1"/>
  <c r="AR347" i="1"/>
  <c r="AP347" i="1"/>
  <c r="AT346" i="1"/>
  <c r="AR346" i="1"/>
  <c r="AP346" i="1"/>
  <c r="AT345" i="1"/>
  <c r="AR345" i="1"/>
  <c r="AP345" i="1"/>
  <c r="AT344" i="1"/>
  <c r="AR344" i="1"/>
  <c r="AP344" i="1"/>
  <c r="AT343" i="1"/>
  <c r="AR343" i="1"/>
  <c r="AP343" i="1"/>
  <c r="AT342" i="1"/>
  <c r="AR342" i="1"/>
  <c r="AP342" i="1"/>
  <c r="AT341" i="1"/>
  <c r="AR341" i="1"/>
  <c r="AP341" i="1"/>
  <c r="AT340" i="1"/>
  <c r="AR340" i="1"/>
  <c r="AP340" i="1"/>
  <c r="AT339" i="1"/>
  <c r="AR339" i="1"/>
  <c r="AP339" i="1"/>
  <c r="AT338" i="1"/>
  <c r="AR338" i="1"/>
  <c r="AP338" i="1"/>
  <c r="AT337" i="1"/>
  <c r="AR337" i="1"/>
  <c r="AP337" i="1"/>
  <c r="AT336" i="1"/>
  <c r="AR336" i="1"/>
  <c r="AP336" i="1"/>
  <c r="AT335" i="1"/>
  <c r="AR335" i="1"/>
  <c r="AP335" i="1"/>
  <c r="AT334" i="1"/>
  <c r="AR334" i="1"/>
  <c r="AP334" i="1"/>
  <c r="AT333" i="1"/>
  <c r="AR333" i="1"/>
  <c r="AP333" i="1"/>
  <c r="AT332" i="1"/>
  <c r="AR332" i="1"/>
  <c r="AP332" i="1"/>
  <c r="AT331" i="1"/>
  <c r="AR331" i="1"/>
  <c r="AP331" i="1"/>
  <c r="AT330" i="1"/>
  <c r="AR330" i="1"/>
  <c r="AP330" i="1"/>
  <c r="AT329" i="1"/>
  <c r="AR329" i="1"/>
  <c r="AP329" i="1"/>
  <c r="AT328" i="1"/>
  <c r="AR328" i="1"/>
  <c r="AP328" i="1"/>
  <c r="AT327" i="1"/>
  <c r="AR327" i="1"/>
  <c r="AP327" i="1"/>
  <c r="AT326" i="1"/>
  <c r="AR326" i="1"/>
  <c r="AP326" i="1"/>
  <c r="AT325" i="1"/>
  <c r="AR325" i="1"/>
  <c r="AP325" i="1"/>
  <c r="AT324" i="1"/>
  <c r="AR324" i="1"/>
  <c r="AP324" i="1"/>
  <c r="AT323" i="1"/>
  <c r="AR323" i="1"/>
  <c r="AP323" i="1"/>
  <c r="AT322" i="1"/>
  <c r="AR322" i="1"/>
  <c r="AP322" i="1"/>
  <c r="AT321" i="1"/>
  <c r="AR321" i="1"/>
  <c r="AP321" i="1"/>
  <c r="AT320" i="1"/>
  <c r="AR320" i="1"/>
  <c r="AP320" i="1"/>
  <c r="AT319" i="1"/>
  <c r="AR319" i="1"/>
  <c r="AP319" i="1"/>
  <c r="AT318" i="1"/>
  <c r="AR318" i="1"/>
  <c r="AP318" i="1"/>
  <c r="AT317" i="1"/>
  <c r="AR317" i="1"/>
  <c r="AP317" i="1"/>
  <c r="AT316" i="1"/>
  <c r="AR316" i="1"/>
  <c r="AP316" i="1"/>
  <c r="AT315" i="1"/>
  <c r="AR315" i="1"/>
  <c r="AP315" i="1"/>
  <c r="AT314" i="1"/>
  <c r="AR314" i="1"/>
  <c r="AP314" i="1"/>
  <c r="AT313" i="1"/>
  <c r="AR313" i="1"/>
  <c r="AP313" i="1"/>
  <c r="AT312" i="1"/>
  <c r="AR312" i="1"/>
  <c r="AP312" i="1"/>
  <c r="AT311" i="1"/>
  <c r="AR311" i="1"/>
  <c r="AP311" i="1"/>
  <c r="AT310" i="1"/>
  <c r="AR310" i="1"/>
  <c r="AP310" i="1"/>
  <c r="AT309" i="1"/>
  <c r="AR309" i="1"/>
  <c r="AP309" i="1"/>
  <c r="AT308" i="1"/>
  <c r="AR308" i="1"/>
  <c r="AP308" i="1"/>
  <c r="AT307" i="1"/>
  <c r="AR307" i="1"/>
  <c r="AP307" i="1"/>
  <c r="AT306" i="1"/>
  <c r="AR306" i="1"/>
  <c r="AP306" i="1"/>
  <c r="AT305" i="1"/>
  <c r="AR305" i="1"/>
  <c r="AP305" i="1"/>
  <c r="AT304" i="1"/>
  <c r="AR304" i="1"/>
  <c r="AP304" i="1"/>
  <c r="AT303" i="1"/>
  <c r="AR303" i="1"/>
  <c r="AP303" i="1"/>
  <c r="AT302" i="1"/>
  <c r="AR302" i="1"/>
  <c r="AP302" i="1"/>
  <c r="AT301" i="1"/>
  <c r="AR301" i="1"/>
  <c r="AP301" i="1"/>
  <c r="AT300" i="1"/>
  <c r="AR300" i="1"/>
  <c r="AP300" i="1"/>
  <c r="AT299" i="1"/>
  <c r="AR299" i="1"/>
  <c r="AP299" i="1"/>
  <c r="AT298" i="1"/>
  <c r="AR298" i="1"/>
  <c r="AP298" i="1"/>
  <c r="AT297" i="1"/>
  <c r="AR297" i="1"/>
  <c r="AP297" i="1"/>
  <c r="AT296" i="1"/>
  <c r="AR296" i="1"/>
  <c r="AP296" i="1"/>
  <c r="AT295" i="1"/>
  <c r="AR295" i="1"/>
  <c r="AP295" i="1"/>
  <c r="AT294" i="1"/>
  <c r="AR294" i="1"/>
  <c r="AP294" i="1"/>
  <c r="AT293" i="1"/>
  <c r="AR293" i="1"/>
  <c r="AP293" i="1"/>
  <c r="AT292" i="1"/>
  <c r="AR292" i="1"/>
  <c r="AP292" i="1"/>
  <c r="AT291" i="1"/>
  <c r="AR291" i="1"/>
  <c r="AP291" i="1"/>
  <c r="AT290" i="1"/>
  <c r="AR290" i="1"/>
  <c r="AP290" i="1"/>
  <c r="AT289" i="1"/>
  <c r="AR289" i="1"/>
  <c r="AP289" i="1"/>
  <c r="AT288" i="1"/>
  <c r="AR288" i="1"/>
  <c r="AP288" i="1"/>
  <c r="AT287" i="1"/>
  <c r="AR287" i="1"/>
  <c r="AP287" i="1"/>
  <c r="AT286" i="1"/>
  <c r="AR286" i="1"/>
  <c r="AP286" i="1"/>
  <c r="AT285" i="1"/>
  <c r="AR285" i="1"/>
  <c r="AP285" i="1"/>
  <c r="AT284" i="1"/>
  <c r="AR284" i="1"/>
  <c r="AP284" i="1"/>
  <c r="AT283" i="1"/>
  <c r="AR283" i="1"/>
  <c r="AP283" i="1"/>
  <c r="AT282" i="1"/>
  <c r="AR282" i="1"/>
  <c r="AP282" i="1"/>
  <c r="AT281" i="1"/>
  <c r="AR281" i="1"/>
  <c r="AP281" i="1"/>
  <c r="AT280" i="1"/>
  <c r="AR280" i="1"/>
  <c r="AP280" i="1"/>
  <c r="AT279" i="1"/>
  <c r="AR279" i="1"/>
  <c r="AP279" i="1"/>
  <c r="AT278" i="1"/>
  <c r="AR278" i="1"/>
  <c r="AP278" i="1"/>
  <c r="AT277" i="1"/>
  <c r="AR277" i="1"/>
  <c r="AP277" i="1"/>
  <c r="AT276" i="1"/>
  <c r="AR276" i="1"/>
  <c r="AP276" i="1"/>
  <c r="AT275" i="1"/>
  <c r="AR275" i="1"/>
  <c r="AP275" i="1"/>
  <c r="AT274" i="1"/>
  <c r="AR274" i="1"/>
  <c r="AP274" i="1"/>
  <c r="AT273" i="1"/>
  <c r="AR273" i="1"/>
  <c r="AP273" i="1"/>
  <c r="AT272" i="1"/>
  <c r="AR272" i="1"/>
  <c r="AP272" i="1"/>
  <c r="AT271" i="1"/>
  <c r="AR271" i="1"/>
  <c r="AP271" i="1"/>
  <c r="AT270" i="1"/>
  <c r="AR270" i="1"/>
  <c r="AP270" i="1"/>
  <c r="AT269" i="1"/>
  <c r="AR269" i="1"/>
  <c r="AP269" i="1"/>
  <c r="AT268" i="1"/>
  <c r="AR268" i="1"/>
  <c r="AP268" i="1"/>
  <c r="AT267" i="1"/>
  <c r="AR267" i="1"/>
  <c r="AP267" i="1"/>
  <c r="AT266" i="1"/>
  <c r="AR266" i="1"/>
  <c r="AP266" i="1"/>
  <c r="AT265" i="1"/>
  <c r="AR265" i="1"/>
  <c r="AP265" i="1"/>
  <c r="AT264" i="1"/>
  <c r="AR264" i="1"/>
  <c r="AP264" i="1"/>
  <c r="AT263" i="1"/>
  <c r="AR263" i="1"/>
  <c r="AP263" i="1"/>
  <c r="AT262" i="1"/>
  <c r="AR262" i="1"/>
  <c r="AP262" i="1"/>
  <c r="AT261" i="1"/>
  <c r="AR261" i="1"/>
  <c r="AP261" i="1"/>
  <c r="AT260" i="1"/>
  <c r="AR260" i="1"/>
  <c r="AP260" i="1"/>
  <c r="AT259" i="1"/>
  <c r="AR259" i="1"/>
  <c r="AP259" i="1"/>
  <c r="AT258" i="1"/>
  <c r="AR258" i="1"/>
  <c r="AP258" i="1"/>
  <c r="AT257" i="1"/>
  <c r="AR257" i="1"/>
  <c r="AP257" i="1"/>
  <c r="AT256" i="1"/>
  <c r="AR256" i="1"/>
  <c r="AP256" i="1"/>
  <c r="AT255" i="1"/>
  <c r="AR255" i="1"/>
  <c r="AP255" i="1"/>
  <c r="AT254" i="1"/>
  <c r="AR254" i="1"/>
  <c r="AP254" i="1"/>
  <c r="AT253" i="1"/>
  <c r="AR253" i="1"/>
  <c r="AP253" i="1"/>
  <c r="AT252" i="1"/>
  <c r="AR252" i="1"/>
  <c r="AP252" i="1"/>
  <c r="AT251" i="1"/>
  <c r="AR251" i="1"/>
  <c r="AP251" i="1"/>
  <c r="AT250" i="1"/>
  <c r="AR250" i="1"/>
  <c r="AP250" i="1"/>
  <c r="AT248" i="1"/>
  <c r="AR248" i="1"/>
  <c r="AP248" i="1"/>
  <c r="AT247" i="1"/>
  <c r="AR247" i="1"/>
  <c r="AP247" i="1"/>
  <c r="AT245" i="1"/>
  <c r="AR245" i="1"/>
  <c r="AP245" i="1"/>
  <c r="AT244" i="1"/>
  <c r="AR244" i="1"/>
  <c r="AP244" i="1"/>
  <c r="AT243" i="1"/>
  <c r="AR243" i="1"/>
  <c r="AP243" i="1"/>
  <c r="AT242" i="1"/>
  <c r="AR242" i="1"/>
  <c r="AP242" i="1"/>
  <c r="AT241" i="1"/>
  <c r="AR241" i="1"/>
  <c r="AP241" i="1"/>
  <c r="AT240" i="1"/>
  <c r="AR240" i="1"/>
  <c r="AP240" i="1"/>
  <c r="AT239" i="1"/>
  <c r="AR239" i="1"/>
  <c r="AP239" i="1"/>
  <c r="AT238" i="1"/>
  <c r="AR238" i="1"/>
  <c r="AP238" i="1"/>
  <c r="AT237" i="1"/>
  <c r="AR237" i="1"/>
  <c r="AP237" i="1"/>
  <c r="AT236" i="1"/>
  <c r="AR236" i="1"/>
  <c r="AP236" i="1"/>
  <c r="AT235" i="1"/>
  <c r="AR235" i="1"/>
  <c r="AP235" i="1"/>
  <c r="AT234" i="1"/>
  <c r="AR234" i="1"/>
  <c r="AP234" i="1"/>
  <c r="AT233" i="1"/>
  <c r="AR233" i="1"/>
  <c r="AP233" i="1"/>
  <c r="AT232" i="1"/>
  <c r="AR232" i="1"/>
  <c r="AP232" i="1"/>
  <c r="AT231" i="1"/>
  <c r="AR231" i="1"/>
  <c r="AP231" i="1"/>
  <c r="AT230" i="1"/>
  <c r="AR230" i="1"/>
  <c r="AP230" i="1"/>
  <c r="AT229" i="1"/>
  <c r="AR229" i="1"/>
  <c r="AP229" i="1"/>
  <c r="AT228" i="1"/>
  <c r="AR228" i="1"/>
  <c r="AP228" i="1"/>
  <c r="AT227" i="1"/>
  <c r="AR227" i="1"/>
  <c r="AP227" i="1"/>
  <c r="AT226" i="1"/>
  <c r="AR226" i="1"/>
  <c r="AP226" i="1"/>
  <c r="AT225" i="1"/>
  <c r="AR225" i="1"/>
  <c r="AP225" i="1"/>
  <c r="AT224" i="1"/>
  <c r="AR224" i="1"/>
  <c r="AP224" i="1"/>
  <c r="AT223" i="1"/>
  <c r="AR223" i="1"/>
  <c r="AP223" i="1"/>
  <c r="AT222" i="1"/>
  <c r="AR222" i="1"/>
  <c r="AP222" i="1"/>
  <c r="AT221" i="1"/>
  <c r="AR221" i="1"/>
  <c r="AP221" i="1"/>
  <c r="AT220" i="1"/>
  <c r="AR220" i="1"/>
  <c r="AP220" i="1"/>
  <c r="AT219" i="1"/>
  <c r="AR219" i="1"/>
  <c r="AP219" i="1"/>
  <c r="AT218" i="1"/>
  <c r="AR218" i="1"/>
  <c r="AP218" i="1"/>
  <c r="AT217" i="1"/>
  <c r="AR217" i="1"/>
  <c r="AP217" i="1"/>
  <c r="AT216" i="1"/>
  <c r="AR216" i="1"/>
  <c r="AP216" i="1"/>
  <c r="AT215" i="1"/>
  <c r="AR215" i="1"/>
  <c r="AP215" i="1"/>
  <c r="AT214" i="1"/>
  <c r="AR214" i="1"/>
  <c r="AP214" i="1"/>
  <c r="AT213" i="1"/>
  <c r="AR213" i="1"/>
  <c r="AP213" i="1"/>
  <c r="AT212" i="1"/>
  <c r="AR212" i="1"/>
  <c r="AP212" i="1"/>
  <c r="AT211" i="1"/>
  <c r="AR211" i="1"/>
  <c r="AP211" i="1"/>
  <c r="AT210" i="1"/>
  <c r="AR210" i="1"/>
  <c r="AP210" i="1"/>
  <c r="AT209" i="1"/>
  <c r="AR209" i="1"/>
  <c r="AP209" i="1"/>
  <c r="AT208" i="1"/>
  <c r="AR208" i="1"/>
  <c r="AP208" i="1"/>
  <c r="AT207" i="1"/>
  <c r="AR207" i="1"/>
  <c r="AP207" i="1"/>
  <c r="AT206" i="1"/>
  <c r="AR206" i="1"/>
  <c r="AP206" i="1"/>
  <c r="AT205" i="1"/>
  <c r="AR205" i="1"/>
  <c r="AP205" i="1"/>
  <c r="AT204" i="1"/>
  <c r="AR204" i="1"/>
  <c r="AP204" i="1"/>
  <c r="AT203" i="1"/>
  <c r="AR203" i="1"/>
  <c r="AP203" i="1"/>
  <c r="AT202" i="1"/>
  <c r="AR202" i="1"/>
  <c r="AP202" i="1"/>
  <c r="AT201" i="1"/>
  <c r="AR201" i="1"/>
  <c r="AP201" i="1"/>
  <c r="AT200" i="1"/>
  <c r="AR200" i="1"/>
  <c r="AP200" i="1"/>
  <c r="AT199" i="1"/>
  <c r="AR199" i="1"/>
  <c r="AP199" i="1"/>
  <c r="AT198" i="1"/>
  <c r="AR198" i="1"/>
  <c r="AP198" i="1"/>
  <c r="AT197" i="1"/>
  <c r="AR197" i="1"/>
  <c r="AP197" i="1"/>
  <c r="AT196" i="1"/>
  <c r="AR196" i="1"/>
  <c r="AP196" i="1"/>
  <c r="AT195" i="1"/>
  <c r="AR195" i="1"/>
  <c r="AP195" i="1"/>
  <c r="AT194" i="1"/>
  <c r="AR194" i="1"/>
  <c r="AP194" i="1"/>
  <c r="AT193" i="1"/>
  <c r="AR193" i="1"/>
  <c r="AP193" i="1"/>
  <c r="AT192" i="1"/>
  <c r="AR192" i="1"/>
  <c r="AP192" i="1"/>
  <c r="AT191" i="1"/>
  <c r="AR191" i="1"/>
  <c r="AP191" i="1"/>
  <c r="AT190" i="1"/>
  <c r="AR190" i="1"/>
  <c r="AP190" i="1"/>
  <c r="AT189" i="1"/>
  <c r="AR189" i="1"/>
  <c r="AP189" i="1"/>
  <c r="AT188" i="1"/>
  <c r="AR188" i="1"/>
  <c r="AP188" i="1"/>
  <c r="AT187" i="1"/>
  <c r="AR187" i="1"/>
  <c r="AP187" i="1"/>
  <c r="AT186" i="1"/>
  <c r="AR186" i="1"/>
  <c r="AP186" i="1"/>
  <c r="AT185" i="1"/>
  <c r="AR185" i="1"/>
  <c r="AP185" i="1"/>
  <c r="AT184" i="1"/>
  <c r="AR184" i="1"/>
  <c r="AP184" i="1"/>
  <c r="AT183" i="1"/>
  <c r="AR183" i="1"/>
  <c r="AP183" i="1"/>
  <c r="AT182" i="1"/>
  <c r="AR182" i="1"/>
  <c r="AP182" i="1"/>
  <c r="AT181" i="1"/>
  <c r="AR181" i="1"/>
  <c r="AP181" i="1"/>
  <c r="AT180" i="1"/>
  <c r="AR180" i="1"/>
  <c r="AP180" i="1"/>
  <c r="AT179" i="1"/>
  <c r="AR179" i="1"/>
  <c r="AP179" i="1"/>
  <c r="AT178" i="1"/>
  <c r="AR178" i="1"/>
  <c r="AP178" i="1"/>
  <c r="AT177" i="1"/>
  <c r="AR177" i="1"/>
  <c r="AP177" i="1"/>
  <c r="AT176" i="1"/>
  <c r="AR176" i="1"/>
  <c r="AP176" i="1"/>
  <c r="AT175" i="1"/>
  <c r="AR175" i="1"/>
  <c r="AP175" i="1"/>
  <c r="AT174" i="1"/>
  <c r="AR174" i="1"/>
  <c r="AP174" i="1"/>
  <c r="AT173" i="1"/>
  <c r="AR173" i="1"/>
  <c r="AP173" i="1"/>
  <c r="AT172" i="1"/>
  <c r="AR172" i="1"/>
  <c r="AP172" i="1"/>
  <c r="AT171" i="1"/>
  <c r="AR171" i="1"/>
  <c r="AP171" i="1"/>
  <c r="AT170" i="1"/>
  <c r="AR170" i="1"/>
  <c r="AP170" i="1"/>
  <c r="AT169" i="1"/>
  <c r="AR169" i="1"/>
  <c r="AP169" i="1"/>
  <c r="AT168" i="1"/>
  <c r="AR168" i="1"/>
  <c r="AP168" i="1"/>
  <c r="AT167" i="1"/>
  <c r="AR167" i="1"/>
  <c r="AP167" i="1"/>
  <c r="AT166" i="1"/>
  <c r="AR166" i="1"/>
  <c r="AP166" i="1"/>
  <c r="AT165" i="1"/>
  <c r="AR165" i="1"/>
  <c r="AP165" i="1"/>
  <c r="AT164" i="1"/>
  <c r="AR164" i="1"/>
  <c r="AP164" i="1"/>
  <c r="AT163" i="1"/>
  <c r="AR163" i="1"/>
  <c r="AP163" i="1"/>
  <c r="AT162" i="1"/>
  <c r="AR162" i="1"/>
  <c r="AP162" i="1"/>
  <c r="AT161" i="1"/>
  <c r="AR161" i="1"/>
  <c r="AP161" i="1"/>
  <c r="AT160" i="1"/>
  <c r="AR160" i="1"/>
  <c r="AP160" i="1"/>
  <c r="AT159" i="1"/>
  <c r="AR159" i="1"/>
  <c r="AP159" i="1"/>
  <c r="AT158" i="1"/>
  <c r="AR158" i="1"/>
  <c r="AP158" i="1"/>
  <c r="AT157" i="1"/>
  <c r="AR157" i="1"/>
  <c r="AP157" i="1"/>
  <c r="AT156" i="1"/>
  <c r="AR156" i="1"/>
  <c r="AP156" i="1"/>
  <c r="AT155" i="1"/>
  <c r="AR155" i="1"/>
  <c r="AP155" i="1"/>
  <c r="AT154" i="1"/>
  <c r="AR154" i="1"/>
  <c r="AP154" i="1"/>
  <c r="AT153" i="1"/>
  <c r="AR153" i="1"/>
  <c r="AP153" i="1"/>
  <c r="AT152" i="1"/>
  <c r="AR152" i="1"/>
  <c r="AP152" i="1"/>
  <c r="AT151" i="1"/>
  <c r="AR151" i="1"/>
  <c r="AP151" i="1"/>
  <c r="AT150" i="1"/>
  <c r="AR150" i="1"/>
  <c r="AP150" i="1"/>
  <c r="AT149" i="1"/>
  <c r="AR149" i="1"/>
  <c r="AP149" i="1"/>
  <c r="AT148" i="1"/>
  <c r="AR148" i="1"/>
  <c r="AP148" i="1"/>
  <c r="AT147" i="1"/>
  <c r="AR147" i="1"/>
  <c r="AP147" i="1"/>
  <c r="AT146" i="1"/>
  <c r="AR146" i="1"/>
  <c r="AP146" i="1"/>
  <c r="AT145" i="1"/>
  <c r="AR145" i="1"/>
  <c r="AP145" i="1"/>
  <c r="AT144" i="1"/>
  <c r="AR144" i="1"/>
  <c r="AP144" i="1"/>
  <c r="AT143" i="1"/>
  <c r="AR143" i="1"/>
  <c r="AP143" i="1"/>
  <c r="AT142" i="1"/>
  <c r="AR142" i="1"/>
  <c r="AP142" i="1"/>
  <c r="AT141" i="1"/>
  <c r="AR141" i="1"/>
  <c r="AP141" i="1"/>
  <c r="AT140" i="1"/>
  <c r="AR140" i="1"/>
  <c r="AP140" i="1"/>
  <c r="AT139" i="1"/>
  <c r="AR139" i="1"/>
  <c r="AP139" i="1"/>
  <c r="AT138" i="1"/>
  <c r="AR138" i="1"/>
  <c r="AP138" i="1"/>
  <c r="AT137" i="1"/>
  <c r="AR137" i="1"/>
  <c r="AP137" i="1"/>
  <c r="AT136" i="1"/>
  <c r="AR136" i="1"/>
  <c r="AP136" i="1"/>
  <c r="AT135" i="1"/>
  <c r="AR135" i="1"/>
  <c r="AP135" i="1"/>
  <c r="AT134" i="1"/>
  <c r="AR134" i="1"/>
  <c r="AP134" i="1"/>
  <c r="AT133" i="1"/>
  <c r="AR133" i="1"/>
  <c r="AP133" i="1"/>
  <c r="AT132" i="1"/>
  <c r="AR132" i="1"/>
  <c r="AP132" i="1"/>
  <c r="AT131" i="1"/>
  <c r="AR131" i="1"/>
  <c r="AP131" i="1"/>
  <c r="AT130" i="1"/>
  <c r="AR130" i="1"/>
  <c r="AP130" i="1"/>
  <c r="AT129" i="1"/>
  <c r="AR129" i="1"/>
  <c r="AP129" i="1"/>
  <c r="AT128" i="1"/>
  <c r="AR128" i="1"/>
  <c r="AP128" i="1"/>
  <c r="AT127" i="1"/>
  <c r="AR127" i="1"/>
  <c r="AP127" i="1"/>
  <c r="AT126" i="1"/>
  <c r="AR126" i="1"/>
  <c r="AP126" i="1"/>
  <c r="AT125" i="1"/>
  <c r="AR125" i="1"/>
  <c r="AP125" i="1"/>
  <c r="AT124" i="1"/>
  <c r="AR124" i="1"/>
  <c r="AP124" i="1"/>
  <c r="AT123" i="1"/>
  <c r="AR123" i="1"/>
  <c r="AP123" i="1"/>
  <c r="AT122" i="1"/>
  <c r="AR122" i="1"/>
  <c r="AP122" i="1"/>
  <c r="AT121" i="1"/>
  <c r="AR121" i="1"/>
  <c r="AP121" i="1"/>
  <c r="AT120" i="1"/>
  <c r="AR120" i="1"/>
  <c r="AP120" i="1"/>
  <c r="AT119" i="1"/>
  <c r="AR119" i="1"/>
  <c r="AP119" i="1"/>
  <c r="AT118" i="1"/>
  <c r="AR118" i="1"/>
  <c r="AP118" i="1"/>
  <c r="AT117" i="1"/>
  <c r="AR117" i="1"/>
  <c r="AP117" i="1"/>
  <c r="AT116" i="1"/>
  <c r="AR116" i="1"/>
  <c r="AP116" i="1"/>
  <c r="AT115" i="1"/>
  <c r="AR115" i="1"/>
  <c r="AP115" i="1"/>
  <c r="AT114" i="1"/>
  <c r="AR114" i="1"/>
  <c r="AP114" i="1"/>
  <c r="AT113" i="1"/>
  <c r="AR113" i="1"/>
  <c r="AP113" i="1"/>
  <c r="AT112" i="1"/>
  <c r="AR112" i="1"/>
  <c r="AP112" i="1"/>
  <c r="AT111" i="1"/>
  <c r="AR111" i="1"/>
  <c r="AP111" i="1"/>
  <c r="AT110" i="1"/>
  <c r="AR110" i="1"/>
  <c r="AP110" i="1"/>
  <c r="AT109" i="1"/>
  <c r="AR109" i="1"/>
  <c r="AP109" i="1"/>
  <c r="AT108" i="1"/>
  <c r="AR108" i="1"/>
  <c r="AP108" i="1"/>
  <c r="AT107" i="1"/>
  <c r="AR107" i="1"/>
  <c r="AP107" i="1"/>
  <c r="AT106" i="1"/>
  <c r="AR106" i="1"/>
  <c r="AP106" i="1"/>
  <c r="AT105" i="1"/>
  <c r="AR105" i="1"/>
  <c r="AP105" i="1"/>
  <c r="AT104" i="1"/>
  <c r="AR104" i="1"/>
  <c r="AP104" i="1"/>
  <c r="AT103" i="1"/>
  <c r="AR103" i="1"/>
  <c r="AP103" i="1"/>
  <c r="AT102" i="1"/>
  <c r="AR102" i="1"/>
  <c r="AP102" i="1"/>
  <c r="AT101" i="1"/>
  <c r="AR101" i="1"/>
  <c r="AP101" i="1"/>
  <c r="AT100" i="1"/>
  <c r="AR100" i="1"/>
  <c r="AP100" i="1"/>
  <c r="AT99" i="1"/>
  <c r="AR99" i="1"/>
  <c r="AP99" i="1"/>
  <c r="AT98" i="1"/>
  <c r="AR98" i="1"/>
  <c r="AP98" i="1"/>
  <c r="AT97" i="1"/>
  <c r="AR97" i="1"/>
  <c r="AP97" i="1"/>
  <c r="AT96" i="1"/>
  <c r="AR96" i="1"/>
  <c r="AP96" i="1"/>
  <c r="AT95" i="1"/>
  <c r="AR95" i="1"/>
  <c r="AP95" i="1"/>
  <c r="AT94" i="1"/>
  <c r="AR94" i="1"/>
  <c r="AP94" i="1"/>
  <c r="AT93" i="1"/>
  <c r="AR93" i="1"/>
  <c r="AP93" i="1"/>
  <c r="AT92" i="1"/>
  <c r="AR92" i="1"/>
  <c r="AP92" i="1"/>
  <c r="AT91" i="1"/>
  <c r="AR91" i="1"/>
  <c r="AP91" i="1"/>
  <c r="AT90" i="1"/>
  <c r="AR90" i="1"/>
  <c r="AP90" i="1"/>
  <c r="AT89" i="1"/>
  <c r="AR89" i="1"/>
  <c r="AP89" i="1"/>
  <c r="AT88" i="1"/>
  <c r="AR88" i="1"/>
  <c r="AP88" i="1"/>
  <c r="AT87" i="1"/>
  <c r="AR87" i="1"/>
  <c r="AP87" i="1"/>
  <c r="AT86" i="1"/>
  <c r="AR86" i="1"/>
  <c r="AP86" i="1"/>
  <c r="AT85" i="1"/>
  <c r="AR85" i="1"/>
  <c r="AP85" i="1"/>
  <c r="AT84" i="1"/>
  <c r="AR84" i="1"/>
  <c r="AP84" i="1"/>
  <c r="AT83" i="1"/>
  <c r="AR83" i="1"/>
  <c r="AP83" i="1"/>
  <c r="AT82" i="1"/>
  <c r="AR82" i="1"/>
  <c r="AP82" i="1"/>
  <c r="AT81" i="1"/>
  <c r="AR81" i="1"/>
  <c r="AP81" i="1"/>
  <c r="AT80" i="1"/>
  <c r="AR80" i="1"/>
  <c r="AP80" i="1"/>
  <c r="AT79" i="1"/>
  <c r="AR79" i="1"/>
  <c r="AP79" i="1"/>
  <c r="AT78" i="1"/>
  <c r="AR78" i="1"/>
  <c r="AP78" i="1"/>
  <c r="AT77" i="1"/>
  <c r="AR77" i="1"/>
  <c r="AP77" i="1"/>
  <c r="AT76" i="1"/>
  <c r="AR76" i="1"/>
  <c r="AP76" i="1"/>
  <c r="AT75" i="1"/>
  <c r="AR75" i="1"/>
  <c r="AP75" i="1"/>
  <c r="AT74" i="1"/>
  <c r="AR74" i="1"/>
  <c r="AP74" i="1"/>
  <c r="AT73" i="1"/>
  <c r="AR73" i="1"/>
  <c r="AP73" i="1"/>
  <c r="AT72" i="1"/>
  <c r="AR72" i="1"/>
  <c r="AP72" i="1"/>
  <c r="AT71" i="1"/>
  <c r="AR71" i="1"/>
  <c r="AP71" i="1"/>
  <c r="AT70" i="1"/>
  <c r="AR70" i="1"/>
  <c r="AP70" i="1"/>
  <c r="AT69" i="1"/>
  <c r="AR69" i="1"/>
  <c r="AP69" i="1"/>
  <c r="AT68" i="1"/>
  <c r="AR68" i="1"/>
  <c r="AP68" i="1"/>
  <c r="AT67" i="1"/>
  <c r="AR67" i="1"/>
  <c r="AP67" i="1"/>
  <c r="AT66" i="1"/>
  <c r="AR66" i="1"/>
  <c r="AP66" i="1"/>
  <c r="AT65" i="1"/>
  <c r="AR65" i="1"/>
  <c r="AP65" i="1"/>
  <c r="AT64" i="1"/>
  <c r="AR64" i="1"/>
  <c r="AP64" i="1"/>
  <c r="AT63" i="1"/>
  <c r="AR63" i="1"/>
  <c r="AP63" i="1"/>
  <c r="AT62" i="1"/>
  <c r="AR62" i="1"/>
  <c r="AP62" i="1"/>
  <c r="AT61" i="1"/>
  <c r="AR61" i="1"/>
  <c r="AP61" i="1"/>
  <c r="AT60" i="1"/>
  <c r="AR60" i="1"/>
  <c r="AP60" i="1"/>
  <c r="AT59" i="1"/>
  <c r="AR59" i="1"/>
  <c r="AP59" i="1"/>
  <c r="AT58" i="1"/>
  <c r="AR58" i="1"/>
  <c r="AP58" i="1"/>
  <c r="AT57" i="1"/>
  <c r="AR57" i="1"/>
  <c r="AP57" i="1"/>
  <c r="AT56" i="1"/>
  <c r="AR56" i="1"/>
  <c r="AP56" i="1"/>
  <c r="AT55" i="1"/>
  <c r="AR55" i="1"/>
  <c r="AP55" i="1"/>
  <c r="AT54" i="1"/>
  <c r="AR54" i="1"/>
  <c r="AP54" i="1"/>
  <c r="AT53" i="1"/>
  <c r="AR53" i="1"/>
  <c r="AP53" i="1"/>
  <c r="AT52" i="1"/>
  <c r="AR52" i="1"/>
  <c r="AP52" i="1"/>
  <c r="AT51" i="1"/>
  <c r="AR51" i="1"/>
  <c r="AP51" i="1"/>
  <c r="AT50" i="1"/>
  <c r="AR50" i="1"/>
  <c r="AP50" i="1"/>
  <c r="AT49" i="1"/>
  <c r="AR49" i="1"/>
  <c r="AP49" i="1"/>
  <c r="AT48" i="1"/>
  <c r="AR48" i="1"/>
  <c r="AP48" i="1"/>
  <c r="AT47" i="1"/>
  <c r="AR47" i="1"/>
  <c r="AP47" i="1"/>
  <c r="AT46" i="1"/>
  <c r="AR46" i="1"/>
  <c r="AP46" i="1"/>
  <c r="AT45" i="1"/>
  <c r="AR45" i="1"/>
  <c r="AP45" i="1"/>
  <c r="AT44" i="1"/>
  <c r="AR44" i="1"/>
  <c r="AP44" i="1"/>
  <c r="AT43" i="1"/>
  <c r="AR43" i="1"/>
  <c r="AP43" i="1"/>
  <c r="AT42" i="1"/>
  <c r="AR42" i="1"/>
  <c r="AP42" i="1"/>
  <c r="AT41" i="1"/>
  <c r="AR41" i="1"/>
  <c r="AP41" i="1"/>
  <c r="AT40" i="1"/>
  <c r="AR40" i="1"/>
  <c r="AP40" i="1"/>
  <c r="AT39" i="1"/>
  <c r="AR39" i="1"/>
  <c r="AP39" i="1"/>
  <c r="AT38" i="1"/>
  <c r="AR38" i="1"/>
  <c r="AP38" i="1"/>
  <c r="AT37" i="1"/>
  <c r="AR37" i="1"/>
  <c r="AP37" i="1"/>
  <c r="AT36" i="1"/>
  <c r="AR36" i="1"/>
  <c r="AP36" i="1"/>
  <c r="AT35" i="1"/>
  <c r="AR35" i="1"/>
  <c r="AP35" i="1"/>
  <c r="AT34" i="1"/>
  <c r="AR34" i="1"/>
  <c r="AP34" i="1"/>
  <c r="AT33" i="1"/>
  <c r="AR33" i="1"/>
  <c r="AP33" i="1"/>
  <c r="AT32" i="1"/>
  <c r="AR32" i="1"/>
  <c r="AP32" i="1"/>
  <c r="AT31" i="1"/>
  <c r="AR31" i="1"/>
  <c r="AP31" i="1"/>
  <c r="AT30" i="1"/>
  <c r="AR30" i="1"/>
  <c r="AP30" i="1"/>
  <c r="AT29" i="1"/>
  <c r="AR29" i="1"/>
  <c r="AP29" i="1"/>
  <c r="AT28" i="1"/>
  <c r="AR28" i="1"/>
  <c r="AP28" i="1"/>
  <c r="AT27" i="1"/>
  <c r="AR27" i="1"/>
  <c r="AP27" i="1"/>
  <c r="AT26" i="1"/>
  <c r="AR26" i="1"/>
  <c r="AP26" i="1"/>
  <c r="AT25" i="1"/>
  <c r="AR25" i="1"/>
  <c r="AP25" i="1"/>
  <c r="AT24" i="1"/>
  <c r="AR24" i="1"/>
  <c r="AP24" i="1"/>
  <c r="AT23" i="1"/>
  <c r="AR23" i="1"/>
  <c r="AP23" i="1"/>
  <c r="AT22" i="1"/>
  <c r="AR22" i="1"/>
  <c r="AP22" i="1"/>
  <c r="AT21" i="1"/>
  <c r="AR21" i="1"/>
  <c r="AP21" i="1"/>
  <c r="AT20" i="1"/>
  <c r="AR20" i="1"/>
  <c r="AP20" i="1"/>
  <c r="AT19" i="1"/>
  <c r="AR19" i="1"/>
  <c r="AP19" i="1"/>
  <c r="AT18" i="1"/>
  <c r="AR18" i="1"/>
  <c r="AP18" i="1"/>
  <c r="AT17" i="1"/>
  <c r="AR17" i="1"/>
  <c r="AP17" i="1"/>
  <c r="AT16" i="1"/>
  <c r="AR16" i="1"/>
  <c r="AP16" i="1"/>
  <c r="AT15" i="1"/>
  <c r="AR15" i="1"/>
  <c r="AP15" i="1"/>
  <c r="AT14" i="1"/>
  <c r="AR14" i="1"/>
  <c r="AP14" i="1"/>
  <c r="AT13" i="1"/>
  <c r="AR13" i="1"/>
  <c r="AP13" i="1"/>
  <c r="AT12" i="1"/>
  <c r="AR12" i="1"/>
  <c r="AP12" i="1"/>
  <c r="AT11" i="1"/>
  <c r="AR11" i="1"/>
  <c r="AP11" i="1"/>
  <c r="AT10" i="1"/>
  <c r="AR10" i="1"/>
  <c r="AP10" i="1"/>
  <c r="AT9" i="1"/>
  <c r="AR9" i="1"/>
  <c r="AP9" i="1"/>
  <c r="AT8" i="1"/>
  <c r="AR8" i="1"/>
  <c r="AP8" i="1"/>
  <c r="AT7" i="1"/>
  <c r="AR7" i="1"/>
  <c r="AP7" i="1"/>
  <c r="AT6" i="1"/>
  <c r="AR6" i="1"/>
  <c r="AP6" i="1"/>
  <c r="AT5" i="1"/>
  <c r="AR5" i="1"/>
  <c r="AP5" i="1"/>
  <c r="AT4" i="1"/>
  <c r="AR4" i="1"/>
  <c r="AP4" i="1"/>
  <c r="AW3" i="1"/>
  <c r="AT3" i="1"/>
  <c r="AR3" i="1"/>
  <c r="AP3" i="1"/>
  <c r="L3" i="1"/>
  <c r="K3" i="1"/>
  <c r="K498" i="1" l="1"/>
  <c r="AP498" i="1"/>
  <c r="AR498" i="1"/>
  <c r="AT498" i="1"/>
  <c r="L498" i="1"/>
  <c r="AW498" i="1"/>
  <c r="C501" i="1" l="1"/>
  <c r="AX485" i="1"/>
  <c r="AY485" i="1" s="1"/>
  <c r="AX249" i="1"/>
  <c r="AY249" i="1" s="1"/>
  <c r="AX246" i="1"/>
  <c r="AY246" i="1" s="1"/>
  <c r="AX151" i="1"/>
  <c r="AY151" i="1" s="1"/>
  <c r="AX117" i="1"/>
  <c r="AY117" i="1" s="1"/>
  <c r="AX91" i="1"/>
  <c r="AY91" i="1" s="1"/>
  <c r="AX4" i="1"/>
  <c r="AY4" i="1" s="1"/>
  <c r="AX113" i="1"/>
  <c r="AY113" i="1" s="1"/>
  <c r="AX271" i="1"/>
  <c r="AY271" i="1" s="1"/>
  <c r="AX39" i="1"/>
  <c r="AY39" i="1" s="1"/>
  <c r="AX21" i="1"/>
  <c r="AY21" i="1" s="1"/>
  <c r="AX149" i="1"/>
  <c r="AY149" i="1" s="1"/>
  <c r="AX123" i="1"/>
  <c r="AY123" i="1" s="1"/>
  <c r="AX174" i="1"/>
  <c r="AY174" i="1" s="1"/>
  <c r="AX303" i="1"/>
  <c r="AY303" i="1" s="1"/>
  <c r="AX87" i="1"/>
  <c r="AY87" i="1" s="1"/>
  <c r="AX53" i="1"/>
  <c r="AY53" i="1" s="1"/>
  <c r="AX19" i="1"/>
  <c r="AY19" i="1" s="1"/>
  <c r="AX163" i="1"/>
  <c r="AY163" i="1" s="1"/>
  <c r="AX206" i="1"/>
  <c r="AY206" i="1" s="1"/>
  <c r="AX335" i="1"/>
  <c r="AY335" i="1" s="1"/>
  <c r="AX119" i="1"/>
  <c r="AY119" i="1" s="1"/>
  <c r="AX85" i="1"/>
  <c r="AY85" i="1" s="1"/>
  <c r="AX59" i="1"/>
  <c r="AY59" i="1" s="1"/>
  <c r="AX49" i="1"/>
  <c r="AY49" i="1" s="1"/>
  <c r="AX238" i="1"/>
  <c r="AY238" i="1" s="1"/>
  <c r="AX188" i="1"/>
  <c r="AY188" i="1" s="1"/>
  <c r="AX253" i="1"/>
  <c r="AY253" i="1" s="1"/>
  <c r="AX317" i="1"/>
  <c r="AY317" i="1" s="1"/>
  <c r="AX439" i="1"/>
  <c r="AY439" i="1" s="1"/>
  <c r="AX224" i="1"/>
  <c r="AY224" i="1" s="1"/>
  <c r="AX121" i="1"/>
  <c r="AY121" i="1" s="1"/>
  <c r="AX210" i="1"/>
  <c r="AY210" i="1" s="1"/>
  <c r="AX242" i="1"/>
  <c r="AY242" i="1" s="1"/>
  <c r="AX307" i="1"/>
  <c r="AY307" i="1" s="1"/>
  <c r="AX240" i="1"/>
  <c r="AY240" i="1" s="1"/>
  <c r="AX305" i="1"/>
  <c r="AY305" i="1" s="1"/>
  <c r="AX357" i="1"/>
  <c r="AY357" i="1" s="1"/>
  <c r="AX389" i="1"/>
  <c r="AY389" i="1" s="1"/>
  <c r="AX421" i="1"/>
  <c r="AY421" i="1" s="1"/>
  <c r="AX456" i="1"/>
  <c r="AY456" i="1" s="1"/>
  <c r="AX403" i="1"/>
  <c r="AY403" i="1" s="1"/>
  <c r="AX435" i="1"/>
  <c r="AY435" i="1" s="1"/>
  <c r="AX15" i="1"/>
  <c r="AY15" i="1" s="1"/>
  <c r="AX55" i="1"/>
  <c r="AY55" i="1" s="1"/>
  <c r="AX95" i="1"/>
  <c r="AY95" i="1" s="1"/>
  <c r="AX127" i="1"/>
  <c r="AY127" i="1" s="1"/>
  <c r="AX159" i="1"/>
  <c r="AY159" i="1" s="1"/>
  <c r="AX29" i="1"/>
  <c r="AY29" i="1" s="1"/>
  <c r="AX61" i="1"/>
  <c r="AY61" i="1" s="1"/>
  <c r="AX93" i="1"/>
  <c r="AY93" i="1" s="1"/>
  <c r="AX125" i="1"/>
  <c r="AY125" i="1" s="1"/>
  <c r="AX157" i="1"/>
  <c r="AY157" i="1" s="1"/>
  <c r="AX27" i="1"/>
  <c r="AY27" i="1" s="1"/>
  <c r="AX67" i="1"/>
  <c r="AY67" i="1" s="1"/>
  <c r="AX99" i="1"/>
  <c r="AY99" i="1" s="1"/>
  <c r="AX131" i="1"/>
  <c r="AY131" i="1" s="1"/>
  <c r="AX171" i="1"/>
  <c r="AY171" i="1" s="1"/>
  <c r="AX65" i="1"/>
  <c r="AY65" i="1" s="1"/>
  <c r="AX129" i="1"/>
  <c r="AY129" i="1" s="1"/>
  <c r="AX182" i="1"/>
  <c r="AY182" i="1" s="1"/>
  <c r="AX214" i="1"/>
  <c r="AY214" i="1" s="1"/>
  <c r="AX247" i="1"/>
  <c r="AY247" i="1" s="1"/>
  <c r="AX279" i="1"/>
  <c r="AY279" i="1" s="1"/>
  <c r="AX311" i="1"/>
  <c r="AY311" i="1" s="1"/>
  <c r="AX343" i="1"/>
  <c r="AY343" i="1" s="1"/>
  <c r="AX196" i="1"/>
  <c r="AY196" i="1" s="1"/>
  <c r="AX228" i="1"/>
  <c r="AY228" i="1" s="1"/>
  <c r="AX261" i="1"/>
  <c r="AY261" i="1" s="1"/>
  <c r="AX293" i="1"/>
  <c r="AY293" i="1" s="1"/>
  <c r="AX325" i="1"/>
  <c r="AY325" i="1" s="1"/>
  <c r="AX447" i="1"/>
  <c r="AY447" i="1" s="1"/>
  <c r="AX176" i="1"/>
  <c r="AY176" i="1" s="1"/>
  <c r="AX9" i="1"/>
  <c r="AY9" i="1" s="1"/>
  <c r="AX73" i="1"/>
  <c r="AY73" i="1" s="1"/>
  <c r="AX137" i="1"/>
  <c r="AY137" i="1" s="1"/>
  <c r="AX186" i="1"/>
  <c r="AY186" i="1" s="1"/>
  <c r="AX218" i="1"/>
  <c r="AY218" i="1" s="1"/>
  <c r="AX251" i="1"/>
  <c r="AY251" i="1" s="1"/>
  <c r="AX283" i="1"/>
  <c r="AY283" i="1" s="1"/>
  <c r="AX315" i="1"/>
  <c r="AY315" i="1" s="1"/>
  <c r="AX184" i="1"/>
  <c r="AY184" i="1" s="1"/>
  <c r="AX281" i="1"/>
  <c r="AY281" i="1" s="1"/>
  <c r="AX313" i="1"/>
  <c r="AY313" i="1" s="1"/>
  <c r="AX345" i="1"/>
  <c r="AY345" i="1" s="1"/>
  <c r="AX361" i="1"/>
  <c r="AY361" i="1" s="1"/>
  <c r="AX377" i="1"/>
  <c r="AY377" i="1" s="1"/>
  <c r="AX393" i="1"/>
  <c r="AY393" i="1" s="1"/>
  <c r="AX409" i="1"/>
  <c r="AY409" i="1" s="1"/>
  <c r="AX425" i="1"/>
  <c r="AY425" i="1" s="1"/>
  <c r="AX440" i="1"/>
  <c r="AY440" i="1" s="1"/>
  <c r="AX459" i="1"/>
  <c r="AY459" i="1" s="1"/>
  <c r="AX481" i="1"/>
  <c r="AY481" i="1" s="1"/>
  <c r="AX461" i="1"/>
  <c r="AY461" i="1" s="1"/>
  <c r="AX355" i="1"/>
  <c r="AY355" i="1" s="1"/>
  <c r="AX371" i="1"/>
  <c r="AY371" i="1" s="1"/>
  <c r="AX387" i="1"/>
  <c r="AY387" i="1" s="1"/>
  <c r="AX407" i="1"/>
  <c r="AY407" i="1" s="1"/>
  <c r="AX423" i="1"/>
  <c r="AY423" i="1" s="1"/>
  <c r="AX445" i="1"/>
  <c r="AY445" i="1" s="1"/>
  <c r="AX467" i="1"/>
  <c r="AY467" i="1" s="1"/>
  <c r="AX220" i="1"/>
  <c r="AY220" i="1" s="1"/>
  <c r="AX285" i="1"/>
  <c r="AY285" i="1" s="1"/>
  <c r="AX471" i="1"/>
  <c r="AY471" i="1" s="1"/>
  <c r="AX57" i="1"/>
  <c r="AY57" i="1" s="1"/>
  <c r="AX178" i="1"/>
  <c r="AY178" i="1" s="1"/>
  <c r="AX275" i="1"/>
  <c r="AY275" i="1" s="1"/>
  <c r="AX339" i="1"/>
  <c r="AY339" i="1" s="1"/>
  <c r="AX273" i="1"/>
  <c r="AY273" i="1" s="1"/>
  <c r="AX337" i="1"/>
  <c r="AY337" i="1" s="1"/>
  <c r="AX373" i="1"/>
  <c r="AY373" i="1" s="1"/>
  <c r="AX405" i="1"/>
  <c r="AY405" i="1" s="1"/>
  <c r="AX437" i="1"/>
  <c r="AY437" i="1" s="1"/>
  <c r="AX475" i="1"/>
  <c r="AY475" i="1" s="1"/>
  <c r="AX351" i="1"/>
  <c r="AY351" i="1" s="1"/>
  <c r="AX367" i="1"/>
  <c r="AY367" i="1" s="1"/>
  <c r="AX383" i="1"/>
  <c r="AY383" i="1" s="1"/>
  <c r="AX399" i="1"/>
  <c r="AY399" i="1" s="1"/>
  <c r="AX419" i="1"/>
  <c r="AY419" i="1" s="1"/>
  <c r="AX464" i="1"/>
  <c r="AY464" i="1" s="1"/>
  <c r="AX23" i="1"/>
  <c r="AY23" i="1" s="1"/>
  <c r="AX135" i="1"/>
  <c r="AY135" i="1" s="1"/>
  <c r="AX69" i="1"/>
  <c r="AY69" i="1" s="1"/>
  <c r="AX133" i="1"/>
  <c r="AY133" i="1" s="1"/>
  <c r="AX35" i="1"/>
  <c r="AY35" i="1" s="1"/>
  <c r="AX107" i="1"/>
  <c r="AY107" i="1" s="1"/>
  <c r="AX17" i="1"/>
  <c r="AY17" i="1" s="1"/>
  <c r="AX145" i="1"/>
  <c r="AY145" i="1" s="1"/>
  <c r="AX222" i="1"/>
  <c r="AY222" i="1" s="1"/>
  <c r="AX287" i="1"/>
  <c r="AY287" i="1" s="1"/>
  <c r="AX192" i="1"/>
  <c r="AY192" i="1" s="1"/>
  <c r="AX236" i="1"/>
  <c r="AY236" i="1" s="1"/>
  <c r="AX301" i="1"/>
  <c r="AY301" i="1" s="1"/>
  <c r="AX455" i="1"/>
  <c r="AY455" i="1" s="1"/>
  <c r="AX208" i="1"/>
  <c r="AY208" i="1" s="1"/>
  <c r="AX25" i="1"/>
  <c r="AY25" i="1" s="1"/>
  <c r="AX89" i="1"/>
  <c r="AY89" i="1" s="1"/>
  <c r="AX194" i="1"/>
  <c r="AY194" i="1" s="1"/>
  <c r="AX226" i="1"/>
  <c r="AY226" i="1" s="1"/>
  <c r="AX259" i="1"/>
  <c r="AY259" i="1" s="1"/>
  <c r="AX291" i="1"/>
  <c r="AY291" i="1" s="1"/>
  <c r="AX323" i="1"/>
  <c r="AY323" i="1" s="1"/>
  <c r="AX200" i="1"/>
  <c r="AY200" i="1" s="1"/>
  <c r="AX257" i="1"/>
  <c r="AY257" i="1" s="1"/>
  <c r="AX289" i="1"/>
  <c r="AY289" i="1" s="1"/>
  <c r="AX321" i="1"/>
  <c r="AY321" i="1" s="1"/>
  <c r="AX349" i="1"/>
  <c r="AY349" i="1" s="1"/>
  <c r="AX365" i="1"/>
  <c r="AY365" i="1" s="1"/>
  <c r="AX381" i="1"/>
  <c r="AY381" i="1" s="1"/>
  <c r="AX397" i="1"/>
  <c r="AY397" i="1" s="1"/>
  <c r="AX413" i="1"/>
  <c r="AY413" i="1" s="1"/>
  <c r="AX429" i="1"/>
  <c r="AY429" i="1" s="1"/>
  <c r="AX443" i="1"/>
  <c r="AY443" i="1" s="1"/>
  <c r="AX469" i="1"/>
  <c r="AY469" i="1" s="1"/>
  <c r="AX489" i="1"/>
  <c r="AY489" i="1" s="1"/>
  <c r="AX477" i="1"/>
  <c r="AY477" i="1" s="1"/>
  <c r="AX359" i="1"/>
  <c r="AY359" i="1" s="1"/>
  <c r="AX375" i="1"/>
  <c r="AY375" i="1" s="1"/>
  <c r="AX391" i="1"/>
  <c r="AY391" i="1" s="1"/>
  <c r="AX411" i="1"/>
  <c r="AY411" i="1" s="1"/>
  <c r="AX427" i="1"/>
  <c r="AY427" i="1" s="1"/>
  <c r="AX448" i="1"/>
  <c r="AY448" i="1" s="1"/>
  <c r="AX8" i="1"/>
  <c r="AY8" i="1" s="1"/>
  <c r="AX12" i="1"/>
  <c r="AY12" i="1" s="1"/>
  <c r="AX16" i="1"/>
  <c r="AY16" i="1" s="1"/>
  <c r="AX20" i="1"/>
  <c r="AY20" i="1" s="1"/>
  <c r="AX24" i="1"/>
  <c r="AY24" i="1" s="1"/>
  <c r="AX28" i="1"/>
  <c r="AY28" i="1" s="1"/>
  <c r="AX32" i="1"/>
  <c r="AY32" i="1" s="1"/>
  <c r="AX36" i="1"/>
  <c r="AY36" i="1" s="1"/>
  <c r="AX40" i="1"/>
  <c r="AY40" i="1" s="1"/>
  <c r="AX44" i="1"/>
  <c r="AY44" i="1" s="1"/>
  <c r="AX48" i="1"/>
  <c r="AY48" i="1" s="1"/>
  <c r="AX52" i="1"/>
  <c r="AY52" i="1" s="1"/>
  <c r="AX56" i="1"/>
  <c r="AY56" i="1" s="1"/>
  <c r="AX60" i="1"/>
  <c r="AY60" i="1" s="1"/>
  <c r="AX64" i="1"/>
  <c r="AY64" i="1" s="1"/>
  <c r="AX68" i="1"/>
  <c r="AY68" i="1" s="1"/>
  <c r="AX72" i="1"/>
  <c r="AY72" i="1" s="1"/>
  <c r="AX76" i="1"/>
  <c r="AY76" i="1" s="1"/>
  <c r="AX80" i="1"/>
  <c r="AY80" i="1" s="1"/>
  <c r="AX84" i="1"/>
  <c r="AY84" i="1" s="1"/>
  <c r="AX88" i="1"/>
  <c r="AY88" i="1" s="1"/>
  <c r="AX92" i="1"/>
  <c r="AY92" i="1" s="1"/>
  <c r="AX96" i="1"/>
  <c r="AY96" i="1" s="1"/>
  <c r="AX100" i="1"/>
  <c r="AY100" i="1" s="1"/>
  <c r="AX104" i="1"/>
  <c r="AY104" i="1" s="1"/>
  <c r="AX108" i="1"/>
  <c r="AY108" i="1" s="1"/>
  <c r="AX112" i="1"/>
  <c r="AY112" i="1" s="1"/>
  <c r="AX116" i="1"/>
  <c r="AY116" i="1" s="1"/>
  <c r="AX120" i="1"/>
  <c r="AY120" i="1" s="1"/>
  <c r="AX124" i="1"/>
  <c r="AY124" i="1" s="1"/>
  <c r="AX128" i="1"/>
  <c r="AY128" i="1" s="1"/>
  <c r="AX132" i="1"/>
  <c r="AY132" i="1" s="1"/>
  <c r="AX136" i="1"/>
  <c r="AY136" i="1" s="1"/>
  <c r="AX140" i="1"/>
  <c r="AY140" i="1" s="1"/>
  <c r="AX144" i="1"/>
  <c r="AY144" i="1" s="1"/>
  <c r="AX148" i="1"/>
  <c r="AY148" i="1" s="1"/>
  <c r="AX152" i="1"/>
  <c r="AY152" i="1" s="1"/>
  <c r="AX156" i="1"/>
  <c r="AY156" i="1" s="1"/>
  <c r="AX160" i="1"/>
  <c r="AY160" i="1" s="1"/>
  <c r="AX164" i="1"/>
  <c r="AY164" i="1" s="1"/>
  <c r="AX168" i="1"/>
  <c r="AY168" i="1" s="1"/>
  <c r="AX172" i="1"/>
  <c r="AY172" i="1" s="1"/>
  <c r="AX7" i="1"/>
  <c r="AY7" i="1" s="1"/>
  <c r="AX11" i="1"/>
  <c r="AY11" i="1" s="1"/>
  <c r="AX47" i="1"/>
  <c r="AY47" i="1" s="1"/>
  <c r="AX51" i="1"/>
  <c r="AY51" i="1" s="1"/>
  <c r="AX79" i="1"/>
  <c r="AY79" i="1" s="1"/>
  <c r="AX147" i="1"/>
  <c r="AY147" i="1" s="1"/>
  <c r="AX167" i="1"/>
  <c r="AY167" i="1" s="1"/>
  <c r="AX10" i="1"/>
  <c r="AY10" i="1" s="1"/>
  <c r="AX18" i="1"/>
  <c r="AY18" i="1" s="1"/>
  <c r="AX26" i="1"/>
  <c r="AY26" i="1" s="1"/>
  <c r="AX34" i="1"/>
  <c r="AY34" i="1" s="1"/>
  <c r="AX42" i="1"/>
  <c r="AY42" i="1" s="1"/>
  <c r="AX50" i="1"/>
  <c r="AY50" i="1" s="1"/>
  <c r="AX58" i="1"/>
  <c r="AY58" i="1" s="1"/>
  <c r="AX66" i="1"/>
  <c r="AY66" i="1" s="1"/>
  <c r="AX74" i="1"/>
  <c r="AY74" i="1" s="1"/>
  <c r="AX82" i="1"/>
  <c r="AY82" i="1" s="1"/>
  <c r="AX90" i="1"/>
  <c r="AY90" i="1" s="1"/>
  <c r="AX98" i="1"/>
  <c r="AY98" i="1" s="1"/>
  <c r="AX106" i="1"/>
  <c r="AY106" i="1" s="1"/>
  <c r="AX114" i="1"/>
  <c r="AY114" i="1" s="1"/>
  <c r="AX122" i="1"/>
  <c r="AY122" i="1" s="1"/>
  <c r="AX130" i="1"/>
  <c r="AY130" i="1" s="1"/>
  <c r="AX138" i="1"/>
  <c r="AY138" i="1" s="1"/>
  <c r="AX146" i="1"/>
  <c r="AY146" i="1" s="1"/>
  <c r="AX154" i="1"/>
  <c r="AY154" i="1" s="1"/>
  <c r="AX162" i="1"/>
  <c r="AY162" i="1" s="1"/>
  <c r="AX170" i="1"/>
  <c r="AY170" i="1" s="1"/>
  <c r="AX177" i="1"/>
  <c r="AY177" i="1" s="1"/>
  <c r="AX181" i="1"/>
  <c r="AY181" i="1" s="1"/>
  <c r="AX185" i="1"/>
  <c r="AY185" i="1" s="1"/>
  <c r="AX189" i="1"/>
  <c r="AY189" i="1" s="1"/>
  <c r="AX193" i="1"/>
  <c r="AY193" i="1" s="1"/>
  <c r="AX197" i="1"/>
  <c r="AY197" i="1" s="1"/>
  <c r="AX201" i="1"/>
  <c r="AY201" i="1" s="1"/>
  <c r="AX205" i="1"/>
  <c r="AY205" i="1" s="1"/>
  <c r="AX209" i="1"/>
  <c r="AY209" i="1" s="1"/>
  <c r="AX213" i="1"/>
  <c r="AY213" i="1" s="1"/>
  <c r="AX217" i="1"/>
  <c r="AY217" i="1" s="1"/>
  <c r="AX221" i="1"/>
  <c r="AY221" i="1" s="1"/>
  <c r="AX225" i="1"/>
  <c r="AY225" i="1" s="1"/>
  <c r="AX229" i="1"/>
  <c r="AY229" i="1" s="1"/>
  <c r="AX233" i="1"/>
  <c r="AY233" i="1" s="1"/>
  <c r="AX237" i="1"/>
  <c r="AY237" i="1" s="1"/>
  <c r="AX241" i="1"/>
  <c r="AY241" i="1" s="1"/>
  <c r="AX245" i="1"/>
  <c r="AY245" i="1" s="1"/>
  <c r="AX250" i="1"/>
  <c r="AY250" i="1" s="1"/>
  <c r="AX254" i="1"/>
  <c r="AY254" i="1" s="1"/>
  <c r="AX258" i="1"/>
  <c r="AY258" i="1" s="1"/>
  <c r="AX262" i="1"/>
  <c r="AY262" i="1" s="1"/>
  <c r="AX266" i="1"/>
  <c r="AY266" i="1" s="1"/>
  <c r="AX270" i="1"/>
  <c r="AY270" i="1" s="1"/>
  <c r="AX274" i="1"/>
  <c r="AY274" i="1" s="1"/>
  <c r="AX278" i="1"/>
  <c r="AY278" i="1" s="1"/>
  <c r="AX282" i="1"/>
  <c r="AY282" i="1" s="1"/>
  <c r="AX286" i="1"/>
  <c r="AY286" i="1" s="1"/>
  <c r="AX290" i="1"/>
  <c r="AY290" i="1" s="1"/>
  <c r="AX294" i="1"/>
  <c r="AY294" i="1" s="1"/>
  <c r="AX298" i="1"/>
  <c r="AY298" i="1" s="1"/>
  <c r="AX302" i="1"/>
  <c r="AY302" i="1" s="1"/>
  <c r="AX306" i="1"/>
  <c r="AY306" i="1" s="1"/>
  <c r="AX310" i="1"/>
  <c r="AY310" i="1" s="1"/>
  <c r="AX314" i="1"/>
  <c r="AY314" i="1" s="1"/>
  <c r="AX318" i="1"/>
  <c r="AY318" i="1" s="1"/>
  <c r="AX322" i="1"/>
  <c r="AY322" i="1" s="1"/>
  <c r="AX326" i="1"/>
  <c r="AY326" i="1" s="1"/>
  <c r="AX330" i="1"/>
  <c r="AY330" i="1" s="1"/>
  <c r="AX334" i="1"/>
  <c r="AY334" i="1" s="1"/>
  <c r="AX338" i="1"/>
  <c r="AY338" i="1" s="1"/>
  <c r="AX342" i="1"/>
  <c r="AY342" i="1" s="1"/>
  <c r="AX179" i="1"/>
  <c r="AY179" i="1" s="1"/>
  <c r="AX187" i="1"/>
  <c r="AY187" i="1" s="1"/>
  <c r="AX195" i="1"/>
  <c r="AY195" i="1" s="1"/>
  <c r="AX203" i="1"/>
  <c r="AY203" i="1" s="1"/>
  <c r="AX211" i="1"/>
  <c r="AY211" i="1" s="1"/>
  <c r="AX219" i="1"/>
  <c r="AY219" i="1" s="1"/>
  <c r="AX227" i="1"/>
  <c r="AY227" i="1" s="1"/>
  <c r="AX235" i="1"/>
  <c r="AY235" i="1" s="1"/>
  <c r="AX243" i="1"/>
  <c r="AY243" i="1" s="1"/>
  <c r="AX252" i="1"/>
  <c r="AY252" i="1" s="1"/>
  <c r="AX260" i="1"/>
  <c r="AY260" i="1" s="1"/>
  <c r="AX268" i="1"/>
  <c r="AY268" i="1" s="1"/>
  <c r="AX276" i="1"/>
  <c r="AY276" i="1" s="1"/>
  <c r="AX284" i="1"/>
  <c r="AY284" i="1" s="1"/>
  <c r="AX292" i="1"/>
  <c r="AY292" i="1" s="1"/>
  <c r="AX300" i="1"/>
  <c r="AY300" i="1" s="1"/>
  <c r="AX308" i="1"/>
  <c r="AY308" i="1" s="1"/>
  <c r="AX316" i="1"/>
  <c r="AY316" i="1" s="1"/>
  <c r="AX324" i="1"/>
  <c r="AY324" i="1" s="1"/>
  <c r="AX332" i="1"/>
  <c r="AY332" i="1" s="1"/>
  <c r="AX340" i="1"/>
  <c r="AY340" i="1" s="1"/>
  <c r="AX14" i="1"/>
  <c r="AY14" i="1" s="1"/>
  <c r="AX30" i="1"/>
  <c r="AY30" i="1" s="1"/>
  <c r="AX46" i="1"/>
  <c r="AY46" i="1" s="1"/>
  <c r="AX62" i="1"/>
  <c r="AY62" i="1" s="1"/>
  <c r="AX78" i="1"/>
  <c r="AY78" i="1" s="1"/>
  <c r="AX94" i="1"/>
  <c r="AY94" i="1" s="1"/>
  <c r="AX110" i="1"/>
  <c r="AY110" i="1" s="1"/>
  <c r="AX126" i="1"/>
  <c r="AY126" i="1" s="1"/>
  <c r="AX142" i="1"/>
  <c r="AY142" i="1" s="1"/>
  <c r="AX158" i="1"/>
  <c r="AY158" i="1" s="1"/>
  <c r="AX442" i="1"/>
  <c r="AY442" i="1" s="1"/>
  <c r="AX450" i="1"/>
  <c r="AY450" i="1" s="1"/>
  <c r="AX458" i="1"/>
  <c r="AY458" i="1" s="1"/>
  <c r="AX466" i="1"/>
  <c r="AY466" i="1" s="1"/>
  <c r="AX474" i="1"/>
  <c r="AY474" i="1" s="1"/>
  <c r="AX480" i="1"/>
  <c r="AY480" i="1" s="1"/>
  <c r="AX484" i="1"/>
  <c r="AY484" i="1" s="1"/>
  <c r="AX488" i="1"/>
  <c r="AY488" i="1" s="1"/>
  <c r="AX492" i="1"/>
  <c r="AY492" i="1" s="1"/>
  <c r="AX495" i="1"/>
  <c r="AY495" i="1" s="1"/>
  <c r="AX102" i="1"/>
  <c r="AY102" i="1" s="1"/>
  <c r="AX175" i="1"/>
  <c r="AY175" i="1" s="1"/>
  <c r="AX183" i="1"/>
  <c r="AY183" i="1" s="1"/>
  <c r="AX191" i="1"/>
  <c r="AY191" i="1" s="1"/>
  <c r="AX199" i="1"/>
  <c r="AY199" i="1" s="1"/>
  <c r="AX207" i="1"/>
  <c r="AY207" i="1" s="1"/>
  <c r="AX215" i="1"/>
  <c r="AY215" i="1" s="1"/>
  <c r="AX223" i="1"/>
  <c r="AY223" i="1" s="1"/>
  <c r="AX231" i="1"/>
  <c r="AY231" i="1" s="1"/>
  <c r="AX239" i="1"/>
  <c r="AY239" i="1" s="1"/>
  <c r="AX248" i="1"/>
  <c r="AY248" i="1" s="1"/>
  <c r="AX256" i="1"/>
  <c r="AY256" i="1" s="1"/>
  <c r="AX264" i="1"/>
  <c r="AY264" i="1" s="1"/>
  <c r="AX272" i="1"/>
  <c r="AY272" i="1" s="1"/>
  <c r="AX280" i="1"/>
  <c r="AY280" i="1" s="1"/>
  <c r="AX288" i="1"/>
  <c r="AY288" i="1" s="1"/>
  <c r="AX296" i="1"/>
  <c r="AY296" i="1" s="1"/>
  <c r="AX304" i="1"/>
  <c r="AY304" i="1" s="1"/>
  <c r="AX312" i="1"/>
  <c r="AY312" i="1" s="1"/>
  <c r="AX320" i="1"/>
  <c r="AY320" i="1" s="1"/>
  <c r="AX328" i="1"/>
  <c r="AY328" i="1" s="1"/>
  <c r="AX336" i="1"/>
  <c r="AY336" i="1" s="1"/>
  <c r="AX344" i="1"/>
  <c r="AY344" i="1" s="1"/>
  <c r="AX346" i="1"/>
  <c r="AY346" i="1" s="1"/>
  <c r="AX348" i="1"/>
  <c r="AY348" i="1" s="1"/>
  <c r="AX350" i="1"/>
  <c r="AY350" i="1" s="1"/>
  <c r="AX352" i="1"/>
  <c r="AY352" i="1" s="1"/>
  <c r="AX354" i="1"/>
  <c r="AY354" i="1" s="1"/>
  <c r="AX356" i="1"/>
  <c r="AY356" i="1" s="1"/>
  <c r="AX358" i="1"/>
  <c r="AY358" i="1" s="1"/>
  <c r="AX360" i="1"/>
  <c r="AY360" i="1" s="1"/>
  <c r="AX362" i="1"/>
  <c r="AY362" i="1" s="1"/>
  <c r="AX364" i="1"/>
  <c r="AY364" i="1" s="1"/>
  <c r="AX366" i="1"/>
  <c r="AY366" i="1" s="1"/>
  <c r="AX368" i="1"/>
  <c r="AY368" i="1" s="1"/>
  <c r="AX370" i="1"/>
  <c r="AY370" i="1" s="1"/>
  <c r="AX372" i="1"/>
  <c r="AY372" i="1" s="1"/>
  <c r="AX374" i="1"/>
  <c r="AY374" i="1" s="1"/>
  <c r="AX376" i="1"/>
  <c r="AY376" i="1" s="1"/>
  <c r="AX378" i="1"/>
  <c r="AY378" i="1" s="1"/>
  <c r="AX380" i="1"/>
  <c r="AY380" i="1" s="1"/>
  <c r="AX382" i="1"/>
  <c r="AY382" i="1" s="1"/>
  <c r="AX384" i="1"/>
  <c r="AY384" i="1" s="1"/>
  <c r="AX386" i="1"/>
  <c r="AY386" i="1" s="1"/>
  <c r="AX388" i="1"/>
  <c r="AY388" i="1" s="1"/>
  <c r="AX390" i="1"/>
  <c r="AY390" i="1" s="1"/>
  <c r="AX392" i="1"/>
  <c r="AY392" i="1" s="1"/>
  <c r="AX394" i="1"/>
  <c r="AY394" i="1" s="1"/>
  <c r="AX396" i="1"/>
  <c r="AY396" i="1" s="1"/>
  <c r="AX398" i="1"/>
  <c r="AY398" i="1" s="1"/>
  <c r="AX400" i="1"/>
  <c r="AY400" i="1" s="1"/>
  <c r="AX402" i="1"/>
  <c r="AY402" i="1" s="1"/>
  <c r="AX404" i="1"/>
  <c r="AY404" i="1" s="1"/>
  <c r="AX406" i="1"/>
  <c r="AY406" i="1" s="1"/>
  <c r="AX408" i="1"/>
  <c r="AY408" i="1" s="1"/>
  <c r="AX410" i="1"/>
  <c r="AY410" i="1" s="1"/>
  <c r="AX412" i="1"/>
  <c r="AY412" i="1" s="1"/>
  <c r="AX414" i="1"/>
  <c r="AY414" i="1" s="1"/>
  <c r="AX416" i="1"/>
  <c r="AY416" i="1" s="1"/>
  <c r="AX418" i="1"/>
  <c r="AY418" i="1" s="1"/>
  <c r="AX420" i="1"/>
  <c r="AY420" i="1" s="1"/>
  <c r="AX422" i="1"/>
  <c r="AY422" i="1" s="1"/>
  <c r="AX424" i="1"/>
  <c r="AY424" i="1" s="1"/>
  <c r="AX426" i="1"/>
  <c r="AY426" i="1" s="1"/>
  <c r="AX428" i="1"/>
  <c r="AY428" i="1" s="1"/>
  <c r="AX430" i="1"/>
  <c r="AY430" i="1" s="1"/>
  <c r="AX432" i="1"/>
  <c r="AY432" i="1" s="1"/>
  <c r="AX434" i="1"/>
  <c r="AY434" i="1" s="1"/>
  <c r="AX436" i="1"/>
  <c r="AY436" i="1" s="1"/>
  <c r="AX441" i="1"/>
  <c r="AY441" i="1" s="1"/>
  <c r="AX444" i="1"/>
  <c r="AY444" i="1" s="1"/>
  <c r="AX449" i="1"/>
  <c r="AY449" i="1" s="1"/>
  <c r="AX452" i="1"/>
  <c r="AY452" i="1" s="1"/>
  <c r="AX457" i="1"/>
  <c r="AY457" i="1" s="1"/>
  <c r="AX460" i="1"/>
  <c r="AY460" i="1" s="1"/>
  <c r="AX465" i="1"/>
  <c r="AY465" i="1" s="1"/>
  <c r="AX468" i="1"/>
  <c r="AY468" i="1" s="1"/>
  <c r="AX473" i="1"/>
  <c r="AY473" i="1" s="1"/>
  <c r="AX476" i="1"/>
  <c r="AY476" i="1" s="1"/>
  <c r="AX479" i="1"/>
  <c r="AY479" i="1" s="1"/>
  <c r="AX483" i="1"/>
  <c r="AY483" i="1" s="1"/>
  <c r="AX487" i="1"/>
  <c r="AY487" i="1" s="1"/>
  <c r="AX491" i="1"/>
  <c r="AY491" i="1" s="1"/>
  <c r="AX6" i="1"/>
  <c r="AY6" i="1" s="1"/>
  <c r="AX22" i="1"/>
  <c r="AY22" i="1" s="1"/>
  <c r="AX38" i="1"/>
  <c r="AY38" i="1" s="1"/>
  <c r="AX54" i="1"/>
  <c r="AY54" i="1" s="1"/>
  <c r="AX70" i="1"/>
  <c r="AY70" i="1" s="1"/>
  <c r="AX86" i="1"/>
  <c r="AY86" i="1" s="1"/>
  <c r="AX118" i="1"/>
  <c r="AY118" i="1" s="1"/>
  <c r="AX134" i="1"/>
  <c r="AY134" i="1" s="1"/>
  <c r="AX150" i="1"/>
  <c r="AY150" i="1" s="1"/>
  <c r="AX166" i="1"/>
  <c r="AY166" i="1" s="1"/>
  <c r="AX446" i="1"/>
  <c r="AY446" i="1" s="1"/>
  <c r="AX462" i="1"/>
  <c r="AY462" i="1" s="1"/>
  <c r="AX478" i="1"/>
  <c r="AY478" i="1" s="1"/>
  <c r="AX486" i="1"/>
  <c r="AY486" i="1" s="1"/>
  <c r="AX494" i="1"/>
  <c r="AY494" i="1" s="1"/>
  <c r="AX470" i="1"/>
  <c r="AY470" i="1" s="1"/>
  <c r="AX490" i="1"/>
  <c r="AY490" i="1" s="1"/>
  <c r="AX497" i="1"/>
  <c r="AY497" i="1" s="1"/>
  <c r="AX438" i="1"/>
  <c r="AY438" i="1" s="1"/>
  <c r="AX454" i="1"/>
  <c r="AY454" i="1" s="1"/>
  <c r="AX482" i="1"/>
  <c r="AY482" i="1" s="1"/>
  <c r="AX63" i="1"/>
  <c r="AY63" i="1" s="1"/>
  <c r="AX103" i="1"/>
  <c r="AY103" i="1" s="1"/>
  <c r="AX5" i="1"/>
  <c r="AY5" i="1" s="1"/>
  <c r="AX37" i="1"/>
  <c r="AY37" i="1" s="1"/>
  <c r="AX101" i="1"/>
  <c r="AY101" i="1" s="1"/>
  <c r="AX165" i="1"/>
  <c r="AY165" i="1" s="1"/>
  <c r="AX75" i="1"/>
  <c r="AY75" i="1" s="1"/>
  <c r="AX139" i="1"/>
  <c r="AY139" i="1" s="1"/>
  <c r="AX81" i="1"/>
  <c r="AY81" i="1" s="1"/>
  <c r="AX190" i="1"/>
  <c r="AY190" i="1" s="1"/>
  <c r="AX255" i="1"/>
  <c r="AY255" i="1" s="1"/>
  <c r="AX319" i="1"/>
  <c r="AY319" i="1" s="1"/>
  <c r="AX204" i="1"/>
  <c r="AY204" i="1" s="1"/>
  <c r="AX269" i="1"/>
  <c r="AY269" i="1" s="1"/>
  <c r="AX333" i="1"/>
  <c r="AY333" i="1" s="1"/>
  <c r="AX153" i="1"/>
  <c r="AY153" i="1" s="1"/>
  <c r="AX31" i="1"/>
  <c r="AY31" i="1" s="1"/>
  <c r="AX71" i="1"/>
  <c r="AY71" i="1" s="1"/>
  <c r="AX111" i="1"/>
  <c r="AY111" i="1" s="1"/>
  <c r="AX143" i="1"/>
  <c r="AY143" i="1" s="1"/>
  <c r="AX13" i="1"/>
  <c r="AY13" i="1" s="1"/>
  <c r="AX45" i="1"/>
  <c r="AY45" i="1" s="1"/>
  <c r="AX77" i="1"/>
  <c r="AY77" i="1" s="1"/>
  <c r="AX109" i="1"/>
  <c r="AY109" i="1" s="1"/>
  <c r="AX141" i="1"/>
  <c r="AY141" i="1" s="1"/>
  <c r="AX173" i="1"/>
  <c r="AY173" i="1" s="1"/>
  <c r="AX43" i="1"/>
  <c r="AY43" i="1" s="1"/>
  <c r="AX83" i="1"/>
  <c r="AY83" i="1" s="1"/>
  <c r="AX115" i="1"/>
  <c r="AY115" i="1" s="1"/>
  <c r="AX155" i="1"/>
  <c r="AY155" i="1" s="1"/>
  <c r="AX33" i="1"/>
  <c r="AY33" i="1" s="1"/>
  <c r="AX97" i="1"/>
  <c r="AY97" i="1" s="1"/>
  <c r="AX161" i="1"/>
  <c r="AY161" i="1" s="1"/>
  <c r="AX198" i="1"/>
  <c r="AY198" i="1" s="1"/>
  <c r="AX230" i="1"/>
  <c r="AY230" i="1" s="1"/>
  <c r="AX263" i="1"/>
  <c r="AY263" i="1" s="1"/>
  <c r="AX295" i="1"/>
  <c r="AY295" i="1" s="1"/>
  <c r="AX327" i="1"/>
  <c r="AY327" i="1" s="1"/>
  <c r="AX180" i="1"/>
  <c r="AY180" i="1" s="1"/>
  <c r="AX212" i="1"/>
  <c r="AY212" i="1" s="1"/>
  <c r="AX244" i="1"/>
  <c r="AY244" i="1" s="1"/>
  <c r="AX277" i="1"/>
  <c r="AY277" i="1" s="1"/>
  <c r="AX309" i="1"/>
  <c r="AY309" i="1" s="1"/>
  <c r="AX341" i="1"/>
  <c r="AY341" i="1" s="1"/>
  <c r="AX463" i="1"/>
  <c r="AY463" i="1" s="1"/>
  <c r="AX216" i="1"/>
  <c r="AY216" i="1" s="1"/>
  <c r="AX41" i="1"/>
  <c r="AY41" i="1" s="1"/>
  <c r="AX105" i="1"/>
  <c r="AY105" i="1" s="1"/>
  <c r="AX169" i="1"/>
  <c r="AY169" i="1" s="1"/>
  <c r="AX202" i="1"/>
  <c r="AY202" i="1" s="1"/>
  <c r="AX234" i="1"/>
  <c r="AY234" i="1" s="1"/>
  <c r="AX267" i="1"/>
  <c r="AY267" i="1" s="1"/>
  <c r="AX299" i="1"/>
  <c r="AY299" i="1" s="1"/>
  <c r="AX331" i="1"/>
  <c r="AY331" i="1" s="1"/>
  <c r="AX232" i="1"/>
  <c r="AY232" i="1" s="1"/>
  <c r="AX265" i="1"/>
  <c r="AY265" i="1" s="1"/>
  <c r="AX297" i="1"/>
  <c r="AY297" i="1" s="1"/>
  <c r="AX329" i="1"/>
  <c r="AY329" i="1" s="1"/>
  <c r="AX353" i="1"/>
  <c r="AY353" i="1" s="1"/>
  <c r="AX369" i="1"/>
  <c r="AY369" i="1" s="1"/>
  <c r="AX385" i="1"/>
  <c r="AY385" i="1" s="1"/>
  <c r="AX401" i="1"/>
  <c r="AY401" i="1" s="1"/>
  <c r="AX417" i="1"/>
  <c r="AY417" i="1" s="1"/>
  <c r="AX433" i="1"/>
  <c r="AY433" i="1" s="1"/>
  <c r="AX453" i="1"/>
  <c r="AY453" i="1" s="1"/>
  <c r="AX472" i="1"/>
  <c r="AY472" i="1" s="1"/>
  <c r="AX496" i="1"/>
  <c r="AY496" i="1" s="1"/>
  <c r="AX347" i="1"/>
  <c r="AY347" i="1" s="1"/>
  <c r="AX363" i="1"/>
  <c r="AY363" i="1" s="1"/>
  <c r="AX379" i="1"/>
  <c r="AY379" i="1" s="1"/>
  <c r="AX395" i="1"/>
  <c r="AY395" i="1" s="1"/>
  <c r="AX415" i="1"/>
  <c r="AY415" i="1" s="1"/>
  <c r="AX431" i="1"/>
  <c r="AY431" i="1" s="1"/>
  <c r="AX451" i="1"/>
  <c r="AY451" i="1" s="1"/>
  <c r="AX493" i="1"/>
  <c r="AY493" i="1" s="1"/>
  <c r="AX3" i="1"/>
  <c r="AX498" i="1" l="1"/>
  <c r="AY3" i="1"/>
  <c r="AY498" i="1" s="1"/>
</calcChain>
</file>

<file path=xl/sharedStrings.xml><?xml version="1.0" encoding="utf-8"?>
<sst xmlns="http://schemas.openxmlformats.org/spreadsheetml/2006/main" count="3933" uniqueCount="346">
  <si>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</si>
  <si>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</si>
  <si>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</si>
  <si>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</si>
  <si>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</si>
  <si>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</si>
  <si>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</si>
  <si>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</si>
  <si>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</si>
  <si>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</si>
  <si>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</si>
  <si>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</si>
  <si>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</si>
  <si>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</si>
  <si>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</si>
  <si>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</si>
  <si>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</si>
  <si>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</si>
  <si>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</si>
  <si>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</si>
  <si>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</si>
  <si>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</si>
  <si>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</si>
  <si>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</si>
  <si>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</si>
  <si>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</si>
  <si>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</si>
  <si>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</si>
  <si>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</si>
  <si>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</si>
  <si>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</si>
  <si>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</si>
  <si>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</si>
  <si>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</si>
  <si>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</si>
  <si>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</si>
  <si>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</si>
  <si>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</si>
  <si>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</si>
  <si>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</si>
  <si>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</si>
  <si>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</si>
  <si>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</si>
  <si>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</si>
  <si>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</si>
  <si>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</si>
  <si>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</si>
  <si>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</si>
  <si>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</si>
  <si>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</si>
  <si>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</si>
  <si>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</si>
  <si>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</si>
  <si>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</si>
  <si>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</si>
  <si>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</si>
  <si>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</si>
  <si>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</si>
  <si>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13-018-1000</t>
  </si>
  <si>
    <t>BORDERLAND RANCH CORP</t>
  </si>
  <si>
    <t>29740 ARDEN DR</t>
  </si>
  <si>
    <t>GREY EAGLE MN 56336-0000</t>
  </si>
  <si>
    <t>SWSW</t>
  </si>
  <si>
    <t>18</t>
  </si>
  <si>
    <t>161</t>
  </si>
  <si>
    <t>045</t>
  </si>
  <si>
    <t>NWSW</t>
  </si>
  <si>
    <t>NESW</t>
  </si>
  <si>
    <t>SESW</t>
  </si>
  <si>
    <t>SWSE</t>
  </si>
  <si>
    <t>SESE</t>
  </si>
  <si>
    <t>13-019-1020</t>
  </si>
  <si>
    <t>SWNW</t>
  </si>
  <si>
    <t>19</t>
  </si>
  <si>
    <t>NWNW</t>
  </si>
  <si>
    <t>NENW</t>
  </si>
  <si>
    <t>SENW</t>
  </si>
  <si>
    <t>SWNE</t>
  </si>
  <si>
    <t>NWNE</t>
  </si>
  <si>
    <t>NENE</t>
  </si>
  <si>
    <t>SENE</t>
  </si>
  <si>
    <t>19-009-0560</t>
  </si>
  <si>
    <t>PETER R &amp; BARBARA JONES</t>
  </si>
  <si>
    <t>25526 LOONS LANDING TRAIL</t>
  </si>
  <si>
    <t>BOVEY MN 55709-8592</t>
  </si>
  <si>
    <t>NWSE</t>
  </si>
  <si>
    <t>09</t>
  </si>
  <si>
    <t>046</t>
  </si>
  <si>
    <t>NESE</t>
  </si>
  <si>
    <t>19-009-0580</t>
  </si>
  <si>
    <t>BRADLEY J SOBOLIK</t>
  </si>
  <si>
    <t>PO BOX 233</t>
  </si>
  <si>
    <t>HALLOCK MN 56728-0233</t>
  </si>
  <si>
    <t>19-010-0600</t>
  </si>
  <si>
    <t>PETER R JONES</t>
  </si>
  <si>
    <t>10</t>
  </si>
  <si>
    <t>19-010-0620</t>
  </si>
  <si>
    <t>19-011-0640</t>
  </si>
  <si>
    <t>11</t>
  </si>
  <si>
    <t>19-011-0643</t>
  </si>
  <si>
    <t>JEFFREY A FERTIG</t>
  </si>
  <si>
    <t>13447 HEATHER ST NW</t>
  </si>
  <si>
    <t>ANDOVER MN 55304-3851</t>
  </si>
  <si>
    <t>19-011-0644</t>
  </si>
  <si>
    <t>THE ANDERSONFAMILY REVOC LVG TRUST DATED AUGUST 11, 2023</t>
  </si>
  <si>
    <t>1574 KINGS VIEW DR</t>
  </si>
  <si>
    <t>GRAND FORKS ND 58201-0000</t>
  </si>
  <si>
    <t>19-011-0646</t>
  </si>
  <si>
    <t>ARLAN H ANDERSON</t>
  </si>
  <si>
    <t>2446 S. 38TH STREET</t>
  </si>
  <si>
    <t>19-011-0647</t>
  </si>
  <si>
    <t>PETER JONES TRUST AGREEMENT</t>
  </si>
  <si>
    <t>19-011-0650</t>
  </si>
  <si>
    <t>19-011-0651</t>
  </si>
  <si>
    <t>ARLAN H. ANDERSON</t>
  </si>
  <si>
    <t>19-011-0655</t>
  </si>
  <si>
    <t>HARRY C ANDERSON</t>
  </si>
  <si>
    <t>23801 HIGHLAND DR</t>
  </si>
  <si>
    <t>FERGUS FALLS MN 56537-0000</t>
  </si>
  <si>
    <t>19-011-0660</t>
  </si>
  <si>
    <t>MICHAEL L GUNNARSON ETAL</t>
  </si>
  <si>
    <t>222 2ND ST NE PO BOX 476</t>
  </si>
  <si>
    <t>HALLOCK MN 56728-0000</t>
  </si>
  <si>
    <t>19-011-0670</t>
  </si>
  <si>
    <t>GUNNARSON FARMS INC</t>
  </si>
  <si>
    <t>1873 270TH AVE</t>
  </si>
  <si>
    <t>KENNEDY MN 56733-9580</t>
  </si>
  <si>
    <t>19-012-0710</t>
  </si>
  <si>
    <t>12</t>
  </si>
  <si>
    <t>19-012-0720</t>
  </si>
  <si>
    <t>ANDERSON,GREG J TRUST</t>
  </si>
  <si>
    <t>19-012-0740</t>
  </si>
  <si>
    <t>19-012-0760</t>
  </si>
  <si>
    <t>JOSEPH D &amp; AMANDA R OLSON</t>
  </si>
  <si>
    <t>302 12TH ST SE</t>
  </si>
  <si>
    <t>GLYNDON MN 56547-0000</t>
  </si>
  <si>
    <t>19-013-0780</t>
  </si>
  <si>
    <t>BRETT R LINDGREN</t>
  </si>
  <si>
    <t>1829 220TH AVE</t>
  </si>
  <si>
    <t>13</t>
  </si>
  <si>
    <t>19-013-0800</t>
  </si>
  <si>
    <t>S &amp; A LANDS LLC</t>
  </si>
  <si>
    <t>8008 SACRAMENTO ST</t>
  </si>
  <si>
    <t>FAIR OAKS CA 95628-0000</t>
  </si>
  <si>
    <t>14</t>
  </si>
  <si>
    <t>19-013-0805</t>
  </si>
  <si>
    <t>ROBERT J GATHERIDGE</t>
  </si>
  <si>
    <t>508 KITTSON AVE W</t>
  </si>
  <si>
    <t>KENNEDY MN 56733-0000</t>
  </si>
  <si>
    <t>19-013-0810</t>
  </si>
  <si>
    <t>KPW PROPERTIES</t>
  </si>
  <si>
    <t>16860 STATE HWY 11 WEST</t>
  </si>
  <si>
    <t>GREENBUSH MN 56726-0000</t>
  </si>
  <si>
    <t>19-013-0815</t>
  </si>
  <si>
    <t>19-013-0820</t>
  </si>
  <si>
    <t>19-014-0840</t>
  </si>
  <si>
    <t>19-014-0860</t>
  </si>
  <si>
    <t>15</t>
  </si>
  <si>
    <t>19-014-0880</t>
  </si>
  <si>
    <t>AL M &amp; CAROL L JOHNSON</t>
  </si>
  <si>
    <t>2499 405TH AVE</t>
  </si>
  <si>
    <t>LAKE BRONSON MN 56734-9428</t>
  </si>
  <si>
    <t>19-015-0910</t>
  </si>
  <si>
    <t>CHARLES P EHLEN REVOC TRUST</t>
  </si>
  <si>
    <t>2920 WINNEBAGO RD</t>
  </si>
  <si>
    <t>SARTELL MN 56377-0000</t>
  </si>
  <si>
    <t>16</t>
  </si>
  <si>
    <t>19-015-0960</t>
  </si>
  <si>
    <t>19-016-1000</t>
  </si>
  <si>
    <t>17</t>
  </si>
  <si>
    <t>19-016-1020</t>
  </si>
  <si>
    <t>19-016-1040</t>
  </si>
  <si>
    <t>VIRGIL D &amp; PAT L VAGLE TRUST</t>
  </si>
  <si>
    <t>29043 DORCHESTER LN</t>
  </si>
  <si>
    <t>PAYNESVILLE MN 56362-0000</t>
  </si>
  <si>
    <t>19-016-1060</t>
  </si>
  <si>
    <t>19-016-1080</t>
  </si>
  <si>
    <t>MARIE LINDSTROM</t>
  </si>
  <si>
    <t>3811 240TH ST</t>
  </si>
  <si>
    <t>LAKE BRONSON MN 56734-0000</t>
  </si>
  <si>
    <t>19-017-1100</t>
  </si>
  <si>
    <t>19-017-1120</t>
  </si>
  <si>
    <t>19-017-1140</t>
  </si>
  <si>
    <t>KYLE C LEVENHAGEN</t>
  </si>
  <si>
    <t>3668 250TH ST</t>
  </si>
  <si>
    <t>19-017-1160</t>
  </si>
  <si>
    <t>19-017-1180</t>
  </si>
  <si>
    <t>RICHARD C &amp; KATHY LEVENHAGEN</t>
  </si>
  <si>
    <t>19-017-1220</t>
  </si>
  <si>
    <t>19-018-1240</t>
  </si>
  <si>
    <t>19-019-1320</t>
  </si>
  <si>
    <t>19-019-1330</t>
  </si>
  <si>
    <t>RICHARD LEVENHAGEN</t>
  </si>
  <si>
    <t>19-019-1340</t>
  </si>
  <si>
    <t>DAVID R LIND</t>
  </si>
  <si>
    <t>33883 130TH AVE NW</t>
  </si>
  <si>
    <t>NEWFOLDEN MN 56738-0000</t>
  </si>
  <si>
    <t>19-019-1420</t>
  </si>
  <si>
    <t>19-020-1440</t>
  </si>
  <si>
    <t>20</t>
  </si>
  <si>
    <t>19-020-1460</t>
  </si>
  <si>
    <t>19-020-1480</t>
  </si>
  <si>
    <t>19-020-1500</t>
  </si>
  <si>
    <t>JUSTIN A TUZIW</t>
  </si>
  <si>
    <t>2470 373RD AVE</t>
  </si>
  <si>
    <t>LAKE BRONSON MN 56734-9501</t>
  </si>
  <si>
    <t>19-020-1520</t>
  </si>
  <si>
    <t>GARY E &amp; JUDY N BRONSON</t>
  </si>
  <si>
    <t>3724 240TH ST</t>
  </si>
  <si>
    <t>LAKE BRONSON MN 56734-9611</t>
  </si>
  <si>
    <t>19-020-1540</t>
  </si>
  <si>
    <t>19-021-1560</t>
  </si>
  <si>
    <t>21</t>
  </si>
  <si>
    <t>19-021-1580</t>
  </si>
  <si>
    <t>19-021-1600</t>
  </si>
  <si>
    <t>DANIEL K ELIEFF</t>
  </si>
  <si>
    <t>19-021-1620</t>
  </si>
  <si>
    <t>BRIAN L HANSON ETAL</t>
  </si>
  <si>
    <t>416 ELM AVE SE</t>
  </si>
  <si>
    <t>19-021-1640</t>
  </si>
  <si>
    <t>GARY &amp; LINDA MRAZEK, TRUSTEES</t>
  </si>
  <si>
    <t>1319 83RD ST S</t>
  </si>
  <si>
    <t>GRAND FORKS ND 58201-3118</t>
  </si>
  <si>
    <t>19-021-1660</t>
  </si>
  <si>
    <t>19-021-1680</t>
  </si>
  <si>
    <t>19-022-1700</t>
  </si>
  <si>
    <t>KENNETH HILTON JOHNSON</t>
  </si>
  <si>
    <t>PO BOX 646</t>
  </si>
  <si>
    <t>WALHALLA ND 58282-0000</t>
  </si>
  <si>
    <t>22</t>
  </si>
  <si>
    <t>19-022-1720</t>
  </si>
  <si>
    <t>19-022-1740</t>
  </si>
  <si>
    <t>KEVIN J KOVAR</t>
  </si>
  <si>
    <t>46997 BRUHN BEACH RD</t>
  </si>
  <si>
    <t>FRAZEE MN 56544-0000</t>
  </si>
  <si>
    <t>19-022-1780</t>
  </si>
  <si>
    <t>19-023-1820</t>
  </si>
  <si>
    <t>RICHARD F ZEJDLIK TRUST</t>
  </si>
  <si>
    <t>226 5TH ST NE</t>
  </si>
  <si>
    <t>MINNEAPOLIS MN 55413-2230</t>
  </si>
  <si>
    <t>23</t>
  </si>
  <si>
    <t>19-023-1840</t>
  </si>
  <si>
    <t>19-024-1900</t>
  </si>
  <si>
    <t>24</t>
  </si>
  <si>
    <t>19-027-2180</t>
  </si>
  <si>
    <t>PAUL K JOHNSON</t>
  </si>
  <si>
    <t>3923 240TH ST</t>
  </si>
  <si>
    <t>LAKE BRONSON MN 56734-9509</t>
  </si>
  <si>
    <t>27</t>
  </si>
  <si>
    <t>19-027-2200</t>
  </si>
  <si>
    <t>28</t>
  </si>
  <si>
    <t>19-027-2210</t>
  </si>
  <si>
    <t>19-028-2260</t>
  </si>
  <si>
    <t>LB ENTERPRISES</t>
  </si>
  <si>
    <t>709 DAKOTA CT</t>
  </si>
  <si>
    <t>DRAYTON ND 58225-0000</t>
  </si>
  <si>
    <t>19-028-2280</t>
  </si>
  <si>
    <t>29</t>
  </si>
  <si>
    <t>19-029-2290</t>
  </si>
  <si>
    <t>JEREMY TODD ANDERSON</t>
  </si>
  <si>
    <t>816 Alice Drive</t>
  </si>
  <si>
    <t>THIEF RIVER FALLS MN 56701-0000</t>
  </si>
  <si>
    <t>19-029-2300</t>
  </si>
  <si>
    <t>MICHELLE OLDERBAK ETAL</t>
  </si>
  <si>
    <t>3720 CHERRY ST  UNIT F24</t>
  </si>
  <si>
    <t>19-029-2310</t>
  </si>
  <si>
    <t>LYNDEN MARC LANGEN ETAL</t>
  </si>
  <si>
    <t>3267 170TH ST</t>
  </si>
  <si>
    <t>19-029-2320</t>
  </si>
  <si>
    <t>JAMES J &amp; TERRY WALSH</t>
  </si>
  <si>
    <t>2329 375TH AVE</t>
  </si>
  <si>
    <t>19-029-2330</t>
  </si>
  <si>
    <t>CHARLES L WALSH</t>
  </si>
  <si>
    <t>1405 MEADOW VIEW DR</t>
  </si>
  <si>
    <t>PRINCETON MN 55371-0000</t>
  </si>
  <si>
    <t>19-029-2340</t>
  </si>
  <si>
    <t>DOUGLAS L TURN</t>
  </si>
  <si>
    <t>114 RIVER RD W BOX 32</t>
  </si>
  <si>
    <t>30</t>
  </si>
  <si>
    <t>19-029-2420</t>
  </si>
  <si>
    <t>19-029-2440</t>
  </si>
  <si>
    <t>BRUCE &amp; JUDY C BLOMQUIST</t>
  </si>
  <si>
    <t>3716 230TH ST</t>
  </si>
  <si>
    <t>LAKE BRONSON MN 56734-9513</t>
  </si>
  <si>
    <t>19-029-2480</t>
  </si>
  <si>
    <t>TERRY B MCEWAN</t>
  </si>
  <si>
    <t>4132 E LAMBETH PL</t>
  </si>
  <si>
    <t>SAN TAN VALLEY AZ 85140-0000</t>
  </si>
  <si>
    <t>19-030-2490</t>
  </si>
  <si>
    <t>DAVID LIND</t>
  </si>
  <si>
    <t>19-030-2520</t>
  </si>
  <si>
    <t>RICKY A &amp; PATRICIA A SELE</t>
  </si>
  <si>
    <t>3642 232ND ST</t>
  </si>
  <si>
    <t>19-030-2530</t>
  </si>
  <si>
    <t>KITTSON COUNTY</t>
  </si>
  <si>
    <t>410 5TH ST SE  STE 212</t>
  </si>
  <si>
    <t>19-030-2580</t>
  </si>
  <si>
    <t>19-030-2590</t>
  </si>
  <si>
    <t>DNR REAL ESTATE MGT</t>
  </si>
  <si>
    <t>500 LAFAYETTE RD  BOX 4</t>
  </si>
  <si>
    <t>ST PAUL MN 55155-0000</t>
  </si>
  <si>
    <t>19-030-2600</t>
  </si>
  <si>
    <t>DENNIS M &amp; LILLIAN R DANIELSON</t>
  </si>
  <si>
    <t>721 BARSBY ST</t>
  </si>
  <si>
    <t>VISTA CA 92084-0000</t>
  </si>
  <si>
    <t>19-030-2620</t>
  </si>
  <si>
    <t>FLOYD &amp; NORMA NELSON</t>
  </si>
  <si>
    <t>2332 365TH AVE</t>
  </si>
  <si>
    <t>19-031-2640</t>
  </si>
  <si>
    <t>RANDOLPH PERSSON S PROP TRUST</t>
  </si>
  <si>
    <t>12045 102ND ST N</t>
  </si>
  <si>
    <t>SCOTTSDALE AZ 85260-5929</t>
  </si>
  <si>
    <t>31</t>
  </si>
  <si>
    <t>19-031-2660</t>
  </si>
  <si>
    <t>JAMIE D PEARSON</t>
  </si>
  <si>
    <t>1927 35TH ST</t>
  </si>
  <si>
    <t>SPIRIT LAKE IA 51360-0000</t>
  </si>
  <si>
    <t>19-032-2880</t>
  </si>
  <si>
    <t>G &amp; B OF KITTSON CO LLP</t>
  </si>
  <si>
    <t>1482 110TH AVE</t>
  </si>
  <si>
    <t>PERLEY MN 56574-0000</t>
  </si>
  <si>
    <t>32</t>
  </si>
  <si>
    <t>37-000-4000</t>
  </si>
  <si>
    <t>PATTI J KRININGER</t>
  </si>
  <si>
    <t>217 RIVER ST E</t>
  </si>
  <si>
    <t>CITY OF LAKE BRONSON</t>
  </si>
  <si>
    <t>CSAH 28</t>
  </si>
  <si>
    <t>420TH AVE</t>
  </si>
  <si>
    <t>405TH AVE</t>
  </si>
  <si>
    <t>T-266</t>
  </si>
  <si>
    <t>UT-5</t>
  </si>
  <si>
    <t>T-11</t>
  </si>
  <si>
    <t>373RD AVE</t>
  </si>
  <si>
    <t>380TH AVE</t>
  </si>
  <si>
    <t>375TH AVE</t>
  </si>
  <si>
    <t>4TH AVE</t>
  </si>
  <si>
    <t>T-494</t>
  </si>
  <si>
    <t>TOTAL WATERSHED ACRES:</t>
  </si>
  <si>
    <t>KITTSON CO ROADS</t>
  </si>
  <si>
    <t>EAST KITTSON TWP ROADS</t>
  </si>
  <si>
    <t>PERCY TWP ROADS</t>
  </si>
  <si>
    <t>SANDRA LUND BOX 70, 112 MAIN ST E</t>
  </si>
  <si>
    <t>LAKE BRONSON MN 56734</t>
  </si>
  <si>
    <t>KITTSON HWY DEPT. 401 2ND STREET SW</t>
  </si>
  <si>
    <t>HALLOCK MN 56728</t>
  </si>
  <si>
    <t>JUDY BRONSON 3724 240TH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</si>
</sst>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501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1" sqref="B11"/>
    </sheetView>
  </sheetViews>
  <sheetFormatPr defaultRowHeight="14.4" x14ac:dyDescent="0.3"/>
  <cols>
    <col min="1" max="1" width="14.6640625" style="1" customWidth="1"/>
    <col min="2" max="2" width="35.6640625" style="1" customWidth="1"/>
    <col min="3" max="3" width="33" style="1" bestFit="1" customWidth="1"/>
    <col min="4" max="4" width="25.6640625" style="1" customWidth="1"/>
    <col min="5" max="5" width="20.6640625" style="1" customWidth="1"/>
    <col min="6" max="8" width="9.6640625" style="1" customWidth="1"/>
    <col min="9" max="12" width="17.6640625" style="2" customWidth="1"/>
    <col min="13" max="13" width="20.6640625" style="3" customWidth="1"/>
    <col min="14" max="14" width="13.6640625" style="4" customWidth="1"/>
    <col min="15" max="15" width="13.6640625" style="5" customWidth="1"/>
    <col min="16" max="16" width="13.6640625" style="6" customWidth="1"/>
    <col min="17" max="17" width="13.6640625" style="5" customWidth="1"/>
    <col min="18" max="18" width="13.6640625" style="7" customWidth="1"/>
    <col min="19" max="19" width="13.6640625" style="5" customWidth="1"/>
    <col min="20" max="20" width="13.6640625" style="8" customWidth="1"/>
    <col min="21" max="21" width="13.6640625" style="5" customWidth="1"/>
    <col min="22" max="22" width="13.6640625" style="12" customWidth="1"/>
    <col min="23" max="23" width="13.6640625" style="5" customWidth="1"/>
    <col min="24" max="24" width="13.6640625" style="13" customWidth="1"/>
    <col min="25" max="25" width="13.6640625" style="5" customWidth="1"/>
    <col min="26" max="26" width="17.6640625" style="2" customWidth="1"/>
    <col min="27" max="27" width="17.6640625" style="5" customWidth="1"/>
    <col min="28" max="28" width="17.6640625" style="2" hidden="1" customWidth="1"/>
    <col min="29" max="29" width="17.6640625" style="5" hidden="1" customWidth="1"/>
    <col min="30" max="30" width="17.6640625" style="9" customWidth="1"/>
    <col min="31" max="31" width="17.6640625" style="5" customWidth="1"/>
    <col min="32" max="32" width="17.6640625" style="10" hidden="1" customWidth="1"/>
    <col min="33" max="33" width="17.6640625" style="5" hidden="1" customWidth="1"/>
    <col min="34" max="34" width="17.6640625" style="2" hidden="1" customWidth="1"/>
    <col min="35" max="35" width="17.6640625" style="2" customWidth="1"/>
    <col min="36" max="36" width="17.6640625" style="5" customWidth="1"/>
    <col min="37" max="37" width="17.6640625" style="9" customWidth="1"/>
    <col min="38" max="38" width="17.6640625" style="5" customWidth="1"/>
    <col min="39" max="39" width="19.6640625" style="2" hidden="1" customWidth="1"/>
    <col min="40" max="40" width="19.6640625" style="5" hidden="1" customWidth="1"/>
    <col min="41" max="41" width="17.6640625" style="3" customWidth="1"/>
    <col min="42" max="42" width="17.6640625" style="5" customWidth="1"/>
    <col min="43" max="43" width="17.6640625" style="3" customWidth="1"/>
    <col min="44" max="44" width="17.6640625" style="5" customWidth="1"/>
    <col min="45" max="45" width="17.6640625" style="2" customWidth="1"/>
    <col min="46" max="46" width="17.6640625" style="5" customWidth="1"/>
    <col min="47" max="48" width="17.6640625" style="2" customWidth="1"/>
    <col min="49" max="49" width="17.6640625" style="5" customWidth="1"/>
    <col min="50" max="50" width="17.6640625" style="11" customWidth="1"/>
    <col min="51" max="51" width="17.6640625" style="5" customWidth="1"/>
    <col min="52" max="52" width="13.6640625" style="14" hidden="1" customWidth="1"/>
    <col min="53" max="53" width="13.6640625" style="5" hidden="1" customWidth="1"/>
    <col min="54" max="54" width="13.6640625" style="15" hidden="1" customWidth="1"/>
    <col min="55" max="55" width="13.6640625" style="5" hidden="1" customWidth="1"/>
    <col min="56" max="56" width="13.6640625" style="2" hidden="1" customWidth="1"/>
    <col min="57" max="57" width="13.6640625" style="5" hidden="1" customWidth="1"/>
  </cols>
  <sheetData>
    <row r="1" spans="1:57" x14ac:dyDescent="0.3">
      <c r="AP1" s="5">
        <v>1542</v>
      </c>
      <c r="AR1" s="5">
        <v>2571</v>
      </c>
      <c r="AT1" s="5">
        <v>1</v>
      </c>
      <c r="AY1" s="5" t="s">
        <v>0</v>
      </c>
    </row>
    <row r="2" spans="1:57" ht="67.95" customHeight="1" x14ac:dyDescent="0.3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24" t="s">
        <v>48</v>
      </c>
      <c r="W2" s="16" t="s">
        <v>49</v>
      </c>
      <c r="X2" s="25" t="s">
        <v>50</v>
      </c>
      <c r="Y2" s="16" t="s">
        <v>51</v>
      </c>
      <c r="Z2" s="16" t="s">
        <v>22</v>
      </c>
      <c r="AA2" s="16" t="s">
        <v>23</v>
      </c>
      <c r="AB2" s="16" t="s">
        <v>24</v>
      </c>
      <c r="AC2" s="16" t="s">
        <v>25</v>
      </c>
      <c r="AD2" s="22" t="s">
        <v>26</v>
      </c>
      <c r="AE2" s="16" t="s">
        <v>27</v>
      </c>
      <c r="AF2" s="23" t="s">
        <v>28</v>
      </c>
      <c r="AG2" s="16" t="s">
        <v>29</v>
      </c>
      <c r="AH2" s="16" t="s">
        <v>30</v>
      </c>
      <c r="AI2" s="16" t="s">
        <v>31</v>
      </c>
      <c r="AJ2" s="16" t="s">
        <v>32</v>
      </c>
      <c r="AK2" s="22" t="s">
        <v>33</v>
      </c>
      <c r="AL2" s="16" t="s">
        <v>34</v>
      </c>
      <c r="AM2" s="16" t="s">
        <v>35</v>
      </c>
      <c r="AN2" s="16" t="s">
        <v>36</v>
      </c>
      <c r="AO2" s="17" t="s">
        <v>37</v>
      </c>
      <c r="AP2" s="16" t="s">
        <v>38</v>
      </c>
      <c r="AQ2" s="17" t="s">
        <v>39</v>
      </c>
      <c r="AR2" s="16" t="s">
        <v>40</v>
      </c>
      <c r="AS2" s="16" t="s">
        <v>41</v>
      </c>
      <c r="AT2" s="16" t="s">
        <v>42</v>
      </c>
      <c r="AU2" s="16" t="s">
        <v>43</v>
      </c>
      <c r="AV2" s="16" t="s">
        <v>44</v>
      </c>
      <c r="AW2" s="16" t="s">
        <v>45</v>
      </c>
      <c r="AX2" s="16" t="s">
        <v>46</v>
      </c>
      <c r="AY2" s="16" t="s">
        <v>47</v>
      </c>
      <c r="AZ2" s="26" t="s">
        <v>52</v>
      </c>
      <c r="BA2" s="16" t="s">
        <v>53</v>
      </c>
      <c r="BB2" s="27" t="s">
        <v>54</v>
      </c>
      <c r="BC2" s="16" t="s">
        <v>55</v>
      </c>
      <c r="BD2" s="16" t="s">
        <v>56</v>
      </c>
      <c r="BE2" s="16" t="s">
        <v>57</v>
      </c>
    </row>
    <row r="3" spans="1:57" x14ac:dyDescent="0.3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649.37</v>
      </c>
      <c r="J3" s="2">
        <v>41.97</v>
      </c>
      <c r="K3" s="2">
        <f t="shared" ref="K3:K66" si="0">SUM(N3,P3,R3,T3,Z3,AB3,AD3,AF3,AI3,AK3,AM3,V3,X3,AZ3,BB3,BD3)</f>
        <v>0</v>
      </c>
      <c r="L3" s="2">
        <f t="shared" ref="L3:L66" si="1">SUM(M3,AH3,AO3,AQ3,AS3,AU3,AV3)</f>
        <v>40</v>
      </c>
      <c r="AP3" s="5" t="str">
        <f t="shared" ref="AP3:AP66" si="2">IF(AO3&gt;0,AO3*$AP$1,"")</f>
        <v/>
      </c>
      <c r="AR3" s="5" t="str">
        <f t="shared" ref="AR3:AR66" si="3">IF(AQ3&gt;0,AQ3*$AR$1,"")</f>
        <v/>
      </c>
      <c r="AT3" s="5" t="str">
        <f t="shared" ref="AT3:AT66" si="4">IF(AS3&gt;0,AS3*$AT$1,"")</f>
        <v/>
      </c>
      <c r="AV3" s="2">
        <v>40</v>
      </c>
      <c r="AW3" s="5">
        <f>SUM(O3,Q3,S3,U3,AA3,AC3,AE3,AG3,AJ3,AL3,AN3,W3,Y3,BA3,BC3,BE3)</f>
        <v>0</v>
      </c>
      <c r="AX3" s="11">
        <f t="shared" ref="AX3:AX66" si="5">(AW3/$AW$498)*100</f>
        <v>0</v>
      </c>
      <c r="AY3" s="5">
        <f>(AX3/100)*$AY$1</f>
        <v>0</v>
      </c>
    </row>
    <row r="4" spans="1:57" x14ac:dyDescent="0.3">
      <c r="A4" s="1" t="s">
        <v>58</v>
      </c>
      <c r="B4" s="1" t="s">
        <v>59</v>
      </c>
      <c r="C4" s="1" t="s">
        <v>60</v>
      </c>
      <c r="D4" s="1" t="s">
        <v>61</v>
      </c>
      <c r="E4" s="1" t="s">
        <v>66</v>
      </c>
      <c r="F4" s="1" t="s">
        <v>63</v>
      </c>
      <c r="G4" s="1" t="s">
        <v>64</v>
      </c>
      <c r="H4" s="1" t="s">
        <v>65</v>
      </c>
      <c r="I4" s="2">
        <v>649.37</v>
      </c>
      <c r="J4" s="2">
        <v>42.48</v>
      </c>
      <c r="K4" s="2">
        <f t="shared" si="0"/>
        <v>0</v>
      </c>
      <c r="L4" s="2">
        <f t="shared" si="1"/>
        <v>17.649999999999999</v>
      </c>
      <c r="AP4" s="5" t="str">
        <f t="shared" si="2"/>
        <v/>
      </c>
      <c r="AR4" s="5" t="str">
        <f t="shared" si="3"/>
        <v/>
      </c>
      <c r="AT4" s="5" t="str">
        <f t="shared" si="4"/>
        <v/>
      </c>
      <c r="AV4" s="2">
        <v>17.649999999999999</v>
      </c>
      <c r="AW4" s="5">
        <f t="shared" ref="AW4:AW67" si="6">SUM(O4,Q4,S4,U4,AA4,AC4,AE4,AG4,AJ4,AL4,AN4,W4,Y4,BA4,BC4,BE4)</f>
        <v>0</v>
      </c>
      <c r="AX4" s="11">
        <f t="shared" si="5"/>
        <v>0</v>
      </c>
      <c r="AY4" s="5">
        <f t="shared" ref="AY4:AY67" si="7">(AX4/100)*$AY$1</f>
        <v>0</v>
      </c>
    </row>
    <row r="5" spans="1:57" x14ac:dyDescent="0.3">
      <c r="A5" s="1" t="s">
        <v>58</v>
      </c>
      <c r="B5" s="1" t="s">
        <v>59</v>
      </c>
      <c r="C5" s="1" t="s">
        <v>60</v>
      </c>
      <c r="D5" s="1" t="s">
        <v>61</v>
      </c>
      <c r="E5" s="1" t="s">
        <v>67</v>
      </c>
      <c r="F5" s="1" t="s">
        <v>63</v>
      </c>
      <c r="G5" s="1" t="s">
        <v>64</v>
      </c>
      <c r="H5" s="1" t="s">
        <v>65</v>
      </c>
      <c r="I5" s="2">
        <v>649.37</v>
      </c>
      <c r="J5" s="2">
        <v>39.700000000000003</v>
      </c>
      <c r="K5" s="2">
        <f t="shared" si="0"/>
        <v>0</v>
      </c>
      <c r="L5" s="2">
        <f t="shared" si="1"/>
        <v>5.45</v>
      </c>
      <c r="AP5" s="5" t="str">
        <f t="shared" si="2"/>
        <v/>
      </c>
      <c r="AR5" s="5" t="str">
        <f t="shared" si="3"/>
        <v/>
      </c>
      <c r="AT5" s="5" t="str">
        <f t="shared" si="4"/>
        <v/>
      </c>
      <c r="AV5" s="2">
        <v>5.45</v>
      </c>
      <c r="AW5" s="5">
        <f t="shared" si="6"/>
        <v>0</v>
      </c>
      <c r="AX5" s="11">
        <f t="shared" si="5"/>
        <v>0</v>
      </c>
      <c r="AY5" s="5">
        <f t="shared" si="7"/>
        <v>0</v>
      </c>
    </row>
    <row r="6" spans="1:57" x14ac:dyDescent="0.3">
      <c r="A6" s="1" t="s">
        <v>58</v>
      </c>
      <c r="B6" s="1" t="s">
        <v>59</v>
      </c>
      <c r="C6" s="1" t="s">
        <v>60</v>
      </c>
      <c r="D6" s="1" t="s">
        <v>61</v>
      </c>
      <c r="E6" s="1" t="s">
        <v>68</v>
      </c>
      <c r="F6" s="1" t="s">
        <v>63</v>
      </c>
      <c r="G6" s="1" t="s">
        <v>64</v>
      </c>
      <c r="H6" s="1" t="s">
        <v>65</v>
      </c>
      <c r="I6" s="2">
        <v>649.37</v>
      </c>
      <c r="J6" s="2">
        <v>40</v>
      </c>
      <c r="K6" s="2">
        <f t="shared" si="0"/>
        <v>0</v>
      </c>
      <c r="L6" s="2">
        <f t="shared" si="1"/>
        <v>39.799999999999997</v>
      </c>
      <c r="AP6" s="5" t="str">
        <f t="shared" si="2"/>
        <v/>
      </c>
      <c r="AR6" s="5" t="str">
        <f t="shared" si="3"/>
        <v/>
      </c>
      <c r="AT6" s="5" t="str">
        <f t="shared" si="4"/>
        <v/>
      </c>
      <c r="AV6" s="2">
        <v>39.799999999999997</v>
      </c>
      <c r="AW6" s="5">
        <f t="shared" si="6"/>
        <v>0</v>
      </c>
      <c r="AX6" s="11">
        <f t="shared" si="5"/>
        <v>0</v>
      </c>
      <c r="AY6" s="5">
        <f t="shared" si="7"/>
        <v>0</v>
      </c>
    </row>
    <row r="7" spans="1:57" x14ac:dyDescent="0.3">
      <c r="A7" s="1" t="s">
        <v>58</v>
      </c>
      <c r="B7" s="1" t="s">
        <v>59</v>
      </c>
      <c r="C7" s="1" t="s">
        <v>60</v>
      </c>
      <c r="D7" s="1" t="s">
        <v>61</v>
      </c>
      <c r="E7" s="1" t="s">
        <v>69</v>
      </c>
      <c r="F7" s="1" t="s">
        <v>63</v>
      </c>
      <c r="G7" s="1" t="s">
        <v>64</v>
      </c>
      <c r="H7" s="1" t="s">
        <v>65</v>
      </c>
      <c r="I7" s="2">
        <v>649.37</v>
      </c>
      <c r="J7" s="2">
        <v>40.49</v>
      </c>
      <c r="K7" s="2">
        <f t="shared" si="0"/>
        <v>0</v>
      </c>
      <c r="L7" s="2">
        <f t="shared" si="1"/>
        <v>18.829999999999998</v>
      </c>
      <c r="AP7" s="5" t="str">
        <f t="shared" si="2"/>
        <v/>
      </c>
      <c r="AR7" s="5" t="str">
        <f t="shared" si="3"/>
        <v/>
      </c>
      <c r="AT7" s="5" t="str">
        <f t="shared" si="4"/>
        <v/>
      </c>
      <c r="AV7" s="2">
        <v>18.829999999999998</v>
      </c>
      <c r="AW7" s="5">
        <f t="shared" si="6"/>
        <v>0</v>
      </c>
      <c r="AX7" s="11">
        <f t="shared" si="5"/>
        <v>0</v>
      </c>
      <c r="AY7" s="5">
        <f t="shared" si="7"/>
        <v>0</v>
      </c>
    </row>
    <row r="8" spans="1:57" x14ac:dyDescent="0.3">
      <c r="A8" s="1" t="s">
        <v>58</v>
      </c>
      <c r="B8" s="1" t="s">
        <v>59</v>
      </c>
      <c r="C8" s="1" t="s">
        <v>60</v>
      </c>
      <c r="D8" s="1" t="s">
        <v>61</v>
      </c>
      <c r="E8" s="1" t="s">
        <v>70</v>
      </c>
      <c r="F8" s="1" t="s">
        <v>63</v>
      </c>
      <c r="G8" s="1" t="s">
        <v>64</v>
      </c>
      <c r="H8" s="1" t="s">
        <v>65</v>
      </c>
      <c r="I8" s="2">
        <v>649.37</v>
      </c>
      <c r="J8" s="2">
        <v>38.409999999999997</v>
      </c>
      <c r="K8" s="2">
        <f t="shared" si="0"/>
        <v>0</v>
      </c>
      <c r="L8" s="2">
        <f t="shared" si="1"/>
        <v>2.52</v>
      </c>
      <c r="AP8" s="5" t="str">
        <f t="shared" si="2"/>
        <v/>
      </c>
      <c r="AR8" s="5" t="str">
        <f t="shared" si="3"/>
        <v/>
      </c>
      <c r="AT8" s="5" t="str">
        <f t="shared" si="4"/>
        <v/>
      </c>
      <c r="AV8" s="2">
        <v>2.52</v>
      </c>
      <c r="AW8" s="5">
        <f t="shared" si="6"/>
        <v>0</v>
      </c>
      <c r="AX8" s="11">
        <f t="shared" si="5"/>
        <v>0</v>
      </c>
      <c r="AY8" s="5">
        <f t="shared" si="7"/>
        <v>0</v>
      </c>
    </row>
    <row r="9" spans="1:57" x14ac:dyDescent="0.3">
      <c r="A9" s="1" t="s">
        <v>71</v>
      </c>
      <c r="B9" s="1" t="s">
        <v>59</v>
      </c>
      <c r="C9" s="1" t="s">
        <v>60</v>
      </c>
      <c r="D9" s="1" t="s">
        <v>61</v>
      </c>
      <c r="E9" s="1" t="s">
        <v>62</v>
      </c>
      <c r="F9" s="1" t="s">
        <v>63</v>
      </c>
      <c r="G9" s="1" t="s">
        <v>64</v>
      </c>
      <c r="H9" s="1" t="s">
        <v>65</v>
      </c>
      <c r="I9" s="2">
        <v>640</v>
      </c>
      <c r="J9" s="2">
        <v>0.1</v>
      </c>
      <c r="K9" s="2">
        <f t="shared" si="0"/>
        <v>0</v>
      </c>
      <c r="L9" s="2">
        <f t="shared" si="1"/>
        <v>0.1</v>
      </c>
      <c r="AP9" s="5" t="str">
        <f t="shared" si="2"/>
        <v/>
      </c>
      <c r="AR9" s="5" t="str">
        <f t="shared" si="3"/>
        <v/>
      </c>
      <c r="AT9" s="5" t="str">
        <f t="shared" si="4"/>
        <v/>
      </c>
      <c r="AV9" s="2">
        <v>0.1</v>
      </c>
      <c r="AW9" s="5">
        <f t="shared" si="6"/>
        <v>0</v>
      </c>
      <c r="AX9" s="11">
        <f t="shared" si="5"/>
        <v>0</v>
      </c>
      <c r="AY9" s="5">
        <f t="shared" si="7"/>
        <v>0</v>
      </c>
    </row>
    <row r="10" spans="1:57" x14ac:dyDescent="0.3">
      <c r="A10" s="1" t="s">
        <v>71</v>
      </c>
      <c r="B10" s="1" t="s">
        <v>59</v>
      </c>
      <c r="C10" s="1" t="s">
        <v>60</v>
      </c>
      <c r="D10" s="1" t="s">
        <v>61</v>
      </c>
      <c r="E10" s="1" t="s">
        <v>68</v>
      </c>
      <c r="F10" s="1" t="s">
        <v>63</v>
      </c>
      <c r="G10" s="1" t="s">
        <v>64</v>
      </c>
      <c r="H10" s="1" t="s">
        <v>65</v>
      </c>
      <c r="I10" s="2">
        <v>640</v>
      </c>
      <c r="J10" s="2">
        <v>0.09</v>
      </c>
      <c r="K10" s="2">
        <f t="shared" si="0"/>
        <v>0</v>
      </c>
      <c r="L10" s="2">
        <f t="shared" si="1"/>
        <v>0.09</v>
      </c>
      <c r="AP10" s="5" t="str">
        <f t="shared" si="2"/>
        <v/>
      </c>
      <c r="AR10" s="5" t="str">
        <f t="shared" si="3"/>
        <v/>
      </c>
      <c r="AT10" s="5" t="str">
        <f t="shared" si="4"/>
        <v/>
      </c>
      <c r="AV10" s="2">
        <v>0.09</v>
      </c>
      <c r="AW10" s="5">
        <f t="shared" si="6"/>
        <v>0</v>
      </c>
      <c r="AX10" s="11">
        <f t="shared" si="5"/>
        <v>0</v>
      </c>
      <c r="AY10" s="5">
        <f t="shared" si="7"/>
        <v>0</v>
      </c>
    </row>
    <row r="11" spans="1:57" x14ac:dyDescent="0.3">
      <c r="A11" s="1" t="s">
        <v>71</v>
      </c>
      <c r="B11" s="1" t="s">
        <v>59</v>
      </c>
      <c r="C11" s="1" t="s">
        <v>60</v>
      </c>
      <c r="D11" s="1" t="s">
        <v>61</v>
      </c>
      <c r="E11" s="1" t="s">
        <v>69</v>
      </c>
      <c r="F11" s="1" t="s">
        <v>63</v>
      </c>
      <c r="G11" s="1" t="s">
        <v>64</v>
      </c>
      <c r="H11" s="1" t="s">
        <v>65</v>
      </c>
      <c r="I11" s="2">
        <v>640</v>
      </c>
      <c r="J11" s="2">
        <v>0.09</v>
      </c>
      <c r="K11" s="2">
        <f t="shared" si="0"/>
        <v>0</v>
      </c>
      <c r="L11" s="2">
        <f t="shared" si="1"/>
        <v>0.09</v>
      </c>
      <c r="AP11" s="5" t="str">
        <f t="shared" si="2"/>
        <v/>
      </c>
      <c r="AR11" s="5" t="str">
        <f t="shared" si="3"/>
        <v/>
      </c>
      <c r="AT11" s="5" t="str">
        <f t="shared" si="4"/>
        <v/>
      </c>
      <c r="AV11" s="2">
        <v>0.09</v>
      </c>
      <c r="AW11" s="5">
        <f t="shared" si="6"/>
        <v>0</v>
      </c>
      <c r="AX11" s="11">
        <f t="shared" si="5"/>
        <v>0</v>
      </c>
      <c r="AY11" s="5">
        <f t="shared" si="7"/>
        <v>0</v>
      </c>
    </row>
    <row r="12" spans="1:57" x14ac:dyDescent="0.3">
      <c r="A12" s="1" t="s">
        <v>71</v>
      </c>
      <c r="B12" s="1" t="s">
        <v>59</v>
      </c>
      <c r="C12" s="1" t="s">
        <v>60</v>
      </c>
      <c r="D12" s="1" t="s">
        <v>61</v>
      </c>
      <c r="E12" s="1" t="s">
        <v>70</v>
      </c>
      <c r="F12" s="1" t="s">
        <v>63</v>
      </c>
      <c r="G12" s="1" t="s">
        <v>64</v>
      </c>
      <c r="H12" s="1" t="s">
        <v>65</v>
      </c>
      <c r="I12" s="2">
        <v>640</v>
      </c>
      <c r="J12" s="2">
        <v>0.09</v>
      </c>
      <c r="K12" s="2">
        <f t="shared" si="0"/>
        <v>0</v>
      </c>
      <c r="L12" s="2">
        <f t="shared" si="1"/>
        <v>0.05</v>
      </c>
      <c r="AP12" s="5" t="str">
        <f t="shared" si="2"/>
        <v/>
      </c>
      <c r="AR12" s="5" t="str">
        <f t="shared" si="3"/>
        <v/>
      </c>
      <c r="AT12" s="5" t="str">
        <f t="shared" si="4"/>
        <v/>
      </c>
      <c r="AV12" s="2">
        <v>0.05</v>
      </c>
      <c r="AW12" s="5">
        <f t="shared" si="6"/>
        <v>0</v>
      </c>
      <c r="AX12" s="11">
        <f t="shared" si="5"/>
        <v>0</v>
      </c>
      <c r="AY12" s="5">
        <f t="shared" si="7"/>
        <v>0</v>
      </c>
    </row>
    <row r="13" spans="1:57" x14ac:dyDescent="0.3">
      <c r="A13" s="1" t="s">
        <v>71</v>
      </c>
      <c r="B13" s="1" t="s">
        <v>59</v>
      </c>
      <c r="C13" s="1" t="s">
        <v>60</v>
      </c>
      <c r="D13" s="1" t="s">
        <v>61</v>
      </c>
      <c r="E13" s="1" t="s">
        <v>72</v>
      </c>
      <c r="F13" s="1" t="s">
        <v>73</v>
      </c>
      <c r="G13" s="1" t="s">
        <v>64</v>
      </c>
      <c r="H13" s="1" t="s">
        <v>65</v>
      </c>
      <c r="I13" s="2">
        <v>640</v>
      </c>
      <c r="J13" s="2">
        <v>40.78</v>
      </c>
      <c r="K13" s="2">
        <f t="shared" si="0"/>
        <v>0</v>
      </c>
      <c r="L13" s="2">
        <f t="shared" si="1"/>
        <v>31.72</v>
      </c>
      <c r="AP13" s="5" t="str">
        <f t="shared" si="2"/>
        <v/>
      </c>
      <c r="AR13" s="5" t="str">
        <f t="shared" si="3"/>
        <v/>
      </c>
      <c r="AT13" s="5" t="str">
        <f t="shared" si="4"/>
        <v/>
      </c>
      <c r="AV13" s="2">
        <v>31.72</v>
      </c>
      <c r="AW13" s="5">
        <f t="shared" si="6"/>
        <v>0</v>
      </c>
      <c r="AX13" s="11">
        <f t="shared" si="5"/>
        <v>0</v>
      </c>
      <c r="AY13" s="5">
        <f t="shared" si="7"/>
        <v>0</v>
      </c>
    </row>
    <row r="14" spans="1:57" x14ac:dyDescent="0.3">
      <c r="A14" s="1" t="s">
        <v>71</v>
      </c>
      <c r="B14" s="1" t="s">
        <v>59</v>
      </c>
      <c r="C14" s="1" t="s">
        <v>60</v>
      </c>
      <c r="D14" s="1" t="s">
        <v>61</v>
      </c>
      <c r="E14" s="1" t="s">
        <v>74</v>
      </c>
      <c r="F14" s="1" t="s">
        <v>73</v>
      </c>
      <c r="G14" s="1" t="s">
        <v>64</v>
      </c>
      <c r="H14" s="1" t="s">
        <v>65</v>
      </c>
      <c r="I14" s="2">
        <v>640</v>
      </c>
      <c r="J14" s="2">
        <v>40.340000000000003</v>
      </c>
      <c r="K14" s="2">
        <f t="shared" si="0"/>
        <v>0</v>
      </c>
      <c r="L14" s="2">
        <f t="shared" si="1"/>
        <v>40</v>
      </c>
      <c r="AP14" s="5" t="str">
        <f t="shared" si="2"/>
        <v/>
      </c>
      <c r="AR14" s="5" t="str">
        <f t="shared" si="3"/>
        <v/>
      </c>
      <c r="AT14" s="5" t="str">
        <f t="shared" si="4"/>
        <v/>
      </c>
      <c r="AV14" s="2">
        <v>40</v>
      </c>
      <c r="AW14" s="5">
        <f t="shared" si="6"/>
        <v>0</v>
      </c>
      <c r="AX14" s="11">
        <f t="shared" si="5"/>
        <v>0</v>
      </c>
      <c r="AY14" s="5">
        <f t="shared" si="7"/>
        <v>0</v>
      </c>
    </row>
    <row r="15" spans="1:57" x14ac:dyDescent="0.3">
      <c r="A15" s="1" t="s">
        <v>71</v>
      </c>
      <c r="B15" s="1" t="s">
        <v>59</v>
      </c>
      <c r="C15" s="1" t="s">
        <v>60</v>
      </c>
      <c r="D15" s="1" t="s">
        <v>61</v>
      </c>
      <c r="E15" s="1" t="s">
        <v>75</v>
      </c>
      <c r="F15" s="1" t="s">
        <v>73</v>
      </c>
      <c r="G15" s="1" t="s">
        <v>64</v>
      </c>
      <c r="H15" s="1" t="s">
        <v>65</v>
      </c>
      <c r="I15" s="2">
        <v>640</v>
      </c>
      <c r="J15" s="2">
        <v>39.549999999999997</v>
      </c>
      <c r="K15" s="2">
        <f t="shared" si="0"/>
        <v>0</v>
      </c>
      <c r="L15" s="2">
        <f t="shared" si="1"/>
        <v>39.549999999999997</v>
      </c>
      <c r="AP15" s="5" t="str">
        <f t="shared" si="2"/>
        <v/>
      </c>
      <c r="AR15" s="5" t="str">
        <f t="shared" si="3"/>
        <v/>
      </c>
      <c r="AT15" s="5" t="str">
        <f t="shared" si="4"/>
        <v/>
      </c>
      <c r="AV15" s="2">
        <v>39.549999999999997</v>
      </c>
      <c r="AW15" s="5">
        <f t="shared" si="6"/>
        <v>0</v>
      </c>
      <c r="AX15" s="11">
        <f t="shared" si="5"/>
        <v>0</v>
      </c>
      <c r="AY15" s="5">
        <f t="shared" si="7"/>
        <v>0</v>
      </c>
    </row>
    <row r="16" spans="1:57" x14ac:dyDescent="0.3">
      <c r="A16" s="1" t="s">
        <v>71</v>
      </c>
      <c r="B16" s="1" t="s">
        <v>59</v>
      </c>
      <c r="C16" s="1" t="s">
        <v>60</v>
      </c>
      <c r="D16" s="1" t="s">
        <v>61</v>
      </c>
      <c r="E16" s="1" t="s">
        <v>76</v>
      </c>
      <c r="F16" s="1" t="s">
        <v>73</v>
      </c>
      <c r="G16" s="1" t="s">
        <v>64</v>
      </c>
      <c r="H16" s="1" t="s">
        <v>65</v>
      </c>
      <c r="I16" s="2">
        <v>640</v>
      </c>
      <c r="J16" s="2">
        <v>39.840000000000003</v>
      </c>
      <c r="K16" s="2">
        <f t="shared" si="0"/>
        <v>0</v>
      </c>
      <c r="L16" s="2">
        <f t="shared" si="1"/>
        <v>39.840000000000003</v>
      </c>
      <c r="AP16" s="5" t="str">
        <f t="shared" si="2"/>
        <v/>
      </c>
      <c r="AR16" s="5" t="str">
        <f t="shared" si="3"/>
        <v/>
      </c>
      <c r="AT16" s="5" t="str">
        <f t="shared" si="4"/>
        <v/>
      </c>
      <c r="AV16" s="2">
        <v>39.840000000000003</v>
      </c>
      <c r="AW16" s="5">
        <f t="shared" si="6"/>
        <v>0</v>
      </c>
      <c r="AX16" s="11">
        <f t="shared" si="5"/>
        <v>0</v>
      </c>
      <c r="AY16" s="5">
        <f t="shared" si="7"/>
        <v>0</v>
      </c>
    </row>
    <row r="17" spans="1:51" x14ac:dyDescent="0.3">
      <c r="A17" s="1" t="s">
        <v>71</v>
      </c>
      <c r="B17" s="1" t="s">
        <v>59</v>
      </c>
      <c r="C17" s="1" t="s">
        <v>60</v>
      </c>
      <c r="D17" s="1" t="s">
        <v>61</v>
      </c>
      <c r="E17" s="1" t="s">
        <v>77</v>
      </c>
      <c r="F17" s="1" t="s">
        <v>73</v>
      </c>
      <c r="G17" s="1" t="s">
        <v>64</v>
      </c>
      <c r="H17" s="1" t="s">
        <v>65</v>
      </c>
      <c r="I17" s="2">
        <v>640</v>
      </c>
      <c r="J17" s="2">
        <v>39.700000000000003</v>
      </c>
      <c r="K17" s="2">
        <f t="shared" si="0"/>
        <v>0</v>
      </c>
      <c r="L17" s="2">
        <f t="shared" si="1"/>
        <v>39.700000000000003</v>
      </c>
      <c r="AP17" s="5" t="str">
        <f t="shared" si="2"/>
        <v/>
      </c>
      <c r="AR17" s="5" t="str">
        <f t="shared" si="3"/>
        <v/>
      </c>
      <c r="AT17" s="5" t="str">
        <f t="shared" si="4"/>
        <v/>
      </c>
      <c r="AV17" s="2">
        <v>39.700000000000003</v>
      </c>
      <c r="AW17" s="5">
        <f t="shared" si="6"/>
        <v>0</v>
      </c>
      <c r="AX17" s="11">
        <f t="shared" si="5"/>
        <v>0</v>
      </c>
      <c r="AY17" s="5">
        <f t="shared" si="7"/>
        <v>0</v>
      </c>
    </row>
    <row r="18" spans="1:51" x14ac:dyDescent="0.3">
      <c r="A18" s="1" t="s">
        <v>71</v>
      </c>
      <c r="B18" s="1" t="s">
        <v>59</v>
      </c>
      <c r="C18" s="1" t="s">
        <v>60</v>
      </c>
      <c r="D18" s="1" t="s">
        <v>61</v>
      </c>
      <c r="E18" s="1" t="s">
        <v>78</v>
      </c>
      <c r="F18" s="1" t="s">
        <v>73</v>
      </c>
      <c r="G18" s="1" t="s">
        <v>64</v>
      </c>
      <c r="H18" s="1" t="s">
        <v>65</v>
      </c>
      <c r="I18" s="2">
        <v>640</v>
      </c>
      <c r="J18" s="2">
        <v>40.369999999999997</v>
      </c>
      <c r="K18" s="2">
        <f t="shared" si="0"/>
        <v>0</v>
      </c>
      <c r="L18" s="2">
        <f t="shared" si="1"/>
        <v>40</v>
      </c>
      <c r="AP18" s="5" t="str">
        <f t="shared" si="2"/>
        <v/>
      </c>
      <c r="AR18" s="5" t="str">
        <f t="shared" si="3"/>
        <v/>
      </c>
      <c r="AT18" s="5" t="str">
        <f t="shared" si="4"/>
        <v/>
      </c>
      <c r="AV18" s="2">
        <v>40</v>
      </c>
      <c r="AW18" s="5">
        <f t="shared" si="6"/>
        <v>0</v>
      </c>
      <c r="AX18" s="11">
        <f t="shared" si="5"/>
        <v>0</v>
      </c>
      <c r="AY18" s="5">
        <f t="shared" si="7"/>
        <v>0</v>
      </c>
    </row>
    <row r="19" spans="1:51" x14ac:dyDescent="0.3">
      <c r="A19" s="1" t="s">
        <v>71</v>
      </c>
      <c r="B19" s="1" t="s">
        <v>59</v>
      </c>
      <c r="C19" s="1" t="s">
        <v>60</v>
      </c>
      <c r="D19" s="1" t="s">
        <v>61</v>
      </c>
      <c r="E19" s="1" t="s">
        <v>79</v>
      </c>
      <c r="F19" s="1" t="s">
        <v>73</v>
      </c>
      <c r="G19" s="1" t="s">
        <v>64</v>
      </c>
      <c r="H19" s="1" t="s">
        <v>65</v>
      </c>
      <c r="I19" s="2">
        <v>640</v>
      </c>
      <c r="J19" s="2">
        <v>39.049999999999997</v>
      </c>
      <c r="K19" s="2">
        <f t="shared" si="0"/>
        <v>0</v>
      </c>
      <c r="L19" s="2">
        <f t="shared" si="1"/>
        <v>21.16</v>
      </c>
      <c r="AP19" s="5" t="str">
        <f t="shared" si="2"/>
        <v/>
      </c>
      <c r="AR19" s="5" t="str">
        <f t="shared" si="3"/>
        <v/>
      </c>
      <c r="AT19" s="5" t="str">
        <f t="shared" si="4"/>
        <v/>
      </c>
      <c r="AV19" s="2">
        <v>21.16</v>
      </c>
      <c r="AW19" s="5">
        <f t="shared" si="6"/>
        <v>0</v>
      </c>
      <c r="AX19" s="11">
        <f t="shared" si="5"/>
        <v>0</v>
      </c>
      <c r="AY19" s="5">
        <f t="shared" si="7"/>
        <v>0</v>
      </c>
    </row>
    <row r="20" spans="1:51" x14ac:dyDescent="0.3">
      <c r="A20" s="1" t="s">
        <v>71</v>
      </c>
      <c r="B20" s="1" t="s">
        <v>59</v>
      </c>
      <c r="C20" s="1" t="s">
        <v>60</v>
      </c>
      <c r="D20" s="1" t="s">
        <v>61</v>
      </c>
      <c r="E20" s="1" t="s">
        <v>80</v>
      </c>
      <c r="F20" s="1" t="s">
        <v>73</v>
      </c>
      <c r="G20" s="1" t="s">
        <v>64</v>
      </c>
      <c r="H20" s="1" t="s">
        <v>65</v>
      </c>
      <c r="I20" s="2">
        <v>640</v>
      </c>
      <c r="J20" s="2">
        <v>38.54</v>
      </c>
      <c r="K20" s="2">
        <f t="shared" si="0"/>
        <v>0</v>
      </c>
      <c r="L20" s="2">
        <f t="shared" si="1"/>
        <v>17.350000000000001</v>
      </c>
      <c r="AP20" s="5" t="str">
        <f t="shared" si="2"/>
        <v/>
      </c>
      <c r="AR20" s="5" t="str">
        <f t="shared" si="3"/>
        <v/>
      </c>
      <c r="AT20" s="5" t="str">
        <f t="shared" si="4"/>
        <v/>
      </c>
      <c r="AV20" s="2">
        <v>17.350000000000001</v>
      </c>
      <c r="AW20" s="5">
        <f t="shared" si="6"/>
        <v>0</v>
      </c>
      <c r="AX20" s="11">
        <f t="shared" si="5"/>
        <v>0</v>
      </c>
      <c r="AY20" s="5">
        <f t="shared" si="7"/>
        <v>0</v>
      </c>
    </row>
    <row r="21" spans="1:51" x14ac:dyDescent="0.3">
      <c r="A21" s="1" t="s">
        <v>81</v>
      </c>
      <c r="B21" s="1" t="s">
        <v>82</v>
      </c>
      <c r="C21" s="1" t="s">
        <v>83</v>
      </c>
      <c r="D21" s="1" t="s">
        <v>84</v>
      </c>
      <c r="E21" s="1" t="s">
        <v>85</v>
      </c>
      <c r="F21" s="1" t="s">
        <v>86</v>
      </c>
      <c r="G21" s="1" t="s">
        <v>64</v>
      </c>
      <c r="H21" s="1" t="s">
        <v>87</v>
      </c>
      <c r="I21" s="2">
        <v>480</v>
      </c>
      <c r="J21" s="2">
        <v>40.450000000000003</v>
      </c>
      <c r="K21" s="2">
        <f t="shared" si="0"/>
        <v>0</v>
      </c>
      <c r="L21" s="2">
        <f t="shared" si="1"/>
        <v>40</v>
      </c>
      <c r="AP21" s="5" t="str">
        <f t="shared" si="2"/>
        <v/>
      </c>
      <c r="AR21" s="5" t="str">
        <f t="shared" si="3"/>
        <v/>
      </c>
      <c r="AT21" s="5" t="str">
        <f t="shared" si="4"/>
        <v/>
      </c>
      <c r="AV21" s="2">
        <v>40</v>
      </c>
      <c r="AW21" s="5">
        <f t="shared" si="6"/>
        <v>0</v>
      </c>
      <c r="AX21" s="11">
        <f t="shared" si="5"/>
        <v>0</v>
      </c>
      <c r="AY21" s="5">
        <f t="shared" si="7"/>
        <v>0</v>
      </c>
    </row>
    <row r="22" spans="1:51" x14ac:dyDescent="0.3">
      <c r="A22" s="1" t="s">
        <v>81</v>
      </c>
      <c r="B22" s="1" t="s">
        <v>82</v>
      </c>
      <c r="C22" s="1" t="s">
        <v>83</v>
      </c>
      <c r="D22" s="1" t="s">
        <v>84</v>
      </c>
      <c r="E22" s="1" t="s">
        <v>77</v>
      </c>
      <c r="F22" s="1" t="s">
        <v>86</v>
      </c>
      <c r="G22" s="1" t="s">
        <v>64</v>
      </c>
      <c r="H22" s="1" t="s">
        <v>87</v>
      </c>
      <c r="I22" s="2">
        <v>480</v>
      </c>
      <c r="J22" s="2">
        <v>38.86</v>
      </c>
      <c r="K22" s="2">
        <f t="shared" si="0"/>
        <v>0</v>
      </c>
      <c r="L22" s="2">
        <f t="shared" si="1"/>
        <v>38.86</v>
      </c>
      <c r="AP22" s="5" t="str">
        <f t="shared" si="2"/>
        <v/>
      </c>
      <c r="AR22" s="5" t="str">
        <f t="shared" si="3"/>
        <v/>
      </c>
      <c r="AT22" s="5" t="str">
        <f t="shared" si="4"/>
        <v/>
      </c>
      <c r="AV22" s="2">
        <v>38.86</v>
      </c>
      <c r="AW22" s="5">
        <f t="shared" si="6"/>
        <v>0</v>
      </c>
      <c r="AX22" s="11">
        <f t="shared" si="5"/>
        <v>0</v>
      </c>
      <c r="AY22" s="5">
        <f t="shared" si="7"/>
        <v>0</v>
      </c>
    </row>
    <row r="23" spans="1:51" x14ac:dyDescent="0.3">
      <c r="A23" s="1" t="s">
        <v>81</v>
      </c>
      <c r="B23" s="1" t="s">
        <v>82</v>
      </c>
      <c r="C23" s="1" t="s">
        <v>83</v>
      </c>
      <c r="D23" s="1" t="s">
        <v>84</v>
      </c>
      <c r="E23" s="1" t="s">
        <v>78</v>
      </c>
      <c r="F23" s="1" t="s">
        <v>86</v>
      </c>
      <c r="G23" s="1" t="s">
        <v>64</v>
      </c>
      <c r="H23" s="1" t="s">
        <v>87</v>
      </c>
      <c r="I23" s="2">
        <v>480</v>
      </c>
      <c r="J23" s="2">
        <v>40.869999999999997</v>
      </c>
      <c r="K23" s="2">
        <f t="shared" si="0"/>
        <v>0</v>
      </c>
      <c r="L23" s="2">
        <f t="shared" si="1"/>
        <v>13.61</v>
      </c>
      <c r="AP23" s="5" t="str">
        <f t="shared" si="2"/>
        <v/>
      </c>
      <c r="AR23" s="5" t="str">
        <f t="shared" si="3"/>
        <v/>
      </c>
      <c r="AS23" s="2">
        <v>0.88</v>
      </c>
      <c r="AT23" s="5">
        <f t="shared" si="4"/>
        <v>0.88</v>
      </c>
      <c r="AU23" s="2">
        <v>1.5</v>
      </c>
      <c r="AV23" s="2">
        <v>11.23</v>
      </c>
      <c r="AW23" s="5">
        <f t="shared" si="6"/>
        <v>0</v>
      </c>
      <c r="AX23" s="11">
        <f t="shared" si="5"/>
        <v>0</v>
      </c>
      <c r="AY23" s="5">
        <f t="shared" si="7"/>
        <v>0</v>
      </c>
    </row>
    <row r="24" spans="1:51" x14ac:dyDescent="0.3">
      <c r="A24" s="1" t="s">
        <v>81</v>
      </c>
      <c r="B24" s="1" t="s">
        <v>82</v>
      </c>
      <c r="C24" s="1" t="s">
        <v>83</v>
      </c>
      <c r="D24" s="1" t="s">
        <v>84</v>
      </c>
      <c r="E24" s="1" t="s">
        <v>79</v>
      </c>
      <c r="F24" s="1" t="s">
        <v>86</v>
      </c>
      <c r="G24" s="1" t="s">
        <v>64</v>
      </c>
      <c r="H24" s="1" t="s">
        <v>87</v>
      </c>
      <c r="I24" s="2">
        <v>480</v>
      </c>
      <c r="J24" s="2">
        <v>40.65</v>
      </c>
      <c r="K24" s="2">
        <f t="shared" si="0"/>
        <v>0</v>
      </c>
      <c r="L24" s="2">
        <f t="shared" si="1"/>
        <v>17.29</v>
      </c>
      <c r="AP24" s="5" t="str">
        <f t="shared" si="2"/>
        <v/>
      </c>
      <c r="AR24" s="5" t="str">
        <f t="shared" si="3"/>
        <v/>
      </c>
      <c r="AS24" s="2">
        <v>0.99</v>
      </c>
      <c r="AT24" s="5">
        <f t="shared" si="4"/>
        <v>0.99</v>
      </c>
      <c r="AU24" s="2">
        <v>1.6</v>
      </c>
      <c r="AV24" s="2">
        <v>14.7</v>
      </c>
      <c r="AW24" s="5">
        <f t="shared" si="6"/>
        <v>0</v>
      </c>
      <c r="AX24" s="11">
        <f t="shared" si="5"/>
        <v>0</v>
      </c>
      <c r="AY24" s="5">
        <f t="shared" si="7"/>
        <v>0</v>
      </c>
    </row>
    <row r="25" spans="1:51" x14ac:dyDescent="0.3">
      <c r="A25" s="1" t="s">
        <v>81</v>
      </c>
      <c r="B25" s="1" t="s">
        <v>82</v>
      </c>
      <c r="C25" s="1" t="s">
        <v>83</v>
      </c>
      <c r="D25" s="1" t="s">
        <v>84</v>
      </c>
      <c r="E25" s="1" t="s">
        <v>80</v>
      </c>
      <c r="F25" s="1" t="s">
        <v>86</v>
      </c>
      <c r="G25" s="1" t="s">
        <v>64</v>
      </c>
      <c r="H25" s="1" t="s">
        <v>87</v>
      </c>
      <c r="I25" s="2">
        <v>480</v>
      </c>
      <c r="J25" s="2">
        <v>38.090000000000003</v>
      </c>
      <c r="K25" s="2">
        <f t="shared" si="0"/>
        <v>0</v>
      </c>
      <c r="L25" s="2">
        <f t="shared" si="1"/>
        <v>38.090000000000003</v>
      </c>
      <c r="AP25" s="5" t="str">
        <f t="shared" si="2"/>
        <v/>
      </c>
      <c r="AR25" s="5" t="str">
        <f t="shared" si="3"/>
        <v/>
      </c>
      <c r="AT25" s="5" t="str">
        <f t="shared" si="4"/>
        <v/>
      </c>
      <c r="AV25" s="2">
        <v>38.090000000000003</v>
      </c>
      <c r="AW25" s="5">
        <f t="shared" si="6"/>
        <v>0</v>
      </c>
      <c r="AX25" s="11">
        <f t="shared" si="5"/>
        <v>0</v>
      </c>
      <c r="AY25" s="5">
        <f t="shared" si="7"/>
        <v>0</v>
      </c>
    </row>
    <row r="26" spans="1:51" x14ac:dyDescent="0.3">
      <c r="A26" s="1" t="s">
        <v>81</v>
      </c>
      <c r="B26" s="1" t="s">
        <v>82</v>
      </c>
      <c r="C26" s="1" t="s">
        <v>83</v>
      </c>
      <c r="D26" s="1" t="s">
        <v>84</v>
      </c>
      <c r="E26" s="1" t="s">
        <v>88</v>
      </c>
      <c r="F26" s="1" t="s">
        <v>86</v>
      </c>
      <c r="G26" s="1" t="s">
        <v>64</v>
      </c>
      <c r="H26" s="1" t="s">
        <v>87</v>
      </c>
      <c r="I26" s="2">
        <v>480</v>
      </c>
      <c r="J26" s="2">
        <v>39.299999999999997</v>
      </c>
      <c r="K26" s="2">
        <f t="shared" si="0"/>
        <v>0</v>
      </c>
      <c r="L26" s="2">
        <f t="shared" si="1"/>
        <v>39.299999999999997</v>
      </c>
      <c r="AP26" s="5" t="str">
        <f t="shared" si="2"/>
        <v/>
      </c>
      <c r="AR26" s="5" t="str">
        <f t="shared" si="3"/>
        <v/>
      </c>
      <c r="AT26" s="5" t="str">
        <f t="shared" si="4"/>
        <v/>
      </c>
      <c r="AV26" s="2">
        <v>39.299999999999997</v>
      </c>
      <c r="AW26" s="5">
        <f t="shared" si="6"/>
        <v>0</v>
      </c>
      <c r="AX26" s="11">
        <f t="shared" si="5"/>
        <v>0</v>
      </c>
      <c r="AY26" s="5">
        <f t="shared" si="7"/>
        <v>0</v>
      </c>
    </row>
    <row r="27" spans="1:51" x14ac:dyDescent="0.3">
      <c r="A27" s="1" t="s">
        <v>81</v>
      </c>
      <c r="B27" s="1" t="s">
        <v>82</v>
      </c>
      <c r="C27" s="1" t="s">
        <v>83</v>
      </c>
      <c r="D27" s="1" t="s">
        <v>84</v>
      </c>
      <c r="E27" s="1" t="s">
        <v>75</v>
      </c>
      <c r="F27" s="1" t="s">
        <v>86</v>
      </c>
      <c r="G27" s="1" t="s">
        <v>64</v>
      </c>
      <c r="H27" s="1" t="s">
        <v>87</v>
      </c>
      <c r="I27" s="2">
        <v>480</v>
      </c>
      <c r="J27" s="2">
        <v>40.33</v>
      </c>
      <c r="K27" s="2">
        <f t="shared" si="0"/>
        <v>0</v>
      </c>
      <c r="L27" s="2">
        <f t="shared" si="1"/>
        <v>0.28999999999999998</v>
      </c>
      <c r="AP27" s="5" t="str">
        <f t="shared" si="2"/>
        <v/>
      </c>
      <c r="AR27" s="5" t="str">
        <f t="shared" si="3"/>
        <v/>
      </c>
      <c r="AS27" s="2">
        <v>0.05</v>
      </c>
      <c r="AT27" s="5">
        <f t="shared" si="4"/>
        <v>0.05</v>
      </c>
      <c r="AU27" s="2">
        <v>0.19</v>
      </c>
      <c r="AV27" s="2">
        <v>0.05</v>
      </c>
      <c r="AW27" s="5">
        <f t="shared" si="6"/>
        <v>0</v>
      </c>
      <c r="AX27" s="11">
        <f t="shared" si="5"/>
        <v>0</v>
      </c>
      <c r="AY27" s="5">
        <f t="shared" si="7"/>
        <v>0</v>
      </c>
    </row>
    <row r="28" spans="1:51" x14ac:dyDescent="0.3">
      <c r="A28" s="1" t="s">
        <v>81</v>
      </c>
      <c r="B28" s="1" t="s">
        <v>82</v>
      </c>
      <c r="C28" s="1" t="s">
        <v>83</v>
      </c>
      <c r="D28" s="1" t="s">
        <v>84</v>
      </c>
      <c r="E28" s="1" t="s">
        <v>76</v>
      </c>
      <c r="F28" s="1" t="s">
        <v>86</v>
      </c>
      <c r="G28" s="1" t="s">
        <v>64</v>
      </c>
      <c r="H28" s="1" t="s">
        <v>87</v>
      </c>
      <c r="I28" s="2">
        <v>480</v>
      </c>
      <c r="J28" s="2">
        <v>38.659999999999997</v>
      </c>
      <c r="K28" s="2">
        <f t="shared" si="0"/>
        <v>0</v>
      </c>
      <c r="L28" s="2">
        <f t="shared" si="1"/>
        <v>10.95</v>
      </c>
      <c r="AP28" s="5" t="str">
        <f t="shared" si="2"/>
        <v/>
      </c>
      <c r="AR28" s="5" t="str">
        <f t="shared" si="3"/>
        <v/>
      </c>
      <c r="AS28" s="2">
        <v>0.59</v>
      </c>
      <c r="AT28" s="5">
        <f t="shared" si="4"/>
        <v>0.59</v>
      </c>
      <c r="AU28" s="2">
        <v>1.5</v>
      </c>
      <c r="AV28" s="2">
        <v>8.86</v>
      </c>
      <c r="AW28" s="5">
        <f t="shared" si="6"/>
        <v>0</v>
      </c>
      <c r="AX28" s="11">
        <f t="shared" si="5"/>
        <v>0</v>
      </c>
      <c r="AY28" s="5">
        <f t="shared" si="7"/>
        <v>0</v>
      </c>
    </row>
    <row r="29" spans="1:51" x14ac:dyDescent="0.3">
      <c r="A29" s="1" t="s">
        <v>81</v>
      </c>
      <c r="B29" s="1" t="s">
        <v>82</v>
      </c>
      <c r="C29" s="1" t="s">
        <v>83</v>
      </c>
      <c r="D29" s="1" t="s">
        <v>84</v>
      </c>
      <c r="E29" s="1" t="s">
        <v>67</v>
      </c>
      <c r="F29" s="1" t="s">
        <v>86</v>
      </c>
      <c r="G29" s="1" t="s">
        <v>64</v>
      </c>
      <c r="H29" s="1" t="s">
        <v>87</v>
      </c>
      <c r="I29" s="2">
        <v>480</v>
      </c>
      <c r="J29" s="2">
        <v>40.35</v>
      </c>
      <c r="K29" s="2">
        <f t="shared" si="0"/>
        <v>0</v>
      </c>
      <c r="L29" s="2">
        <f t="shared" si="1"/>
        <v>26.48</v>
      </c>
      <c r="AP29" s="5" t="str">
        <f t="shared" si="2"/>
        <v/>
      </c>
      <c r="AR29" s="5" t="str">
        <f t="shared" si="3"/>
        <v/>
      </c>
      <c r="AS29" s="2">
        <v>0.65</v>
      </c>
      <c r="AT29" s="5">
        <f t="shared" si="4"/>
        <v>0.65</v>
      </c>
      <c r="AU29" s="2">
        <v>1.56</v>
      </c>
      <c r="AV29" s="2">
        <v>24.27</v>
      </c>
      <c r="AW29" s="5">
        <f t="shared" si="6"/>
        <v>0</v>
      </c>
      <c r="AX29" s="11">
        <f t="shared" si="5"/>
        <v>0</v>
      </c>
      <c r="AY29" s="5">
        <f t="shared" si="7"/>
        <v>0</v>
      </c>
    </row>
    <row r="30" spans="1:51" x14ac:dyDescent="0.3">
      <c r="A30" s="1" t="s">
        <v>89</v>
      </c>
      <c r="B30" s="1" t="s">
        <v>90</v>
      </c>
      <c r="C30" s="1" t="s">
        <v>91</v>
      </c>
      <c r="D30" s="1" t="s">
        <v>92</v>
      </c>
      <c r="E30" s="1" t="s">
        <v>69</v>
      </c>
      <c r="F30" s="1" t="s">
        <v>86</v>
      </c>
      <c r="G30" s="1" t="s">
        <v>64</v>
      </c>
      <c r="H30" s="1" t="s">
        <v>87</v>
      </c>
      <c r="I30" s="2">
        <v>160</v>
      </c>
      <c r="J30" s="2">
        <v>40.119999999999997</v>
      </c>
      <c r="K30" s="2">
        <f t="shared" si="0"/>
        <v>0</v>
      </c>
      <c r="L30" s="2">
        <f t="shared" si="1"/>
        <v>40</v>
      </c>
      <c r="AP30" s="5" t="str">
        <f t="shared" si="2"/>
        <v/>
      </c>
      <c r="AR30" s="5" t="str">
        <f t="shared" si="3"/>
        <v/>
      </c>
      <c r="AT30" s="5" t="str">
        <f t="shared" si="4"/>
        <v/>
      </c>
      <c r="AV30" s="2">
        <v>40</v>
      </c>
      <c r="AW30" s="5">
        <f t="shared" si="6"/>
        <v>0</v>
      </c>
      <c r="AX30" s="11">
        <f t="shared" si="5"/>
        <v>0</v>
      </c>
      <c r="AY30" s="5">
        <f t="shared" si="7"/>
        <v>0</v>
      </c>
    </row>
    <row r="31" spans="1:51" x14ac:dyDescent="0.3">
      <c r="A31" s="1" t="s">
        <v>89</v>
      </c>
      <c r="B31" s="1" t="s">
        <v>90</v>
      </c>
      <c r="C31" s="1" t="s">
        <v>91</v>
      </c>
      <c r="D31" s="1" t="s">
        <v>92</v>
      </c>
      <c r="E31" s="1" t="s">
        <v>85</v>
      </c>
      <c r="F31" s="1" t="s">
        <v>86</v>
      </c>
      <c r="G31" s="1" t="s">
        <v>64</v>
      </c>
      <c r="H31" s="1" t="s">
        <v>87</v>
      </c>
      <c r="I31" s="2">
        <v>160</v>
      </c>
      <c r="J31" s="2">
        <v>0.09</v>
      </c>
      <c r="K31" s="2">
        <f t="shared" si="0"/>
        <v>0</v>
      </c>
      <c r="L31" s="2">
        <f t="shared" si="1"/>
        <v>0.09</v>
      </c>
      <c r="AP31" s="5" t="str">
        <f t="shared" si="2"/>
        <v/>
      </c>
      <c r="AR31" s="5" t="str">
        <f t="shared" si="3"/>
        <v/>
      </c>
      <c r="AT31" s="5" t="str">
        <f t="shared" si="4"/>
        <v/>
      </c>
      <c r="AV31" s="2">
        <v>0.09</v>
      </c>
      <c r="AW31" s="5">
        <f t="shared" si="6"/>
        <v>0</v>
      </c>
      <c r="AX31" s="11">
        <f t="shared" si="5"/>
        <v>0</v>
      </c>
      <c r="AY31" s="5">
        <f t="shared" si="7"/>
        <v>0</v>
      </c>
    </row>
    <row r="32" spans="1:51" x14ac:dyDescent="0.3">
      <c r="A32" s="1" t="s">
        <v>89</v>
      </c>
      <c r="B32" s="1" t="s">
        <v>90</v>
      </c>
      <c r="C32" s="1" t="s">
        <v>91</v>
      </c>
      <c r="D32" s="1" t="s">
        <v>92</v>
      </c>
      <c r="E32" s="1" t="s">
        <v>88</v>
      </c>
      <c r="F32" s="1" t="s">
        <v>86</v>
      </c>
      <c r="G32" s="1" t="s">
        <v>64</v>
      </c>
      <c r="H32" s="1" t="s">
        <v>87</v>
      </c>
      <c r="I32" s="2">
        <v>160</v>
      </c>
      <c r="J32" s="2">
        <v>0.09</v>
      </c>
      <c r="K32" s="2">
        <f t="shared" si="0"/>
        <v>0</v>
      </c>
      <c r="L32" s="2">
        <f t="shared" si="1"/>
        <v>0.09</v>
      </c>
      <c r="AP32" s="5" t="str">
        <f t="shared" si="2"/>
        <v/>
      </c>
      <c r="AR32" s="5" t="str">
        <f t="shared" si="3"/>
        <v/>
      </c>
      <c r="AT32" s="5" t="str">
        <f t="shared" si="4"/>
        <v/>
      </c>
      <c r="AV32" s="2">
        <v>0.09</v>
      </c>
      <c r="AW32" s="5">
        <f t="shared" si="6"/>
        <v>0</v>
      </c>
      <c r="AX32" s="11">
        <f t="shared" si="5"/>
        <v>0</v>
      </c>
      <c r="AY32" s="5">
        <f t="shared" si="7"/>
        <v>0</v>
      </c>
    </row>
    <row r="33" spans="1:51" x14ac:dyDescent="0.3">
      <c r="A33" s="1" t="s">
        <v>89</v>
      </c>
      <c r="B33" s="1" t="s">
        <v>90</v>
      </c>
      <c r="C33" s="1" t="s">
        <v>91</v>
      </c>
      <c r="D33" s="1" t="s">
        <v>92</v>
      </c>
      <c r="E33" s="1" t="s">
        <v>70</v>
      </c>
      <c r="F33" s="1" t="s">
        <v>86</v>
      </c>
      <c r="G33" s="1" t="s">
        <v>64</v>
      </c>
      <c r="H33" s="1" t="s">
        <v>87</v>
      </c>
      <c r="I33" s="2">
        <v>160</v>
      </c>
      <c r="J33" s="2">
        <v>39.06</v>
      </c>
      <c r="K33" s="2">
        <f t="shared" si="0"/>
        <v>0</v>
      </c>
      <c r="L33" s="2">
        <f t="shared" si="1"/>
        <v>39.06</v>
      </c>
      <c r="AP33" s="5" t="str">
        <f t="shared" si="2"/>
        <v/>
      </c>
      <c r="AR33" s="5" t="str">
        <f t="shared" si="3"/>
        <v/>
      </c>
      <c r="AT33" s="5" t="str">
        <f t="shared" si="4"/>
        <v/>
      </c>
      <c r="AV33" s="2">
        <v>39.06</v>
      </c>
      <c r="AW33" s="5">
        <f t="shared" si="6"/>
        <v>0</v>
      </c>
      <c r="AX33" s="11">
        <f t="shared" si="5"/>
        <v>0</v>
      </c>
      <c r="AY33" s="5">
        <f t="shared" si="7"/>
        <v>0</v>
      </c>
    </row>
    <row r="34" spans="1:51" x14ac:dyDescent="0.3">
      <c r="A34" s="1" t="s">
        <v>89</v>
      </c>
      <c r="B34" s="1" t="s">
        <v>90</v>
      </c>
      <c r="C34" s="1" t="s">
        <v>91</v>
      </c>
      <c r="D34" s="1" t="s">
        <v>92</v>
      </c>
      <c r="E34" s="1" t="s">
        <v>62</v>
      </c>
      <c r="F34" s="1" t="s">
        <v>86</v>
      </c>
      <c r="G34" s="1" t="s">
        <v>64</v>
      </c>
      <c r="H34" s="1" t="s">
        <v>87</v>
      </c>
      <c r="I34" s="2">
        <v>160</v>
      </c>
      <c r="J34" s="2">
        <v>39.729999999999997</v>
      </c>
      <c r="K34" s="2">
        <f t="shared" si="0"/>
        <v>0</v>
      </c>
      <c r="L34" s="2">
        <f t="shared" si="1"/>
        <v>9.27</v>
      </c>
      <c r="AP34" s="5" t="str">
        <f t="shared" si="2"/>
        <v/>
      </c>
      <c r="AR34" s="5" t="str">
        <f t="shared" si="3"/>
        <v/>
      </c>
      <c r="AS34" s="2">
        <v>0.4</v>
      </c>
      <c r="AT34" s="5">
        <f t="shared" si="4"/>
        <v>0.4</v>
      </c>
      <c r="AU34" s="2">
        <v>0.7</v>
      </c>
      <c r="AV34" s="2">
        <v>8.17</v>
      </c>
      <c r="AW34" s="5">
        <f t="shared" si="6"/>
        <v>0</v>
      </c>
      <c r="AX34" s="11">
        <f t="shared" si="5"/>
        <v>0</v>
      </c>
      <c r="AY34" s="5">
        <f t="shared" si="7"/>
        <v>0</v>
      </c>
    </row>
    <row r="35" spans="1:51" x14ac:dyDescent="0.3">
      <c r="A35" s="1" t="s">
        <v>89</v>
      </c>
      <c r="B35" s="1" t="s">
        <v>90</v>
      </c>
      <c r="C35" s="1" t="s">
        <v>91</v>
      </c>
      <c r="D35" s="1" t="s">
        <v>92</v>
      </c>
      <c r="E35" s="1" t="s">
        <v>67</v>
      </c>
      <c r="F35" s="1" t="s">
        <v>86</v>
      </c>
      <c r="G35" s="1" t="s">
        <v>64</v>
      </c>
      <c r="H35" s="1" t="s">
        <v>87</v>
      </c>
      <c r="I35" s="2">
        <v>160</v>
      </c>
      <c r="J35" s="2">
        <v>0.09</v>
      </c>
      <c r="K35" s="2">
        <f t="shared" si="0"/>
        <v>0</v>
      </c>
      <c r="L35" s="2">
        <f t="shared" si="1"/>
        <v>7.0000000000000007E-2</v>
      </c>
      <c r="AP35" s="5" t="str">
        <f t="shared" si="2"/>
        <v/>
      </c>
      <c r="AR35" s="5" t="str">
        <f t="shared" si="3"/>
        <v/>
      </c>
      <c r="AT35" s="5" t="str">
        <f t="shared" si="4"/>
        <v/>
      </c>
      <c r="AV35" s="2">
        <v>7.0000000000000007E-2</v>
      </c>
      <c r="AW35" s="5">
        <f t="shared" si="6"/>
        <v>0</v>
      </c>
      <c r="AX35" s="11">
        <f t="shared" si="5"/>
        <v>0</v>
      </c>
      <c r="AY35" s="5">
        <f t="shared" si="7"/>
        <v>0</v>
      </c>
    </row>
    <row r="36" spans="1:51" x14ac:dyDescent="0.3">
      <c r="A36" s="1" t="s">
        <v>89</v>
      </c>
      <c r="B36" s="1" t="s">
        <v>90</v>
      </c>
      <c r="C36" s="1" t="s">
        <v>91</v>
      </c>
      <c r="D36" s="1" t="s">
        <v>92</v>
      </c>
      <c r="E36" s="1" t="s">
        <v>68</v>
      </c>
      <c r="F36" s="1" t="s">
        <v>86</v>
      </c>
      <c r="G36" s="1" t="s">
        <v>64</v>
      </c>
      <c r="H36" s="1" t="s">
        <v>87</v>
      </c>
      <c r="I36" s="2">
        <v>160</v>
      </c>
      <c r="J36" s="2">
        <v>39.68</v>
      </c>
      <c r="K36" s="2">
        <f t="shared" si="0"/>
        <v>0</v>
      </c>
      <c r="L36" s="2">
        <f t="shared" si="1"/>
        <v>38.380000000000003</v>
      </c>
      <c r="AP36" s="5" t="str">
        <f t="shared" si="2"/>
        <v/>
      </c>
      <c r="AR36" s="5" t="str">
        <f t="shared" si="3"/>
        <v/>
      </c>
      <c r="AS36" s="2">
        <v>0.52</v>
      </c>
      <c r="AT36" s="5">
        <f t="shared" si="4"/>
        <v>0.52</v>
      </c>
      <c r="AU36" s="2">
        <v>0.9</v>
      </c>
      <c r="AV36" s="2">
        <v>36.96</v>
      </c>
      <c r="AW36" s="5">
        <f t="shared" si="6"/>
        <v>0</v>
      </c>
      <c r="AX36" s="11">
        <f t="shared" si="5"/>
        <v>0</v>
      </c>
      <c r="AY36" s="5">
        <f t="shared" si="7"/>
        <v>0</v>
      </c>
    </row>
    <row r="37" spans="1:51" x14ac:dyDescent="0.3">
      <c r="A37" s="1" t="s">
        <v>93</v>
      </c>
      <c r="B37" s="1" t="s">
        <v>94</v>
      </c>
      <c r="C37" s="1" t="s">
        <v>83</v>
      </c>
      <c r="D37" s="1" t="s">
        <v>84</v>
      </c>
      <c r="E37" s="1" t="s">
        <v>79</v>
      </c>
      <c r="F37" s="1" t="s">
        <v>86</v>
      </c>
      <c r="G37" s="1" t="s">
        <v>64</v>
      </c>
      <c r="H37" s="1" t="s">
        <v>87</v>
      </c>
      <c r="I37" s="2">
        <v>600</v>
      </c>
      <c r="J37" s="2">
        <v>7.0000000000000007E-2</v>
      </c>
      <c r="K37" s="2">
        <f t="shared" si="0"/>
        <v>0</v>
      </c>
      <c r="L37" s="2">
        <f t="shared" si="1"/>
        <v>0.03</v>
      </c>
      <c r="AP37" s="5" t="str">
        <f t="shared" si="2"/>
        <v/>
      </c>
      <c r="AR37" s="5" t="str">
        <f t="shared" si="3"/>
        <v/>
      </c>
      <c r="AT37" s="5" t="str">
        <f t="shared" si="4"/>
        <v/>
      </c>
      <c r="AV37" s="2">
        <v>0.03</v>
      </c>
      <c r="AW37" s="5">
        <f t="shared" si="6"/>
        <v>0</v>
      </c>
      <c r="AX37" s="11">
        <f t="shared" si="5"/>
        <v>0</v>
      </c>
      <c r="AY37" s="5">
        <f t="shared" si="7"/>
        <v>0</v>
      </c>
    </row>
    <row r="38" spans="1:51" x14ac:dyDescent="0.3">
      <c r="A38" s="1" t="s">
        <v>93</v>
      </c>
      <c r="B38" s="1" t="s">
        <v>94</v>
      </c>
      <c r="C38" s="1" t="s">
        <v>83</v>
      </c>
      <c r="D38" s="1" t="s">
        <v>84</v>
      </c>
      <c r="E38" s="1" t="s">
        <v>80</v>
      </c>
      <c r="F38" s="1" t="s">
        <v>86</v>
      </c>
      <c r="G38" s="1" t="s">
        <v>64</v>
      </c>
      <c r="H38" s="1" t="s">
        <v>87</v>
      </c>
      <c r="I38" s="2">
        <v>600</v>
      </c>
      <c r="J38" s="2">
        <v>7.0000000000000007E-2</v>
      </c>
      <c r="K38" s="2">
        <f t="shared" si="0"/>
        <v>0</v>
      </c>
      <c r="L38" s="2">
        <f t="shared" si="1"/>
        <v>0.06</v>
      </c>
      <c r="AP38" s="5" t="str">
        <f t="shared" si="2"/>
        <v/>
      </c>
      <c r="AR38" s="5" t="str">
        <f t="shared" si="3"/>
        <v/>
      </c>
      <c r="AT38" s="5" t="str">
        <f t="shared" si="4"/>
        <v/>
      </c>
      <c r="AV38" s="2">
        <v>0.06</v>
      </c>
      <c r="AW38" s="5">
        <f t="shared" si="6"/>
        <v>0</v>
      </c>
      <c r="AX38" s="11">
        <f t="shared" si="5"/>
        <v>0</v>
      </c>
      <c r="AY38" s="5">
        <f t="shared" si="7"/>
        <v>0</v>
      </c>
    </row>
    <row r="39" spans="1:51" x14ac:dyDescent="0.3">
      <c r="A39" s="1" t="s">
        <v>93</v>
      </c>
      <c r="B39" s="1" t="s">
        <v>94</v>
      </c>
      <c r="C39" s="1" t="s">
        <v>83</v>
      </c>
      <c r="D39" s="1" t="s">
        <v>84</v>
      </c>
      <c r="E39" s="1" t="s">
        <v>70</v>
      </c>
      <c r="F39" s="1" t="s">
        <v>86</v>
      </c>
      <c r="G39" s="1" t="s">
        <v>64</v>
      </c>
      <c r="H39" s="1" t="s">
        <v>87</v>
      </c>
      <c r="I39" s="2">
        <v>600</v>
      </c>
      <c r="J39" s="2">
        <v>7.0000000000000007E-2</v>
      </c>
      <c r="K39" s="2">
        <f t="shared" si="0"/>
        <v>0</v>
      </c>
      <c r="L39" s="2">
        <f t="shared" si="1"/>
        <v>7.0000000000000007E-2</v>
      </c>
      <c r="AP39" s="5" t="str">
        <f t="shared" si="2"/>
        <v/>
      </c>
      <c r="AR39" s="5" t="str">
        <f t="shared" si="3"/>
        <v/>
      </c>
      <c r="AT39" s="5" t="str">
        <f t="shared" si="4"/>
        <v/>
      </c>
      <c r="AV39" s="2">
        <v>7.0000000000000007E-2</v>
      </c>
      <c r="AW39" s="5">
        <f t="shared" si="6"/>
        <v>0</v>
      </c>
      <c r="AX39" s="11">
        <f t="shared" si="5"/>
        <v>0</v>
      </c>
      <c r="AY39" s="5">
        <f t="shared" si="7"/>
        <v>0</v>
      </c>
    </row>
    <row r="40" spans="1:51" x14ac:dyDescent="0.3">
      <c r="A40" s="1" t="s">
        <v>93</v>
      </c>
      <c r="B40" s="1" t="s">
        <v>94</v>
      </c>
      <c r="C40" s="1" t="s">
        <v>83</v>
      </c>
      <c r="D40" s="1" t="s">
        <v>84</v>
      </c>
      <c r="E40" s="1" t="s">
        <v>62</v>
      </c>
      <c r="F40" s="1" t="s">
        <v>95</v>
      </c>
      <c r="G40" s="1" t="s">
        <v>64</v>
      </c>
      <c r="H40" s="1" t="s">
        <v>87</v>
      </c>
      <c r="I40" s="2">
        <v>600</v>
      </c>
      <c r="J40" s="2">
        <v>40.450000000000003</v>
      </c>
      <c r="K40" s="2">
        <f t="shared" si="0"/>
        <v>0</v>
      </c>
      <c r="L40" s="2">
        <f t="shared" si="1"/>
        <v>40</v>
      </c>
      <c r="AP40" s="5" t="str">
        <f t="shared" si="2"/>
        <v/>
      </c>
      <c r="AR40" s="5" t="str">
        <f t="shared" si="3"/>
        <v/>
      </c>
      <c r="AT40" s="5" t="str">
        <f t="shared" si="4"/>
        <v/>
      </c>
      <c r="AV40" s="2">
        <v>40</v>
      </c>
      <c r="AW40" s="5">
        <f t="shared" si="6"/>
        <v>0</v>
      </c>
      <c r="AX40" s="11">
        <f t="shared" si="5"/>
        <v>0</v>
      </c>
      <c r="AY40" s="5">
        <f t="shared" si="7"/>
        <v>0</v>
      </c>
    </row>
    <row r="41" spans="1:51" x14ac:dyDescent="0.3">
      <c r="A41" s="1" t="s">
        <v>93</v>
      </c>
      <c r="B41" s="1" t="s">
        <v>94</v>
      </c>
      <c r="C41" s="1" t="s">
        <v>83</v>
      </c>
      <c r="D41" s="1" t="s">
        <v>84</v>
      </c>
      <c r="E41" s="1" t="s">
        <v>66</v>
      </c>
      <c r="F41" s="1" t="s">
        <v>95</v>
      </c>
      <c r="G41" s="1" t="s">
        <v>64</v>
      </c>
      <c r="H41" s="1" t="s">
        <v>87</v>
      </c>
      <c r="I41" s="2">
        <v>600</v>
      </c>
      <c r="J41" s="2">
        <v>0.16</v>
      </c>
      <c r="K41" s="2">
        <f t="shared" si="0"/>
        <v>0</v>
      </c>
      <c r="L41" s="2">
        <f t="shared" si="1"/>
        <v>0.16</v>
      </c>
      <c r="AP41" s="5" t="str">
        <f t="shared" si="2"/>
        <v/>
      </c>
      <c r="AR41" s="5" t="str">
        <f t="shared" si="3"/>
        <v/>
      </c>
      <c r="AT41" s="5" t="str">
        <f t="shared" si="4"/>
        <v/>
      </c>
      <c r="AV41" s="2">
        <v>0.16</v>
      </c>
      <c r="AW41" s="5">
        <f t="shared" si="6"/>
        <v>0</v>
      </c>
      <c r="AX41" s="11">
        <f t="shared" si="5"/>
        <v>0</v>
      </c>
      <c r="AY41" s="5">
        <f t="shared" si="7"/>
        <v>0</v>
      </c>
    </row>
    <row r="42" spans="1:51" x14ac:dyDescent="0.3">
      <c r="A42" s="1" t="s">
        <v>93</v>
      </c>
      <c r="B42" s="1" t="s">
        <v>94</v>
      </c>
      <c r="C42" s="1" t="s">
        <v>83</v>
      </c>
      <c r="D42" s="1" t="s">
        <v>84</v>
      </c>
      <c r="E42" s="1" t="s">
        <v>72</v>
      </c>
      <c r="F42" s="1" t="s">
        <v>95</v>
      </c>
      <c r="G42" s="1" t="s">
        <v>64</v>
      </c>
      <c r="H42" s="1" t="s">
        <v>87</v>
      </c>
      <c r="I42" s="2">
        <v>600</v>
      </c>
      <c r="J42" s="2">
        <v>39.020000000000003</v>
      </c>
      <c r="K42" s="2">
        <f t="shared" si="0"/>
        <v>0</v>
      </c>
      <c r="L42" s="2">
        <f t="shared" si="1"/>
        <v>39.020000000000003</v>
      </c>
      <c r="AP42" s="5" t="str">
        <f t="shared" si="2"/>
        <v/>
      </c>
      <c r="AR42" s="5" t="str">
        <f t="shared" si="3"/>
        <v/>
      </c>
      <c r="AT42" s="5" t="str">
        <f t="shared" si="4"/>
        <v/>
      </c>
      <c r="AV42" s="2">
        <v>39.020000000000003</v>
      </c>
      <c r="AW42" s="5">
        <f t="shared" si="6"/>
        <v>0</v>
      </c>
      <c r="AX42" s="11">
        <f t="shared" si="5"/>
        <v>0</v>
      </c>
      <c r="AY42" s="5">
        <f t="shared" si="7"/>
        <v>0</v>
      </c>
    </row>
    <row r="43" spans="1:51" x14ac:dyDescent="0.3">
      <c r="A43" s="1" t="s">
        <v>93</v>
      </c>
      <c r="B43" s="1" t="s">
        <v>94</v>
      </c>
      <c r="C43" s="1" t="s">
        <v>83</v>
      </c>
      <c r="D43" s="1" t="s">
        <v>84</v>
      </c>
      <c r="E43" s="1" t="s">
        <v>74</v>
      </c>
      <c r="F43" s="1" t="s">
        <v>95</v>
      </c>
      <c r="G43" s="1" t="s">
        <v>64</v>
      </c>
      <c r="H43" s="1" t="s">
        <v>87</v>
      </c>
      <c r="I43" s="2">
        <v>600</v>
      </c>
      <c r="J43" s="2">
        <v>41.38</v>
      </c>
      <c r="K43" s="2">
        <f t="shared" si="0"/>
        <v>0</v>
      </c>
      <c r="L43" s="2">
        <f t="shared" si="1"/>
        <v>19.689999999999998</v>
      </c>
      <c r="AP43" s="5" t="str">
        <f t="shared" si="2"/>
        <v/>
      </c>
      <c r="AR43" s="5" t="str">
        <f t="shared" si="3"/>
        <v/>
      </c>
      <c r="AS43" s="2">
        <v>1.01</v>
      </c>
      <c r="AT43" s="5">
        <f t="shared" si="4"/>
        <v>1.01</v>
      </c>
      <c r="AU43" s="2">
        <v>1.53</v>
      </c>
      <c r="AV43" s="2">
        <v>17.149999999999999</v>
      </c>
      <c r="AW43" s="5">
        <f t="shared" si="6"/>
        <v>0</v>
      </c>
      <c r="AX43" s="11">
        <f t="shared" si="5"/>
        <v>0</v>
      </c>
      <c r="AY43" s="5">
        <f t="shared" si="7"/>
        <v>0</v>
      </c>
    </row>
    <row r="44" spans="1:51" x14ac:dyDescent="0.3">
      <c r="A44" s="1" t="s">
        <v>93</v>
      </c>
      <c r="B44" s="1" t="s">
        <v>94</v>
      </c>
      <c r="C44" s="1" t="s">
        <v>83</v>
      </c>
      <c r="D44" s="1" t="s">
        <v>84</v>
      </c>
      <c r="E44" s="1" t="s">
        <v>75</v>
      </c>
      <c r="F44" s="1" t="s">
        <v>95</v>
      </c>
      <c r="G44" s="1" t="s">
        <v>64</v>
      </c>
      <c r="H44" s="1" t="s">
        <v>87</v>
      </c>
      <c r="I44" s="2">
        <v>600</v>
      </c>
      <c r="J44" s="2">
        <v>40.81</v>
      </c>
      <c r="K44" s="2">
        <f t="shared" si="0"/>
        <v>0</v>
      </c>
      <c r="L44" s="2">
        <f t="shared" si="1"/>
        <v>15.81</v>
      </c>
      <c r="AP44" s="5" t="str">
        <f t="shared" si="2"/>
        <v/>
      </c>
      <c r="AR44" s="5" t="str">
        <f t="shared" si="3"/>
        <v/>
      </c>
      <c r="AS44" s="2">
        <v>0.25</v>
      </c>
      <c r="AT44" s="5">
        <f t="shared" si="4"/>
        <v>0.25</v>
      </c>
      <c r="AU44" s="2">
        <v>0.5</v>
      </c>
      <c r="AV44" s="2">
        <v>15.06</v>
      </c>
      <c r="AW44" s="5">
        <f t="shared" si="6"/>
        <v>0</v>
      </c>
      <c r="AX44" s="11">
        <f t="shared" si="5"/>
        <v>0</v>
      </c>
      <c r="AY44" s="5">
        <f t="shared" si="7"/>
        <v>0</v>
      </c>
    </row>
    <row r="45" spans="1:51" x14ac:dyDescent="0.3">
      <c r="A45" s="1" t="s">
        <v>93</v>
      </c>
      <c r="B45" s="1" t="s">
        <v>94</v>
      </c>
      <c r="C45" s="1" t="s">
        <v>83</v>
      </c>
      <c r="D45" s="1" t="s">
        <v>84</v>
      </c>
      <c r="E45" s="1" t="s">
        <v>76</v>
      </c>
      <c r="F45" s="1" t="s">
        <v>95</v>
      </c>
      <c r="G45" s="1" t="s">
        <v>64</v>
      </c>
      <c r="H45" s="1" t="s">
        <v>87</v>
      </c>
      <c r="I45" s="2">
        <v>600</v>
      </c>
      <c r="J45" s="2">
        <v>39.18</v>
      </c>
      <c r="K45" s="2">
        <f t="shared" si="0"/>
        <v>0</v>
      </c>
      <c r="L45" s="2">
        <f t="shared" si="1"/>
        <v>36.9</v>
      </c>
      <c r="AP45" s="5" t="str">
        <f t="shared" si="2"/>
        <v/>
      </c>
      <c r="AR45" s="5" t="str">
        <f t="shared" si="3"/>
        <v/>
      </c>
      <c r="AT45" s="5" t="str">
        <f t="shared" si="4"/>
        <v/>
      </c>
      <c r="AV45" s="2">
        <v>36.9</v>
      </c>
      <c r="AW45" s="5">
        <f t="shared" si="6"/>
        <v>0</v>
      </c>
      <c r="AX45" s="11">
        <f t="shared" si="5"/>
        <v>0</v>
      </c>
      <c r="AY45" s="5">
        <f t="shared" si="7"/>
        <v>0</v>
      </c>
    </row>
    <row r="46" spans="1:51" x14ac:dyDescent="0.3">
      <c r="A46" s="1" t="s">
        <v>93</v>
      </c>
      <c r="B46" s="1" t="s">
        <v>94</v>
      </c>
      <c r="C46" s="1" t="s">
        <v>83</v>
      </c>
      <c r="D46" s="1" t="s">
        <v>84</v>
      </c>
      <c r="E46" s="1" t="s">
        <v>67</v>
      </c>
      <c r="F46" s="1" t="s">
        <v>95</v>
      </c>
      <c r="G46" s="1" t="s">
        <v>64</v>
      </c>
      <c r="H46" s="1" t="s">
        <v>87</v>
      </c>
      <c r="I46" s="2">
        <v>600</v>
      </c>
      <c r="J46" s="2">
        <v>40.07</v>
      </c>
      <c r="K46" s="2">
        <f t="shared" si="0"/>
        <v>0</v>
      </c>
      <c r="L46" s="2">
        <f t="shared" si="1"/>
        <v>40</v>
      </c>
      <c r="AP46" s="5" t="str">
        <f t="shared" si="2"/>
        <v/>
      </c>
      <c r="AR46" s="5" t="str">
        <f t="shared" si="3"/>
        <v/>
      </c>
      <c r="AT46" s="5" t="str">
        <f t="shared" si="4"/>
        <v/>
      </c>
      <c r="AV46" s="2">
        <v>40</v>
      </c>
      <c r="AW46" s="5">
        <f t="shared" si="6"/>
        <v>0</v>
      </c>
      <c r="AX46" s="11">
        <f t="shared" si="5"/>
        <v>0</v>
      </c>
      <c r="AY46" s="5">
        <f t="shared" si="7"/>
        <v>0</v>
      </c>
    </row>
    <row r="47" spans="1:51" x14ac:dyDescent="0.3">
      <c r="A47" s="1" t="s">
        <v>93</v>
      </c>
      <c r="B47" s="1" t="s">
        <v>94</v>
      </c>
      <c r="C47" s="1" t="s">
        <v>83</v>
      </c>
      <c r="D47" s="1" t="s">
        <v>84</v>
      </c>
      <c r="E47" s="1" t="s">
        <v>68</v>
      </c>
      <c r="F47" s="1" t="s">
        <v>95</v>
      </c>
      <c r="G47" s="1" t="s">
        <v>64</v>
      </c>
      <c r="H47" s="1" t="s">
        <v>87</v>
      </c>
      <c r="I47" s="2">
        <v>600</v>
      </c>
      <c r="J47" s="2">
        <v>40.130000000000003</v>
      </c>
      <c r="K47" s="2">
        <f t="shared" si="0"/>
        <v>0</v>
      </c>
      <c r="L47" s="2">
        <f t="shared" si="1"/>
        <v>40</v>
      </c>
      <c r="AP47" s="5" t="str">
        <f t="shared" si="2"/>
        <v/>
      </c>
      <c r="AR47" s="5" t="str">
        <f t="shared" si="3"/>
        <v/>
      </c>
      <c r="AT47" s="5" t="str">
        <f t="shared" si="4"/>
        <v/>
      </c>
      <c r="AV47" s="2">
        <v>40</v>
      </c>
      <c r="AW47" s="5">
        <f t="shared" si="6"/>
        <v>0</v>
      </c>
      <c r="AX47" s="11">
        <f t="shared" si="5"/>
        <v>0</v>
      </c>
      <c r="AY47" s="5">
        <f t="shared" si="7"/>
        <v>0</v>
      </c>
    </row>
    <row r="48" spans="1:51" x14ac:dyDescent="0.3">
      <c r="A48" s="1" t="s">
        <v>93</v>
      </c>
      <c r="B48" s="1" t="s">
        <v>94</v>
      </c>
      <c r="C48" s="1" t="s">
        <v>83</v>
      </c>
      <c r="D48" s="1" t="s">
        <v>84</v>
      </c>
      <c r="E48" s="1" t="s">
        <v>69</v>
      </c>
      <c r="F48" s="1" t="s">
        <v>95</v>
      </c>
      <c r="G48" s="1" t="s">
        <v>64</v>
      </c>
      <c r="H48" s="1" t="s">
        <v>87</v>
      </c>
      <c r="I48" s="2">
        <v>600</v>
      </c>
      <c r="J48" s="2">
        <v>40.19</v>
      </c>
      <c r="K48" s="2">
        <f t="shared" si="0"/>
        <v>0</v>
      </c>
      <c r="L48" s="2">
        <f t="shared" si="1"/>
        <v>40</v>
      </c>
      <c r="AP48" s="5" t="str">
        <f t="shared" si="2"/>
        <v/>
      </c>
      <c r="AR48" s="5" t="str">
        <f t="shared" si="3"/>
        <v/>
      </c>
      <c r="AT48" s="5" t="str">
        <f t="shared" si="4"/>
        <v/>
      </c>
      <c r="AV48" s="2">
        <v>40</v>
      </c>
      <c r="AW48" s="5">
        <f t="shared" si="6"/>
        <v>0</v>
      </c>
      <c r="AX48" s="11">
        <f t="shared" si="5"/>
        <v>0</v>
      </c>
      <c r="AY48" s="5">
        <f t="shared" si="7"/>
        <v>0</v>
      </c>
    </row>
    <row r="49" spans="1:51" x14ac:dyDescent="0.3">
      <c r="A49" s="1" t="s">
        <v>93</v>
      </c>
      <c r="B49" s="1" t="s">
        <v>94</v>
      </c>
      <c r="C49" s="1" t="s">
        <v>83</v>
      </c>
      <c r="D49" s="1" t="s">
        <v>84</v>
      </c>
      <c r="E49" s="1" t="s">
        <v>85</v>
      </c>
      <c r="F49" s="1" t="s">
        <v>95</v>
      </c>
      <c r="G49" s="1" t="s">
        <v>64</v>
      </c>
      <c r="H49" s="1" t="s">
        <v>87</v>
      </c>
      <c r="I49" s="2">
        <v>600</v>
      </c>
      <c r="J49" s="2">
        <v>40.08</v>
      </c>
      <c r="K49" s="2">
        <f t="shared" si="0"/>
        <v>0</v>
      </c>
      <c r="L49" s="2">
        <f t="shared" si="1"/>
        <v>40</v>
      </c>
      <c r="AP49" s="5" t="str">
        <f t="shared" si="2"/>
        <v/>
      </c>
      <c r="AR49" s="5" t="str">
        <f t="shared" si="3"/>
        <v/>
      </c>
      <c r="AT49" s="5" t="str">
        <f t="shared" si="4"/>
        <v/>
      </c>
      <c r="AV49" s="2">
        <v>40</v>
      </c>
      <c r="AW49" s="5">
        <f t="shared" si="6"/>
        <v>0</v>
      </c>
      <c r="AX49" s="11">
        <f t="shared" si="5"/>
        <v>0</v>
      </c>
      <c r="AY49" s="5">
        <f t="shared" si="7"/>
        <v>0</v>
      </c>
    </row>
    <row r="50" spans="1:51" x14ac:dyDescent="0.3">
      <c r="A50" s="1" t="s">
        <v>93</v>
      </c>
      <c r="B50" s="1" t="s">
        <v>94</v>
      </c>
      <c r="C50" s="1" t="s">
        <v>83</v>
      </c>
      <c r="D50" s="1" t="s">
        <v>84</v>
      </c>
      <c r="E50" s="1" t="s">
        <v>77</v>
      </c>
      <c r="F50" s="1" t="s">
        <v>95</v>
      </c>
      <c r="G50" s="1" t="s">
        <v>64</v>
      </c>
      <c r="H50" s="1" t="s">
        <v>87</v>
      </c>
      <c r="I50" s="2">
        <v>600</v>
      </c>
      <c r="J50" s="2">
        <v>39.83</v>
      </c>
      <c r="K50" s="2">
        <f t="shared" si="0"/>
        <v>0</v>
      </c>
      <c r="L50" s="2">
        <f t="shared" si="1"/>
        <v>38.81</v>
      </c>
      <c r="AP50" s="5" t="str">
        <f t="shared" si="2"/>
        <v/>
      </c>
      <c r="AR50" s="5" t="str">
        <f t="shared" si="3"/>
        <v/>
      </c>
      <c r="AT50" s="5" t="str">
        <f t="shared" si="4"/>
        <v/>
      </c>
      <c r="AV50" s="2">
        <v>38.81</v>
      </c>
      <c r="AW50" s="5">
        <f t="shared" si="6"/>
        <v>0</v>
      </c>
      <c r="AX50" s="11">
        <f t="shared" si="5"/>
        <v>0</v>
      </c>
      <c r="AY50" s="5">
        <f t="shared" si="7"/>
        <v>0</v>
      </c>
    </row>
    <row r="51" spans="1:51" x14ac:dyDescent="0.3">
      <c r="A51" s="1" t="s">
        <v>93</v>
      </c>
      <c r="B51" s="1" t="s">
        <v>94</v>
      </c>
      <c r="C51" s="1" t="s">
        <v>83</v>
      </c>
      <c r="D51" s="1" t="s">
        <v>84</v>
      </c>
      <c r="E51" s="1" t="s">
        <v>78</v>
      </c>
      <c r="F51" s="1" t="s">
        <v>95</v>
      </c>
      <c r="G51" s="1" t="s">
        <v>64</v>
      </c>
      <c r="H51" s="1" t="s">
        <v>87</v>
      </c>
      <c r="I51" s="2">
        <v>600</v>
      </c>
      <c r="J51" s="2">
        <v>41.04</v>
      </c>
      <c r="K51" s="2">
        <f t="shared" si="0"/>
        <v>0</v>
      </c>
      <c r="L51" s="2">
        <f t="shared" si="1"/>
        <v>0.71</v>
      </c>
      <c r="AP51" s="5" t="str">
        <f t="shared" si="2"/>
        <v/>
      </c>
      <c r="AR51" s="5" t="str">
        <f t="shared" si="3"/>
        <v/>
      </c>
      <c r="AT51" s="5" t="str">
        <f t="shared" si="4"/>
        <v/>
      </c>
      <c r="AV51" s="2">
        <v>0.71</v>
      </c>
      <c r="AW51" s="5">
        <f t="shared" si="6"/>
        <v>0</v>
      </c>
      <c r="AX51" s="11">
        <f t="shared" si="5"/>
        <v>0</v>
      </c>
      <c r="AY51" s="5">
        <f t="shared" si="7"/>
        <v>0</v>
      </c>
    </row>
    <row r="52" spans="1:51" x14ac:dyDescent="0.3">
      <c r="A52" s="1" t="s">
        <v>93</v>
      </c>
      <c r="B52" s="1" t="s">
        <v>94</v>
      </c>
      <c r="C52" s="1" t="s">
        <v>83</v>
      </c>
      <c r="D52" s="1" t="s">
        <v>84</v>
      </c>
      <c r="E52" s="1" t="s">
        <v>80</v>
      </c>
      <c r="F52" s="1" t="s">
        <v>95</v>
      </c>
      <c r="G52" s="1" t="s">
        <v>64</v>
      </c>
      <c r="H52" s="1" t="s">
        <v>87</v>
      </c>
      <c r="I52" s="2">
        <v>600</v>
      </c>
      <c r="J52" s="2">
        <v>40.58</v>
      </c>
      <c r="K52" s="2">
        <f t="shared" si="0"/>
        <v>0</v>
      </c>
      <c r="L52" s="2">
        <f t="shared" si="1"/>
        <v>24.59</v>
      </c>
      <c r="AP52" s="5" t="str">
        <f t="shared" si="2"/>
        <v/>
      </c>
      <c r="AR52" s="5" t="str">
        <f t="shared" si="3"/>
        <v/>
      </c>
      <c r="AT52" s="5" t="str">
        <f t="shared" si="4"/>
        <v/>
      </c>
      <c r="AV52" s="2">
        <v>24.59</v>
      </c>
      <c r="AW52" s="5">
        <f t="shared" si="6"/>
        <v>0</v>
      </c>
      <c r="AX52" s="11">
        <f t="shared" si="5"/>
        <v>0</v>
      </c>
      <c r="AY52" s="5">
        <f t="shared" si="7"/>
        <v>0</v>
      </c>
    </row>
    <row r="53" spans="1:51" x14ac:dyDescent="0.3">
      <c r="A53" s="1" t="s">
        <v>93</v>
      </c>
      <c r="B53" s="1" t="s">
        <v>94</v>
      </c>
      <c r="C53" s="1" t="s">
        <v>83</v>
      </c>
      <c r="D53" s="1" t="s">
        <v>84</v>
      </c>
      <c r="E53" s="1" t="s">
        <v>88</v>
      </c>
      <c r="F53" s="1" t="s">
        <v>95</v>
      </c>
      <c r="G53" s="1" t="s">
        <v>64</v>
      </c>
      <c r="H53" s="1" t="s">
        <v>87</v>
      </c>
      <c r="I53" s="2">
        <v>600</v>
      </c>
      <c r="J53" s="2">
        <v>40.869999999999997</v>
      </c>
      <c r="K53" s="2">
        <f t="shared" si="0"/>
        <v>0</v>
      </c>
      <c r="L53" s="2">
        <f t="shared" si="1"/>
        <v>40</v>
      </c>
      <c r="AP53" s="5" t="str">
        <f t="shared" si="2"/>
        <v/>
      </c>
      <c r="AR53" s="5" t="str">
        <f t="shared" si="3"/>
        <v/>
      </c>
      <c r="AT53" s="5" t="str">
        <f t="shared" si="4"/>
        <v/>
      </c>
      <c r="AV53" s="2">
        <v>40</v>
      </c>
      <c r="AW53" s="5">
        <f t="shared" si="6"/>
        <v>0</v>
      </c>
      <c r="AX53" s="11">
        <f t="shared" si="5"/>
        <v>0</v>
      </c>
      <c r="AY53" s="5">
        <f t="shared" si="7"/>
        <v>0</v>
      </c>
    </row>
    <row r="54" spans="1:51" x14ac:dyDescent="0.3">
      <c r="A54" s="1" t="s">
        <v>93</v>
      </c>
      <c r="B54" s="1" t="s">
        <v>94</v>
      </c>
      <c r="C54" s="1" t="s">
        <v>83</v>
      </c>
      <c r="D54" s="1" t="s">
        <v>84</v>
      </c>
      <c r="E54" s="1" t="s">
        <v>70</v>
      </c>
      <c r="F54" s="1" t="s">
        <v>95</v>
      </c>
      <c r="G54" s="1" t="s">
        <v>64</v>
      </c>
      <c r="H54" s="1" t="s">
        <v>87</v>
      </c>
      <c r="I54" s="2">
        <v>600</v>
      </c>
      <c r="J54" s="2">
        <v>41.68</v>
      </c>
      <c r="K54" s="2">
        <f t="shared" si="0"/>
        <v>0</v>
      </c>
      <c r="L54" s="2">
        <f t="shared" si="1"/>
        <v>40</v>
      </c>
      <c r="AP54" s="5" t="str">
        <f t="shared" si="2"/>
        <v/>
      </c>
      <c r="AR54" s="5" t="str">
        <f t="shared" si="3"/>
        <v/>
      </c>
      <c r="AT54" s="5" t="str">
        <f t="shared" si="4"/>
        <v/>
      </c>
      <c r="AV54" s="2">
        <v>40</v>
      </c>
      <c r="AW54" s="5">
        <f t="shared" si="6"/>
        <v>0</v>
      </c>
      <c r="AX54" s="11">
        <f t="shared" si="5"/>
        <v>0</v>
      </c>
      <c r="AY54" s="5">
        <f t="shared" si="7"/>
        <v>0</v>
      </c>
    </row>
    <row r="55" spans="1:51" x14ac:dyDescent="0.3">
      <c r="A55" s="1" t="s">
        <v>96</v>
      </c>
      <c r="B55" s="1" t="s">
        <v>94</v>
      </c>
      <c r="C55" s="1" t="s">
        <v>83</v>
      </c>
      <c r="D55" s="1" t="s">
        <v>84</v>
      </c>
      <c r="E55" s="1" t="s">
        <v>88</v>
      </c>
      <c r="F55" s="1" t="s">
        <v>86</v>
      </c>
      <c r="G55" s="1" t="s">
        <v>64</v>
      </c>
      <c r="H55" s="1" t="s">
        <v>87</v>
      </c>
      <c r="I55" s="2">
        <v>40</v>
      </c>
      <c r="J55" s="2">
        <v>7.0000000000000007E-2</v>
      </c>
      <c r="K55" s="2">
        <f t="shared" si="0"/>
        <v>0</v>
      </c>
      <c r="L55" s="2">
        <f t="shared" si="1"/>
        <v>7.0000000000000007E-2</v>
      </c>
      <c r="AP55" s="5" t="str">
        <f t="shared" si="2"/>
        <v/>
      </c>
      <c r="AR55" s="5" t="str">
        <f t="shared" si="3"/>
        <v/>
      </c>
      <c r="AT55" s="5" t="str">
        <f t="shared" si="4"/>
        <v/>
      </c>
      <c r="AV55" s="2">
        <v>7.0000000000000007E-2</v>
      </c>
      <c r="AW55" s="5">
        <f t="shared" si="6"/>
        <v>0</v>
      </c>
      <c r="AX55" s="11">
        <f t="shared" si="5"/>
        <v>0</v>
      </c>
      <c r="AY55" s="5">
        <f t="shared" si="7"/>
        <v>0</v>
      </c>
    </row>
    <row r="56" spans="1:51" x14ac:dyDescent="0.3">
      <c r="A56" s="1" t="s">
        <v>96</v>
      </c>
      <c r="B56" s="1" t="s">
        <v>94</v>
      </c>
      <c r="C56" s="1" t="s">
        <v>83</v>
      </c>
      <c r="D56" s="1" t="s">
        <v>84</v>
      </c>
      <c r="E56" s="1" t="s">
        <v>66</v>
      </c>
      <c r="F56" s="1" t="s">
        <v>95</v>
      </c>
      <c r="G56" s="1" t="s">
        <v>64</v>
      </c>
      <c r="H56" s="1" t="s">
        <v>87</v>
      </c>
      <c r="I56" s="2">
        <v>40</v>
      </c>
      <c r="J56" s="2">
        <v>39.840000000000003</v>
      </c>
      <c r="K56" s="2">
        <f t="shared" si="0"/>
        <v>0</v>
      </c>
      <c r="L56" s="2">
        <f t="shared" si="1"/>
        <v>39.840000000000003</v>
      </c>
      <c r="AP56" s="5" t="str">
        <f t="shared" si="2"/>
        <v/>
      </c>
      <c r="AR56" s="5" t="str">
        <f t="shared" si="3"/>
        <v/>
      </c>
      <c r="AT56" s="5" t="str">
        <f t="shared" si="4"/>
        <v/>
      </c>
      <c r="AV56" s="2">
        <v>39.840000000000003</v>
      </c>
      <c r="AW56" s="5">
        <f t="shared" si="6"/>
        <v>0</v>
      </c>
      <c r="AX56" s="11">
        <f t="shared" si="5"/>
        <v>0</v>
      </c>
      <c r="AY56" s="5">
        <f t="shared" si="7"/>
        <v>0</v>
      </c>
    </row>
    <row r="57" spans="1:51" x14ac:dyDescent="0.3">
      <c r="A57" s="1" t="s">
        <v>96</v>
      </c>
      <c r="B57" s="1" t="s">
        <v>94</v>
      </c>
      <c r="C57" s="1" t="s">
        <v>83</v>
      </c>
      <c r="D57" s="1" t="s">
        <v>84</v>
      </c>
      <c r="E57" s="1" t="s">
        <v>72</v>
      </c>
      <c r="F57" s="1" t="s">
        <v>95</v>
      </c>
      <c r="G57" s="1" t="s">
        <v>64</v>
      </c>
      <c r="H57" s="1" t="s">
        <v>87</v>
      </c>
      <c r="I57" s="2">
        <v>40</v>
      </c>
      <c r="J57" s="2">
        <v>0.09</v>
      </c>
      <c r="K57" s="2">
        <f t="shared" si="0"/>
        <v>0</v>
      </c>
      <c r="L57" s="2">
        <f t="shared" si="1"/>
        <v>0.09</v>
      </c>
      <c r="AP57" s="5" t="str">
        <f t="shared" si="2"/>
        <v/>
      </c>
      <c r="AR57" s="5" t="str">
        <f t="shared" si="3"/>
        <v/>
      </c>
      <c r="AT57" s="5" t="str">
        <f t="shared" si="4"/>
        <v/>
      </c>
      <c r="AV57" s="2">
        <v>0.09</v>
      </c>
      <c r="AW57" s="5">
        <f t="shared" si="6"/>
        <v>0</v>
      </c>
      <c r="AX57" s="11">
        <f t="shared" si="5"/>
        <v>0</v>
      </c>
      <c r="AY57" s="5">
        <f t="shared" si="7"/>
        <v>0</v>
      </c>
    </row>
    <row r="58" spans="1:51" x14ac:dyDescent="0.3">
      <c r="A58" s="1" t="s">
        <v>97</v>
      </c>
      <c r="B58" s="1" t="s">
        <v>94</v>
      </c>
      <c r="C58" s="1" t="s">
        <v>83</v>
      </c>
      <c r="D58" s="1" t="s">
        <v>84</v>
      </c>
      <c r="E58" s="1" t="s">
        <v>72</v>
      </c>
      <c r="F58" s="1" t="s">
        <v>98</v>
      </c>
      <c r="G58" s="1" t="s">
        <v>64</v>
      </c>
      <c r="H58" s="1" t="s">
        <v>87</v>
      </c>
      <c r="I58" s="2">
        <v>80</v>
      </c>
      <c r="J58" s="2">
        <v>39.4</v>
      </c>
      <c r="K58" s="2">
        <f t="shared" si="0"/>
        <v>0</v>
      </c>
      <c r="L58" s="2">
        <f t="shared" si="1"/>
        <v>2.17</v>
      </c>
      <c r="AP58" s="5" t="str">
        <f t="shared" si="2"/>
        <v/>
      </c>
      <c r="AR58" s="5" t="str">
        <f t="shared" si="3"/>
        <v/>
      </c>
      <c r="AT58" s="5" t="str">
        <f t="shared" si="4"/>
        <v/>
      </c>
      <c r="AV58" s="2">
        <v>2.17</v>
      </c>
      <c r="AW58" s="5">
        <f t="shared" si="6"/>
        <v>0</v>
      </c>
      <c r="AX58" s="11">
        <f t="shared" si="5"/>
        <v>0</v>
      </c>
      <c r="AY58" s="5">
        <f t="shared" si="7"/>
        <v>0</v>
      </c>
    </row>
    <row r="59" spans="1:51" x14ac:dyDescent="0.3">
      <c r="A59" s="1" t="s">
        <v>99</v>
      </c>
      <c r="B59" s="1" t="s">
        <v>100</v>
      </c>
      <c r="C59" s="1" t="s">
        <v>101</v>
      </c>
      <c r="D59" s="1" t="s">
        <v>102</v>
      </c>
      <c r="E59" s="1" t="s">
        <v>62</v>
      </c>
      <c r="F59" s="1" t="s">
        <v>98</v>
      </c>
      <c r="G59" s="1" t="s">
        <v>64</v>
      </c>
      <c r="H59" s="1" t="s">
        <v>87</v>
      </c>
      <c r="I59" s="2">
        <v>20</v>
      </c>
      <c r="J59" s="2">
        <v>7.0000000000000007E-2</v>
      </c>
      <c r="K59" s="2">
        <f t="shared" si="0"/>
        <v>0</v>
      </c>
      <c r="L59" s="2">
        <f t="shared" si="1"/>
        <v>7.0000000000000007E-2</v>
      </c>
      <c r="AP59" s="5" t="str">
        <f t="shared" si="2"/>
        <v/>
      </c>
      <c r="AR59" s="5" t="str">
        <f t="shared" si="3"/>
        <v/>
      </c>
      <c r="AT59" s="5" t="str">
        <f t="shared" si="4"/>
        <v/>
      </c>
      <c r="AV59" s="2">
        <v>7.0000000000000007E-2</v>
      </c>
      <c r="AW59" s="5">
        <f t="shared" si="6"/>
        <v>0</v>
      </c>
      <c r="AX59" s="11">
        <f t="shared" si="5"/>
        <v>0</v>
      </c>
      <c r="AY59" s="5">
        <f t="shared" si="7"/>
        <v>0</v>
      </c>
    </row>
    <row r="60" spans="1:51" x14ac:dyDescent="0.3">
      <c r="A60" s="1" t="s">
        <v>99</v>
      </c>
      <c r="B60" s="1" t="s">
        <v>100</v>
      </c>
      <c r="C60" s="1" t="s">
        <v>101</v>
      </c>
      <c r="D60" s="1" t="s">
        <v>102</v>
      </c>
      <c r="E60" s="1" t="s">
        <v>67</v>
      </c>
      <c r="F60" s="1" t="s">
        <v>98</v>
      </c>
      <c r="G60" s="1" t="s">
        <v>64</v>
      </c>
      <c r="H60" s="1" t="s">
        <v>87</v>
      </c>
      <c r="I60" s="2">
        <v>20</v>
      </c>
      <c r="J60" s="2">
        <v>0.04</v>
      </c>
      <c r="K60" s="2">
        <f t="shared" si="0"/>
        <v>0</v>
      </c>
      <c r="L60" s="2">
        <f t="shared" si="1"/>
        <v>0.04</v>
      </c>
      <c r="AP60" s="5" t="str">
        <f t="shared" si="2"/>
        <v/>
      </c>
      <c r="AR60" s="5" t="str">
        <f t="shared" si="3"/>
        <v/>
      </c>
      <c r="AT60" s="5" t="str">
        <f t="shared" si="4"/>
        <v/>
      </c>
      <c r="AV60" s="2">
        <v>0.04</v>
      </c>
      <c r="AW60" s="5">
        <f t="shared" si="6"/>
        <v>0</v>
      </c>
      <c r="AX60" s="11">
        <f t="shared" si="5"/>
        <v>0</v>
      </c>
      <c r="AY60" s="5">
        <f t="shared" si="7"/>
        <v>0</v>
      </c>
    </row>
    <row r="61" spans="1:51" x14ac:dyDescent="0.3">
      <c r="A61" s="1" t="s">
        <v>99</v>
      </c>
      <c r="B61" s="1" t="s">
        <v>100</v>
      </c>
      <c r="C61" s="1" t="s">
        <v>101</v>
      </c>
      <c r="D61" s="1" t="s">
        <v>102</v>
      </c>
      <c r="E61" s="1" t="s">
        <v>68</v>
      </c>
      <c r="F61" s="1" t="s">
        <v>98</v>
      </c>
      <c r="G61" s="1" t="s">
        <v>64</v>
      </c>
      <c r="H61" s="1" t="s">
        <v>87</v>
      </c>
      <c r="I61" s="2">
        <v>20</v>
      </c>
      <c r="J61" s="2">
        <v>19.510000000000002</v>
      </c>
      <c r="K61" s="2">
        <f t="shared" si="0"/>
        <v>0</v>
      </c>
      <c r="L61" s="2">
        <f t="shared" si="1"/>
        <v>19.510000000000002</v>
      </c>
      <c r="AP61" s="5" t="str">
        <f t="shared" si="2"/>
        <v/>
      </c>
      <c r="AR61" s="5" t="str">
        <f t="shared" si="3"/>
        <v/>
      </c>
      <c r="AT61" s="5" t="str">
        <f t="shared" si="4"/>
        <v/>
      </c>
      <c r="AV61" s="2">
        <v>19.510000000000002</v>
      </c>
      <c r="AW61" s="5">
        <f t="shared" si="6"/>
        <v>0</v>
      </c>
      <c r="AX61" s="11">
        <f t="shared" si="5"/>
        <v>0</v>
      </c>
      <c r="AY61" s="5">
        <f t="shared" si="7"/>
        <v>0</v>
      </c>
    </row>
    <row r="62" spans="1:51" x14ac:dyDescent="0.3">
      <c r="A62" s="1" t="s">
        <v>103</v>
      </c>
      <c r="B62" s="1" t="s">
        <v>104</v>
      </c>
      <c r="C62" s="1" t="s">
        <v>105</v>
      </c>
      <c r="D62" s="1" t="s">
        <v>106</v>
      </c>
      <c r="E62" s="1" t="s">
        <v>67</v>
      </c>
      <c r="F62" s="1" t="s">
        <v>98</v>
      </c>
      <c r="G62" s="1" t="s">
        <v>64</v>
      </c>
      <c r="H62" s="1" t="s">
        <v>87</v>
      </c>
      <c r="I62" s="2">
        <v>20</v>
      </c>
      <c r="J62" s="2">
        <v>0.04</v>
      </c>
      <c r="K62" s="2">
        <f t="shared" si="0"/>
        <v>0</v>
      </c>
      <c r="L62" s="2">
        <f t="shared" si="1"/>
        <v>0.04</v>
      </c>
      <c r="AP62" s="5" t="str">
        <f t="shared" si="2"/>
        <v/>
      </c>
      <c r="AR62" s="5" t="str">
        <f t="shared" si="3"/>
        <v/>
      </c>
      <c r="AT62" s="5" t="str">
        <f t="shared" si="4"/>
        <v/>
      </c>
      <c r="AV62" s="2">
        <v>0.04</v>
      </c>
      <c r="AW62" s="5">
        <f t="shared" si="6"/>
        <v>0</v>
      </c>
      <c r="AX62" s="11">
        <f t="shared" si="5"/>
        <v>0</v>
      </c>
      <c r="AY62" s="5">
        <f t="shared" si="7"/>
        <v>0</v>
      </c>
    </row>
    <row r="63" spans="1:51" x14ac:dyDescent="0.3">
      <c r="A63" s="1" t="s">
        <v>103</v>
      </c>
      <c r="B63" s="1" t="s">
        <v>104</v>
      </c>
      <c r="C63" s="1" t="s">
        <v>105</v>
      </c>
      <c r="D63" s="1" t="s">
        <v>106</v>
      </c>
      <c r="E63" s="1" t="s">
        <v>68</v>
      </c>
      <c r="F63" s="1" t="s">
        <v>98</v>
      </c>
      <c r="G63" s="1" t="s">
        <v>64</v>
      </c>
      <c r="H63" s="1" t="s">
        <v>87</v>
      </c>
      <c r="I63" s="2">
        <v>20</v>
      </c>
      <c r="J63" s="2">
        <v>19.63</v>
      </c>
      <c r="K63" s="2">
        <f t="shared" si="0"/>
        <v>0</v>
      </c>
      <c r="L63" s="2">
        <f t="shared" si="1"/>
        <v>19.63</v>
      </c>
      <c r="AP63" s="5" t="str">
        <f t="shared" si="2"/>
        <v/>
      </c>
      <c r="AR63" s="5" t="str">
        <f t="shared" si="3"/>
        <v/>
      </c>
      <c r="AT63" s="5" t="str">
        <f t="shared" si="4"/>
        <v/>
      </c>
      <c r="AV63" s="2">
        <v>19.63</v>
      </c>
      <c r="AW63" s="5">
        <f t="shared" si="6"/>
        <v>0</v>
      </c>
      <c r="AX63" s="11">
        <f t="shared" si="5"/>
        <v>0</v>
      </c>
      <c r="AY63" s="5">
        <f t="shared" si="7"/>
        <v>0</v>
      </c>
    </row>
    <row r="64" spans="1:51" x14ac:dyDescent="0.3">
      <c r="A64" s="1" t="s">
        <v>107</v>
      </c>
      <c r="B64" s="1" t="s">
        <v>108</v>
      </c>
      <c r="C64" s="1" t="s">
        <v>109</v>
      </c>
      <c r="D64" s="1" t="s">
        <v>106</v>
      </c>
      <c r="E64" s="1" t="s">
        <v>66</v>
      </c>
      <c r="F64" s="1" t="s">
        <v>98</v>
      </c>
      <c r="G64" s="1" t="s">
        <v>64</v>
      </c>
      <c r="H64" s="1" t="s">
        <v>87</v>
      </c>
      <c r="I64" s="2">
        <v>80</v>
      </c>
      <c r="J64" s="2">
        <v>7.0000000000000007E-2</v>
      </c>
      <c r="K64" s="2">
        <f t="shared" si="0"/>
        <v>0</v>
      </c>
      <c r="L64" s="2">
        <f t="shared" si="1"/>
        <v>0.04</v>
      </c>
      <c r="AP64" s="5" t="str">
        <f t="shared" si="2"/>
        <v/>
      </c>
      <c r="AR64" s="5" t="str">
        <f t="shared" si="3"/>
        <v/>
      </c>
      <c r="AT64" s="5" t="str">
        <f t="shared" si="4"/>
        <v/>
      </c>
      <c r="AV64" s="2">
        <v>0.04</v>
      </c>
      <c r="AW64" s="5">
        <f t="shared" si="6"/>
        <v>0</v>
      </c>
      <c r="AX64" s="11">
        <f t="shared" si="5"/>
        <v>0</v>
      </c>
      <c r="AY64" s="5">
        <f t="shared" si="7"/>
        <v>0</v>
      </c>
    </row>
    <row r="65" spans="1:51" x14ac:dyDescent="0.3">
      <c r="A65" s="1" t="s">
        <v>107</v>
      </c>
      <c r="B65" s="1" t="s">
        <v>108</v>
      </c>
      <c r="C65" s="1" t="s">
        <v>109</v>
      </c>
      <c r="D65" s="1" t="s">
        <v>106</v>
      </c>
      <c r="E65" s="1" t="s">
        <v>67</v>
      </c>
      <c r="F65" s="1" t="s">
        <v>98</v>
      </c>
      <c r="G65" s="1" t="s">
        <v>64</v>
      </c>
      <c r="H65" s="1" t="s">
        <v>87</v>
      </c>
      <c r="I65" s="2">
        <v>80</v>
      </c>
      <c r="J65" s="2">
        <v>39.270000000000003</v>
      </c>
      <c r="K65" s="2">
        <f t="shared" si="0"/>
        <v>0</v>
      </c>
      <c r="L65" s="2">
        <f t="shared" si="1"/>
        <v>10.98</v>
      </c>
      <c r="AP65" s="5" t="str">
        <f t="shared" si="2"/>
        <v/>
      </c>
      <c r="AR65" s="5" t="str">
        <f t="shared" si="3"/>
        <v/>
      </c>
      <c r="AT65" s="5" t="str">
        <f t="shared" si="4"/>
        <v/>
      </c>
      <c r="AV65" s="2">
        <v>10.98</v>
      </c>
      <c r="AW65" s="5">
        <f t="shared" si="6"/>
        <v>0</v>
      </c>
      <c r="AX65" s="11">
        <f t="shared" si="5"/>
        <v>0</v>
      </c>
      <c r="AY65" s="5">
        <f t="shared" si="7"/>
        <v>0</v>
      </c>
    </row>
    <row r="66" spans="1:51" x14ac:dyDescent="0.3">
      <c r="A66" s="1" t="s">
        <v>110</v>
      </c>
      <c r="B66" s="1" t="s">
        <v>111</v>
      </c>
      <c r="C66" s="1" t="s">
        <v>83</v>
      </c>
      <c r="D66" s="1" t="s">
        <v>84</v>
      </c>
      <c r="E66" s="1" t="s">
        <v>88</v>
      </c>
      <c r="F66" s="1" t="s">
        <v>95</v>
      </c>
      <c r="G66" s="1" t="s">
        <v>64</v>
      </c>
      <c r="H66" s="1" t="s">
        <v>87</v>
      </c>
      <c r="I66" s="2">
        <v>80</v>
      </c>
      <c r="J66" s="2">
        <v>7.0000000000000007E-2</v>
      </c>
      <c r="K66" s="2">
        <f t="shared" si="0"/>
        <v>0</v>
      </c>
      <c r="L66" s="2">
        <f t="shared" si="1"/>
        <v>7.0000000000000007E-2</v>
      </c>
      <c r="AP66" s="5" t="str">
        <f t="shared" si="2"/>
        <v/>
      </c>
      <c r="AR66" s="5" t="str">
        <f t="shared" si="3"/>
        <v/>
      </c>
      <c r="AT66" s="5" t="str">
        <f t="shared" si="4"/>
        <v/>
      </c>
      <c r="AV66" s="2">
        <v>7.0000000000000007E-2</v>
      </c>
      <c r="AW66" s="5">
        <f t="shared" si="6"/>
        <v>0</v>
      </c>
      <c r="AX66" s="11">
        <f t="shared" si="5"/>
        <v>0</v>
      </c>
      <c r="AY66" s="5">
        <f t="shared" si="7"/>
        <v>0</v>
      </c>
    </row>
    <row r="67" spans="1:51" x14ac:dyDescent="0.3">
      <c r="A67" s="1" t="s">
        <v>110</v>
      </c>
      <c r="B67" s="1" t="s">
        <v>111</v>
      </c>
      <c r="C67" s="1" t="s">
        <v>83</v>
      </c>
      <c r="D67" s="1" t="s">
        <v>84</v>
      </c>
      <c r="E67" s="1" t="s">
        <v>70</v>
      </c>
      <c r="F67" s="1" t="s">
        <v>95</v>
      </c>
      <c r="G67" s="1" t="s">
        <v>64</v>
      </c>
      <c r="H67" s="1" t="s">
        <v>87</v>
      </c>
      <c r="I67" s="2">
        <v>80</v>
      </c>
      <c r="J67" s="2">
        <v>7.0000000000000007E-2</v>
      </c>
      <c r="K67" s="2">
        <f t="shared" ref="K67:K130" si="8">SUM(N67,P67,R67,T67,Z67,AB67,AD67,AF67,AI67,AK67,AM67,V67,X67,AZ67,BB67,BD67)</f>
        <v>0</v>
      </c>
      <c r="L67" s="2">
        <f t="shared" ref="L67:L130" si="9">SUM(M67,AH67,AO67,AQ67,AS67,AU67,AV67)</f>
        <v>7.0000000000000007E-2</v>
      </c>
      <c r="AP67" s="5" t="str">
        <f t="shared" ref="AP67:AP130" si="10">IF(AO67&gt;0,AO67*$AP$1,"")</f>
        <v/>
      </c>
      <c r="AR67" s="5" t="str">
        <f t="shared" ref="AR67:AR130" si="11">IF(AQ67&gt;0,AQ67*$AR$1,"")</f>
        <v/>
      </c>
      <c r="AT67" s="5" t="str">
        <f t="shared" ref="AT67:AT130" si="12">IF(AS67&gt;0,AS67*$AT$1,"")</f>
        <v/>
      </c>
      <c r="AV67" s="2">
        <v>7.0000000000000007E-2</v>
      </c>
      <c r="AW67" s="5">
        <f t="shared" si="6"/>
        <v>0</v>
      </c>
      <c r="AX67" s="11">
        <f t="shared" ref="AX67:AX130" si="13">(AW67/$AW$498)*100</f>
        <v>0</v>
      </c>
      <c r="AY67" s="5">
        <f t="shared" si="7"/>
        <v>0</v>
      </c>
    </row>
    <row r="68" spans="1:51" x14ac:dyDescent="0.3">
      <c r="A68" s="1" t="s">
        <v>110</v>
      </c>
      <c r="B68" s="1" t="s">
        <v>111</v>
      </c>
      <c r="C68" s="1" t="s">
        <v>83</v>
      </c>
      <c r="D68" s="1" t="s">
        <v>84</v>
      </c>
      <c r="E68" s="1" t="s">
        <v>62</v>
      </c>
      <c r="F68" s="1" t="s">
        <v>98</v>
      </c>
      <c r="G68" s="1" t="s">
        <v>64</v>
      </c>
      <c r="H68" s="1" t="s">
        <v>87</v>
      </c>
      <c r="I68" s="2">
        <v>80</v>
      </c>
      <c r="J68" s="2">
        <v>39.32</v>
      </c>
      <c r="K68" s="2">
        <f t="shared" si="8"/>
        <v>0</v>
      </c>
      <c r="L68" s="2">
        <f t="shared" si="9"/>
        <v>39.32</v>
      </c>
      <c r="AP68" s="5" t="str">
        <f t="shared" si="10"/>
        <v/>
      </c>
      <c r="AR68" s="5" t="str">
        <f t="shared" si="11"/>
        <v/>
      </c>
      <c r="AT68" s="5" t="str">
        <f t="shared" si="12"/>
        <v/>
      </c>
      <c r="AV68" s="2">
        <v>39.32</v>
      </c>
      <c r="AW68" s="5">
        <f t="shared" ref="AW68:AW131" si="14">SUM(O68,Q68,S68,U68,AA68,AC68,AE68,AG68,AJ68,AL68,AN68,W68,Y68,BA68,BC68,BE68)</f>
        <v>0</v>
      </c>
      <c r="AX68" s="11">
        <f t="shared" si="13"/>
        <v>0</v>
      </c>
      <c r="AY68" s="5">
        <f t="shared" ref="AY68:AY131" si="15">(AX68/100)*$AY$1</f>
        <v>0</v>
      </c>
    </row>
    <row r="69" spans="1:51" x14ac:dyDescent="0.3">
      <c r="A69" s="1" t="s">
        <v>110</v>
      </c>
      <c r="B69" s="1" t="s">
        <v>111</v>
      </c>
      <c r="C69" s="1" t="s">
        <v>83</v>
      </c>
      <c r="D69" s="1" t="s">
        <v>84</v>
      </c>
      <c r="E69" s="1" t="s">
        <v>66</v>
      </c>
      <c r="F69" s="1" t="s">
        <v>98</v>
      </c>
      <c r="G69" s="1" t="s">
        <v>64</v>
      </c>
      <c r="H69" s="1" t="s">
        <v>87</v>
      </c>
      <c r="I69" s="2">
        <v>80</v>
      </c>
      <c r="J69" s="2">
        <v>39.22</v>
      </c>
      <c r="K69" s="2">
        <f t="shared" si="8"/>
        <v>0</v>
      </c>
      <c r="L69" s="2">
        <f t="shared" si="9"/>
        <v>35.9</v>
      </c>
      <c r="AP69" s="5" t="str">
        <f t="shared" si="10"/>
        <v/>
      </c>
      <c r="AR69" s="5" t="str">
        <f t="shared" si="11"/>
        <v/>
      </c>
      <c r="AT69" s="5" t="str">
        <f t="shared" si="12"/>
        <v/>
      </c>
      <c r="AV69" s="2">
        <v>35.9</v>
      </c>
      <c r="AW69" s="5">
        <f t="shared" si="14"/>
        <v>0</v>
      </c>
      <c r="AX69" s="11">
        <f t="shared" si="13"/>
        <v>0</v>
      </c>
      <c r="AY69" s="5">
        <f t="shared" si="15"/>
        <v>0</v>
      </c>
    </row>
    <row r="70" spans="1:51" x14ac:dyDescent="0.3">
      <c r="A70" s="1" t="s">
        <v>110</v>
      </c>
      <c r="B70" s="1" t="s">
        <v>111</v>
      </c>
      <c r="C70" s="1" t="s">
        <v>83</v>
      </c>
      <c r="D70" s="1" t="s">
        <v>84</v>
      </c>
      <c r="E70" s="1" t="s">
        <v>72</v>
      </c>
      <c r="F70" s="1" t="s">
        <v>98</v>
      </c>
      <c r="G70" s="1" t="s">
        <v>64</v>
      </c>
      <c r="H70" s="1" t="s">
        <v>87</v>
      </c>
      <c r="I70" s="2">
        <v>80</v>
      </c>
      <c r="J70" s="2">
        <v>0.09</v>
      </c>
      <c r="K70" s="2">
        <f t="shared" si="8"/>
        <v>0</v>
      </c>
      <c r="L70" s="2">
        <f t="shared" si="9"/>
        <v>0.04</v>
      </c>
      <c r="AP70" s="5" t="str">
        <f t="shared" si="10"/>
        <v/>
      </c>
      <c r="AR70" s="5" t="str">
        <f t="shared" si="11"/>
        <v/>
      </c>
      <c r="AT70" s="5" t="str">
        <f t="shared" si="12"/>
        <v/>
      </c>
      <c r="AV70" s="2">
        <v>0.04</v>
      </c>
      <c r="AW70" s="5">
        <f t="shared" si="14"/>
        <v>0</v>
      </c>
      <c r="AX70" s="11">
        <f t="shared" si="13"/>
        <v>0</v>
      </c>
      <c r="AY70" s="5">
        <f t="shared" si="15"/>
        <v>0</v>
      </c>
    </row>
    <row r="71" spans="1:51" x14ac:dyDescent="0.3">
      <c r="A71" s="1" t="s">
        <v>112</v>
      </c>
      <c r="B71" s="1" t="s">
        <v>108</v>
      </c>
      <c r="C71" s="1" t="s">
        <v>109</v>
      </c>
      <c r="D71" s="1" t="s">
        <v>106</v>
      </c>
      <c r="E71" s="1" t="s">
        <v>68</v>
      </c>
      <c r="F71" s="1" t="s">
        <v>98</v>
      </c>
      <c r="G71" s="1" t="s">
        <v>64</v>
      </c>
      <c r="H71" s="1" t="s">
        <v>87</v>
      </c>
      <c r="I71" s="2">
        <v>40</v>
      </c>
      <c r="J71" s="2">
        <v>7.0000000000000007E-2</v>
      </c>
      <c r="K71" s="2">
        <f t="shared" si="8"/>
        <v>0</v>
      </c>
      <c r="L71" s="2">
        <f t="shared" si="9"/>
        <v>7.0000000000000007E-2</v>
      </c>
      <c r="AP71" s="5" t="str">
        <f t="shared" si="10"/>
        <v/>
      </c>
      <c r="AR71" s="5" t="str">
        <f t="shared" si="11"/>
        <v/>
      </c>
      <c r="AT71" s="5" t="str">
        <f t="shared" si="12"/>
        <v/>
      </c>
      <c r="AV71" s="2">
        <v>7.0000000000000007E-2</v>
      </c>
      <c r="AW71" s="5">
        <f t="shared" si="14"/>
        <v>0</v>
      </c>
      <c r="AX71" s="11">
        <f t="shared" si="13"/>
        <v>0</v>
      </c>
      <c r="AY71" s="5">
        <f t="shared" si="15"/>
        <v>0</v>
      </c>
    </row>
    <row r="72" spans="1:51" x14ac:dyDescent="0.3">
      <c r="A72" s="1" t="s">
        <v>112</v>
      </c>
      <c r="B72" s="1" t="s">
        <v>108</v>
      </c>
      <c r="C72" s="1" t="s">
        <v>109</v>
      </c>
      <c r="D72" s="1" t="s">
        <v>106</v>
      </c>
      <c r="E72" s="1" t="s">
        <v>69</v>
      </c>
      <c r="F72" s="1" t="s">
        <v>98</v>
      </c>
      <c r="G72" s="1" t="s">
        <v>64</v>
      </c>
      <c r="H72" s="1" t="s">
        <v>87</v>
      </c>
      <c r="I72" s="2">
        <v>40</v>
      </c>
      <c r="J72" s="2">
        <v>39.119999999999997</v>
      </c>
      <c r="K72" s="2">
        <f t="shared" si="8"/>
        <v>0.09</v>
      </c>
      <c r="L72" s="2">
        <f t="shared" si="9"/>
        <v>39.03</v>
      </c>
      <c r="AD72" s="9">
        <v>0.09</v>
      </c>
      <c r="AE72" s="5">
        <v>1.3122</v>
      </c>
      <c r="AP72" s="5" t="str">
        <f t="shared" si="10"/>
        <v/>
      </c>
      <c r="AR72" s="5" t="str">
        <f t="shared" si="11"/>
        <v/>
      </c>
      <c r="AT72" s="5" t="str">
        <f t="shared" si="12"/>
        <v/>
      </c>
      <c r="AV72" s="2">
        <v>39.03</v>
      </c>
      <c r="AW72" s="5">
        <f t="shared" si="14"/>
        <v>1.3122</v>
      </c>
      <c r="AX72" s="11">
        <f t="shared" si="13"/>
        <v>7.2094971162614855E-4</v>
      </c>
      <c r="AY72" s="5">
        <f t="shared" si="15"/>
        <v>0.72094971162614852</v>
      </c>
    </row>
    <row r="73" spans="1:51" x14ac:dyDescent="0.3">
      <c r="A73" s="1" t="s">
        <v>112</v>
      </c>
      <c r="B73" s="1" t="s">
        <v>108</v>
      </c>
      <c r="C73" s="1" t="s">
        <v>109</v>
      </c>
      <c r="D73" s="1" t="s">
        <v>106</v>
      </c>
      <c r="E73" s="1" t="s">
        <v>85</v>
      </c>
      <c r="F73" s="1" t="s">
        <v>98</v>
      </c>
      <c r="G73" s="1" t="s">
        <v>64</v>
      </c>
      <c r="H73" s="1" t="s">
        <v>87</v>
      </c>
      <c r="I73" s="2">
        <v>40</v>
      </c>
      <c r="J73" s="2">
        <v>0.09</v>
      </c>
      <c r="K73" s="2">
        <f t="shared" si="8"/>
        <v>0</v>
      </c>
      <c r="L73" s="2">
        <f t="shared" si="9"/>
        <v>0.09</v>
      </c>
      <c r="AP73" s="5" t="str">
        <f t="shared" si="10"/>
        <v/>
      </c>
      <c r="AR73" s="5" t="str">
        <f t="shared" si="11"/>
        <v/>
      </c>
      <c r="AT73" s="5" t="str">
        <f t="shared" si="12"/>
        <v/>
      </c>
      <c r="AV73" s="2">
        <v>0.09</v>
      </c>
      <c r="AW73" s="5">
        <f t="shared" si="14"/>
        <v>0</v>
      </c>
      <c r="AX73" s="11">
        <f t="shared" si="13"/>
        <v>0</v>
      </c>
      <c r="AY73" s="5">
        <f t="shared" si="15"/>
        <v>0</v>
      </c>
    </row>
    <row r="74" spans="1:51" x14ac:dyDescent="0.3">
      <c r="A74" s="1" t="s">
        <v>113</v>
      </c>
      <c r="B74" s="1" t="s">
        <v>114</v>
      </c>
      <c r="C74" s="1" t="s">
        <v>109</v>
      </c>
      <c r="D74" s="1" t="s">
        <v>106</v>
      </c>
      <c r="E74" s="1" t="s">
        <v>67</v>
      </c>
      <c r="F74" s="1" t="s">
        <v>98</v>
      </c>
      <c r="G74" s="1" t="s">
        <v>64</v>
      </c>
      <c r="H74" s="1" t="s">
        <v>87</v>
      </c>
      <c r="I74" s="2">
        <v>20</v>
      </c>
      <c r="J74" s="2">
        <v>0.03</v>
      </c>
      <c r="K74" s="2">
        <f t="shared" si="8"/>
        <v>0</v>
      </c>
      <c r="L74" s="2">
        <f t="shared" si="9"/>
        <v>0.02</v>
      </c>
      <c r="AP74" s="5" t="str">
        <f t="shared" si="10"/>
        <v/>
      </c>
      <c r="AR74" s="5" t="str">
        <f t="shared" si="11"/>
        <v/>
      </c>
      <c r="AT74" s="5" t="str">
        <f t="shared" si="12"/>
        <v/>
      </c>
      <c r="AV74" s="2">
        <v>0.02</v>
      </c>
      <c r="AW74" s="5">
        <f t="shared" si="14"/>
        <v>0</v>
      </c>
      <c r="AX74" s="11">
        <f t="shared" si="13"/>
        <v>0</v>
      </c>
      <c r="AY74" s="5">
        <f t="shared" si="15"/>
        <v>0</v>
      </c>
    </row>
    <row r="75" spans="1:51" x14ac:dyDescent="0.3">
      <c r="A75" s="1" t="s">
        <v>113</v>
      </c>
      <c r="B75" s="1" t="s">
        <v>114</v>
      </c>
      <c r="C75" s="1" t="s">
        <v>109</v>
      </c>
      <c r="D75" s="1" t="s">
        <v>106</v>
      </c>
      <c r="E75" s="1" t="s">
        <v>85</v>
      </c>
      <c r="F75" s="1" t="s">
        <v>98</v>
      </c>
      <c r="G75" s="1" t="s">
        <v>64</v>
      </c>
      <c r="H75" s="1" t="s">
        <v>87</v>
      </c>
      <c r="I75" s="2">
        <v>20</v>
      </c>
      <c r="J75" s="2">
        <v>19.66</v>
      </c>
      <c r="K75" s="2">
        <f t="shared" si="8"/>
        <v>0</v>
      </c>
      <c r="L75" s="2">
        <f t="shared" si="9"/>
        <v>18.559999999999999</v>
      </c>
      <c r="AP75" s="5" t="str">
        <f t="shared" si="10"/>
        <v/>
      </c>
      <c r="AR75" s="5" t="str">
        <f t="shared" si="11"/>
        <v/>
      </c>
      <c r="AT75" s="5" t="str">
        <f t="shared" si="12"/>
        <v/>
      </c>
      <c r="AV75" s="2">
        <v>18.559999999999999</v>
      </c>
      <c r="AW75" s="5">
        <f t="shared" si="14"/>
        <v>0</v>
      </c>
      <c r="AX75" s="11">
        <f t="shared" si="13"/>
        <v>0</v>
      </c>
      <c r="AY75" s="5">
        <f t="shared" si="15"/>
        <v>0</v>
      </c>
    </row>
    <row r="76" spans="1:51" x14ac:dyDescent="0.3">
      <c r="A76" s="1" t="s">
        <v>115</v>
      </c>
      <c r="B76" s="1" t="s">
        <v>116</v>
      </c>
      <c r="C76" s="1" t="s">
        <v>117</v>
      </c>
      <c r="D76" s="1" t="s">
        <v>118</v>
      </c>
      <c r="E76" s="1" t="s">
        <v>85</v>
      </c>
      <c r="F76" s="1" t="s">
        <v>98</v>
      </c>
      <c r="G76" s="1" t="s">
        <v>64</v>
      </c>
      <c r="H76" s="1" t="s">
        <v>87</v>
      </c>
      <c r="I76" s="2">
        <v>20</v>
      </c>
      <c r="J76" s="2">
        <v>19.59</v>
      </c>
      <c r="K76" s="2">
        <f t="shared" si="8"/>
        <v>0</v>
      </c>
      <c r="L76" s="2">
        <f t="shared" si="9"/>
        <v>5.54</v>
      </c>
      <c r="AP76" s="5" t="str">
        <f t="shared" si="10"/>
        <v/>
      </c>
      <c r="AR76" s="5" t="str">
        <f t="shared" si="11"/>
        <v/>
      </c>
      <c r="AT76" s="5" t="str">
        <f t="shared" si="12"/>
        <v/>
      </c>
      <c r="AV76" s="2">
        <v>5.54</v>
      </c>
      <c r="AW76" s="5">
        <f t="shared" si="14"/>
        <v>0</v>
      </c>
      <c r="AX76" s="11">
        <f t="shared" si="13"/>
        <v>0</v>
      </c>
      <c r="AY76" s="5">
        <f t="shared" si="15"/>
        <v>0</v>
      </c>
    </row>
    <row r="77" spans="1:51" x14ac:dyDescent="0.3">
      <c r="A77" s="1" t="s">
        <v>119</v>
      </c>
      <c r="B77" s="1" t="s">
        <v>120</v>
      </c>
      <c r="C77" s="1" t="s">
        <v>121</v>
      </c>
      <c r="D77" s="1" t="s">
        <v>122</v>
      </c>
      <c r="E77" s="1" t="s">
        <v>80</v>
      </c>
      <c r="F77" s="1" t="s">
        <v>98</v>
      </c>
      <c r="G77" s="1" t="s">
        <v>64</v>
      </c>
      <c r="H77" s="1" t="s">
        <v>87</v>
      </c>
      <c r="I77" s="2">
        <v>40</v>
      </c>
      <c r="J77" s="2">
        <v>39.36</v>
      </c>
      <c r="K77" s="2">
        <f t="shared" si="8"/>
        <v>0</v>
      </c>
      <c r="L77" s="2">
        <f t="shared" si="9"/>
        <v>3.68</v>
      </c>
      <c r="AP77" s="5" t="str">
        <f t="shared" si="10"/>
        <v/>
      </c>
      <c r="AR77" s="5" t="str">
        <f t="shared" si="11"/>
        <v/>
      </c>
      <c r="AT77" s="5" t="str">
        <f t="shared" si="12"/>
        <v/>
      </c>
      <c r="AV77" s="2">
        <v>3.68</v>
      </c>
      <c r="AW77" s="5">
        <f t="shared" si="14"/>
        <v>0</v>
      </c>
      <c r="AX77" s="11">
        <f t="shared" si="13"/>
        <v>0</v>
      </c>
      <c r="AY77" s="5">
        <f t="shared" si="15"/>
        <v>0</v>
      </c>
    </row>
    <row r="78" spans="1:51" x14ac:dyDescent="0.3">
      <c r="A78" s="1" t="s">
        <v>123</v>
      </c>
      <c r="B78" s="1" t="s">
        <v>124</v>
      </c>
      <c r="C78" s="1" t="s">
        <v>125</v>
      </c>
      <c r="D78" s="1" t="s">
        <v>126</v>
      </c>
      <c r="E78" s="1" t="s">
        <v>69</v>
      </c>
      <c r="F78" s="1" t="s">
        <v>98</v>
      </c>
      <c r="G78" s="1" t="s">
        <v>64</v>
      </c>
      <c r="H78" s="1" t="s">
        <v>87</v>
      </c>
      <c r="I78" s="2">
        <v>80</v>
      </c>
      <c r="J78" s="2">
        <v>7.0000000000000007E-2</v>
      </c>
      <c r="K78" s="2">
        <f t="shared" si="8"/>
        <v>0</v>
      </c>
      <c r="L78" s="2">
        <f t="shared" si="9"/>
        <v>0.06</v>
      </c>
      <c r="AP78" s="5" t="str">
        <f t="shared" si="10"/>
        <v/>
      </c>
      <c r="AR78" s="5" t="str">
        <f t="shared" si="11"/>
        <v/>
      </c>
      <c r="AT78" s="5" t="str">
        <f t="shared" si="12"/>
        <v/>
      </c>
      <c r="AV78" s="2">
        <v>0.06</v>
      </c>
      <c r="AW78" s="5">
        <f t="shared" si="14"/>
        <v>0</v>
      </c>
      <c r="AX78" s="11">
        <f t="shared" si="13"/>
        <v>0</v>
      </c>
      <c r="AY78" s="5">
        <f t="shared" si="15"/>
        <v>0</v>
      </c>
    </row>
    <row r="79" spans="1:51" x14ac:dyDescent="0.3">
      <c r="A79" s="1" t="s">
        <v>123</v>
      </c>
      <c r="B79" s="1" t="s">
        <v>124</v>
      </c>
      <c r="C79" s="1" t="s">
        <v>125</v>
      </c>
      <c r="D79" s="1" t="s">
        <v>126</v>
      </c>
      <c r="E79" s="1" t="s">
        <v>85</v>
      </c>
      <c r="F79" s="1" t="s">
        <v>98</v>
      </c>
      <c r="G79" s="1" t="s">
        <v>64</v>
      </c>
      <c r="H79" s="1" t="s">
        <v>87</v>
      </c>
      <c r="I79" s="2">
        <v>80</v>
      </c>
      <c r="J79" s="2">
        <v>7.0000000000000007E-2</v>
      </c>
      <c r="K79" s="2">
        <f t="shared" si="8"/>
        <v>0</v>
      </c>
      <c r="L79" s="2">
        <f t="shared" si="9"/>
        <v>0.05</v>
      </c>
      <c r="AP79" s="5" t="str">
        <f t="shared" si="10"/>
        <v/>
      </c>
      <c r="AR79" s="5" t="str">
        <f t="shared" si="11"/>
        <v/>
      </c>
      <c r="AT79" s="5" t="str">
        <f t="shared" si="12"/>
        <v/>
      </c>
      <c r="AV79" s="2">
        <v>0.05</v>
      </c>
      <c r="AW79" s="5">
        <f t="shared" si="14"/>
        <v>0</v>
      </c>
      <c r="AX79" s="11">
        <f t="shared" si="13"/>
        <v>0</v>
      </c>
      <c r="AY79" s="5">
        <f t="shared" si="15"/>
        <v>0</v>
      </c>
    </row>
    <row r="80" spans="1:51" x14ac:dyDescent="0.3">
      <c r="A80" s="1" t="s">
        <v>123</v>
      </c>
      <c r="B80" s="1" t="s">
        <v>124</v>
      </c>
      <c r="C80" s="1" t="s">
        <v>125</v>
      </c>
      <c r="D80" s="1" t="s">
        <v>126</v>
      </c>
      <c r="E80" s="1" t="s">
        <v>80</v>
      </c>
      <c r="F80" s="1" t="s">
        <v>98</v>
      </c>
      <c r="G80" s="1" t="s">
        <v>64</v>
      </c>
      <c r="H80" s="1" t="s">
        <v>87</v>
      </c>
      <c r="I80" s="2">
        <v>80</v>
      </c>
      <c r="J80" s="2">
        <v>0.09</v>
      </c>
      <c r="K80" s="2">
        <f t="shared" si="8"/>
        <v>0</v>
      </c>
      <c r="L80" s="2">
        <f t="shared" si="9"/>
        <v>7.0000000000000007E-2</v>
      </c>
      <c r="AP80" s="5" t="str">
        <f t="shared" si="10"/>
        <v/>
      </c>
      <c r="AR80" s="5" t="str">
        <f t="shared" si="11"/>
        <v/>
      </c>
      <c r="AT80" s="5" t="str">
        <f t="shared" si="12"/>
        <v/>
      </c>
      <c r="AV80" s="2">
        <v>7.0000000000000007E-2</v>
      </c>
      <c r="AW80" s="5">
        <f t="shared" si="14"/>
        <v>0</v>
      </c>
      <c r="AX80" s="11">
        <f t="shared" si="13"/>
        <v>0</v>
      </c>
      <c r="AY80" s="5">
        <f t="shared" si="15"/>
        <v>0</v>
      </c>
    </row>
    <row r="81" spans="1:51" x14ac:dyDescent="0.3">
      <c r="A81" s="1" t="s">
        <v>123</v>
      </c>
      <c r="B81" s="1" t="s">
        <v>124</v>
      </c>
      <c r="C81" s="1" t="s">
        <v>125</v>
      </c>
      <c r="D81" s="1" t="s">
        <v>126</v>
      </c>
      <c r="E81" s="1" t="s">
        <v>88</v>
      </c>
      <c r="F81" s="1" t="s">
        <v>98</v>
      </c>
      <c r="G81" s="1" t="s">
        <v>64</v>
      </c>
      <c r="H81" s="1" t="s">
        <v>87</v>
      </c>
      <c r="I81" s="2">
        <v>80</v>
      </c>
      <c r="J81" s="2">
        <v>39.229999999999997</v>
      </c>
      <c r="K81" s="2">
        <f t="shared" si="8"/>
        <v>1.95</v>
      </c>
      <c r="L81" s="2">
        <f t="shared" si="9"/>
        <v>36.19</v>
      </c>
      <c r="AD81" s="9">
        <v>1.95</v>
      </c>
      <c r="AE81" s="5">
        <v>28.431000000000001</v>
      </c>
      <c r="AP81" s="5" t="str">
        <f t="shared" si="10"/>
        <v/>
      </c>
      <c r="AR81" s="5" t="str">
        <f t="shared" si="11"/>
        <v/>
      </c>
      <c r="AT81" s="5" t="str">
        <f t="shared" si="12"/>
        <v/>
      </c>
      <c r="AV81" s="2">
        <v>36.19</v>
      </c>
      <c r="AW81" s="5">
        <f t="shared" si="14"/>
        <v>28.431000000000001</v>
      </c>
      <c r="AX81" s="11">
        <f t="shared" si="13"/>
        <v>1.5620577085233218E-2</v>
      </c>
      <c r="AY81" s="5">
        <f t="shared" si="15"/>
        <v>15.620577085233219</v>
      </c>
    </row>
    <row r="82" spans="1:51" x14ac:dyDescent="0.3">
      <c r="A82" s="1" t="s">
        <v>123</v>
      </c>
      <c r="B82" s="1" t="s">
        <v>124</v>
      </c>
      <c r="C82" s="1" t="s">
        <v>125</v>
      </c>
      <c r="D82" s="1" t="s">
        <v>126</v>
      </c>
      <c r="E82" s="1" t="s">
        <v>70</v>
      </c>
      <c r="F82" s="1" t="s">
        <v>98</v>
      </c>
      <c r="G82" s="1" t="s">
        <v>64</v>
      </c>
      <c r="H82" s="1" t="s">
        <v>87</v>
      </c>
      <c r="I82" s="2">
        <v>80</v>
      </c>
      <c r="J82" s="2">
        <v>39.19</v>
      </c>
      <c r="K82" s="2">
        <f t="shared" si="8"/>
        <v>0.61</v>
      </c>
      <c r="L82" s="2">
        <f t="shared" si="9"/>
        <v>38.58</v>
      </c>
      <c r="AD82" s="9">
        <v>0.61</v>
      </c>
      <c r="AE82" s="5">
        <v>8.8938000000000006</v>
      </c>
      <c r="AP82" s="5" t="str">
        <f t="shared" si="10"/>
        <v/>
      </c>
      <c r="AR82" s="5" t="str">
        <f t="shared" si="11"/>
        <v/>
      </c>
      <c r="AT82" s="5" t="str">
        <f t="shared" si="12"/>
        <v/>
      </c>
      <c r="AV82" s="2">
        <v>38.58</v>
      </c>
      <c r="AW82" s="5">
        <f t="shared" si="14"/>
        <v>8.8938000000000006</v>
      </c>
      <c r="AX82" s="11">
        <f t="shared" si="13"/>
        <v>4.8864369343550075E-3</v>
      </c>
      <c r="AY82" s="5">
        <f t="shared" si="15"/>
        <v>4.8864369343550074</v>
      </c>
    </row>
    <row r="83" spans="1:51" x14ac:dyDescent="0.3">
      <c r="A83" s="1" t="s">
        <v>127</v>
      </c>
      <c r="B83" s="1" t="s">
        <v>120</v>
      </c>
      <c r="C83" s="1" t="s">
        <v>121</v>
      </c>
      <c r="D83" s="1" t="s">
        <v>122</v>
      </c>
      <c r="E83" s="1" t="s">
        <v>80</v>
      </c>
      <c r="F83" s="1" t="s">
        <v>98</v>
      </c>
      <c r="G83" s="1" t="s">
        <v>64</v>
      </c>
      <c r="H83" s="1" t="s">
        <v>87</v>
      </c>
      <c r="I83" s="2">
        <v>40</v>
      </c>
      <c r="J83" s="2">
        <v>7.0000000000000007E-2</v>
      </c>
      <c r="K83" s="2">
        <f t="shared" si="8"/>
        <v>0</v>
      </c>
      <c r="L83" s="2">
        <f t="shared" si="9"/>
        <v>0.02</v>
      </c>
      <c r="AP83" s="5" t="str">
        <f t="shared" si="10"/>
        <v/>
      </c>
      <c r="AR83" s="5" t="str">
        <f t="shared" si="11"/>
        <v/>
      </c>
      <c r="AT83" s="5" t="str">
        <f t="shared" si="12"/>
        <v/>
      </c>
      <c r="AV83" s="2">
        <v>0.02</v>
      </c>
      <c r="AW83" s="5">
        <f t="shared" si="14"/>
        <v>0</v>
      </c>
      <c r="AX83" s="11">
        <f t="shared" si="13"/>
        <v>0</v>
      </c>
      <c r="AY83" s="5">
        <f t="shared" si="15"/>
        <v>0</v>
      </c>
    </row>
    <row r="84" spans="1:51" x14ac:dyDescent="0.3">
      <c r="A84" s="1" t="s">
        <v>127</v>
      </c>
      <c r="B84" s="1" t="s">
        <v>120</v>
      </c>
      <c r="C84" s="1" t="s">
        <v>121</v>
      </c>
      <c r="D84" s="1" t="s">
        <v>122</v>
      </c>
      <c r="E84" s="1" t="s">
        <v>72</v>
      </c>
      <c r="F84" s="1" t="s">
        <v>128</v>
      </c>
      <c r="G84" s="1" t="s">
        <v>64</v>
      </c>
      <c r="H84" s="1" t="s">
        <v>87</v>
      </c>
      <c r="I84" s="2">
        <v>40</v>
      </c>
      <c r="J84" s="2">
        <v>39.520000000000003</v>
      </c>
      <c r="K84" s="2">
        <f t="shared" si="8"/>
        <v>0</v>
      </c>
      <c r="L84" s="2">
        <f t="shared" si="9"/>
        <v>6.15</v>
      </c>
      <c r="AP84" s="5" t="str">
        <f t="shared" si="10"/>
        <v/>
      </c>
      <c r="AR84" s="5" t="str">
        <f t="shared" si="11"/>
        <v/>
      </c>
      <c r="AT84" s="5" t="str">
        <f t="shared" si="12"/>
        <v/>
      </c>
      <c r="AV84" s="2">
        <v>6.15</v>
      </c>
      <c r="AW84" s="5">
        <f t="shared" si="14"/>
        <v>0</v>
      </c>
      <c r="AX84" s="11">
        <f t="shared" si="13"/>
        <v>0</v>
      </c>
      <c r="AY84" s="5">
        <f t="shared" si="15"/>
        <v>0</v>
      </c>
    </row>
    <row r="85" spans="1:51" x14ac:dyDescent="0.3">
      <c r="A85" s="1" t="s">
        <v>129</v>
      </c>
      <c r="B85" s="1" t="s">
        <v>130</v>
      </c>
      <c r="C85" s="1" t="s">
        <v>117</v>
      </c>
      <c r="D85" s="1" t="s">
        <v>118</v>
      </c>
      <c r="E85" s="1" t="s">
        <v>66</v>
      </c>
      <c r="F85" s="1" t="s">
        <v>128</v>
      </c>
      <c r="G85" s="1" t="s">
        <v>64</v>
      </c>
      <c r="H85" s="1" t="s">
        <v>87</v>
      </c>
      <c r="I85" s="2">
        <v>200</v>
      </c>
      <c r="J85" s="2">
        <v>7.0000000000000007E-2</v>
      </c>
      <c r="K85" s="2">
        <f t="shared" si="8"/>
        <v>0</v>
      </c>
      <c r="L85" s="2">
        <f t="shared" si="9"/>
        <v>0.05</v>
      </c>
      <c r="AP85" s="5" t="str">
        <f t="shared" si="10"/>
        <v/>
      </c>
      <c r="AR85" s="5" t="str">
        <f t="shared" si="11"/>
        <v/>
      </c>
      <c r="AT85" s="5" t="str">
        <f t="shared" si="12"/>
        <v/>
      </c>
      <c r="AV85" s="2">
        <v>0.05</v>
      </c>
      <c r="AW85" s="5">
        <f t="shared" si="14"/>
        <v>0</v>
      </c>
      <c r="AX85" s="11">
        <f t="shared" si="13"/>
        <v>0</v>
      </c>
      <c r="AY85" s="5">
        <f t="shared" si="15"/>
        <v>0</v>
      </c>
    </row>
    <row r="86" spans="1:51" x14ac:dyDescent="0.3">
      <c r="A86" s="1" t="s">
        <v>129</v>
      </c>
      <c r="B86" s="1" t="s">
        <v>130</v>
      </c>
      <c r="C86" s="1" t="s">
        <v>117</v>
      </c>
      <c r="D86" s="1" t="s">
        <v>118</v>
      </c>
      <c r="E86" s="1" t="s">
        <v>67</v>
      </c>
      <c r="F86" s="1" t="s">
        <v>128</v>
      </c>
      <c r="G86" s="1" t="s">
        <v>64</v>
      </c>
      <c r="H86" s="1" t="s">
        <v>87</v>
      </c>
      <c r="I86" s="2">
        <v>200</v>
      </c>
      <c r="J86" s="2">
        <v>39.630000000000003</v>
      </c>
      <c r="K86" s="2">
        <f t="shared" si="8"/>
        <v>0</v>
      </c>
      <c r="L86" s="2">
        <f t="shared" si="9"/>
        <v>24.73</v>
      </c>
      <c r="AP86" s="5" t="str">
        <f t="shared" si="10"/>
        <v/>
      </c>
      <c r="AR86" s="5" t="str">
        <f t="shared" si="11"/>
        <v/>
      </c>
      <c r="AT86" s="5" t="str">
        <f t="shared" si="12"/>
        <v/>
      </c>
      <c r="AV86" s="2">
        <v>24.73</v>
      </c>
      <c r="AW86" s="5">
        <f t="shared" si="14"/>
        <v>0</v>
      </c>
      <c r="AX86" s="11">
        <f t="shared" si="13"/>
        <v>0</v>
      </c>
      <c r="AY86" s="5">
        <f t="shared" si="15"/>
        <v>0</v>
      </c>
    </row>
    <row r="87" spans="1:51" x14ac:dyDescent="0.3">
      <c r="A87" s="1" t="s">
        <v>129</v>
      </c>
      <c r="B87" s="1" t="s">
        <v>130</v>
      </c>
      <c r="C87" s="1" t="s">
        <v>117</v>
      </c>
      <c r="D87" s="1" t="s">
        <v>118</v>
      </c>
      <c r="E87" s="1" t="s">
        <v>68</v>
      </c>
      <c r="F87" s="1" t="s">
        <v>128</v>
      </c>
      <c r="G87" s="1" t="s">
        <v>64</v>
      </c>
      <c r="H87" s="1" t="s">
        <v>87</v>
      </c>
      <c r="I87" s="2">
        <v>200</v>
      </c>
      <c r="J87" s="2">
        <v>7.0000000000000007E-2</v>
      </c>
      <c r="K87" s="2">
        <f t="shared" si="8"/>
        <v>0</v>
      </c>
      <c r="L87" s="2">
        <f t="shared" si="9"/>
        <v>7.0000000000000007E-2</v>
      </c>
      <c r="AP87" s="5" t="str">
        <f t="shared" si="10"/>
        <v/>
      </c>
      <c r="AR87" s="5" t="str">
        <f t="shared" si="11"/>
        <v/>
      </c>
      <c r="AT87" s="5" t="str">
        <f t="shared" si="12"/>
        <v/>
      </c>
      <c r="AV87" s="2">
        <v>7.0000000000000007E-2</v>
      </c>
      <c r="AW87" s="5">
        <f t="shared" si="14"/>
        <v>0</v>
      </c>
      <c r="AX87" s="11">
        <f t="shared" si="13"/>
        <v>0</v>
      </c>
      <c r="AY87" s="5">
        <f t="shared" si="15"/>
        <v>0</v>
      </c>
    </row>
    <row r="88" spans="1:51" x14ac:dyDescent="0.3">
      <c r="A88" s="1" t="s">
        <v>129</v>
      </c>
      <c r="B88" s="1" t="s">
        <v>130</v>
      </c>
      <c r="C88" s="1" t="s">
        <v>117</v>
      </c>
      <c r="D88" s="1" t="s">
        <v>118</v>
      </c>
      <c r="E88" s="1" t="s">
        <v>69</v>
      </c>
      <c r="F88" s="1" t="s">
        <v>128</v>
      </c>
      <c r="G88" s="1" t="s">
        <v>64</v>
      </c>
      <c r="H88" s="1" t="s">
        <v>87</v>
      </c>
      <c r="I88" s="2">
        <v>200</v>
      </c>
      <c r="J88" s="2">
        <v>39.74</v>
      </c>
      <c r="K88" s="2">
        <f t="shared" si="8"/>
        <v>0</v>
      </c>
      <c r="L88" s="2">
        <f t="shared" si="9"/>
        <v>39.729999999999997</v>
      </c>
      <c r="AP88" s="5" t="str">
        <f t="shared" si="10"/>
        <v/>
      </c>
      <c r="AR88" s="5" t="str">
        <f t="shared" si="11"/>
        <v/>
      </c>
      <c r="AT88" s="5" t="str">
        <f t="shared" si="12"/>
        <v/>
      </c>
      <c r="AV88" s="2">
        <v>39.729999999999997</v>
      </c>
      <c r="AW88" s="5">
        <f t="shared" si="14"/>
        <v>0</v>
      </c>
      <c r="AX88" s="11">
        <f t="shared" si="13"/>
        <v>0</v>
      </c>
      <c r="AY88" s="5">
        <f t="shared" si="15"/>
        <v>0</v>
      </c>
    </row>
    <row r="89" spans="1:51" x14ac:dyDescent="0.3">
      <c r="A89" s="1" t="s">
        <v>129</v>
      </c>
      <c r="B89" s="1" t="s">
        <v>130</v>
      </c>
      <c r="C89" s="1" t="s">
        <v>117</v>
      </c>
      <c r="D89" s="1" t="s">
        <v>118</v>
      </c>
      <c r="E89" s="1" t="s">
        <v>85</v>
      </c>
      <c r="F89" s="1" t="s">
        <v>128</v>
      </c>
      <c r="G89" s="1" t="s">
        <v>64</v>
      </c>
      <c r="H89" s="1" t="s">
        <v>87</v>
      </c>
      <c r="I89" s="2">
        <v>200</v>
      </c>
      <c r="J89" s="2">
        <v>39.75</v>
      </c>
      <c r="K89" s="2">
        <f t="shared" si="8"/>
        <v>0</v>
      </c>
      <c r="L89" s="2">
        <f t="shared" si="9"/>
        <v>6.22</v>
      </c>
      <c r="AP89" s="5" t="str">
        <f t="shared" si="10"/>
        <v/>
      </c>
      <c r="AR89" s="5" t="str">
        <f t="shared" si="11"/>
        <v/>
      </c>
      <c r="AT89" s="5" t="str">
        <f t="shared" si="12"/>
        <v/>
      </c>
      <c r="AV89" s="2">
        <v>6.22</v>
      </c>
      <c r="AW89" s="5">
        <f t="shared" si="14"/>
        <v>0</v>
      </c>
      <c r="AX89" s="11">
        <f t="shared" si="13"/>
        <v>0</v>
      </c>
      <c r="AY89" s="5">
        <f t="shared" si="15"/>
        <v>0</v>
      </c>
    </row>
    <row r="90" spans="1:51" x14ac:dyDescent="0.3">
      <c r="A90" s="1" t="s">
        <v>129</v>
      </c>
      <c r="B90" s="1" t="s">
        <v>130</v>
      </c>
      <c r="C90" s="1" t="s">
        <v>117</v>
      </c>
      <c r="D90" s="1" t="s">
        <v>118</v>
      </c>
      <c r="E90" s="1" t="s">
        <v>88</v>
      </c>
      <c r="F90" s="1" t="s">
        <v>128</v>
      </c>
      <c r="G90" s="1" t="s">
        <v>64</v>
      </c>
      <c r="H90" s="1" t="s">
        <v>87</v>
      </c>
      <c r="I90" s="2">
        <v>200</v>
      </c>
      <c r="J90" s="2">
        <v>38.299999999999997</v>
      </c>
      <c r="K90" s="2">
        <f t="shared" si="8"/>
        <v>0</v>
      </c>
      <c r="L90" s="2">
        <f t="shared" si="9"/>
        <v>5.21</v>
      </c>
      <c r="AP90" s="5" t="str">
        <f t="shared" si="10"/>
        <v/>
      </c>
      <c r="AR90" s="5" t="str">
        <f t="shared" si="11"/>
        <v/>
      </c>
      <c r="AT90" s="5" t="str">
        <f t="shared" si="12"/>
        <v/>
      </c>
      <c r="AV90" s="2">
        <v>5.21</v>
      </c>
      <c r="AW90" s="5">
        <f t="shared" si="14"/>
        <v>0</v>
      </c>
      <c r="AX90" s="11">
        <f t="shared" si="13"/>
        <v>0</v>
      </c>
      <c r="AY90" s="5">
        <f t="shared" si="15"/>
        <v>0</v>
      </c>
    </row>
    <row r="91" spans="1:51" x14ac:dyDescent="0.3">
      <c r="A91" s="1" t="s">
        <v>129</v>
      </c>
      <c r="B91" s="1" t="s">
        <v>130</v>
      </c>
      <c r="C91" s="1" t="s">
        <v>117</v>
      </c>
      <c r="D91" s="1" t="s">
        <v>118</v>
      </c>
      <c r="E91" s="1" t="s">
        <v>70</v>
      </c>
      <c r="F91" s="1" t="s">
        <v>128</v>
      </c>
      <c r="G91" s="1" t="s">
        <v>64</v>
      </c>
      <c r="H91" s="1" t="s">
        <v>87</v>
      </c>
      <c r="I91" s="2">
        <v>200</v>
      </c>
      <c r="J91" s="2">
        <v>38.5</v>
      </c>
      <c r="K91" s="2">
        <f t="shared" si="8"/>
        <v>0</v>
      </c>
      <c r="L91" s="2">
        <f t="shared" si="9"/>
        <v>27.48</v>
      </c>
      <c r="AP91" s="5" t="str">
        <f t="shared" si="10"/>
        <v/>
      </c>
      <c r="AR91" s="5" t="str">
        <f t="shared" si="11"/>
        <v/>
      </c>
      <c r="AT91" s="5" t="str">
        <f t="shared" si="12"/>
        <v/>
      </c>
      <c r="AV91" s="2">
        <v>27.48</v>
      </c>
      <c r="AW91" s="5">
        <f t="shared" si="14"/>
        <v>0</v>
      </c>
      <c r="AX91" s="11">
        <f t="shared" si="13"/>
        <v>0</v>
      </c>
      <c r="AY91" s="5">
        <f t="shared" si="15"/>
        <v>0</v>
      </c>
    </row>
    <row r="92" spans="1:51" x14ac:dyDescent="0.3">
      <c r="A92" s="1" t="s">
        <v>131</v>
      </c>
      <c r="B92" s="1" t="s">
        <v>124</v>
      </c>
      <c r="C92" s="1" t="s">
        <v>125</v>
      </c>
      <c r="D92" s="1" t="s">
        <v>126</v>
      </c>
      <c r="E92" s="1" t="s">
        <v>88</v>
      </c>
      <c r="F92" s="1" t="s">
        <v>98</v>
      </c>
      <c r="G92" s="1" t="s">
        <v>64</v>
      </c>
      <c r="H92" s="1" t="s">
        <v>87</v>
      </c>
      <c r="I92" s="2">
        <v>80</v>
      </c>
      <c r="J92" s="2">
        <v>7.0000000000000007E-2</v>
      </c>
      <c r="K92" s="2">
        <f t="shared" si="8"/>
        <v>0</v>
      </c>
      <c r="L92" s="2">
        <f t="shared" si="9"/>
        <v>7.0000000000000007E-2</v>
      </c>
      <c r="AP92" s="5" t="str">
        <f t="shared" si="10"/>
        <v/>
      </c>
      <c r="AR92" s="5" t="str">
        <f t="shared" si="11"/>
        <v/>
      </c>
      <c r="AT92" s="5" t="str">
        <f t="shared" si="12"/>
        <v/>
      </c>
      <c r="AV92" s="2">
        <v>7.0000000000000007E-2</v>
      </c>
      <c r="AW92" s="5">
        <f t="shared" si="14"/>
        <v>0</v>
      </c>
      <c r="AX92" s="11">
        <f t="shared" si="13"/>
        <v>0</v>
      </c>
      <c r="AY92" s="5">
        <f t="shared" si="15"/>
        <v>0</v>
      </c>
    </row>
    <row r="93" spans="1:51" x14ac:dyDescent="0.3">
      <c r="A93" s="1" t="s">
        <v>131</v>
      </c>
      <c r="B93" s="1" t="s">
        <v>124</v>
      </c>
      <c r="C93" s="1" t="s">
        <v>125</v>
      </c>
      <c r="D93" s="1" t="s">
        <v>126</v>
      </c>
      <c r="E93" s="1" t="s">
        <v>70</v>
      </c>
      <c r="F93" s="1" t="s">
        <v>98</v>
      </c>
      <c r="G93" s="1" t="s">
        <v>64</v>
      </c>
      <c r="H93" s="1" t="s">
        <v>87</v>
      </c>
      <c r="I93" s="2">
        <v>80</v>
      </c>
      <c r="J93" s="2">
        <v>7.0000000000000007E-2</v>
      </c>
      <c r="K93" s="2">
        <f t="shared" si="8"/>
        <v>0</v>
      </c>
      <c r="L93" s="2">
        <f t="shared" si="9"/>
        <v>7.0000000000000007E-2</v>
      </c>
      <c r="AP93" s="5" t="str">
        <f t="shared" si="10"/>
        <v/>
      </c>
      <c r="AR93" s="5" t="str">
        <f t="shared" si="11"/>
        <v/>
      </c>
      <c r="AT93" s="5" t="str">
        <f t="shared" si="12"/>
        <v/>
      </c>
      <c r="AV93" s="2">
        <v>7.0000000000000007E-2</v>
      </c>
      <c r="AW93" s="5">
        <f t="shared" si="14"/>
        <v>0</v>
      </c>
      <c r="AX93" s="11">
        <f t="shared" si="13"/>
        <v>0</v>
      </c>
      <c r="AY93" s="5">
        <f t="shared" si="15"/>
        <v>0</v>
      </c>
    </row>
    <row r="94" spans="1:51" x14ac:dyDescent="0.3">
      <c r="A94" s="1" t="s">
        <v>131</v>
      </c>
      <c r="B94" s="1" t="s">
        <v>124</v>
      </c>
      <c r="C94" s="1" t="s">
        <v>125</v>
      </c>
      <c r="D94" s="1" t="s">
        <v>126</v>
      </c>
      <c r="E94" s="1" t="s">
        <v>62</v>
      </c>
      <c r="F94" s="1" t="s">
        <v>128</v>
      </c>
      <c r="G94" s="1" t="s">
        <v>64</v>
      </c>
      <c r="H94" s="1" t="s">
        <v>87</v>
      </c>
      <c r="I94" s="2">
        <v>80</v>
      </c>
      <c r="J94" s="2">
        <v>39.799999999999997</v>
      </c>
      <c r="K94" s="2">
        <f t="shared" si="8"/>
        <v>0</v>
      </c>
      <c r="L94" s="2">
        <f t="shared" si="9"/>
        <v>39.799999999999997</v>
      </c>
      <c r="AP94" s="5" t="str">
        <f t="shared" si="10"/>
        <v/>
      </c>
      <c r="AR94" s="5" t="str">
        <f t="shared" si="11"/>
        <v/>
      </c>
      <c r="AT94" s="5" t="str">
        <f t="shared" si="12"/>
        <v/>
      </c>
      <c r="AV94" s="2">
        <v>39.799999999999997</v>
      </c>
      <c r="AW94" s="5">
        <f t="shared" si="14"/>
        <v>0</v>
      </c>
      <c r="AX94" s="11">
        <f t="shared" si="13"/>
        <v>0</v>
      </c>
      <c r="AY94" s="5">
        <f t="shared" si="15"/>
        <v>0</v>
      </c>
    </row>
    <row r="95" spans="1:51" x14ac:dyDescent="0.3">
      <c r="A95" s="1" t="s">
        <v>131</v>
      </c>
      <c r="B95" s="1" t="s">
        <v>124</v>
      </c>
      <c r="C95" s="1" t="s">
        <v>125</v>
      </c>
      <c r="D95" s="1" t="s">
        <v>126</v>
      </c>
      <c r="E95" s="1" t="s">
        <v>66</v>
      </c>
      <c r="F95" s="1" t="s">
        <v>128</v>
      </c>
      <c r="G95" s="1" t="s">
        <v>64</v>
      </c>
      <c r="H95" s="1" t="s">
        <v>87</v>
      </c>
      <c r="I95" s="2">
        <v>80</v>
      </c>
      <c r="J95" s="2">
        <v>39.619999999999997</v>
      </c>
      <c r="K95" s="2">
        <f t="shared" si="8"/>
        <v>0</v>
      </c>
      <c r="L95" s="2">
        <f t="shared" si="9"/>
        <v>38.35</v>
      </c>
      <c r="AP95" s="5" t="str">
        <f t="shared" si="10"/>
        <v/>
      </c>
      <c r="AR95" s="5" t="str">
        <f t="shared" si="11"/>
        <v/>
      </c>
      <c r="AT95" s="5" t="str">
        <f t="shared" si="12"/>
        <v/>
      </c>
      <c r="AV95" s="2">
        <v>38.35</v>
      </c>
      <c r="AW95" s="5">
        <f t="shared" si="14"/>
        <v>0</v>
      </c>
      <c r="AX95" s="11">
        <f t="shared" si="13"/>
        <v>0</v>
      </c>
      <c r="AY95" s="5">
        <f t="shared" si="15"/>
        <v>0</v>
      </c>
    </row>
    <row r="96" spans="1:51" x14ac:dyDescent="0.3">
      <c r="A96" s="1" t="s">
        <v>131</v>
      </c>
      <c r="B96" s="1" t="s">
        <v>124</v>
      </c>
      <c r="C96" s="1" t="s">
        <v>125</v>
      </c>
      <c r="D96" s="1" t="s">
        <v>126</v>
      </c>
      <c r="E96" s="1" t="s">
        <v>72</v>
      </c>
      <c r="F96" s="1" t="s">
        <v>128</v>
      </c>
      <c r="G96" s="1" t="s">
        <v>64</v>
      </c>
      <c r="H96" s="1" t="s">
        <v>87</v>
      </c>
      <c r="I96" s="2">
        <v>80</v>
      </c>
      <c r="J96" s="2">
        <v>0.09</v>
      </c>
      <c r="K96" s="2">
        <f t="shared" si="8"/>
        <v>0</v>
      </c>
      <c r="L96" s="2">
        <f t="shared" si="9"/>
        <v>7.0000000000000007E-2</v>
      </c>
      <c r="AP96" s="5" t="str">
        <f t="shared" si="10"/>
        <v/>
      </c>
      <c r="AR96" s="5" t="str">
        <f t="shared" si="11"/>
        <v/>
      </c>
      <c r="AT96" s="5" t="str">
        <f t="shared" si="12"/>
        <v/>
      </c>
      <c r="AV96" s="2">
        <v>7.0000000000000007E-2</v>
      </c>
      <c r="AW96" s="5">
        <f t="shared" si="14"/>
        <v>0</v>
      </c>
      <c r="AX96" s="11">
        <f t="shared" si="13"/>
        <v>0</v>
      </c>
      <c r="AY96" s="5">
        <f t="shared" si="15"/>
        <v>0</v>
      </c>
    </row>
    <row r="97" spans="1:51" x14ac:dyDescent="0.3">
      <c r="A97" s="1" t="s">
        <v>132</v>
      </c>
      <c r="B97" s="1" t="s">
        <v>133</v>
      </c>
      <c r="C97" s="1" t="s">
        <v>134</v>
      </c>
      <c r="D97" s="1" t="s">
        <v>135</v>
      </c>
      <c r="E97" s="1" t="s">
        <v>62</v>
      </c>
      <c r="F97" s="1" t="s">
        <v>128</v>
      </c>
      <c r="G97" s="1" t="s">
        <v>64</v>
      </c>
      <c r="H97" s="1" t="s">
        <v>87</v>
      </c>
      <c r="I97" s="2">
        <v>40</v>
      </c>
      <c r="J97" s="2">
        <v>7.0000000000000007E-2</v>
      </c>
      <c r="K97" s="2">
        <f t="shared" si="8"/>
        <v>0</v>
      </c>
      <c r="L97" s="2">
        <f t="shared" si="9"/>
        <v>7.0000000000000007E-2</v>
      </c>
      <c r="AP97" s="5" t="str">
        <f t="shared" si="10"/>
        <v/>
      </c>
      <c r="AR97" s="5" t="str">
        <f t="shared" si="11"/>
        <v/>
      </c>
      <c r="AT97" s="5" t="str">
        <f t="shared" si="12"/>
        <v/>
      </c>
      <c r="AV97" s="2">
        <v>7.0000000000000007E-2</v>
      </c>
      <c r="AW97" s="5">
        <f t="shared" si="14"/>
        <v>0</v>
      </c>
      <c r="AX97" s="11">
        <f t="shared" si="13"/>
        <v>0</v>
      </c>
      <c r="AY97" s="5">
        <f t="shared" si="15"/>
        <v>0</v>
      </c>
    </row>
    <row r="98" spans="1:51" x14ac:dyDescent="0.3">
      <c r="A98" s="1" t="s">
        <v>132</v>
      </c>
      <c r="B98" s="1" t="s">
        <v>133</v>
      </c>
      <c r="C98" s="1" t="s">
        <v>134</v>
      </c>
      <c r="D98" s="1" t="s">
        <v>135</v>
      </c>
      <c r="E98" s="1" t="s">
        <v>67</v>
      </c>
      <c r="F98" s="1" t="s">
        <v>128</v>
      </c>
      <c r="G98" s="1" t="s">
        <v>64</v>
      </c>
      <c r="H98" s="1" t="s">
        <v>87</v>
      </c>
      <c r="I98" s="2">
        <v>40</v>
      </c>
      <c r="J98" s="2">
        <v>0.09</v>
      </c>
      <c r="K98" s="2">
        <f t="shared" si="8"/>
        <v>0</v>
      </c>
      <c r="L98" s="2">
        <f t="shared" si="9"/>
        <v>0.09</v>
      </c>
      <c r="AP98" s="5" t="str">
        <f t="shared" si="10"/>
        <v/>
      </c>
      <c r="AR98" s="5" t="str">
        <f t="shared" si="11"/>
        <v/>
      </c>
      <c r="AT98" s="5" t="str">
        <f t="shared" si="12"/>
        <v/>
      </c>
      <c r="AV98" s="2">
        <v>0.09</v>
      </c>
      <c r="AW98" s="5">
        <f t="shared" si="14"/>
        <v>0</v>
      </c>
      <c r="AX98" s="11">
        <f t="shared" si="13"/>
        <v>0</v>
      </c>
      <c r="AY98" s="5">
        <f t="shared" si="15"/>
        <v>0</v>
      </c>
    </row>
    <row r="99" spans="1:51" x14ac:dyDescent="0.3">
      <c r="A99" s="1" t="s">
        <v>132</v>
      </c>
      <c r="B99" s="1" t="s">
        <v>133</v>
      </c>
      <c r="C99" s="1" t="s">
        <v>134</v>
      </c>
      <c r="D99" s="1" t="s">
        <v>135</v>
      </c>
      <c r="E99" s="1" t="s">
        <v>68</v>
      </c>
      <c r="F99" s="1" t="s">
        <v>128</v>
      </c>
      <c r="G99" s="1" t="s">
        <v>64</v>
      </c>
      <c r="H99" s="1" t="s">
        <v>87</v>
      </c>
      <c r="I99" s="2">
        <v>40</v>
      </c>
      <c r="J99" s="2">
        <v>39.659999999999997</v>
      </c>
      <c r="K99" s="2">
        <f t="shared" si="8"/>
        <v>0</v>
      </c>
      <c r="L99" s="2">
        <f t="shared" si="9"/>
        <v>39.659999999999997</v>
      </c>
      <c r="AP99" s="5" t="str">
        <f t="shared" si="10"/>
        <v/>
      </c>
      <c r="AR99" s="5" t="str">
        <f t="shared" si="11"/>
        <v/>
      </c>
      <c r="AT99" s="5" t="str">
        <f t="shared" si="12"/>
        <v/>
      </c>
      <c r="AV99" s="2">
        <v>39.659999999999997</v>
      </c>
      <c r="AW99" s="5">
        <f t="shared" si="14"/>
        <v>0</v>
      </c>
      <c r="AX99" s="11">
        <f t="shared" si="13"/>
        <v>0</v>
      </c>
      <c r="AY99" s="5">
        <f t="shared" si="15"/>
        <v>0</v>
      </c>
    </row>
    <row r="100" spans="1:51" x14ac:dyDescent="0.3">
      <c r="A100" s="1" t="s">
        <v>136</v>
      </c>
      <c r="B100" s="1" t="s">
        <v>137</v>
      </c>
      <c r="C100" s="1" t="s">
        <v>138</v>
      </c>
      <c r="D100" s="1" t="s">
        <v>122</v>
      </c>
      <c r="E100" s="1" t="s">
        <v>70</v>
      </c>
      <c r="F100" s="1" t="s">
        <v>128</v>
      </c>
      <c r="G100" s="1" t="s">
        <v>64</v>
      </c>
      <c r="H100" s="1" t="s">
        <v>87</v>
      </c>
      <c r="I100" s="2">
        <v>40</v>
      </c>
      <c r="J100" s="2">
        <v>0.09</v>
      </c>
      <c r="K100" s="2">
        <f t="shared" si="8"/>
        <v>0</v>
      </c>
      <c r="L100" s="2">
        <f t="shared" si="9"/>
        <v>0.09</v>
      </c>
      <c r="AP100" s="5" t="str">
        <f t="shared" si="10"/>
        <v/>
      </c>
      <c r="AR100" s="5" t="str">
        <f t="shared" si="11"/>
        <v/>
      </c>
      <c r="AT100" s="5" t="str">
        <f t="shared" si="12"/>
        <v/>
      </c>
      <c r="AV100" s="2">
        <v>0.09</v>
      </c>
      <c r="AW100" s="5">
        <f t="shared" si="14"/>
        <v>0</v>
      </c>
      <c r="AX100" s="11">
        <f t="shared" si="13"/>
        <v>0</v>
      </c>
      <c r="AY100" s="5">
        <f t="shared" si="15"/>
        <v>0</v>
      </c>
    </row>
    <row r="101" spans="1:51" x14ac:dyDescent="0.3">
      <c r="A101" s="1" t="s">
        <v>136</v>
      </c>
      <c r="B101" s="1" t="s">
        <v>137</v>
      </c>
      <c r="C101" s="1" t="s">
        <v>138</v>
      </c>
      <c r="D101" s="1" t="s">
        <v>122</v>
      </c>
      <c r="E101" s="1" t="s">
        <v>78</v>
      </c>
      <c r="F101" s="1" t="s">
        <v>139</v>
      </c>
      <c r="G101" s="1" t="s">
        <v>64</v>
      </c>
      <c r="H101" s="1" t="s">
        <v>87</v>
      </c>
      <c r="I101" s="2">
        <v>40</v>
      </c>
      <c r="J101" s="2">
        <v>7.0000000000000007E-2</v>
      </c>
      <c r="K101" s="2">
        <f t="shared" si="8"/>
        <v>0</v>
      </c>
      <c r="L101" s="2">
        <f t="shared" si="9"/>
        <v>7.0000000000000007E-2</v>
      </c>
      <c r="AP101" s="5" t="str">
        <f t="shared" si="10"/>
        <v/>
      </c>
      <c r="AR101" s="5" t="str">
        <f t="shared" si="11"/>
        <v/>
      </c>
      <c r="AT101" s="5" t="str">
        <f t="shared" si="12"/>
        <v/>
      </c>
      <c r="AV101" s="2">
        <v>7.0000000000000007E-2</v>
      </c>
      <c r="AW101" s="5">
        <f t="shared" si="14"/>
        <v>0</v>
      </c>
      <c r="AX101" s="11">
        <f t="shared" si="13"/>
        <v>0</v>
      </c>
      <c r="AY101" s="5">
        <f t="shared" si="15"/>
        <v>0</v>
      </c>
    </row>
    <row r="102" spans="1:51" x14ac:dyDescent="0.3">
      <c r="A102" s="1" t="s">
        <v>136</v>
      </c>
      <c r="B102" s="1" t="s">
        <v>137</v>
      </c>
      <c r="C102" s="1" t="s">
        <v>138</v>
      </c>
      <c r="D102" s="1" t="s">
        <v>122</v>
      </c>
      <c r="E102" s="1" t="s">
        <v>79</v>
      </c>
      <c r="F102" s="1" t="s">
        <v>139</v>
      </c>
      <c r="G102" s="1" t="s">
        <v>64</v>
      </c>
      <c r="H102" s="1" t="s">
        <v>87</v>
      </c>
      <c r="I102" s="2">
        <v>40</v>
      </c>
      <c r="J102" s="2">
        <v>38.479999999999997</v>
      </c>
      <c r="K102" s="2">
        <f t="shared" si="8"/>
        <v>0</v>
      </c>
      <c r="L102" s="2">
        <f t="shared" si="9"/>
        <v>38.200000000000003</v>
      </c>
      <c r="AP102" s="5" t="str">
        <f t="shared" si="10"/>
        <v/>
      </c>
      <c r="AR102" s="5" t="str">
        <f t="shared" si="11"/>
        <v/>
      </c>
      <c r="AT102" s="5" t="str">
        <f t="shared" si="12"/>
        <v/>
      </c>
      <c r="AV102" s="2">
        <v>38.200000000000003</v>
      </c>
      <c r="AW102" s="5">
        <f t="shared" si="14"/>
        <v>0</v>
      </c>
      <c r="AX102" s="11">
        <f t="shared" si="13"/>
        <v>0</v>
      </c>
      <c r="AY102" s="5">
        <f t="shared" si="15"/>
        <v>0</v>
      </c>
    </row>
    <row r="103" spans="1:51" x14ac:dyDescent="0.3">
      <c r="A103" s="1" t="s">
        <v>140</v>
      </c>
      <c r="B103" s="1" t="s">
        <v>141</v>
      </c>
      <c r="C103" s="1" t="s">
        <v>142</v>
      </c>
      <c r="D103" s="1" t="s">
        <v>143</v>
      </c>
      <c r="E103" s="1" t="s">
        <v>62</v>
      </c>
      <c r="F103" s="1" t="s">
        <v>128</v>
      </c>
      <c r="G103" s="1" t="s">
        <v>64</v>
      </c>
      <c r="H103" s="1" t="s">
        <v>87</v>
      </c>
      <c r="I103" s="2">
        <v>117</v>
      </c>
      <c r="J103" s="2">
        <v>0.09</v>
      </c>
      <c r="K103" s="2">
        <f t="shared" si="8"/>
        <v>0</v>
      </c>
      <c r="L103" s="2">
        <f t="shared" si="9"/>
        <v>0.09</v>
      </c>
      <c r="AP103" s="5" t="str">
        <f t="shared" si="10"/>
        <v/>
      </c>
      <c r="AR103" s="5" t="str">
        <f t="shared" si="11"/>
        <v/>
      </c>
      <c r="AT103" s="5" t="str">
        <f t="shared" si="12"/>
        <v/>
      </c>
      <c r="AV103" s="2">
        <v>0.09</v>
      </c>
      <c r="AW103" s="5">
        <f t="shared" si="14"/>
        <v>0</v>
      </c>
      <c r="AX103" s="11">
        <f t="shared" si="13"/>
        <v>0</v>
      </c>
      <c r="AY103" s="5">
        <f t="shared" si="15"/>
        <v>0</v>
      </c>
    </row>
    <row r="104" spans="1:51" x14ac:dyDescent="0.3">
      <c r="A104" s="1" t="s">
        <v>140</v>
      </c>
      <c r="B104" s="1" t="s">
        <v>141</v>
      </c>
      <c r="C104" s="1" t="s">
        <v>142</v>
      </c>
      <c r="D104" s="1" t="s">
        <v>143</v>
      </c>
      <c r="E104" s="1" t="s">
        <v>68</v>
      </c>
      <c r="F104" s="1" t="s">
        <v>128</v>
      </c>
      <c r="G104" s="1" t="s">
        <v>64</v>
      </c>
      <c r="H104" s="1" t="s">
        <v>87</v>
      </c>
      <c r="I104" s="2">
        <v>117</v>
      </c>
      <c r="J104" s="2">
        <v>0.09</v>
      </c>
      <c r="K104" s="2">
        <f t="shared" si="8"/>
        <v>0</v>
      </c>
      <c r="L104" s="2">
        <f t="shared" si="9"/>
        <v>0.09</v>
      </c>
      <c r="AP104" s="5" t="str">
        <f t="shared" si="10"/>
        <v/>
      </c>
      <c r="AR104" s="5" t="str">
        <f t="shared" si="11"/>
        <v/>
      </c>
      <c r="AT104" s="5" t="str">
        <f t="shared" si="12"/>
        <v/>
      </c>
      <c r="AV104" s="2">
        <v>0.09</v>
      </c>
      <c r="AW104" s="5">
        <f t="shared" si="14"/>
        <v>0</v>
      </c>
      <c r="AX104" s="11">
        <f t="shared" si="13"/>
        <v>0</v>
      </c>
      <c r="AY104" s="5">
        <f t="shared" si="15"/>
        <v>0</v>
      </c>
    </row>
    <row r="105" spans="1:51" x14ac:dyDescent="0.3">
      <c r="A105" s="1" t="s">
        <v>140</v>
      </c>
      <c r="B105" s="1" t="s">
        <v>141</v>
      </c>
      <c r="C105" s="1" t="s">
        <v>142</v>
      </c>
      <c r="D105" s="1" t="s">
        <v>143</v>
      </c>
      <c r="E105" s="1" t="s">
        <v>69</v>
      </c>
      <c r="F105" s="1" t="s">
        <v>128</v>
      </c>
      <c r="G105" s="1" t="s">
        <v>64</v>
      </c>
      <c r="H105" s="1" t="s">
        <v>87</v>
      </c>
      <c r="I105" s="2">
        <v>117</v>
      </c>
      <c r="J105" s="2">
        <v>0.09</v>
      </c>
      <c r="K105" s="2">
        <f t="shared" si="8"/>
        <v>0</v>
      </c>
      <c r="L105" s="2">
        <f t="shared" si="9"/>
        <v>0.09</v>
      </c>
      <c r="AP105" s="5" t="str">
        <f t="shared" si="10"/>
        <v/>
      </c>
      <c r="AR105" s="5" t="str">
        <f t="shared" si="11"/>
        <v/>
      </c>
      <c r="AT105" s="5" t="str">
        <f t="shared" si="12"/>
        <v/>
      </c>
      <c r="AV105" s="2">
        <v>0.09</v>
      </c>
      <c r="AW105" s="5">
        <f t="shared" si="14"/>
        <v>0</v>
      </c>
      <c r="AX105" s="11">
        <f t="shared" si="13"/>
        <v>0</v>
      </c>
      <c r="AY105" s="5">
        <f t="shared" si="15"/>
        <v>0</v>
      </c>
    </row>
    <row r="106" spans="1:51" x14ac:dyDescent="0.3">
      <c r="A106" s="1" t="s">
        <v>140</v>
      </c>
      <c r="B106" s="1" t="s">
        <v>141</v>
      </c>
      <c r="C106" s="1" t="s">
        <v>142</v>
      </c>
      <c r="D106" s="1" t="s">
        <v>143</v>
      </c>
      <c r="E106" s="1" t="s">
        <v>74</v>
      </c>
      <c r="F106" s="1" t="s">
        <v>139</v>
      </c>
      <c r="G106" s="1" t="s">
        <v>64</v>
      </c>
      <c r="H106" s="1" t="s">
        <v>87</v>
      </c>
      <c r="I106" s="2">
        <v>117</v>
      </c>
      <c r="J106" s="2">
        <v>38.799999999999997</v>
      </c>
      <c r="K106" s="2">
        <f t="shared" si="8"/>
        <v>0</v>
      </c>
      <c r="L106" s="2">
        <f t="shared" si="9"/>
        <v>38.799999999999997</v>
      </c>
      <c r="AP106" s="5" t="str">
        <f t="shared" si="10"/>
        <v/>
      </c>
      <c r="AR106" s="5" t="str">
        <f t="shared" si="11"/>
        <v/>
      </c>
      <c r="AT106" s="5" t="str">
        <f t="shared" si="12"/>
        <v/>
      </c>
      <c r="AV106" s="2">
        <v>38.799999999999997</v>
      </c>
      <c r="AW106" s="5">
        <f t="shared" si="14"/>
        <v>0</v>
      </c>
      <c r="AX106" s="11">
        <f t="shared" si="13"/>
        <v>0</v>
      </c>
      <c r="AY106" s="5">
        <f t="shared" si="15"/>
        <v>0</v>
      </c>
    </row>
    <row r="107" spans="1:51" x14ac:dyDescent="0.3">
      <c r="A107" s="1" t="s">
        <v>140</v>
      </c>
      <c r="B107" s="1" t="s">
        <v>141</v>
      </c>
      <c r="C107" s="1" t="s">
        <v>142</v>
      </c>
      <c r="D107" s="1" t="s">
        <v>143</v>
      </c>
      <c r="E107" s="1" t="s">
        <v>75</v>
      </c>
      <c r="F107" s="1" t="s">
        <v>139</v>
      </c>
      <c r="G107" s="1" t="s">
        <v>64</v>
      </c>
      <c r="H107" s="1" t="s">
        <v>87</v>
      </c>
      <c r="I107" s="2">
        <v>117</v>
      </c>
      <c r="J107" s="2">
        <v>38.979999999999997</v>
      </c>
      <c r="K107" s="2">
        <f t="shared" si="8"/>
        <v>0</v>
      </c>
      <c r="L107" s="2">
        <f t="shared" si="9"/>
        <v>38.979999999999997</v>
      </c>
      <c r="AP107" s="5" t="str">
        <f t="shared" si="10"/>
        <v/>
      </c>
      <c r="AR107" s="5" t="str">
        <f t="shared" si="11"/>
        <v/>
      </c>
      <c r="AT107" s="5" t="str">
        <f t="shared" si="12"/>
        <v/>
      </c>
      <c r="AV107" s="2">
        <v>38.979999999999997</v>
      </c>
      <c r="AW107" s="5">
        <f t="shared" si="14"/>
        <v>0</v>
      </c>
      <c r="AX107" s="11">
        <f t="shared" si="13"/>
        <v>0</v>
      </c>
      <c r="AY107" s="5">
        <f t="shared" si="15"/>
        <v>0</v>
      </c>
    </row>
    <row r="108" spans="1:51" x14ac:dyDescent="0.3">
      <c r="A108" s="1" t="s">
        <v>140</v>
      </c>
      <c r="B108" s="1" t="s">
        <v>141</v>
      </c>
      <c r="C108" s="1" t="s">
        <v>142</v>
      </c>
      <c r="D108" s="1" t="s">
        <v>143</v>
      </c>
      <c r="E108" s="1" t="s">
        <v>78</v>
      </c>
      <c r="F108" s="1" t="s">
        <v>139</v>
      </c>
      <c r="G108" s="1" t="s">
        <v>64</v>
      </c>
      <c r="H108" s="1" t="s">
        <v>87</v>
      </c>
      <c r="I108" s="2">
        <v>117</v>
      </c>
      <c r="J108" s="2">
        <v>38.880000000000003</v>
      </c>
      <c r="K108" s="2">
        <f t="shared" si="8"/>
        <v>0</v>
      </c>
      <c r="L108" s="2">
        <f t="shared" si="9"/>
        <v>38.880000000000003</v>
      </c>
      <c r="AP108" s="5" t="str">
        <f t="shared" si="10"/>
        <v/>
      </c>
      <c r="AR108" s="5" t="str">
        <f t="shared" si="11"/>
        <v/>
      </c>
      <c r="AT108" s="5" t="str">
        <f t="shared" si="12"/>
        <v/>
      </c>
      <c r="AV108" s="2">
        <v>38.880000000000003</v>
      </c>
      <c r="AW108" s="5">
        <f t="shared" si="14"/>
        <v>0</v>
      </c>
      <c r="AX108" s="11">
        <f t="shared" si="13"/>
        <v>0</v>
      </c>
      <c r="AY108" s="5">
        <f t="shared" si="15"/>
        <v>0</v>
      </c>
    </row>
    <row r="109" spans="1:51" x14ac:dyDescent="0.3">
      <c r="A109" s="1" t="s">
        <v>140</v>
      </c>
      <c r="B109" s="1" t="s">
        <v>141</v>
      </c>
      <c r="C109" s="1" t="s">
        <v>142</v>
      </c>
      <c r="D109" s="1" t="s">
        <v>143</v>
      </c>
      <c r="E109" s="1" t="s">
        <v>79</v>
      </c>
      <c r="F109" s="1" t="s">
        <v>144</v>
      </c>
      <c r="G109" s="1" t="s">
        <v>64</v>
      </c>
      <c r="H109" s="1" t="s">
        <v>87</v>
      </c>
      <c r="I109" s="2">
        <v>117</v>
      </c>
      <c r="J109" s="2">
        <v>7.0000000000000007E-2</v>
      </c>
      <c r="K109" s="2">
        <f t="shared" si="8"/>
        <v>7.0000000000000007E-2</v>
      </c>
      <c r="L109" s="2">
        <f t="shared" si="9"/>
        <v>0</v>
      </c>
      <c r="V109" s="12">
        <v>0.05</v>
      </c>
      <c r="W109" s="5">
        <v>2.0249999999999999</v>
      </c>
      <c r="X109" s="13">
        <v>0.02</v>
      </c>
      <c r="Y109" s="5">
        <v>0.72900000000000009</v>
      </c>
      <c r="AP109" s="5" t="str">
        <f t="shared" si="10"/>
        <v/>
      </c>
      <c r="AR109" s="5" t="str">
        <f t="shared" si="11"/>
        <v/>
      </c>
      <c r="AT109" s="5" t="str">
        <f t="shared" si="12"/>
        <v/>
      </c>
      <c r="AW109" s="5">
        <f t="shared" si="14"/>
        <v>2.754</v>
      </c>
      <c r="AX109" s="11">
        <f t="shared" si="13"/>
        <v>1.513104333042534E-3</v>
      </c>
      <c r="AY109" s="5">
        <f t="shared" si="15"/>
        <v>1.513104333042534</v>
      </c>
    </row>
    <row r="110" spans="1:51" x14ac:dyDescent="0.3">
      <c r="A110" s="1" t="s">
        <v>145</v>
      </c>
      <c r="B110" s="1" t="s">
        <v>146</v>
      </c>
      <c r="C110" s="1" t="s">
        <v>147</v>
      </c>
      <c r="D110" s="1" t="s">
        <v>148</v>
      </c>
      <c r="E110" s="1" t="s">
        <v>62</v>
      </c>
      <c r="F110" s="1" t="s">
        <v>139</v>
      </c>
      <c r="G110" s="1" t="s">
        <v>64</v>
      </c>
      <c r="H110" s="1" t="s">
        <v>87</v>
      </c>
      <c r="I110" s="2">
        <v>120</v>
      </c>
      <c r="J110" s="2">
        <v>7.0000000000000007E-2</v>
      </c>
      <c r="K110" s="2">
        <f t="shared" si="8"/>
        <v>0</v>
      </c>
      <c r="L110" s="2">
        <f t="shared" si="9"/>
        <v>7.0000000000000007E-2</v>
      </c>
      <c r="AP110" s="5" t="str">
        <f t="shared" si="10"/>
        <v/>
      </c>
      <c r="AR110" s="5" t="str">
        <f t="shared" si="11"/>
        <v/>
      </c>
      <c r="AT110" s="5" t="str">
        <f t="shared" si="12"/>
        <v/>
      </c>
      <c r="AV110" s="2">
        <v>7.0000000000000007E-2</v>
      </c>
      <c r="AW110" s="5">
        <f t="shared" si="14"/>
        <v>0</v>
      </c>
      <c r="AX110" s="11">
        <f t="shared" si="13"/>
        <v>0</v>
      </c>
      <c r="AY110" s="5">
        <f t="shared" si="15"/>
        <v>0</v>
      </c>
    </row>
    <row r="111" spans="1:51" x14ac:dyDescent="0.3">
      <c r="A111" s="1" t="s">
        <v>145</v>
      </c>
      <c r="B111" s="1" t="s">
        <v>146</v>
      </c>
      <c r="C111" s="1" t="s">
        <v>147</v>
      </c>
      <c r="D111" s="1" t="s">
        <v>148</v>
      </c>
      <c r="E111" s="1" t="s">
        <v>67</v>
      </c>
      <c r="F111" s="1" t="s">
        <v>139</v>
      </c>
      <c r="G111" s="1" t="s">
        <v>64</v>
      </c>
      <c r="H111" s="1" t="s">
        <v>87</v>
      </c>
      <c r="I111" s="2">
        <v>120</v>
      </c>
      <c r="J111" s="2">
        <v>0.1</v>
      </c>
      <c r="K111" s="2">
        <f t="shared" si="8"/>
        <v>0.04</v>
      </c>
      <c r="L111" s="2">
        <f t="shared" si="9"/>
        <v>0.06</v>
      </c>
      <c r="V111" s="12">
        <v>0.04</v>
      </c>
      <c r="W111" s="5">
        <v>1.62</v>
      </c>
      <c r="AP111" s="5" t="str">
        <f t="shared" si="10"/>
        <v/>
      </c>
      <c r="AR111" s="5" t="str">
        <f t="shared" si="11"/>
        <v/>
      </c>
      <c r="AT111" s="5" t="str">
        <f t="shared" si="12"/>
        <v/>
      </c>
      <c r="AV111" s="2">
        <v>0.06</v>
      </c>
      <c r="AW111" s="5">
        <f t="shared" si="14"/>
        <v>1.62</v>
      </c>
      <c r="AX111" s="11">
        <f t="shared" si="13"/>
        <v>8.9006137237796119E-4</v>
      </c>
      <c r="AY111" s="5">
        <f t="shared" si="15"/>
        <v>0.89006137237796124</v>
      </c>
    </row>
    <row r="112" spans="1:51" x14ac:dyDescent="0.3">
      <c r="A112" s="1" t="s">
        <v>145</v>
      </c>
      <c r="B112" s="1" t="s">
        <v>146</v>
      </c>
      <c r="C112" s="1" t="s">
        <v>147</v>
      </c>
      <c r="D112" s="1" t="s">
        <v>148</v>
      </c>
      <c r="E112" s="1" t="s">
        <v>68</v>
      </c>
      <c r="F112" s="1" t="s">
        <v>139</v>
      </c>
      <c r="G112" s="1" t="s">
        <v>64</v>
      </c>
      <c r="H112" s="1" t="s">
        <v>87</v>
      </c>
      <c r="I112" s="2">
        <v>120</v>
      </c>
      <c r="J112" s="2">
        <v>39.97</v>
      </c>
      <c r="K112" s="2">
        <f t="shared" si="8"/>
        <v>6.06</v>
      </c>
      <c r="L112" s="2">
        <f t="shared" si="9"/>
        <v>33.909999999999997</v>
      </c>
      <c r="V112" s="12">
        <v>5.6</v>
      </c>
      <c r="W112" s="5">
        <v>226.8</v>
      </c>
      <c r="X112" s="13">
        <v>0.46</v>
      </c>
      <c r="Y112" s="5">
        <v>16.766999999999999</v>
      </c>
      <c r="AP112" s="5" t="str">
        <f t="shared" si="10"/>
        <v/>
      </c>
      <c r="AR112" s="5" t="str">
        <f t="shared" si="11"/>
        <v/>
      </c>
      <c r="AT112" s="5" t="str">
        <f t="shared" si="12"/>
        <v/>
      </c>
      <c r="AV112" s="2">
        <v>33.909999999999997</v>
      </c>
      <c r="AW112" s="5">
        <f t="shared" si="14"/>
        <v>243.56700000000001</v>
      </c>
      <c r="AX112" s="11">
        <f t="shared" si="13"/>
        <v>0.13382072733702646</v>
      </c>
      <c r="AY112" s="5">
        <f t="shared" si="15"/>
        <v>133.82072733702648</v>
      </c>
    </row>
    <row r="113" spans="1:51" x14ac:dyDescent="0.3">
      <c r="A113" s="1" t="s">
        <v>145</v>
      </c>
      <c r="B113" s="1" t="s">
        <v>146</v>
      </c>
      <c r="C113" s="1" t="s">
        <v>147</v>
      </c>
      <c r="D113" s="1" t="s">
        <v>148</v>
      </c>
      <c r="E113" s="1" t="s">
        <v>69</v>
      </c>
      <c r="F113" s="1" t="s">
        <v>139</v>
      </c>
      <c r="G113" s="1" t="s">
        <v>64</v>
      </c>
      <c r="H113" s="1" t="s">
        <v>87</v>
      </c>
      <c r="I113" s="2">
        <v>120</v>
      </c>
      <c r="J113" s="2">
        <v>39.21</v>
      </c>
      <c r="K113" s="2">
        <f t="shared" si="8"/>
        <v>0</v>
      </c>
      <c r="L113" s="2">
        <f t="shared" si="9"/>
        <v>39.21</v>
      </c>
      <c r="AP113" s="5" t="str">
        <f t="shared" si="10"/>
        <v/>
      </c>
      <c r="AR113" s="5" t="str">
        <f t="shared" si="11"/>
        <v/>
      </c>
      <c r="AT113" s="5" t="str">
        <f t="shared" si="12"/>
        <v/>
      </c>
      <c r="AV113" s="2">
        <v>39.21</v>
      </c>
      <c r="AW113" s="5">
        <f t="shared" si="14"/>
        <v>0</v>
      </c>
      <c r="AX113" s="11">
        <f t="shared" si="13"/>
        <v>0</v>
      </c>
      <c r="AY113" s="5">
        <f t="shared" si="15"/>
        <v>0</v>
      </c>
    </row>
    <row r="114" spans="1:51" x14ac:dyDescent="0.3">
      <c r="A114" s="1" t="s">
        <v>145</v>
      </c>
      <c r="B114" s="1" t="s">
        <v>146</v>
      </c>
      <c r="C114" s="1" t="s">
        <v>147</v>
      </c>
      <c r="D114" s="1" t="s">
        <v>148</v>
      </c>
      <c r="E114" s="1" t="s">
        <v>85</v>
      </c>
      <c r="F114" s="1" t="s">
        <v>139</v>
      </c>
      <c r="G114" s="1" t="s">
        <v>64</v>
      </c>
      <c r="H114" s="1" t="s">
        <v>87</v>
      </c>
      <c r="I114" s="2">
        <v>120</v>
      </c>
      <c r="J114" s="2">
        <v>0.1</v>
      </c>
      <c r="K114" s="2">
        <f t="shared" si="8"/>
        <v>0</v>
      </c>
      <c r="L114" s="2">
        <f t="shared" si="9"/>
        <v>0.1</v>
      </c>
      <c r="AP114" s="5" t="str">
        <f t="shared" si="10"/>
        <v/>
      </c>
      <c r="AR114" s="5" t="str">
        <f t="shared" si="11"/>
        <v/>
      </c>
      <c r="AT114" s="5" t="str">
        <f t="shared" si="12"/>
        <v/>
      </c>
      <c r="AV114" s="2">
        <v>0.1</v>
      </c>
      <c r="AW114" s="5">
        <f t="shared" si="14"/>
        <v>0</v>
      </c>
      <c r="AX114" s="11">
        <f t="shared" si="13"/>
        <v>0</v>
      </c>
      <c r="AY114" s="5">
        <f t="shared" si="15"/>
        <v>0</v>
      </c>
    </row>
    <row r="115" spans="1:51" x14ac:dyDescent="0.3">
      <c r="A115" s="1" t="s">
        <v>145</v>
      </c>
      <c r="B115" s="1" t="s">
        <v>146</v>
      </c>
      <c r="C115" s="1" t="s">
        <v>147</v>
      </c>
      <c r="D115" s="1" t="s">
        <v>148</v>
      </c>
      <c r="E115" s="1" t="s">
        <v>88</v>
      </c>
      <c r="F115" s="1" t="s">
        <v>139</v>
      </c>
      <c r="G115" s="1" t="s">
        <v>64</v>
      </c>
      <c r="H115" s="1" t="s">
        <v>87</v>
      </c>
      <c r="I115" s="2">
        <v>120</v>
      </c>
      <c r="J115" s="2">
        <v>0.09</v>
      </c>
      <c r="K115" s="2">
        <f t="shared" si="8"/>
        <v>0</v>
      </c>
      <c r="L115" s="2">
        <f t="shared" si="9"/>
        <v>0.09</v>
      </c>
      <c r="AP115" s="5" t="str">
        <f t="shared" si="10"/>
        <v/>
      </c>
      <c r="AR115" s="5" t="str">
        <f t="shared" si="11"/>
        <v/>
      </c>
      <c r="AT115" s="5" t="str">
        <f t="shared" si="12"/>
        <v/>
      </c>
      <c r="AV115" s="2">
        <v>0.09</v>
      </c>
      <c r="AW115" s="5">
        <f t="shared" si="14"/>
        <v>0</v>
      </c>
      <c r="AX115" s="11">
        <f t="shared" si="13"/>
        <v>0</v>
      </c>
      <c r="AY115" s="5">
        <f t="shared" si="15"/>
        <v>0</v>
      </c>
    </row>
    <row r="116" spans="1:51" x14ac:dyDescent="0.3">
      <c r="A116" s="1" t="s">
        <v>145</v>
      </c>
      <c r="B116" s="1" t="s">
        <v>146</v>
      </c>
      <c r="C116" s="1" t="s">
        <v>147</v>
      </c>
      <c r="D116" s="1" t="s">
        <v>148</v>
      </c>
      <c r="E116" s="1" t="s">
        <v>70</v>
      </c>
      <c r="F116" s="1" t="s">
        <v>139</v>
      </c>
      <c r="G116" s="1" t="s">
        <v>64</v>
      </c>
      <c r="H116" s="1" t="s">
        <v>87</v>
      </c>
      <c r="I116" s="2">
        <v>120</v>
      </c>
      <c r="J116" s="2">
        <v>38.35</v>
      </c>
      <c r="K116" s="2">
        <f t="shared" si="8"/>
        <v>0</v>
      </c>
      <c r="L116" s="2">
        <f t="shared" si="9"/>
        <v>38.35</v>
      </c>
      <c r="AP116" s="5" t="str">
        <f t="shared" si="10"/>
        <v/>
      </c>
      <c r="AR116" s="5" t="str">
        <f t="shared" si="11"/>
        <v/>
      </c>
      <c r="AT116" s="5" t="str">
        <f t="shared" si="12"/>
        <v/>
      </c>
      <c r="AV116" s="2">
        <v>38.35</v>
      </c>
      <c r="AW116" s="5">
        <f t="shared" si="14"/>
        <v>0</v>
      </c>
      <c r="AX116" s="11">
        <f t="shared" si="13"/>
        <v>0</v>
      </c>
      <c r="AY116" s="5">
        <f t="shared" si="15"/>
        <v>0</v>
      </c>
    </row>
    <row r="117" spans="1:51" x14ac:dyDescent="0.3">
      <c r="A117" s="1" t="s">
        <v>149</v>
      </c>
      <c r="B117" s="1" t="s">
        <v>150</v>
      </c>
      <c r="C117" s="1" t="s">
        <v>151</v>
      </c>
      <c r="D117" s="1" t="s">
        <v>152</v>
      </c>
      <c r="E117" s="1" t="s">
        <v>66</v>
      </c>
      <c r="F117" s="1" t="s">
        <v>139</v>
      </c>
      <c r="G117" s="1" t="s">
        <v>64</v>
      </c>
      <c r="H117" s="1" t="s">
        <v>87</v>
      </c>
      <c r="I117" s="2">
        <v>120</v>
      </c>
      <c r="J117" s="2">
        <v>7.0000000000000007E-2</v>
      </c>
      <c r="K117" s="2">
        <f t="shared" si="8"/>
        <v>0</v>
      </c>
      <c r="L117" s="2">
        <f t="shared" si="9"/>
        <v>7.0000000000000007E-2</v>
      </c>
      <c r="AP117" s="5" t="str">
        <f t="shared" si="10"/>
        <v/>
      </c>
      <c r="AR117" s="5" t="str">
        <f t="shared" si="11"/>
        <v/>
      </c>
      <c r="AT117" s="5" t="str">
        <f t="shared" si="12"/>
        <v/>
      </c>
      <c r="AV117" s="2">
        <v>7.0000000000000007E-2</v>
      </c>
      <c r="AW117" s="5">
        <f t="shared" si="14"/>
        <v>0</v>
      </c>
      <c r="AX117" s="11">
        <f t="shared" si="13"/>
        <v>0</v>
      </c>
      <c r="AY117" s="5">
        <f t="shared" si="15"/>
        <v>0</v>
      </c>
    </row>
    <row r="118" spans="1:51" x14ac:dyDescent="0.3">
      <c r="A118" s="1" t="s">
        <v>149</v>
      </c>
      <c r="B118" s="1" t="s">
        <v>150</v>
      </c>
      <c r="C118" s="1" t="s">
        <v>151</v>
      </c>
      <c r="D118" s="1" t="s">
        <v>152</v>
      </c>
      <c r="E118" s="1" t="s">
        <v>76</v>
      </c>
      <c r="F118" s="1" t="s">
        <v>139</v>
      </c>
      <c r="G118" s="1" t="s">
        <v>64</v>
      </c>
      <c r="H118" s="1" t="s">
        <v>87</v>
      </c>
      <c r="I118" s="2">
        <v>120</v>
      </c>
      <c r="J118" s="2">
        <v>0.09</v>
      </c>
      <c r="K118" s="2">
        <f t="shared" si="8"/>
        <v>0</v>
      </c>
      <c r="L118" s="2">
        <f t="shared" si="9"/>
        <v>0.09</v>
      </c>
      <c r="AP118" s="5" t="str">
        <f t="shared" si="10"/>
        <v/>
      </c>
      <c r="AR118" s="5" t="str">
        <f t="shared" si="11"/>
        <v/>
      </c>
      <c r="AT118" s="5" t="str">
        <f t="shared" si="12"/>
        <v/>
      </c>
      <c r="AV118" s="2">
        <v>0.09</v>
      </c>
      <c r="AW118" s="5">
        <f t="shared" si="14"/>
        <v>0</v>
      </c>
      <c r="AX118" s="11">
        <f t="shared" si="13"/>
        <v>0</v>
      </c>
      <c r="AY118" s="5">
        <f t="shared" si="15"/>
        <v>0</v>
      </c>
    </row>
    <row r="119" spans="1:51" x14ac:dyDescent="0.3">
      <c r="A119" s="1" t="s">
        <v>149</v>
      </c>
      <c r="B119" s="1" t="s">
        <v>150</v>
      </c>
      <c r="C119" s="1" t="s">
        <v>151</v>
      </c>
      <c r="D119" s="1" t="s">
        <v>152</v>
      </c>
      <c r="E119" s="1" t="s">
        <v>67</v>
      </c>
      <c r="F119" s="1" t="s">
        <v>139</v>
      </c>
      <c r="G119" s="1" t="s">
        <v>64</v>
      </c>
      <c r="H119" s="1" t="s">
        <v>87</v>
      </c>
      <c r="I119" s="2">
        <v>120</v>
      </c>
      <c r="J119" s="2">
        <v>39.840000000000003</v>
      </c>
      <c r="K119" s="2">
        <f t="shared" si="8"/>
        <v>1.9400000000000002</v>
      </c>
      <c r="L119" s="2">
        <f t="shared" si="9"/>
        <v>37.89</v>
      </c>
      <c r="V119" s="12">
        <v>1.84</v>
      </c>
      <c r="W119" s="5">
        <v>74.52000000000001</v>
      </c>
      <c r="X119" s="13">
        <v>0.1</v>
      </c>
      <c r="Y119" s="5">
        <v>3.645</v>
      </c>
      <c r="AP119" s="5" t="str">
        <f t="shared" si="10"/>
        <v/>
      </c>
      <c r="AR119" s="5" t="str">
        <f t="shared" si="11"/>
        <v/>
      </c>
      <c r="AT119" s="5" t="str">
        <f t="shared" si="12"/>
        <v/>
      </c>
      <c r="AV119" s="2">
        <v>37.89</v>
      </c>
      <c r="AW119" s="5">
        <f t="shared" si="14"/>
        <v>78.165000000000006</v>
      </c>
      <c r="AX119" s="11">
        <f t="shared" si="13"/>
        <v>4.2945461217236629E-2</v>
      </c>
      <c r="AY119" s="5">
        <f t="shared" si="15"/>
        <v>42.945461217236634</v>
      </c>
    </row>
    <row r="120" spans="1:51" x14ac:dyDescent="0.3">
      <c r="A120" s="1" t="s">
        <v>149</v>
      </c>
      <c r="B120" s="1" t="s">
        <v>150</v>
      </c>
      <c r="C120" s="1" t="s">
        <v>151</v>
      </c>
      <c r="D120" s="1" t="s">
        <v>152</v>
      </c>
      <c r="E120" s="1" t="s">
        <v>85</v>
      </c>
      <c r="F120" s="1" t="s">
        <v>139</v>
      </c>
      <c r="G120" s="1" t="s">
        <v>64</v>
      </c>
      <c r="H120" s="1" t="s">
        <v>87</v>
      </c>
      <c r="I120" s="2">
        <v>120</v>
      </c>
      <c r="J120" s="2">
        <v>39.299999999999997</v>
      </c>
      <c r="K120" s="2">
        <f t="shared" si="8"/>
        <v>0</v>
      </c>
      <c r="L120" s="2">
        <f t="shared" si="9"/>
        <v>39.299999999999997</v>
      </c>
      <c r="AP120" s="5" t="str">
        <f t="shared" si="10"/>
        <v/>
      </c>
      <c r="AR120" s="5" t="str">
        <f t="shared" si="11"/>
        <v/>
      </c>
      <c r="AT120" s="5" t="str">
        <f t="shared" si="12"/>
        <v/>
      </c>
      <c r="AV120" s="2">
        <v>39.299999999999997</v>
      </c>
      <c r="AW120" s="5">
        <f t="shared" si="14"/>
        <v>0</v>
      </c>
      <c r="AX120" s="11">
        <f t="shared" si="13"/>
        <v>0</v>
      </c>
      <c r="AY120" s="5">
        <f t="shared" si="15"/>
        <v>0</v>
      </c>
    </row>
    <row r="121" spans="1:51" x14ac:dyDescent="0.3">
      <c r="A121" s="1" t="s">
        <v>149</v>
      </c>
      <c r="B121" s="1" t="s">
        <v>150</v>
      </c>
      <c r="C121" s="1" t="s">
        <v>151</v>
      </c>
      <c r="D121" s="1" t="s">
        <v>152</v>
      </c>
      <c r="E121" s="1" t="s">
        <v>77</v>
      </c>
      <c r="F121" s="1" t="s">
        <v>139</v>
      </c>
      <c r="G121" s="1" t="s">
        <v>64</v>
      </c>
      <c r="H121" s="1" t="s">
        <v>87</v>
      </c>
      <c r="I121" s="2">
        <v>120</v>
      </c>
      <c r="J121" s="2">
        <v>0.09</v>
      </c>
      <c r="K121" s="2">
        <f t="shared" si="8"/>
        <v>0</v>
      </c>
      <c r="L121" s="2">
        <f t="shared" si="9"/>
        <v>0.09</v>
      </c>
      <c r="AP121" s="5" t="str">
        <f t="shared" si="10"/>
        <v/>
      </c>
      <c r="AR121" s="5" t="str">
        <f t="shared" si="11"/>
        <v/>
      </c>
      <c r="AT121" s="5" t="str">
        <f t="shared" si="12"/>
        <v/>
      </c>
      <c r="AV121" s="2">
        <v>0.09</v>
      </c>
      <c r="AW121" s="5">
        <f t="shared" si="14"/>
        <v>0</v>
      </c>
      <c r="AX121" s="11">
        <f t="shared" si="13"/>
        <v>0</v>
      </c>
      <c r="AY121" s="5">
        <f t="shared" si="15"/>
        <v>0</v>
      </c>
    </row>
    <row r="122" spans="1:51" x14ac:dyDescent="0.3">
      <c r="A122" s="1" t="s">
        <v>149</v>
      </c>
      <c r="B122" s="1" t="s">
        <v>150</v>
      </c>
      <c r="C122" s="1" t="s">
        <v>151</v>
      </c>
      <c r="D122" s="1" t="s">
        <v>152</v>
      </c>
      <c r="E122" s="1" t="s">
        <v>80</v>
      </c>
      <c r="F122" s="1" t="s">
        <v>139</v>
      </c>
      <c r="G122" s="1" t="s">
        <v>64</v>
      </c>
      <c r="H122" s="1" t="s">
        <v>87</v>
      </c>
      <c r="I122" s="2">
        <v>120</v>
      </c>
      <c r="J122" s="2">
        <v>0.09</v>
      </c>
      <c r="K122" s="2">
        <f t="shared" si="8"/>
        <v>0</v>
      </c>
      <c r="L122" s="2">
        <f t="shared" si="9"/>
        <v>0.09</v>
      </c>
      <c r="AP122" s="5" t="str">
        <f t="shared" si="10"/>
        <v/>
      </c>
      <c r="AR122" s="5" t="str">
        <f t="shared" si="11"/>
        <v/>
      </c>
      <c r="AT122" s="5" t="str">
        <f t="shared" si="12"/>
        <v/>
      </c>
      <c r="AV122" s="2">
        <v>0.09</v>
      </c>
      <c r="AW122" s="5">
        <f t="shared" si="14"/>
        <v>0</v>
      </c>
      <c r="AX122" s="11">
        <f t="shared" si="13"/>
        <v>0</v>
      </c>
      <c r="AY122" s="5">
        <f t="shared" si="15"/>
        <v>0</v>
      </c>
    </row>
    <row r="123" spans="1:51" x14ac:dyDescent="0.3">
      <c r="A123" s="1" t="s">
        <v>149</v>
      </c>
      <c r="B123" s="1" t="s">
        <v>150</v>
      </c>
      <c r="C123" s="1" t="s">
        <v>151</v>
      </c>
      <c r="D123" s="1" t="s">
        <v>152</v>
      </c>
      <c r="E123" s="1" t="s">
        <v>88</v>
      </c>
      <c r="F123" s="1" t="s">
        <v>139</v>
      </c>
      <c r="G123" s="1" t="s">
        <v>64</v>
      </c>
      <c r="H123" s="1" t="s">
        <v>87</v>
      </c>
      <c r="I123" s="2">
        <v>120</v>
      </c>
      <c r="J123" s="2">
        <v>38.380000000000003</v>
      </c>
      <c r="K123" s="2">
        <f t="shared" si="8"/>
        <v>0</v>
      </c>
      <c r="L123" s="2">
        <f t="shared" si="9"/>
        <v>38.380000000000003</v>
      </c>
      <c r="AP123" s="5" t="str">
        <f t="shared" si="10"/>
        <v/>
      </c>
      <c r="AR123" s="5" t="str">
        <f t="shared" si="11"/>
        <v/>
      </c>
      <c r="AT123" s="5" t="str">
        <f t="shared" si="12"/>
        <v/>
      </c>
      <c r="AV123" s="2">
        <v>38.380000000000003</v>
      </c>
      <c r="AW123" s="5">
        <f t="shared" si="14"/>
        <v>0</v>
      </c>
      <c r="AX123" s="11">
        <f t="shared" si="13"/>
        <v>0</v>
      </c>
      <c r="AY123" s="5">
        <f t="shared" si="15"/>
        <v>0</v>
      </c>
    </row>
    <row r="124" spans="1:51" x14ac:dyDescent="0.3">
      <c r="A124" s="1" t="s">
        <v>153</v>
      </c>
      <c r="B124" s="1" t="s">
        <v>150</v>
      </c>
      <c r="C124" s="1" t="s">
        <v>151</v>
      </c>
      <c r="D124" s="1" t="s">
        <v>152</v>
      </c>
      <c r="E124" s="1" t="s">
        <v>72</v>
      </c>
      <c r="F124" s="1" t="s">
        <v>139</v>
      </c>
      <c r="G124" s="1" t="s">
        <v>64</v>
      </c>
      <c r="H124" s="1" t="s">
        <v>87</v>
      </c>
      <c r="I124" s="2">
        <v>160</v>
      </c>
      <c r="J124" s="2">
        <v>39.340000000000003</v>
      </c>
      <c r="K124" s="2">
        <f t="shared" si="8"/>
        <v>0</v>
      </c>
      <c r="L124" s="2">
        <f t="shared" si="9"/>
        <v>39.340000000000003</v>
      </c>
      <c r="AP124" s="5" t="str">
        <f t="shared" si="10"/>
        <v/>
      </c>
      <c r="AR124" s="5" t="str">
        <f t="shared" si="11"/>
        <v/>
      </c>
      <c r="AT124" s="5" t="str">
        <f t="shared" si="12"/>
        <v/>
      </c>
      <c r="AV124" s="2">
        <v>39.340000000000003</v>
      </c>
      <c r="AW124" s="5">
        <f t="shared" si="14"/>
        <v>0</v>
      </c>
      <c r="AX124" s="11">
        <f t="shared" si="13"/>
        <v>0</v>
      </c>
      <c r="AY124" s="5">
        <f t="shared" si="15"/>
        <v>0</v>
      </c>
    </row>
    <row r="125" spans="1:51" x14ac:dyDescent="0.3">
      <c r="A125" s="1" t="s">
        <v>153</v>
      </c>
      <c r="B125" s="1" t="s">
        <v>150</v>
      </c>
      <c r="C125" s="1" t="s">
        <v>151</v>
      </c>
      <c r="D125" s="1" t="s">
        <v>152</v>
      </c>
      <c r="E125" s="1" t="s">
        <v>74</v>
      </c>
      <c r="F125" s="1" t="s">
        <v>139</v>
      </c>
      <c r="G125" s="1" t="s">
        <v>64</v>
      </c>
      <c r="H125" s="1" t="s">
        <v>87</v>
      </c>
      <c r="I125" s="2">
        <v>160</v>
      </c>
      <c r="J125" s="2">
        <v>0.09</v>
      </c>
      <c r="K125" s="2">
        <f t="shared" si="8"/>
        <v>0</v>
      </c>
      <c r="L125" s="2">
        <f t="shared" si="9"/>
        <v>0.09</v>
      </c>
      <c r="AP125" s="5" t="str">
        <f t="shared" si="10"/>
        <v/>
      </c>
      <c r="AR125" s="5" t="str">
        <f t="shared" si="11"/>
        <v/>
      </c>
      <c r="AT125" s="5" t="str">
        <f t="shared" si="12"/>
        <v/>
      </c>
      <c r="AV125" s="2">
        <v>0.09</v>
      </c>
      <c r="AW125" s="5">
        <f t="shared" si="14"/>
        <v>0</v>
      </c>
      <c r="AX125" s="11">
        <f t="shared" si="13"/>
        <v>0</v>
      </c>
      <c r="AY125" s="5">
        <f t="shared" si="15"/>
        <v>0</v>
      </c>
    </row>
    <row r="126" spans="1:51" x14ac:dyDescent="0.3">
      <c r="A126" s="1" t="s">
        <v>153</v>
      </c>
      <c r="B126" s="1" t="s">
        <v>150</v>
      </c>
      <c r="C126" s="1" t="s">
        <v>151</v>
      </c>
      <c r="D126" s="1" t="s">
        <v>152</v>
      </c>
      <c r="E126" s="1" t="s">
        <v>75</v>
      </c>
      <c r="F126" s="1" t="s">
        <v>139</v>
      </c>
      <c r="G126" s="1" t="s">
        <v>64</v>
      </c>
      <c r="H126" s="1" t="s">
        <v>87</v>
      </c>
      <c r="I126" s="2">
        <v>160</v>
      </c>
      <c r="J126" s="2">
        <v>0.09</v>
      </c>
      <c r="K126" s="2">
        <f t="shared" si="8"/>
        <v>0</v>
      </c>
      <c r="L126" s="2">
        <f t="shared" si="9"/>
        <v>0.09</v>
      </c>
      <c r="AP126" s="5" t="str">
        <f t="shared" si="10"/>
        <v/>
      </c>
      <c r="AR126" s="5" t="str">
        <f t="shared" si="11"/>
        <v/>
      </c>
      <c r="AT126" s="5" t="str">
        <f t="shared" si="12"/>
        <v/>
      </c>
      <c r="AV126" s="2">
        <v>0.09</v>
      </c>
      <c r="AW126" s="5">
        <f t="shared" si="14"/>
        <v>0</v>
      </c>
      <c r="AX126" s="11">
        <f t="shared" si="13"/>
        <v>0</v>
      </c>
      <c r="AY126" s="5">
        <f t="shared" si="15"/>
        <v>0</v>
      </c>
    </row>
    <row r="127" spans="1:51" x14ac:dyDescent="0.3">
      <c r="A127" s="1" t="s">
        <v>153</v>
      </c>
      <c r="B127" s="1" t="s">
        <v>150</v>
      </c>
      <c r="C127" s="1" t="s">
        <v>151</v>
      </c>
      <c r="D127" s="1" t="s">
        <v>152</v>
      </c>
      <c r="E127" s="1" t="s">
        <v>76</v>
      </c>
      <c r="F127" s="1" t="s">
        <v>139</v>
      </c>
      <c r="G127" s="1" t="s">
        <v>64</v>
      </c>
      <c r="H127" s="1" t="s">
        <v>87</v>
      </c>
      <c r="I127" s="2">
        <v>160</v>
      </c>
      <c r="J127" s="2">
        <v>39.69</v>
      </c>
      <c r="K127" s="2">
        <f t="shared" si="8"/>
        <v>0</v>
      </c>
      <c r="L127" s="2">
        <f t="shared" si="9"/>
        <v>39.69</v>
      </c>
      <c r="AP127" s="5" t="str">
        <f t="shared" si="10"/>
        <v/>
      </c>
      <c r="AR127" s="5" t="str">
        <f t="shared" si="11"/>
        <v/>
      </c>
      <c r="AT127" s="5" t="str">
        <f t="shared" si="12"/>
        <v/>
      </c>
      <c r="AV127" s="2">
        <v>39.69</v>
      </c>
      <c r="AW127" s="5">
        <f t="shared" si="14"/>
        <v>0</v>
      </c>
      <c r="AX127" s="11">
        <f t="shared" si="13"/>
        <v>0</v>
      </c>
      <c r="AY127" s="5">
        <f t="shared" si="15"/>
        <v>0</v>
      </c>
    </row>
    <row r="128" spans="1:51" x14ac:dyDescent="0.3">
      <c r="A128" s="1" t="s">
        <v>153</v>
      </c>
      <c r="B128" s="1" t="s">
        <v>150</v>
      </c>
      <c r="C128" s="1" t="s">
        <v>151</v>
      </c>
      <c r="D128" s="1" t="s">
        <v>152</v>
      </c>
      <c r="E128" s="1" t="s">
        <v>77</v>
      </c>
      <c r="F128" s="1" t="s">
        <v>139</v>
      </c>
      <c r="G128" s="1" t="s">
        <v>64</v>
      </c>
      <c r="H128" s="1" t="s">
        <v>87</v>
      </c>
      <c r="I128" s="2">
        <v>160</v>
      </c>
      <c r="J128" s="2">
        <v>39.380000000000003</v>
      </c>
      <c r="K128" s="2">
        <f t="shared" si="8"/>
        <v>0</v>
      </c>
      <c r="L128" s="2">
        <f t="shared" si="9"/>
        <v>39.380000000000003</v>
      </c>
      <c r="AP128" s="5" t="str">
        <f t="shared" si="10"/>
        <v/>
      </c>
      <c r="AR128" s="5" t="str">
        <f t="shared" si="11"/>
        <v/>
      </c>
      <c r="AT128" s="5" t="str">
        <f t="shared" si="12"/>
        <v/>
      </c>
      <c r="AV128" s="2">
        <v>39.380000000000003</v>
      </c>
      <c r="AW128" s="5">
        <f t="shared" si="14"/>
        <v>0</v>
      </c>
      <c r="AX128" s="11">
        <f t="shared" si="13"/>
        <v>0</v>
      </c>
      <c r="AY128" s="5">
        <f t="shared" si="15"/>
        <v>0</v>
      </c>
    </row>
    <row r="129" spans="1:51" x14ac:dyDescent="0.3">
      <c r="A129" s="1" t="s">
        <v>153</v>
      </c>
      <c r="B129" s="1" t="s">
        <v>150</v>
      </c>
      <c r="C129" s="1" t="s">
        <v>151</v>
      </c>
      <c r="D129" s="1" t="s">
        <v>152</v>
      </c>
      <c r="E129" s="1" t="s">
        <v>78</v>
      </c>
      <c r="F129" s="1" t="s">
        <v>139</v>
      </c>
      <c r="G129" s="1" t="s">
        <v>64</v>
      </c>
      <c r="H129" s="1" t="s">
        <v>87</v>
      </c>
      <c r="I129" s="2">
        <v>160</v>
      </c>
      <c r="J129" s="2">
        <v>0.09</v>
      </c>
      <c r="K129" s="2">
        <f t="shared" si="8"/>
        <v>0</v>
      </c>
      <c r="L129" s="2">
        <f t="shared" si="9"/>
        <v>0.09</v>
      </c>
      <c r="AP129" s="5" t="str">
        <f t="shared" si="10"/>
        <v/>
      </c>
      <c r="AR129" s="5" t="str">
        <f t="shared" si="11"/>
        <v/>
      </c>
      <c r="AT129" s="5" t="str">
        <f t="shared" si="12"/>
        <v/>
      </c>
      <c r="AV129" s="2">
        <v>0.09</v>
      </c>
      <c r="AW129" s="5">
        <f t="shared" si="14"/>
        <v>0</v>
      </c>
      <c r="AX129" s="11">
        <f t="shared" si="13"/>
        <v>0</v>
      </c>
      <c r="AY129" s="5">
        <f t="shared" si="15"/>
        <v>0</v>
      </c>
    </row>
    <row r="130" spans="1:51" x14ac:dyDescent="0.3">
      <c r="A130" s="1" t="s">
        <v>153</v>
      </c>
      <c r="B130" s="1" t="s">
        <v>150</v>
      </c>
      <c r="C130" s="1" t="s">
        <v>151</v>
      </c>
      <c r="D130" s="1" t="s">
        <v>152</v>
      </c>
      <c r="E130" s="1" t="s">
        <v>79</v>
      </c>
      <c r="F130" s="1" t="s">
        <v>139</v>
      </c>
      <c r="G130" s="1" t="s">
        <v>64</v>
      </c>
      <c r="H130" s="1" t="s">
        <v>87</v>
      </c>
      <c r="I130" s="2">
        <v>160</v>
      </c>
      <c r="J130" s="2">
        <v>0.09</v>
      </c>
      <c r="K130" s="2">
        <f t="shared" si="8"/>
        <v>0</v>
      </c>
      <c r="L130" s="2">
        <f t="shared" si="9"/>
        <v>0.09</v>
      </c>
      <c r="AP130" s="5" t="str">
        <f t="shared" si="10"/>
        <v/>
      </c>
      <c r="AR130" s="5" t="str">
        <f t="shared" si="11"/>
        <v/>
      </c>
      <c r="AT130" s="5" t="str">
        <f t="shared" si="12"/>
        <v/>
      </c>
      <c r="AV130" s="2">
        <v>0.09</v>
      </c>
      <c r="AW130" s="5">
        <f t="shared" si="14"/>
        <v>0</v>
      </c>
      <c r="AX130" s="11">
        <f t="shared" si="13"/>
        <v>0</v>
      </c>
      <c r="AY130" s="5">
        <f t="shared" si="15"/>
        <v>0</v>
      </c>
    </row>
    <row r="131" spans="1:51" x14ac:dyDescent="0.3">
      <c r="A131" s="1" t="s">
        <v>153</v>
      </c>
      <c r="B131" s="1" t="s">
        <v>150</v>
      </c>
      <c r="C131" s="1" t="s">
        <v>151</v>
      </c>
      <c r="D131" s="1" t="s">
        <v>152</v>
      </c>
      <c r="E131" s="1" t="s">
        <v>80</v>
      </c>
      <c r="F131" s="1" t="s">
        <v>139</v>
      </c>
      <c r="G131" s="1" t="s">
        <v>64</v>
      </c>
      <c r="H131" s="1" t="s">
        <v>87</v>
      </c>
      <c r="I131" s="2">
        <v>160</v>
      </c>
      <c r="J131" s="2">
        <v>38.409999999999997</v>
      </c>
      <c r="K131" s="2">
        <f t="shared" ref="K131:K194" si="16">SUM(N131,P131,R131,T131,Z131,AB131,AD131,AF131,AI131,AK131,AM131,V131,X131,AZ131,BB131,BD131)</f>
        <v>0</v>
      </c>
      <c r="L131" s="2">
        <f t="shared" ref="L131:L194" si="17">SUM(M131,AH131,AO131,AQ131,AS131,AU131,AV131)</f>
        <v>38.409999999999997</v>
      </c>
      <c r="AP131" s="5" t="str">
        <f t="shared" ref="AP131:AP194" si="18">IF(AO131&gt;0,AO131*$AP$1,"")</f>
        <v/>
      </c>
      <c r="AR131" s="5" t="str">
        <f t="shared" ref="AR131:AR194" si="19">IF(AQ131&gt;0,AQ131*$AR$1,"")</f>
        <v/>
      </c>
      <c r="AT131" s="5" t="str">
        <f t="shared" ref="AT131:AT194" si="20">IF(AS131&gt;0,AS131*$AT$1,"")</f>
        <v/>
      </c>
      <c r="AV131" s="2">
        <v>38.409999999999997</v>
      </c>
      <c r="AW131" s="5">
        <f t="shared" si="14"/>
        <v>0</v>
      </c>
      <c r="AX131" s="11">
        <f t="shared" ref="AX131:AX194" si="21">(AW131/$AW$498)*100</f>
        <v>0</v>
      </c>
      <c r="AY131" s="5">
        <f t="shared" si="15"/>
        <v>0</v>
      </c>
    </row>
    <row r="132" spans="1:51" x14ac:dyDescent="0.3">
      <c r="A132" s="1" t="s">
        <v>153</v>
      </c>
      <c r="B132" s="1" t="s">
        <v>150</v>
      </c>
      <c r="C132" s="1" t="s">
        <v>151</v>
      </c>
      <c r="D132" s="1" t="s">
        <v>152</v>
      </c>
      <c r="E132" s="1" t="s">
        <v>80</v>
      </c>
      <c r="F132" s="1" t="s">
        <v>144</v>
      </c>
      <c r="G132" s="1" t="s">
        <v>64</v>
      </c>
      <c r="H132" s="1" t="s">
        <v>87</v>
      </c>
      <c r="I132" s="2">
        <v>160</v>
      </c>
      <c r="J132" s="2">
        <v>7.0000000000000007E-2</v>
      </c>
      <c r="K132" s="2">
        <f t="shared" si="16"/>
        <v>7.0000000000000007E-2</v>
      </c>
      <c r="L132" s="2">
        <f t="shared" si="17"/>
        <v>0</v>
      </c>
      <c r="V132" s="12">
        <v>7.0000000000000007E-2</v>
      </c>
      <c r="W132" s="5">
        <v>2.835</v>
      </c>
      <c r="AP132" s="5" t="str">
        <f t="shared" si="18"/>
        <v/>
      </c>
      <c r="AR132" s="5" t="str">
        <f t="shared" si="19"/>
        <v/>
      </c>
      <c r="AT132" s="5" t="str">
        <f t="shared" si="20"/>
        <v/>
      </c>
      <c r="AW132" s="5">
        <f t="shared" ref="AW132:AW195" si="22">SUM(O132,Q132,S132,U132,AA132,AC132,AE132,AG132,AJ132,AL132,AN132,W132,Y132,BA132,BC132,BE132)</f>
        <v>2.835</v>
      </c>
      <c r="AX132" s="11">
        <f t="shared" si="21"/>
        <v>1.5576074016614321E-3</v>
      </c>
      <c r="AY132" s="5">
        <f t="shared" ref="AY132:AY195" si="23">(AX132/100)*$AY$1</f>
        <v>1.5576074016614321</v>
      </c>
    </row>
    <row r="133" spans="1:51" x14ac:dyDescent="0.3">
      <c r="A133" s="1" t="s">
        <v>154</v>
      </c>
      <c r="B133" s="1" t="s">
        <v>90</v>
      </c>
      <c r="C133" s="1" t="s">
        <v>91</v>
      </c>
      <c r="D133" s="1" t="s">
        <v>92</v>
      </c>
      <c r="E133" s="1" t="s">
        <v>62</v>
      </c>
      <c r="F133" s="1" t="s">
        <v>139</v>
      </c>
      <c r="G133" s="1" t="s">
        <v>64</v>
      </c>
      <c r="H133" s="1" t="s">
        <v>87</v>
      </c>
      <c r="I133" s="2">
        <v>80</v>
      </c>
      <c r="J133" s="2">
        <v>39.31</v>
      </c>
      <c r="K133" s="2">
        <f t="shared" si="16"/>
        <v>19.29</v>
      </c>
      <c r="L133" s="2">
        <f t="shared" si="17"/>
        <v>20.03</v>
      </c>
      <c r="V133" s="12">
        <v>11.86</v>
      </c>
      <c r="W133" s="5">
        <v>480.33</v>
      </c>
      <c r="X133" s="13">
        <v>7.43</v>
      </c>
      <c r="Y133" s="5">
        <v>270.82350000000002</v>
      </c>
      <c r="AP133" s="5" t="str">
        <f t="shared" si="18"/>
        <v/>
      </c>
      <c r="AR133" s="5" t="str">
        <f t="shared" si="19"/>
        <v/>
      </c>
      <c r="AT133" s="5" t="str">
        <f t="shared" si="20"/>
        <v/>
      </c>
      <c r="AV133" s="2">
        <v>20.03</v>
      </c>
      <c r="AW133" s="5">
        <f t="shared" si="22"/>
        <v>751.15350000000001</v>
      </c>
      <c r="AX133" s="11">
        <f t="shared" si="21"/>
        <v>0.41269920683735112</v>
      </c>
      <c r="AY133" s="5">
        <f t="shared" si="23"/>
        <v>412.69920683735114</v>
      </c>
    </row>
    <row r="134" spans="1:51" x14ac:dyDescent="0.3">
      <c r="A134" s="1" t="s">
        <v>154</v>
      </c>
      <c r="B134" s="1" t="s">
        <v>90</v>
      </c>
      <c r="C134" s="1" t="s">
        <v>91</v>
      </c>
      <c r="D134" s="1" t="s">
        <v>92</v>
      </c>
      <c r="E134" s="1" t="s">
        <v>66</v>
      </c>
      <c r="F134" s="1" t="s">
        <v>139</v>
      </c>
      <c r="G134" s="1" t="s">
        <v>64</v>
      </c>
      <c r="H134" s="1" t="s">
        <v>87</v>
      </c>
      <c r="I134" s="2">
        <v>80</v>
      </c>
      <c r="J134" s="2">
        <v>39.299999999999997</v>
      </c>
      <c r="K134" s="2">
        <f t="shared" si="16"/>
        <v>22.130000000000003</v>
      </c>
      <c r="L134" s="2">
        <f t="shared" si="17"/>
        <v>17.16</v>
      </c>
      <c r="V134" s="12">
        <v>18.14</v>
      </c>
      <c r="W134" s="5">
        <v>734.67000000000007</v>
      </c>
      <c r="X134" s="13">
        <v>3.99</v>
      </c>
      <c r="Y134" s="5">
        <v>145.43549999999999</v>
      </c>
      <c r="AP134" s="5" t="str">
        <f t="shared" si="18"/>
        <v/>
      </c>
      <c r="AR134" s="5" t="str">
        <f t="shared" si="19"/>
        <v/>
      </c>
      <c r="AT134" s="5" t="str">
        <f t="shared" si="20"/>
        <v/>
      </c>
      <c r="AV134" s="2">
        <v>17.16</v>
      </c>
      <c r="AW134" s="5">
        <f t="shared" si="22"/>
        <v>880.10550000000012</v>
      </c>
      <c r="AX134" s="11">
        <f t="shared" si="21"/>
        <v>0.48354809207863686</v>
      </c>
      <c r="AY134" s="5">
        <f t="shared" si="23"/>
        <v>483.54809207863684</v>
      </c>
    </row>
    <row r="135" spans="1:51" x14ac:dyDescent="0.3">
      <c r="A135" s="1" t="s">
        <v>154</v>
      </c>
      <c r="B135" s="1" t="s">
        <v>90</v>
      </c>
      <c r="C135" s="1" t="s">
        <v>91</v>
      </c>
      <c r="D135" s="1" t="s">
        <v>92</v>
      </c>
      <c r="E135" s="1" t="s">
        <v>72</v>
      </c>
      <c r="F135" s="1" t="s">
        <v>139</v>
      </c>
      <c r="G135" s="1" t="s">
        <v>64</v>
      </c>
      <c r="H135" s="1" t="s">
        <v>87</v>
      </c>
      <c r="I135" s="2">
        <v>80</v>
      </c>
      <c r="J135" s="2">
        <v>0.09</v>
      </c>
      <c r="K135" s="2">
        <f t="shared" si="16"/>
        <v>0</v>
      </c>
      <c r="L135" s="2">
        <f t="shared" si="17"/>
        <v>0.09</v>
      </c>
      <c r="AP135" s="5" t="str">
        <f t="shared" si="18"/>
        <v/>
      </c>
      <c r="AR135" s="5" t="str">
        <f t="shared" si="19"/>
        <v/>
      </c>
      <c r="AT135" s="5" t="str">
        <f t="shared" si="20"/>
        <v/>
      </c>
      <c r="AV135" s="2">
        <v>0.09</v>
      </c>
      <c r="AW135" s="5">
        <f t="shared" si="22"/>
        <v>0</v>
      </c>
      <c r="AX135" s="11">
        <f t="shared" si="21"/>
        <v>0</v>
      </c>
      <c r="AY135" s="5">
        <f t="shared" si="23"/>
        <v>0</v>
      </c>
    </row>
    <row r="136" spans="1:51" x14ac:dyDescent="0.3">
      <c r="A136" s="1" t="s">
        <v>154</v>
      </c>
      <c r="B136" s="1" t="s">
        <v>90</v>
      </c>
      <c r="C136" s="1" t="s">
        <v>91</v>
      </c>
      <c r="D136" s="1" t="s">
        <v>92</v>
      </c>
      <c r="E136" s="1" t="s">
        <v>88</v>
      </c>
      <c r="F136" s="1" t="s">
        <v>144</v>
      </c>
      <c r="G136" s="1" t="s">
        <v>64</v>
      </c>
      <c r="H136" s="1" t="s">
        <v>87</v>
      </c>
      <c r="I136" s="2">
        <v>80</v>
      </c>
      <c r="J136" s="2">
        <v>7.0000000000000007E-2</v>
      </c>
      <c r="K136" s="2">
        <f t="shared" si="16"/>
        <v>0.01</v>
      </c>
      <c r="L136" s="2">
        <f t="shared" si="17"/>
        <v>0.05</v>
      </c>
      <c r="V136" s="12">
        <v>0.01</v>
      </c>
      <c r="W136" s="5">
        <v>0.40500000000000003</v>
      </c>
      <c r="AP136" s="5" t="str">
        <f t="shared" si="18"/>
        <v/>
      </c>
      <c r="AR136" s="5" t="str">
        <f t="shared" si="19"/>
        <v/>
      </c>
      <c r="AT136" s="5" t="str">
        <f t="shared" si="20"/>
        <v/>
      </c>
      <c r="AV136" s="2">
        <v>0.05</v>
      </c>
      <c r="AW136" s="5">
        <f t="shared" si="22"/>
        <v>0.40500000000000003</v>
      </c>
      <c r="AX136" s="11">
        <f t="shared" si="21"/>
        <v>2.225153430944903E-4</v>
      </c>
      <c r="AY136" s="5">
        <f t="shared" si="23"/>
        <v>0.22251534309449031</v>
      </c>
    </row>
    <row r="137" spans="1:51" x14ac:dyDescent="0.3">
      <c r="A137" s="1" t="s">
        <v>154</v>
      </c>
      <c r="B137" s="1" t="s">
        <v>90</v>
      </c>
      <c r="C137" s="1" t="s">
        <v>91</v>
      </c>
      <c r="D137" s="1" t="s">
        <v>92</v>
      </c>
      <c r="E137" s="1" t="s">
        <v>70</v>
      </c>
      <c r="F137" s="1" t="s">
        <v>144</v>
      </c>
      <c r="G137" s="1" t="s">
        <v>64</v>
      </c>
      <c r="H137" s="1" t="s">
        <v>87</v>
      </c>
      <c r="I137" s="2">
        <v>80</v>
      </c>
      <c r="J137" s="2">
        <v>7.0000000000000007E-2</v>
      </c>
      <c r="K137" s="2">
        <f t="shared" si="16"/>
        <v>7.0000000000000007E-2</v>
      </c>
      <c r="L137" s="2">
        <f t="shared" si="17"/>
        <v>0</v>
      </c>
      <c r="V137" s="12">
        <v>0.02</v>
      </c>
      <c r="W137" s="5">
        <v>0.81</v>
      </c>
      <c r="X137" s="13">
        <v>0.05</v>
      </c>
      <c r="Y137" s="5">
        <v>1.8225</v>
      </c>
      <c r="AP137" s="5" t="str">
        <f t="shared" si="18"/>
        <v/>
      </c>
      <c r="AR137" s="5" t="str">
        <f t="shared" si="19"/>
        <v/>
      </c>
      <c r="AT137" s="5" t="str">
        <f t="shared" si="20"/>
        <v/>
      </c>
      <c r="AW137" s="5">
        <f t="shared" si="22"/>
        <v>2.6325000000000003</v>
      </c>
      <c r="AX137" s="11">
        <f t="shared" si="21"/>
        <v>1.446349730114187E-3</v>
      </c>
      <c r="AY137" s="5">
        <f t="shared" si="23"/>
        <v>1.446349730114187</v>
      </c>
    </row>
    <row r="138" spans="1:51" x14ac:dyDescent="0.3">
      <c r="A138" s="1" t="s">
        <v>155</v>
      </c>
      <c r="B138" s="1" t="s">
        <v>90</v>
      </c>
      <c r="C138" s="1" t="s">
        <v>91</v>
      </c>
      <c r="D138" s="1" t="s">
        <v>92</v>
      </c>
      <c r="E138" s="1" t="s">
        <v>69</v>
      </c>
      <c r="F138" s="1" t="s">
        <v>98</v>
      </c>
      <c r="G138" s="1" t="s">
        <v>64</v>
      </c>
      <c r="H138" s="1" t="s">
        <v>87</v>
      </c>
      <c r="I138" s="2">
        <v>318</v>
      </c>
      <c r="J138" s="2">
        <v>0.09</v>
      </c>
      <c r="K138" s="2">
        <f t="shared" si="16"/>
        <v>0</v>
      </c>
      <c r="L138" s="2">
        <f t="shared" si="17"/>
        <v>0.09</v>
      </c>
      <c r="AP138" s="5" t="str">
        <f t="shared" si="18"/>
        <v/>
      </c>
      <c r="AR138" s="5" t="str">
        <f t="shared" si="19"/>
        <v/>
      </c>
      <c r="AT138" s="5" t="str">
        <f t="shared" si="20"/>
        <v/>
      </c>
      <c r="AV138" s="2">
        <v>0.09</v>
      </c>
      <c r="AW138" s="5">
        <f t="shared" si="22"/>
        <v>0</v>
      </c>
      <c r="AX138" s="11">
        <f t="shared" si="21"/>
        <v>0</v>
      </c>
      <c r="AY138" s="5">
        <f t="shared" si="23"/>
        <v>0</v>
      </c>
    </row>
    <row r="139" spans="1:51" x14ac:dyDescent="0.3">
      <c r="A139" s="1" t="s">
        <v>155</v>
      </c>
      <c r="B139" s="1" t="s">
        <v>90</v>
      </c>
      <c r="C139" s="1" t="s">
        <v>91</v>
      </c>
      <c r="D139" s="1" t="s">
        <v>92</v>
      </c>
      <c r="E139" s="1" t="s">
        <v>70</v>
      </c>
      <c r="F139" s="1" t="s">
        <v>98</v>
      </c>
      <c r="G139" s="1" t="s">
        <v>64</v>
      </c>
      <c r="H139" s="1" t="s">
        <v>87</v>
      </c>
      <c r="I139" s="2">
        <v>318</v>
      </c>
      <c r="J139" s="2">
        <v>0.09</v>
      </c>
      <c r="K139" s="2">
        <f t="shared" si="16"/>
        <v>0</v>
      </c>
      <c r="L139" s="2">
        <f t="shared" si="17"/>
        <v>0.09</v>
      </c>
      <c r="AP139" s="5" t="str">
        <f t="shared" si="18"/>
        <v/>
      </c>
      <c r="AR139" s="5" t="str">
        <f t="shared" si="19"/>
        <v/>
      </c>
      <c r="AT139" s="5" t="str">
        <f t="shared" si="20"/>
        <v/>
      </c>
      <c r="AV139" s="2">
        <v>0.09</v>
      </c>
      <c r="AW139" s="5">
        <f t="shared" si="22"/>
        <v>0</v>
      </c>
      <c r="AX139" s="11">
        <f t="shared" si="21"/>
        <v>0</v>
      </c>
      <c r="AY139" s="5">
        <f t="shared" si="23"/>
        <v>0</v>
      </c>
    </row>
    <row r="140" spans="1:51" x14ac:dyDescent="0.3">
      <c r="A140" s="1" t="s">
        <v>155</v>
      </c>
      <c r="B140" s="1" t="s">
        <v>90</v>
      </c>
      <c r="C140" s="1" t="s">
        <v>91</v>
      </c>
      <c r="D140" s="1" t="s">
        <v>92</v>
      </c>
      <c r="E140" s="1" t="s">
        <v>75</v>
      </c>
      <c r="F140" s="1" t="s">
        <v>144</v>
      </c>
      <c r="G140" s="1" t="s">
        <v>64</v>
      </c>
      <c r="H140" s="1" t="s">
        <v>87</v>
      </c>
      <c r="I140" s="2">
        <v>318</v>
      </c>
      <c r="J140" s="2">
        <v>7.0000000000000007E-2</v>
      </c>
      <c r="K140" s="2">
        <f t="shared" si="16"/>
        <v>7.0000000000000007E-2</v>
      </c>
      <c r="L140" s="2">
        <f t="shared" si="17"/>
        <v>0</v>
      </c>
      <c r="V140" s="12">
        <v>7.0000000000000007E-2</v>
      </c>
      <c r="W140" s="5">
        <v>2.835</v>
      </c>
      <c r="AP140" s="5" t="str">
        <f t="shared" si="18"/>
        <v/>
      </c>
      <c r="AR140" s="5" t="str">
        <f t="shared" si="19"/>
        <v/>
      </c>
      <c r="AT140" s="5" t="str">
        <f t="shared" si="20"/>
        <v/>
      </c>
      <c r="AW140" s="5">
        <f t="shared" si="22"/>
        <v>2.835</v>
      </c>
      <c r="AX140" s="11">
        <f t="shared" si="21"/>
        <v>1.5576074016614321E-3</v>
      </c>
      <c r="AY140" s="5">
        <f t="shared" si="23"/>
        <v>1.5576074016614321</v>
      </c>
    </row>
    <row r="141" spans="1:51" x14ac:dyDescent="0.3">
      <c r="A141" s="1" t="s">
        <v>155</v>
      </c>
      <c r="B141" s="1" t="s">
        <v>90</v>
      </c>
      <c r="C141" s="1" t="s">
        <v>91</v>
      </c>
      <c r="D141" s="1" t="s">
        <v>92</v>
      </c>
      <c r="E141" s="1" t="s">
        <v>76</v>
      </c>
      <c r="F141" s="1" t="s">
        <v>144</v>
      </c>
      <c r="G141" s="1" t="s">
        <v>64</v>
      </c>
      <c r="H141" s="1" t="s">
        <v>87</v>
      </c>
      <c r="I141" s="2">
        <v>318</v>
      </c>
      <c r="J141" s="2">
        <v>7.0000000000000007E-2</v>
      </c>
      <c r="K141" s="2">
        <f t="shared" si="16"/>
        <v>6.9999999999999993E-2</v>
      </c>
      <c r="L141" s="2">
        <f t="shared" si="17"/>
        <v>0</v>
      </c>
      <c r="V141" s="12">
        <v>0.06</v>
      </c>
      <c r="W141" s="5">
        <v>2.4300000000000002</v>
      </c>
      <c r="X141" s="13">
        <v>0.01</v>
      </c>
      <c r="Y141" s="5">
        <v>0.36449999999999999</v>
      </c>
      <c r="AP141" s="5" t="str">
        <f t="shared" si="18"/>
        <v/>
      </c>
      <c r="AR141" s="5" t="str">
        <f t="shared" si="19"/>
        <v/>
      </c>
      <c r="AT141" s="5" t="str">
        <f t="shared" si="20"/>
        <v/>
      </c>
      <c r="AW141" s="5">
        <f t="shared" si="22"/>
        <v>2.7945000000000002</v>
      </c>
      <c r="AX141" s="11">
        <f t="shared" si="21"/>
        <v>1.535355867351983E-3</v>
      </c>
      <c r="AY141" s="5">
        <f t="shared" si="23"/>
        <v>1.5353558673519829</v>
      </c>
    </row>
    <row r="142" spans="1:51" x14ac:dyDescent="0.3">
      <c r="A142" s="1" t="s">
        <v>155</v>
      </c>
      <c r="B142" s="1" t="s">
        <v>90</v>
      </c>
      <c r="C142" s="1" t="s">
        <v>91</v>
      </c>
      <c r="D142" s="1" t="s">
        <v>92</v>
      </c>
      <c r="E142" s="1" t="s">
        <v>67</v>
      </c>
      <c r="F142" s="1" t="s">
        <v>144</v>
      </c>
      <c r="G142" s="1" t="s">
        <v>64</v>
      </c>
      <c r="H142" s="1" t="s">
        <v>87</v>
      </c>
      <c r="I142" s="2">
        <v>318</v>
      </c>
      <c r="J142" s="2">
        <v>7.0000000000000007E-2</v>
      </c>
      <c r="K142" s="2">
        <f t="shared" si="16"/>
        <v>0</v>
      </c>
      <c r="L142" s="2">
        <f t="shared" si="17"/>
        <v>7.0000000000000007E-2</v>
      </c>
      <c r="AP142" s="5" t="str">
        <f t="shared" si="18"/>
        <v/>
      </c>
      <c r="AR142" s="5" t="str">
        <f t="shared" si="19"/>
        <v/>
      </c>
      <c r="AT142" s="5" t="str">
        <f t="shared" si="20"/>
        <v/>
      </c>
      <c r="AV142" s="2">
        <v>7.0000000000000007E-2</v>
      </c>
      <c r="AW142" s="5">
        <f t="shared" si="22"/>
        <v>0</v>
      </c>
      <c r="AX142" s="11">
        <f t="shared" si="21"/>
        <v>0</v>
      </c>
      <c r="AY142" s="5">
        <f t="shared" si="23"/>
        <v>0</v>
      </c>
    </row>
    <row r="143" spans="1:51" x14ac:dyDescent="0.3">
      <c r="A143" s="1" t="s">
        <v>155</v>
      </c>
      <c r="B143" s="1" t="s">
        <v>90</v>
      </c>
      <c r="C143" s="1" t="s">
        <v>91</v>
      </c>
      <c r="D143" s="1" t="s">
        <v>92</v>
      </c>
      <c r="E143" s="1" t="s">
        <v>68</v>
      </c>
      <c r="F143" s="1" t="s">
        <v>144</v>
      </c>
      <c r="G143" s="1" t="s">
        <v>64</v>
      </c>
      <c r="H143" s="1" t="s">
        <v>87</v>
      </c>
      <c r="I143" s="2">
        <v>318</v>
      </c>
      <c r="J143" s="2">
        <v>0.06</v>
      </c>
      <c r="K143" s="2">
        <f t="shared" si="16"/>
        <v>0</v>
      </c>
      <c r="L143" s="2">
        <f t="shared" si="17"/>
        <v>0.06</v>
      </c>
      <c r="AP143" s="5" t="str">
        <f t="shared" si="18"/>
        <v/>
      </c>
      <c r="AR143" s="5" t="str">
        <f t="shared" si="19"/>
        <v/>
      </c>
      <c r="AT143" s="5" t="str">
        <f t="shared" si="20"/>
        <v/>
      </c>
      <c r="AV143" s="2">
        <v>0.06</v>
      </c>
      <c r="AW143" s="5">
        <f t="shared" si="22"/>
        <v>0</v>
      </c>
      <c r="AX143" s="11">
        <f t="shared" si="21"/>
        <v>0</v>
      </c>
      <c r="AY143" s="5">
        <f t="shared" si="23"/>
        <v>0</v>
      </c>
    </row>
    <row r="144" spans="1:51" x14ac:dyDescent="0.3">
      <c r="A144" s="1" t="s">
        <v>155</v>
      </c>
      <c r="B144" s="1" t="s">
        <v>90</v>
      </c>
      <c r="C144" s="1" t="s">
        <v>91</v>
      </c>
      <c r="D144" s="1" t="s">
        <v>92</v>
      </c>
      <c r="E144" s="1" t="s">
        <v>69</v>
      </c>
      <c r="F144" s="1" t="s">
        <v>144</v>
      </c>
      <c r="G144" s="1" t="s">
        <v>64</v>
      </c>
      <c r="H144" s="1" t="s">
        <v>87</v>
      </c>
      <c r="I144" s="2">
        <v>318</v>
      </c>
      <c r="J144" s="2">
        <v>39.56</v>
      </c>
      <c r="K144" s="2">
        <f t="shared" si="16"/>
        <v>18.53</v>
      </c>
      <c r="L144" s="2">
        <f t="shared" si="17"/>
        <v>21.03</v>
      </c>
      <c r="V144" s="12">
        <v>18.53</v>
      </c>
      <c r="W144" s="5">
        <v>750.46500000000003</v>
      </c>
      <c r="AP144" s="5" t="str">
        <f t="shared" si="18"/>
        <v/>
      </c>
      <c r="AR144" s="5" t="str">
        <f t="shared" si="19"/>
        <v/>
      </c>
      <c r="AT144" s="5" t="str">
        <f t="shared" si="20"/>
        <v/>
      </c>
      <c r="AV144" s="2">
        <v>21.03</v>
      </c>
      <c r="AW144" s="5">
        <f t="shared" si="22"/>
        <v>750.46500000000003</v>
      </c>
      <c r="AX144" s="11">
        <f t="shared" si="21"/>
        <v>0.41232093075409049</v>
      </c>
      <c r="AY144" s="5">
        <f t="shared" si="23"/>
        <v>412.32093075409051</v>
      </c>
    </row>
    <row r="145" spans="1:51" x14ac:dyDescent="0.3">
      <c r="A145" s="1" t="s">
        <v>155</v>
      </c>
      <c r="B145" s="1" t="s">
        <v>90</v>
      </c>
      <c r="C145" s="1" t="s">
        <v>91</v>
      </c>
      <c r="D145" s="1" t="s">
        <v>92</v>
      </c>
      <c r="E145" s="1" t="s">
        <v>85</v>
      </c>
      <c r="F145" s="1" t="s">
        <v>144</v>
      </c>
      <c r="G145" s="1" t="s">
        <v>64</v>
      </c>
      <c r="H145" s="1" t="s">
        <v>87</v>
      </c>
      <c r="I145" s="2">
        <v>318</v>
      </c>
      <c r="J145" s="2">
        <v>39.15</v>
      </c>
      <c r="K145" s="2">
        <f t="shared" si="16"/>
        <v>16.93</v>
      </c>
      <c r="L145" s="2">
        <f t="shared" si="17"/>
        <v>22.22</v>
      </c>
      <c r="V145" s="12">
        <v>16.75</v>
      </c>
      <c r="W145" s="5">
        <v>678.375</v>
      </c>
      <c r="X145" s="13">
        <v>0.18</v>
      </c>
      <c r="Y145" s="5">
        <v>6.5609999999999999</v>
      </c>
      <c r="AP145" s="5" t="str">
        <f t="shared" si="18"/>
        <v/>
      </c>
      <c r="AR145" s="5" t="str">
        <f t="shared" si="19"/>
        <v/>
      </c>
      <c r="AT145" s="5" t="str">
        <f t="shared" si="20"/>
        <v/>
      </c>
      <c r="AV145" s="2">
        <v>22.22</v>
      </c>
      <c r="AW145" s="5">
        <f t="shared" si="22"/>
        <v>684.93600000000004</v>
      </c>
      <c r="AX145" s="11">
        <f t="shared" si="21"/>
        <v>0.37631794824140197</v>
      </c>
      <c r="AY145" s="5">
        <f t="shared" si="23"/>
        <v>376.31794824140195</v>
      </c>
    </row>
    <row r="146" spans="1:51" x14ac:dyDescent="0.3">
      <c r="A146" s="1" t="s">
        <v>155</v>
      </c>
      <c r="B146" s="1" t="s">
        <v>90</v>
      </c>
      <c r="C146" s="1" t="s">
        <v>91</v>
      </c>
      <c r="D146" s="1" t="s">
        <v>92</v>
      </c>
      <c r="E146" s="1" t="s">
        <v>77</v>
      </c>
      <c r="F146" s="1" t="s">
        <v>144</v>
      </c>
      <c r="G146" s="1" t="s">
        <v>64</v>
      </c>
      <c r="H146" s="1" t="s">
        <v>87</v>
      </c>
      <c r="I146" s="2">
        <v>318</v>
      </c>
      <c r="J146" s="2">
        <v>39.15</v>
      </c>
      <c r="K146" s="2">
        <f t="shared" si="16"/>
        <v>38.869999999999997</v>
      </c>
      <c r="L146" s="2">
        <f t="shared" si="17"/>
        <v>0.28000000000000003</v>
      </c>
      <c r="V146" s="12">
        <v>38.76</v>
      </c>
      <c r="W146" s="5">
        <v>1569.78</v>
      </c>
      <c r="X146" s="13">
        <v>0.11</v>
      </c>
      <c r="Y146" s="5">
        <v>4.0095000000000001</v>
      </c>
      <c r="AP146" s="5" t="str">
        <f t="shared" si="18"/>
        <v/>
      </c>
      <c r="AR146" s="5" t="str">
        <f t="shared" si="19"/>
        <v/>
      </c>
      <c r="AT146" s="5" t="str">
        <f t="shared" si="20"/>
        <v/>
      </c>
      <c r="AV146" s="2">
        <v>0.28000000000000003</v>
      </c>
      <c r="AW146" s="5">
        <f t="shared" si="22"/>
        <v>1573.7894999999999</v>
      </c>
      <c r="AX146" s="11">
        <f t="shared" si="21"/>
        <v>0.86467237173087974</v>
      </c>
      <c r="AY146" s="5">
        <f t="shared" si="23"/>
        <v>864.67237173087972</v>
      </c>
    </row>
    <row r="147" spans="1:51" x14ac:dyDescent="0.3">
      <c r="A147" s="1" t="s">
        <v>155</v>
      </c>
      <c r="B147" s="1" t="s">
        <v>90</v>
      </c>
      <c r="C147" s="1" t="s">
        <v>91</v>
      </c>
      <c r="D147" s="1" t="s">
        <v>92</v>
      </c>
      <c r="E147" s="1" t="s">
        <v>78</v>
      </c>
      <c r="F147" s="1" t="s">
        <v>144</v>
      </c>
      <c r="G147" s="1" t="s">
        <v>64</v>
      </c>
      <c r="H147" s="1" t="s">
        <v>87</v>
      </c>
      <c r="I147" s="2">
        <v>318</v>
      </c>
      <c r="J147" s="2">
        <v>38.619999999999997</v>
      </c>
      <c r="K147" s="2">
        <f t="shared" si="16"/>
        <v>38.619999999999997</v>
      </c>
      <c r="L147" s="2">
        <f t="shared" si="17"/>
        <v>0</v>
      </c>
      <c r="V147" s="12">
        <v>38.619999999999997</v>
      </c>
      <c r="W147" s="5">
        <v>1564.11</v>
      </c>
      <c r="AP147" s="5" t="str">
        <f t="shared" si="18"/>
        <v/>
      </c>
      <c r="AR147" s="5" t="str">
        <f t="shared" si="19"/>
        <v/>
      </c>
      <c r="AT147" s="5" t="str">
        <f t="shared" si="20"/>
        <v/>
      </c>
      <c r="AW147" s="5">
        <f t="shared" si="22"/>
        <v>1564.11</v>
      </c>
      <c r="AX147" s="11">
        <f t="shared" si="21"/>
        <v>0.85935425503092144</v>
      </c>
      <c r="AY147" s="5">
        <f t="shared" si="23"/>
        <v>859.35425503092142</v>
      </c>
    </row>
    <row r="148" spans="1:51" x14ac:dyDescent="0.3">
      <c r="A148" s="1" t="s">
        <v>155</v>
      </c>
      <c r="B148" s="1" t="s">
        <v>90</v>
      </c>
      <c r="C148" s="1" t="s">
        <v>91</v>
      </c>
      <c r="D148" s="1" t="s">
        <v>92</v>
      </c>
      <c r="E148" s="1" t="s">
        <v>79</v>
      </c>
      <c r="F148" s="1" t="s">
        <v>144</v>
      </c>
      <c r="G148" s="1" t="s">
        <v>64</v>
      </c>
      <c r="H148" s="1" t="s">
        <v>87</v>
      </c>
      <c r="I148" s="2">
        <v>318</v>
      </c>
      <c r="J148" s="2">
        <v>38.549999999999997</v>
      </c>
      <c r="K148" s="2">
        <f t="shared" si="16"/>
        <v>38.549999999999997</v>
      </c>
      <c r="L148" s="2">
        <f t="shared" si="17"/>
        <v>0</v>
      </c>
      <c r="V148" s="12">
        <v>36.869999999999997</v>
      </c>
      <c r="W148" s="5">
        <v>1493.2349999999999</v>
      </c>
      <c r="X148" s="13">
        <v>1.68</v>
      </c>
      <c r="Y148" s="5">
        <v>61.235999999999997</v>
      </c>
      <c r="AP148" s="5" t="str">
        <f t="shared" si="18"/>
        <v/>
      </c>
      <c r="AR148" s="5" t="str">
        <f t="shared" si="19"/>
        <v/>
      </c>
      <c r="AT148" s="5" t="str">
        <f t="shared" si="20"/>
        <v/>
      </c>
      <c r="AW148" s="5">
        <f t="shared" si="22"/>
        <v>1554.471</v>
      </c>
      <c r="AX148" s="11">
        <f t="shared" si="21"/>
        <v>0.8540583898652726</v>
      </c>
      <c r="AY148" s="5">
        <f t="shared" si="23"/>
        <v>854.0583898652726</v>
      </c>
    </row>
    <row r="149" spans="1:51" x14ac:dyDescent="0.3">
      <c r="A149" s="1" t="s">
        <v>155</v>
      </c>
      <c r="B149" s="1" t="s">
        <v>90</v>
      </c>
      <c r="C149" s="1" t="s">
        <v>91</v>
      </c>
      <c r="D149" s="1" t="s">
        <v>92</v>
      </c>
      <c r="E149" s="1" t="s">
        <v>80</v>
      </c>
      <c r="F149" s="1" t="s">
        <v>144</v>
      </c>
      <c r="G149" s="1" t="s">
        <v>64</v>
      </c>
      <c r="H149" s="1" t="s">
        <v>87</v>
      </c>
      <c r="I149" s="2">
        <v>318</v>
      </c>
      <c r="J149" s="2">
        <v>38.71</v>
      </c>
      <c r="K149" s="2">
        <f t="shared" si="16"/>
        <v>38.71</v>
      </c>
      <c r="L149" s="2">
        <f t="shared" si="17"/>
        <v>0</v>
      </c>
      <c r="V149" s="12">
        <v>38.71</v>
      </c>
      <c r="W149" s="5">
        <v>1567.7550000000001</v>
      </c>
      <c r="AP149" s="5" t="str">
        <f t="shared" si="18"/>
        <v/>
      </c>
      <c r="AR149" s="5" t="str">
        <f t="shared" si="19"/>
        <v/>
      </c>
      <c r="AT149" s="5" t="str">
        <f t="shared" si="20"/>
        <v/>
      </c>
      <c r="AW149" s="5">
        <f t="shared" si="22"/>
        <v>1567.7550000000001</v>
      </c>
      <c r="AX149" s="11">
        <f t="shared" si="21"/>
        <v>0.86135689311877195</v>
      </c>
      <c r="AY149" s="5">
        <f t="shared" si="23"/>
        <v>861.35689311877195</v>
      </c>
    </row>
    <row r="150" spans="1:51" x14ac:dyDescent="0.3">
      <c r="A150" s="1" t="s">
        <v>155</v>
      </c>
      <c r="B150" s="1" t="s">
        <v>90</v>
      </c>
      <c r="C150" s="1" t="s">
        <v>91</v>
      </c>
      <c r="D150" s="1" t="s">
        <v>92</v>
      </c>
      <c r="E150" s="1" t="s">
        <v>88</v>
      </c>
      <c r="F150" s="1" t="s">
        <v>144</v>
      </c>
      <c r="G150" s="1" t="s">
        <v>64</v>
      </c>
      <c r="H150" s="1" t="s">
        <v>87</v>
      </c>
      <c r="I150" s="2">
        <v>318</v>
      </c>
      <c r="J150" s="2">
        <v>38.619999999999997</v>
      </c>
      <c r="K150" s="2">
        <f t="shared" si="16"/>
        <v>35.97</v>
      </c>
      <c r="L150" s="2">
        <f t="shared" si="17"/>
        <v>2.65</v>
      </c>
      <c r="V150" s="12">
        <v>33.22</v>
      </c>
      <c r="W150" s="5">
        <v>1345.41</v>
      </c>
      <c r="X150" s="13">
        <v>2.75</v>
      </c>
      <c r="Y150" s="5">
        <v>100.2375</v>
      </c>
      <c r="AP150" s="5" t="str">
        <f t="shared" si="18"/>
        <v/>
      </c>
      <c r="AR150" s="5" t="str">
        <f t="shared" si="19"/>
        <v/>
      </c>
      <c r="AT150" s="5" t="str">
        <f t="shared" si="20"/>
        <v/>
      </c>
      <c r="AV150" s="2">
        <v>2.65</v>
      </c>
      <c r="AW150" s="5">
        <f t="shared" si="22"/>
        <v>1445.6475</v>
      </c>
      <c r="AX150" s="11">
        <f t="shared" si="21"/>
        <v>0.79426851717578317</v>
      </c>
      <c r="AY150" s="5">
        <f t="shared" si="23"/>
        <v>794.26851717578313</v>
      </c>
    </row>
    <row r="151" spans="1:51" x14ac:dyDescent="0.3">
      <c r="A151" s="1" t="s">
        <v>155</v>
      </c>
      <c r="B151" s="1" t="s">
        <v>90</v>
      </c>
      <c r="C151" s="1" t="s">
        <v>91</v>
      </c>
      <c r="D151" s="1" t="s">
        <v>92</v>
      </c>
      <c r="E151" s="1" t="s">
        <v>70</v>
      </c>
      <c r="F151" s="1" t="s">
        <v>144</v>
      </c>
      <c r="G151" s="1" t="s">
        <v>64</v>
      </c>
      <c r="H151" s="1" t="s">
        <v>87</v>
      </c>
      <c r="I151" s="2">
        <v>318</v>
      </c>
      <c r="J151" s="2">
        <v>38.86</v>
      </c>
      <c r="K151" s="2">
        <f t="shared" si="16"/>
        <v>38.61</v>
      </c>
      <c r="L151" s="2">
        <f t="shared" si="17"/>
        <v>0.25</v>
      </c>
      <c r="V151" s="12">
        <v>16.059999999999999</v>
      </c>
      <c r="W151" s="5">
        <v>650.42999999999995</v>
      </c>
      <c r="X151" s="13">
        <v>22.55</v>
      </c>
      <c r="Y151" s="5">
        <v>821.9475000000001</v>
      </c>
      <c r="AP151" s="5" t="str">
        <f t="shared" si="18"/>
        <v/>
      </c>
      <c r="AR151" s="5" t="str">
        <f t="shared" si="19"/>
        <v/>
      </c>
      <c r="AT151" s="5" t="str">
        <f t="shared" si="20"/>
        <v/>
      </c>
      <c r="AV151" s="2">
        <v>0.25</v>
      </c>
      <c r="AW151" s="5">
        <f t="shared" si="22"/>
        <v>1472.3775000000001</v>
      </c>
      <c r="AX151" s="11">
        <f t="shared" si="21"/>
        <v>0.80895452982001959</v>
      </c>
      <c r="AY151" s="5">
        <f t="shared" si="23"/>
        <v>808.9545298200195</v>
      </c>
    </row>
    <row r="152" spans="1:51" x14ac:dyDescent="0.3">
      <c r="A152" s="1" t="s">
        <v>156</v>
      </c>
      <c r="B152" s="1" t="s">
        <v>111</v>
      </c>
      <c r="C152" s="1" t="s">
        <v>83</v>
      </c>
      <c r="D152" s="1" t="s">
        <v>84</v>
      </c>
      <c r="E152" s="1" t="s">
        <v>62</v>
      </c>
      <c r="F152" s="1" t="s">
        <v>98</v>
      </c>
      <c r="G152" s="1" t="s">
        <v>64</v>
      </c>
      <c r="H152" s="1" t="s">
        <v>87</v>
      </c>
      <c r="I152" s="2">
        <v>159</v>
      </c>
      <c r="J152" s="2">
        <v>0.09</v>
      </c>
      <c r="K152" s="2">
        <f t="shared" si="16"/>
        <v>0</v>
      </c>
      <c r="L152" s="2">
        <f t="shared" si="17"/>
        <v>0.09</v>
      </c>
      <c r="AP152" s="5" t="str">
        <f t="shared" si="18"/>
        <v/>
      </c>
      <c r="AR152" s="5" t="str">
        <f t="shared" si="19"/>
        <v/>
      </c>
      <c r="AT152" s="5" t="str">
        <f t="shared" si="20"/>
        <v/>
      </c>
      <c r="AV152" s="2">
        <v>0.09</v>
      </c>
      <c r="AW152" s="5">
        <f t="shared" si="22"/>
        <v>0</v>
      </c>
      <c r="AX152" s="11">
        <f t="shared" si="21"/>
        <v>0</v>
      </c>
      <c r="AY152" s="5">
        <f t="shared" si="23"/>
        <v>0</v>
      </c>
    </row>
    <row r="153" spans="1:51" x14ac:dyDescent="0.3">
      <c r="A153" s="1" t="s">
        <v>156</v>
      </c>
      <c r="B153" s="1" t="s">
        <v>111</v>
      </c>
      <c r="C153" s="1" t="s">
        <v>83</v>
      </c>
      <c r="D153" s="1" t="s">
        <v>84</v>
      </c>
      <c r="E153" s="1" t="s">
        <v>68</v>
      </c>
      <c r="F153" s="1" t="s">
        <v>98</v>
      </c>
      <c r="G153" s="1" t="s">
        <v>64</v>
      </c>
      <c r="H153" s="1" t="s">
        <v>87</v>
      </c>
      <c r="I153" s="2">
        <v>159</v>
      </c>
      <c r="J153" s="2">
        <v>0.09</v>
      </c>
      <c r="K153" s="2">
        <f t="shared" si="16"/>
        <v>0</v>
      </c>
      <c r="L153" s="2">
        <f t="shared" si="17"/>
        <v>0.09</v>
      </c>
      <c r="AP153" s="5" t="str">
        <f t="shared" si="18"/>
        <v/>
      </c>
      <c r="AR153" s="5" t="str">
        <f t="shared" si="19"/>
        <v/>
      </c>
      <c r="AT153" s="5" t="str">
        <f t="shared" si="20"/>
        <v/>
      </c>
      <c r="AV153" s="2">
        <v>0.09</v>
      </c>
      <c r="AW153" s="5">
        <f t="shared" si="22"/>
        <v>0</v>
      </c>
      <c r="AX153" s="11">
        <f t="shared" si="21"/>
        <v>0</v>
      </c>
      <c r="AY153" s="5">
        <f t="shared" si="23"/>
        <v>0</v>
      </c>
    </row>
    <row r="154" spans="1:51" x14ac:dyDescent="0.3">
      <c r="A154" s="1" t="s">
        <v>156</v>
      </c>
      <c r="B154" s="1" t="s">
        <v>111</v>
      </c>
      <c r="C154" s="1" t="s">
        <v>83</v>
      </c>
      <c r="D154" s="1" t="s">
        <v>84</v>
      </c>
      <c r="E154" s="1" t="s">
        <v>72</v>
      </c>
      <c r="F154" s="1" t="s">
        <v>144</v>
      </c>
      <c r="G154" s="1" t="s">
        <v>64</v>
      </c>
      <c r="H154" s="1" t="s">
        <v>87</v>
      </c>
      <c r="I154" s="2">
        <v>159</v>
      </c>
      <c r="J154" s="2">
        <v>39.43</v>
      </c>
      <c r="K154" s="2">
        <f t="shared" si="16"/>
        <v>0</v>
      </c>
      <c r="L154" s="2">
        <f t="shared" si="17"/>
        <v>39.43</v>
      </c>
      <c r="AP154" s="5" t="str">
        <f t="shared" si="18"/>
        <v/>
      </c>
      <c r="AR154" s="5" t="str">
        <f t="shared" si="19"/>
        <v/>
      </c>
      <c r="AT154" s="5" t="str">
        <f t="shared" si="20"/>
        <v/>
      </c>
      <c r="AV154" s="2">
        <v>39.43</v>
      </c>
      <c r="AW154" s="5">
        <f t="shared" si="22"/>
        <v>0</v>
      </c>
      <c r="AX154" s="11">
        <f t="shared" si="21"/>
        <v>0</v>
      </c>
      <c r="AY154" s="5">
        <f t="shared" si="23"/>
        <v>0</v>
      </c>
    </row>
    <row r="155" spans="1:51" x14ac:dyDescent="0.3">
      <c r="A155" s="1" t="s">
        <v>156</v>
      </c>
      <c r="B155" s="1" t="s">
        <v>111</v>
      </c>
      <c r="C155" s="1" t="s">
        <v>83</v>
      </c>
      <c r="D155" s="1" t="s">
        <v>84</v>
      </c>
      <c r="E155" s="1" t="s">
        <v>74</v>
      </c>
      <c r="F155" s="1" t="s">
        <v>144</v>
      </c>
      <c r="G155" s="1" t="s">
        <v>64</v>
      </c>
      <c r="H155" s="1" t="s">
        <v>87</v>
      </c>
      <c r="I155" s="2">
        <v>159</v>
      </c>
      <c r="J155" s="2">
        <v>38.49</v>
      </c>
      <c r="K155" s="2">
        <f t="shared" si="16"/>
        <v>0</v>
      </c>
      <c r="L155" s="2">
        <f t="shared" si="17"/>
        <v>38.49</v>
      </c>
      <c r="AP155" s="5" t="str">
        <f t="shared" si="18"/>
        <v/>
      </c>
      <c r="AR155" s="5" t="str">
        <f t="shared" si="19"/>
        <v/>
      </c>
      <c r="AT155" s="5" t="str">
        <f t="shared" si="20"/>
        <v/>
      </c>
      <c r="AV155" s="2">
        <v>38.49</v>
      </c>
      <c r="AW155" s="5">
        <f t="shared" si="22"/>
        <v>0</v>
      </c>
      <c r="AX155" s="11">
        <f t="shared" si="21"/>
        <v>0</v>
      </c>
      <c r="AY155" s="5">
        <f t="shared" si="23"/>
        <v>0</v>
      </c>
    </row>
    <row r="156" spans="1:51" x14ac:dyDescent="0.3">
      <c r="A156" s="1" t="s">
        <v>156</v>
      </c>
      <c r="B156" s="1" t="s">
        <v>111</v>
      </c>
      <c r="C156" s="1" t="s">
        <v>83</v>
      </c>
      <c r="D156" s="1" t="s">
        <v>84</v>
      </c>
      <c r="E156" s="1" t="s">
        <v>75</v>
      </c>
      <c r="F156" s="1" t="s">
        <v>144</v>
      </c>
      <c r="G156" s="1" t="s">
        <v>64</v>
      </c>
      <c r="H156" s="1" t="s">
        <v>87</v>
      </c>
      <c r="I156" s="2">
        <v>159</v>
      </c>
      <c r="J156" s="2">
        <v>38.270000000000003</v>
      </c>
      <c r="K156" s="2">
        <f t="shared" si="16"/>
        <v>1.51</v>
      </c>
      <c r="L156" s="2">
        <f t="shared" si="17"/>
        <v>36.76</v>
      </c>
      <c r="V156" s="12">
        <v>1.51</v>
      </c>
      <c r="W156" s="5">
        <v>61.155000000000001</v>
      </c>
      <c r="AP156" s="5" t="str">
        <f t="shared" si="18"/>
        <v/>
      </c>
      <c r="AR156" s="5" t="str">
        <f t="shared" si="19"/>
        <v/>
      </c>
      <c r="AT156" s="5" t="str">
        <f t="shared" si="20"/>
        <v/>
      </c>
      <c r="AV156" s="2">
        <v>36.76</v>
      </c>
      <c r="AW156" s="5">
        <f t="shared" si="22"/>
        <v>61.155000000000001</v>
      </c>
      <c r="AX156" s="11">
        <f t="shared" si="21"/>
        <v>3.3599816807268035E-2</v>
      </c>
      <c r="AY156" s="5">
        <f t="shared" si="23"/>
        <v>33.599816807268034</v>
      </c>
    </row>
    <row r="157" spans="1:51" x14ac:dyDescent="0.3">
      <c r="A157" s="1" t="s">
        <v>156</v>
      </c>
      <c r="B157" s="1" t="s">
        <v>111</v>
      </c>
      <c r="C157" s="1" t="s">
        <v>83</v>
      </c>
      <c r="D157" s="1" t="s">
        <v>84</v>
      </c>
      <c r="E157" s="1" t="s">
        <v>76</v>
      </c>
      <c r="F157" s="1" t="s">
        <v>144</v>
      </c>
      <c r="G157" s="1" t="s">
        <v>64</v>
      </c>
      <c r="H157" s="1" t="s">
        <v>87</v>
      </c>
      <c r="I157" s="2">
        <v>159</v>
      </c>
      <c r="J157" s="2">
        <v>38.520000000000003</v>
      </c>
      <c r="K157" s="2">
        <f t="shared" si="16"/>
        <v>1.1400000000000001</v>
      </c>
      <c r="L157" s="2">
        <f t="shared" si="17"/>
        <v>37.380000000000003</v>
      </c>
      <c r="V157" s="12">
        <v>1.02</v>
      </c>
      <c r="W157" s="5">
        <v>41.31</v>
      </c>
      <c r="X157" s="13">
        <v>0.12</v>
      </c>
      <c r="Y157" s="5">
        <v>4.3740000000000014</v>
      </c>
      <c r="AP157" s="5" t="str">
        <f t="shared" si="18"/>
        <v/>
      </c>
      <c r="AR157" s="5" t="str">
        <f t="shared" si="19"/>
        <v/>
      </c>
      <c r="AT157" s="5" t="str">
        <f t="shared" si="20"/>
        <v/>
      </c>
      <c r="AV157" s="2">
        <v>37.380000000000003</v>
      </c>
      <c r="AW157" s="5">
        <f t="shared" si="22"/>
        <v>45.684000000000005</v>
      </c>
      <c r="AX157" s="11">
        <f t="shared" si="21"/>
        <v>2.5099730701058507E-2</v>
      </c>
      <c r="AY157" s="5">
        <f t="shared" si="23"/>
        <v>25.099730701058508</v>
      </c>
    </row>
    <row r="158" spans="1:51" x14ac:dyDescent="0.3">
      <c r="A158" s="1" t="s">
        <v>156</v>
      </c>
      <c r="B158" s="1" t="s">
        <v>111</v>
      </c>
      <c r="C158" s="1" t="s">
        <v>83</v>
      </c>
      <c r="D158" s="1" t="s">
        <v>84</v>
      </c>
      <c r="E158" s="1" t="s">
        <v>79</v>
      </c>
      <c r="F158" s="1" t="s">
        <v>157</v>
      </c>
      <c r="G158" s="1" t="s">
        <v>64</v>
      </c>
      <c r="H158" s="1" t="s">
        <v>87</v>
      </c>
      <c r="I158" s="2">
        <v>159</v>
      </c>
      <c r="J158" s="2">
        <v>7.0000000000000007E-2</v>
      </c>
      <c r="K158" s="2">
        <f t="shared" si="16"/>
        <v>0</v>
      </c>
      <c r="L158" s="2">
        <f t="shared" si="17"/>
        <v>7.0000000000000007E-2</v>
      </c>
      <c r="AP158" s="5" t="str">
        <f t="shared" si="18"/>
        <v/>
      </c>
      <c r="AR158" s="5" t="str">
        <f t="shared" si="19"/>
        <v/>
      </c>
      <c r="AT158" s="5" t="str">
        <f t="shared" si="20"/>
        <v/>
      </c>
      <c r="AV158" s="2">
        <v>7.0000000000000007E-2</v>
      </c>
      <c r="AW158" s="5">
        <f t="shared" si="22"/>
        <v>0</v>
      </c>
      <c r="AX158" s="11">
        <f t="shared" si="21"/>
        <v>0</v>
      </c>
      <c r="AY158" s="5">
        <f t="shared" si="23"/>
        <v>0</v>
      </c>
    </row>
    <row r="159" spans="1:51" x14ac:dyDescent="0.3">
      <c r="A159" s="1" t="s">
        <v>156</v>
      </c>
      <c r="B159" s="1" t="s">
        <v>111</v>
      </c>
      <c r="C159" s="1" t="s">
        <v>83</v>
      </c>
      <c r="D159" s="1" t="s">
        <v>84</v>
      </c>
      <c r="E159" s="1" t="s">
        <v>80</v>
      </c>
      <c r="F159" s="1" t="s">
        <v>157</v>
      </c>
      <c r="G159" s="1" t="s">
        <v>64</v>
      </c>
      <c r="H159" s="1" t="s">
        <v>87</v>
      </c>
      <c r="I159" s="2">
        <v>159</v>
      </c>
      <c r="J159" s="2">
        <v>7.0000000000000007E-2</v>
      </c>
      <c r="K159" s="2">
        <f t="shared" si="16"/>
        <v>0</v>
      </c>
      <c r="L159" s="2">
        <f t="shared" si="17"/>
        <v>7.0000000000000007E-2</v>
      </c>
      <c r="AP159" s="5" t="str">
        <f t="shared" si="18"/>
        <v/>
      </c>
      <c r="AR159" s="5" t="str">
        <f t="shared" si="19"/>
        <v/>
      </c>
      <c r="AT159" s="5" t="str">
        <f t="shared" si="20"/>
        <v/>
      </c>
      <c r="AV159" s="2">
        <v>7.0000000000000007E-2</v>
      </c>
      <c r="AW159" s="5">
        <f t="shared" si="22"/>
        <v>0</v>
      </c>
      <c r="AX159" s="11">
        <f t="shared" si="21"/>
        <v>0</v>
      </c>
      <c r="AY159" s="5">
        <f t="shared" si="23"/>
        <v>0</v>
      </c>
    </row>
    <row r="160" spans="1:51" x14ac:dyDescent="0.3">
      <c r="A160" s="1" t="s">
        <v>158</v>
      </c>
      <c r="B160" s="1" t="s">
        <v>159</v>
      </c>
      <c r="C160" s="1" t="s">
        <v>160</v>
      </c>
      <c r="D160" s="1" t="s">
        <v>161</v>
      </c>
      <c r="E160" s="1" t="s">
        <v>62</v>
      </c>
      <c r="F160" s="1" t="s">
        <v>144</v>
      </c>
      <c r="G160" s="1" t="s">
        <v>64</v>
      </c>
      <c r="H160" s="1" t="s">
        <v>87</v>
      </c>
      <c r="I160" s="2">
        <v>159</v>
      </c>
      <c r="J160" s="2">
        <v>40.22</v>
      </c>
      <c r="K160" s="2">
        <f t="shared" si="16"/>
        <v>28.12</v>
      </c>
      <c r="L160" s="2">
        <f t="shared" si="17"/>
        <v>11.88</v>
      </c>
      <c r="V160" s="12">
        <v>28.12</v>
      </c>
      <c r="W160" s="5">
        <v>1138.8599999999999</v>
      </c>
      <c r="AP160" s="5" t="str">
        <f t="shared" si="18"/>
        <v/>
      </c>
      <c r="AR160" s="5" t="str">
        <f t="shared" si="19"/>
        <v/>
      </c>
      <c r="AT160" s="5" t="str">
        <f t="shared" si="20"/>
        <v/>
      </c>
      <c r="AV160" s="2">
        <v>11.88</v>
      </c>
      <c r="AW160" s="5">
        <f t="shared" si="22"/>
        <v>1138.8599999999999</v>
      </c>
      <c r="AX160" s="11">
        <f t="shared" si="21"/>
        <v>0.62571314478170659</v>
      </c>
      <c r="AY160" s="5">
        <f t="shared" si="23"/>
        <v>625.71314478170655</v>
      </c>
    </row>
    <row r="161" spans="1:51" x14ac:dyDescent="0.3">
      <c r="A161" s="1" t="s">
        <v>158</v>
      </c>
      <c r="B161" s="1" t="s">
        <v>159</v>
      </c>
      <c r="C161" s="1" t="s">
        <v>160</v>
      </c>
      <c r="D161" s="1" t="s">
        <v>161</v>
      </c>
      <c r="E161" s="1" t="s">
        <v>66</v>
      </c>
      <c r="F161" s="1" t="s">
        <v>144</v>
      </c>
      <c r="G161" s="1" t="s">
        <v>64</v>
      </c>
      <c r="H161" s="1" t="s">
        <v>87</v>
      </c>
      <c r="I161" s="2">
        <v>159</v>
      </c>
      <c r="J161" s="2">
        <v>39.450000000000003</v>
      </c>
      <c r="K161" s="2">
        <f t="shared" si="16"/>
        <v>11.16</v>
      </c>
      <c r="L161" s="2">
        <f t="shared" si="17"/>
        <v>28.29</v>
      </c>
      <c r="V161" s="12">
        <v>11.16</v>
      </c>
      <c r="W161" s="5">
        <v>451.98</v>
      </c>
      <c r="AP161" s="5" t="str">
        <f t="shared" si="18"/>
        <v/>
      </c>
      <c r="AR161" s="5" t="str">
        <f t="shared" si="19"/>
        <v/>
      </c>
      <c r="AT161" s="5" t="str">
        <f t="shared" si="20"/>
        <v/>
      </c>
      <c r="AV161" s="2">
        <v>28.29</v>
      </c>
      <c r="AW161" s="5">
        <f t="shared" si="22"/>
        <v>451.98</v>
      </c>
      <c r="AX161" s="11">
        <f t="shared" si="21"/>
        <v>0.24832712289345116</v>
      </c>
      <c r="AY161" s="5">
        <f t="shared" si="23"/>
        <v>248.32712289345116</v>
      </c>
    </row>
    <row r="162" spans="1:51" x14ac:dyDescent="0.3">
      <c r="A162" s="1" t="s">
        <v>158</v>
      </c>
      <c r="B162" s="1" t="s">
        <v>159</v>
      </c>
      <c r="C162" s="1" t="s">
        <v>160</v>
      </c>
      <c r="D162" s="1" t="s">
        <v>161</v>
      </c>
      <c r="E162" s="1" t="s">
        <v>72</v>
      </c>
      <c r="F162" s="1" t="s">
        <v>144</v>
      </c>
      <c r="G162" s="1" t="s">
        <v>64</v>
      </c>
      <c r="H162" s="1" t="s">
        <v>87</v>
      </c>
      <c r="I162" s="2">
        <v>159</v>
      </c>
      <c r="J162" s="2">
        <v>0.09</v>
      </c>
      <c r="K162" s="2">
        <f t="shared" si="16"/>
        <v>0</v>
      </c>
      <c r="L162" s="2">
        <f t="shared" si="17"/>
        <v>0.09</v>
      </c>
      <c r="AP162" s="5" t="str">
        <f t="shared" si="18"/>
        <v/>
      </c>
      <c r="AR162" s="5" t="str">
        <f t="shared" si="19"/>
        <v/>
      </c>
      <c r="AT162" s="5" t="str">
        <f t="shared" si="20"/>
        <v/>
      </c>
      <c r="AV162" s="2">
        <v>0.09</v>
      </c>
      <c r="AW162" s="5">
        <f t="shared" si="22"/>
        <v>0</v>
      </c>
      <c r="AX162" s="11">
        <f t="shared" si="21"/>
        <v>0</v>
      </c>
      <c r="AY162" s="5">
        <f t="shared" si="23"/>
        <v>0</v>
      </c>
    </row>
    <row r="163" spans="1:51" x14ac:dyDescent="0.3">
      <c r="A163" s="1" t="s">
        <v>158</v>
      </c>
      <c r="B163" s="1" t="s">
        <v>159</v>
      </c>
      <c r="C163" s="1" t="s">
        <v>160</v>
      </c>
      <c r="D163" s="1" t="s">
        <v>161</v>
      </c>
      <c r="E163" s="1" t="s">
        <v>76</v>
      </c>
      <c r="F163" s="1" t="s">
        <v>144</v>
      </c>
      <c r="G163" s="1" t="s">
        <v>64</v>
      </c>
      <c r="H163" s="1" t="s">
        <v>87</v>
      </c>
      <c r="I163" s="2">
        <v>159</v>
      </c>
      <c r="J163" s="2">
        <v>0.09</v>
      </c>
      <c r="K163" s="2">
        <f t="shared" si="16"/>
        <v>0</v>
      </c>
      <c r="L163" s="2">
        <f t="shared" si="17"/>
        <v>0.09</v>
      </c>
      <c r="AP163" s="5" t="str">
        <f t="shared" si="18"/>
        <v/>
      </c>
      <c r="AR163" s="5" t="str">
        <f t="shared" si="19"/>
        <v/>
      </c>
      <c r="AT163" s="5" t="str">
        <f t="shared" si="20"/>
        <v/>
      </c>
      <c r="AV163" s="2">
        <v>0.09</v>
      </c>
      <c r="AW163" s="5">
        <f t="shared" si="22"/>
        <v>0</v>
      </c>
      <c r="AX163" s="11">
        <f t="shared" si="21"/>
        <v>0</v>
      </c>
      <c r="AY163" s="5">
        <f t="shared" si="23"/>
        <v>0</v>
      </c>
    </row>
    <row r="164" spans="1:51" x14ac:dyDescent="0.3">
      <c r="A164" s="1" t="s">
        <v>158</v>
      </c>
      <c r="B164" s="1" t="s">
        <v>159</v>
      </c>
      <c r="C164" s="1" t="s">
        <v>160</v>
      </c>
      <c r="D164" s="1" t="s">
        <v>161</v>
      </c>
      <c r="E164" s="1" t="s">
        <v>67</v>
      </c>
      <c r="F164" s="1" t="s">
        <v>144</v>
      </c>
      <c r="G164" s="1" t="s">
        <v>64</v>
      </c>
      <c r="H164" s="1" t="s">
        <v>87</v>
      </c>
      <c r="I164" s="2">
        <v>159</v>
      </c>
      <c r="J164" s="2">
        <v>38.15</v>
      </c>
      <c r="K164" s="2">
        <f t="shared" si="16"/>
        <v>0.62</v>
      </c>
      <c r="L164" s="2">
        <f t="shared" si="17"/>
        <v>37.53</v>
      </c>
      <c r="V164" s="12">
        <v>0.62</v>
      </c>
      <c r="W164" s="5">
        <v>25.11</v>
      </c>
      <c r="AP164" s="5" t="str">
        <f t="shared" si="18"/>
        <v/>
      </c>
      <c r="AR164" s="5" t="str">
        <f t="shared" si="19"/>
        <v/>
      </c>
      <c r="AT164" s="5" t="str">
        <f t="shared" si="20"/>
        <v/>
      </c>
      <c r="AV164" s="2">
        <v>37.53</v>
      </c>
      <c r="AW164" s="5">
        <f t="shared" si="22"/>
        <v>25.11</v>
      </c>
      <c r="AX164" s="11">
        <f t="shared" si="21"/>
        <v>1.3795951271858398E-2</v>
      </c>
      <c r="AY164" s="5">
        <f t="shared" si="23"/>
        <v>13.795951271858398</v>
      </c>
    </row>
    <row r="165" spans="1:51" x14ac:dyDescent="0.3">
      <c r="A165" s="1" t="s">
        <v>158</v>
      </c>
      <c r="B165" s="1" t="s">
        <v>159</v>
      </c>
      <c r="C165" s="1" t="s">
        <v>160</v>
      </c>
      <c r="D165" s="1" t="s">
        <v>161</v>
      </c>
      <c r="E165" s="1" t="s">
        <v>68</v>
      </c>
      <c r="F165" s="1" t="s">
        <v>144</v>
      </c>
      <c r="G165" s="1" t="s">
        <v>64</v>
      </c>
      <c r="H165" s="1" t="s">
        <v>87</v>
      </c>
      <c r="I165" s="2">
        <v>159</v>
      </c>
      <c r="J165" s="2">
        <v>38.28</v>
      </c>
      <c r="K165" s="2">
        <f t="shared" si="16"/>
        <v>24.73</v>
      </c>
      <c r="L165" s="2">
        <f t="shared" si="17"/>
        <v>13.56</v>
      </c>
      <c r="V165" s="12">
        <v>19.7</v>
      </c>
      <c r="W165" s="5">
        <v>797.85</v>
      </c>
      <c r="AD165" s="9">
        <v>5.03</v>
      </c>
      <c r="AE165" s="5">
        <v>73.337400000000017</v>
      </c>
      <c r="AP165" s="5" t="str">
        <f t="shared" si="18"/>
        <v/>
      </c>
      <c r="AR165" s="5" t="str">
        <f t="shared" si="19"/>
        <v/>
      </c>
      <c r="AT165" s="5" t="str">
        <f t="shared" si="20"/>
        <v/>
      </c>
      <c r="AV165" s="2">
        <v>13.56</v>
      </c>
      <c r="AW165" s="5">
        <f t="shared" si="22"/>
        <v>871.18740000000003</v>
      </c>
      <c r="AX165" s="11">
        <f t="shared" si="21"/>
        <v>0.47864830422369614</v>
      </c>
      <c r="AY165" s="5">
        <f t="shared" si="23"/>
        <v>478.64830422369613</v>
      </c>
    </row>
    <row r="166" spans="1:51" x14ac:dyDescent="0.3">
      <c r="A166" s="1" t="s">
        <v>158</v>
      </c>
      <c r="B166" s="1" t="s">
        <v>159</v>
      </c>
      <c r="C166" s="1" t="s">
        <v>160</v>
      </c>
      <c r="D166" s="1" t="s">
        <v>161</v>
      </c>
      <c r="E166" s="1" t="s">
        <v>88</v>
      </c>
      <c r="F166" s="1" t="s">
        <v>157</v>
      </c>
      <c r="G166" s="1" t="s">
        <v>64</v>
      </c>
      <c r="H166" s="1" t="s">
        <v>87</v>
      </c>
      <c r="I166" s="2">
        <v>159</v>
      </c>
      <c r="J166" s="2">
        <v>7.0000000000000007E-2</v>
      </c>
      <c r="K166" s="2">
        <f t="shared" si="16"/>
        <v>0</v>
      </c>
      <c r="L166" s="2">
        <f t="shared" si="17"/>
        <v>7.0000000000000007E-2</v>
      </c>
      <c r="AP166" s="5" t="str">
        <f t="shared" si="18"/>
        <v/>
      </c>
      <c r="AR166" s="5" t="str">
        <f t="shared" si="19"/>
        <v/>
      </c>
      <c r="AT166" s="5" t="str">
        <f t="shared" si="20"/>
        <v/>
      </c>
      <c r="AV166" s="2">
        <v>7.0000000000000007E-2</v>
      </c>
      <c r="AW166" s="5">
        <f t="shared" si="22"/>
        <v>0</v>
      </c>
      <c r="AX166" s="11">
        <f t="shared" si="21"/>
        <v>0</v>
      </c>
      <c r="AY166" s="5">
        <f t="shared" si="23"/>
        <v>0</v>
      </c>
    </row>
    <row r="167" spans="1:51" x14ac:dyDescent="0.3">
      <c r="A167" s="1" t="s">
        <v>158</v>
      </c>
      <c r="B167" s="1" t="s">
        <v>159</v>
      </c>
      <c r="C167" s="1" t="s">
        <v>160</v>
      </c>
      <c r="D167" s="1" t="s">
        <v>161</v>
      </c>
      <c r="E167" s="1" t="s">
        <v>70</v>
      </c>
      <c r="F167" s="1" t="s">
        <v>157</v>
      </c>
      <c r="G167" s="1" t="s">
        <v>64</v>
      </c>
      <c r="H167" s="1" t="s">
        <v>87</v>
      </c>
      <c r="I167" s="2">
        <v>159</v>
      </c>
      <c r="J167" s="2">
        <v>7.0000000000000007E-2</v>
      </c>
      <c r="K167" s="2">
        <f t="shared" si="16"/>
        <v>0</v>
      </c>
      <c r="L167" s="2">
        <f t="shared" si="17"/>
        <v>7.0000000000000007E-2</v>
      </c>
      <c r="AP167" s="5" t="str">
        <f t="shared" si="18"/>
        <v/>
      </c>
      <c r="AR167" s="5" t="str">
        <f t="shared" si="19"/>
        <v/>
      </c>
      <c r="AT167" s="5" t="str">
        <f t="shared" si="20"/>
        <v/>
      </c>
      <c r="AV167" s="2">
        <v>7.0000000000000007E-2</v>
      </c>
      <c r="AW167" s="5">
        <f t="shared" si="22"/>
        <v>0</v>
      </c>
      <c r="AX167" s="11">
        <f t="shared" si="21"/>
        <v>0</v>
      </c>
      <c r="AY167" s="5">
        <f t="shared" si="23"/>
        <v>0</v>
      </c>
    </row>
    <row r="168" spans="1:51" x14ac:dyDescent="0.3">
      <c r="A168" s="1" t="s">
        <v>162</v>
      </c>
      <c r="B168" s="1" t="s">
        <v>163</v>
      </c>
      <c r="C168" s="1" t="s">
        <v>164</v>
      </c>
      <c r="D168" s="1" t="s">
        <v>165</v>
      </c>
      <c r="E168" s="1" t="s">
        <v>62</v>
      </c>
      <c r="F168" s="1" t="s">
        <v>95</v>
      </c>
      <c r="G168" s="1" t="s">
        <v>64</v>
      </c>
      <c r="H168" s="1" t="s">
        <v>87</v>
      </c>
      <c r="I168" s="2">
        <v>480</v>
      </c>
      <c r="J168" s="2">
        <v>0.09</v>
      </c>
      <c r="K168" s="2">
        <f t="shared" si="16"/>
        <v>0</v>
      </c>
      <c r="L168" s="2">
        <f t="shared" si="17"/>
        <v>0.09</v>
      </c>
      <c r="AP168" s="5" t="str">
        <f t="shared" si="18"/>
        <v/>
      </c>
      <c r="AR168" s="5" t="str">
        <f t="shared" si="19"/>
        <v/>
      </c>
      <c r="AT168" s="5" t="str">
        <f t="shared" si="20"/>
        <v/>
      </c>
      <c r="AV168" s="2">
        <v>0.09</v>
      </c>
      <c r="AW168" s="5">
        <f t="shared" si="22"/>
        <v>0</v>
      </c>
      <c r="AX168" s="11">
        <f t="shared" si="21"/>
        <v>0</v>
      </c>
      <c r="AY168" s="5">
        <f t="shared" si="23"/>
        <v>0</v>
      </c>
    </row>
    <row r="169" spans="1:51" x14ac:dyDescent="0.3">
      <c r="A169" s="1" t="s">
        <v>162</v>
      </c>
      <c r="B169" s="1" t="s">
        <v>163</v>
      </c>
      <c r="C169" s="1" t="s">
        <v>164</v>
      </c>
      <c r="D169" s="1" t="s">
        <v>165</v>
      </c>
      <c r="E169" s="1" t="s">
        <v>68</v>
      </c>
      <c r="F169" s="1" t="s">
        <v>95</v>
      </c>
      <c r="G169" s="1" t="s">
        <v>64</v>
      </c>
      <c r="H169" s="1" t="s">
        <v>87</v>
      </c>
      <c r="I169" s="2">
        <v>480</v>
      </c>
      <c r="J169" s="2">
        <v>0.09</v>
      </c>
      <c r="K169" s="2">
        <f t="shared" si="16"/>
        <v>0</v>
      </c>
      <c r="L169" s="2">
        <f t="shared" si="17"/>
        <v>0.09</v>
      </c>
      <c r="AP169" s="5" t="str">
        <f t="shared" si="18"/>
        <v/>
      </c>
      <c r="AR169" s="5" t="str">
        <f t="shared" si="19"/>
        <v/>
      </c>
      <c r="AT169" s="5" t="str">
        <f t="shared" si="20"/>
        <v/>
      </c>
      <c r="AV169" s="2">
        <v>0.09</v>
      </c>
      <c r="AW169" s="5">
        <f t="shared" si="22"/>
        <v>0</v>
      </c>
      <c r="AX169" s="11">
        <f t="shared" si="21"/>
        <v>0</v>
      </c>
      <c r="AY169" s="5">
        <f t="shared" si="23"/>
        <v>0</v>
      </c>
    </row>
    <row r="170" spans="1:51" x14ac:dyDescent="0.3">
      <c r="A170" s="1" t="s">
        <v>162</v>
      </c>
      <c r="B170" s="1" t="s">
        <v>163</v>
      </c>
      <c r="C170" s="1" t="s">
        <v>164</v>
      </c>
      <c r="D170" s="1" t="s">
        <v>165</v>
      </c>
      <c r="E170" s="1" t="s">
        <v>69</v>
      </c>
      <c r="F170" s="1" t="s">
        <v>95</v>
      </c>
      <c r="G170" s="1" t="s">
        <v>64</v>
      </c>
      <c r="H170" s="1" t="s">
        <v>87</v>
      </c>
      <c r="I170" s="2">
        <v>480</v>
      </c>
      <c r="J170" s="2">
        <v>0.09</v>
      </c>
      <c r="K170" s="2">
        <f t="shared" si="16"/>
        <v>0</v>
      </c>
      <c r="L170" s="2">
        <f t="shared" si="17"/>
        <v>0.09</v>
      </c>
      <c r="AP170" s="5" t="str">
        <f t="shared" si="18"/>
        <v/>
      </c>
      <c r="AR170" s="5" t="str">
        <f t="shared" si="19"/>
        <v/>
      </c>
      <c r="AT170" s="5" t="str">
        <f t="shared" si="20"/>
        <v/>
      </c>
      <c r="AV170" s="2">
        <v>0.09</v>
      </c>
      <c r="AW170" s="5">
        <f t="shared" si="22"/>
        <v>0</v>
      </c>
      <c r="AX170" s="11">
        <f t="shared" si="21"/>
        <v>0</v>
      </c>
      <c r="AY170" s="5">
        <f t="shared" si="23"/>
        <v>0</v>
      </c>
    </row>
    <row r="171" spans="1:51" x14ac:dyDescent="0.3">
      <c r="A171" s="1" t="s">
        <v>162</v>
      </c>
      <c r="B171" s="1" t="s">
        <v>163</v>
      </c>
      <c r="C171" s="1" t="s">
        <v>164</v>
      </c>
      <c r="D171" s="1" t="s">
        <v>165</v>
      </c>
      <c r="E171" s="1" t="s">
        <v>70</v>
      </c>
      <c r="F171" s="1" t="s">
        <v>95</v>
      </c>
      <c r="G171" s="1" t="s">
        <v>64</v>
      </c>
      <c r="H171" s="1" t="s">
        <v>87</v>
      </c>
      <c r="I171" s="2">
        <v>480</v>
      </c>
      <c r="J171" s="2">
        <v>0.09</v>
      </c>
      <c r="K171" s="2">
        <f t="shared" si="16"/>
        <v>0</v>
      </c>
      <c r="L171" s="2">
        <f t="shared" si="17"/>
        <v>0.09</v>
      </c>
      <c r="AP171" s="5" t="str">
        <f t="shared" si="18"/>
        <v/>
      </c>
      <c r="AR171" s="5" t="str">
        <f t="shared" si="19"/>
        <v/>
      </c>
      <c r="AT171" s="5" t="str">
        <f t="shared" si="20"/>
        <v/>
      </c>
      <c r="AV171" s="2">
        <v>0.09</v>
      </c>
      <c r="AW171" s="5">
        <f t="shared" si="22"/>
        <v>0</v>
      </c>
      <c r="AX171" s="11">
        <f t="shared" si="21"/>
        <v>0</v>
      </c>
      <c r="AY171" s="5">
        <f t="shared" si="23"/>
        <v>0</v>
      </c>
    </row>
    <row r="172" spans="1:51" x14ac:dyDescent="0.3">
      <c r="A172" s="1" t="s">
        <v>162</v>
      </c>
      <c r="B172" s="1" t="s">
        <v>163</v>
      </c>
      <c r="C172" s="1" t="s">
        <v>164</v>
      </c>
      <c r="D172" s="1" t="s">
        <v>165</v>
      </c>
      <c r="E172" s="1" t="s">
        <v>72</v>
      </c>
      <c r="F172" s="1" t="s">
        <v>157</v>
      </c>
      <c r="G172" s="1" t="s">
        <v>64</v>
      </c>
      <c r="H172" s="1" t="s">
        <v>87</v>
      </c>
      <c r="I172" s="2">
        <v>480</v>
      </c>
      <c r="J172" s="2">
        <v>39.4</v>
      </c>
      <c r="K172" s="2">
        <f t="shared" si="16"/>
        <v>0</v>
      </c>
      <c r="L172" s="2">
        <f t="shared" si="17"/>
        <v>39.4</v>
      </c>
      <c r="AP172" s="5" t="str">
        <f t="shared" si="18"/>
        <v/>
      </c>
      <c r="AR172" s="5" t="str">
        <f t="shared" si="19"/>
        <v/>
      </c>
      <c r="AT172" s="5" t="str">
        <f t="shared" si="20"/>
        <v/>
      </c>
      <c r="AV172" s="2">
        <v>39.4</v>
      </c>
      <c r="AW172" s="5">
        <f t="shared" si="22"/>
        <v>0</v>
      </c>
      <c r="AX172" s="11">
        <f t="shared" si="21"/>
        <v>0</v>
      </c>
      <c r="AY172" s="5">
        <f t="shared" si="23"/>
        <v>0</v>
      </c>
    </row>
    <row r="173" spans="1:51" x14ac:dyDescent="0.3">
      <c r="A173" s="1" t="s">
        <v>162</v>
      </c>
      <c r="B173" s="1" t="s">
        <v>163</v>
      </c>
      <c r="C173" s="1" t="s">
        <v>164</v>
      </c>
      <c r="D173" s="1" t="s">
        <v>165</v>
      </c>
      <c r="E173" s="1" t="s">
        <v>74</v>
      </c>
      <c r="F173" s="1" t="s">
        <v>157</v>
      </c>
      <c r="G173" s="1" t="s">
        <v>64</v>
      </c>
      <c r="H173" s="1" t="s">
        <v>87</v>
      </c>
      <c r="I173" s="2">
        <v>480</v>
      </c>
      <c r="J173" s="2">
        <v>41.12</v>
      </c>
      <c r="K173" s="2">
        <f t="shared" si="16"/>
        <v>0</v>
      </c>
      <c r="L173" s="2">
        <f t="shared" si="17"/>
        <v>40</v>
      </c>
      <c r="AP173" s="5" t="str">
        <f t="shared" si="18"/>
        <v/>
      </c>
      <c r="AR173" s="5" t="str">
        <f t="shared" si="19"/>
        <v/>
      </c>
      <c r="AT173" s="5" t="str">
        <f t="shared" si="20"/>
        <v/>
      </c>
      <c r="AV173" s="2">
        <v>40</v>
      </c>
      <c r="AW173" s="5">
        <f t="shared" si="22"/>
        <v>0</v>
      </c>
      <c r="AX173" s="11">
        <f t="shared" si="21"/>
        <v>0</v>
      </c>
      <c r="AY173" s="5">
        <f t="shared" si="23"/>
        <v>0</v>
      </c>
    </row>
    <row r="174" spans="1:51" x14ac:dyDescent="0.3">
      <c r="A174" s="1" t="s">
        <v>162</v>
      </c>
      <c r="B174" s="1" t="s">
        <v>163</v>
      </c>
      <c r="C174" s="1" t="s">
        <v>164</v>
      </c>
      <c r="D174" s="1" t="s">
        <v>165</v>
      </c>
      <c r="E174" s="1" t="s">
        <v>75</v>
      </c>
      <c r="F174" s="1" t="s">
        <v>157</v>
      </c>
      <c r="G174" s="1" t="s">
        <v>64</v>
      </c>
      <c r="H174" s="1" t="s">
        <v>87</v>
      </c>
      <c r="I174" s="2">
        <v>480</v>
      </c>
      <c r="J174" s="2">
        <v>40.32</v>
      </c>
      <c r="K174" s="2">
        <f t="shared" si="16"/>
        <v>0</v>
      </c>
      <c r="L174" s="2">
        <f t="shared" si="17"/>
        <v>40</v>
      </c>
      <c r="AP174" s="5" t="str">
        <f t="shared" si="18"/>
        <v/>
      </c>
      <c r="AR174" s="5" t="str">
        <f t="shared" si="19"/>
        <v/>
      </c>
      <c r="AT174" s="5" t="str">
        <f t="shared" si="20"/>
        <v/>
      </c>
      <c r="AV174" s="2">
        <v>40</v>
      </c>
      <c r="AW174" s="5">
        <f t="shared" si="22"/>
        <v>0</v>
      </c>
      <c r="AX174" s="11">
        <f t="shared" si="21"/>
        <v>0</v>
      </c>
      <c r="AY174" s="5">
        <f t="shared" si="23"/>
        <v>0</v>
      </c>
    </row>
    <row r="175" spans="1:51" x14ac:dyDescent="0.3">
      <c r="A175" s="1" t="s">
        <v>162</v>
      </c>
      <c r="B175" s="1" t="s">
        <v>163</v>
      </c>
      <c r="C175" s="1" t="s">
        <v>164</v>
      </c>
      <c r="D175" s="1" t="s">
        <v>165</v>
      </c>
      <c r="E175" s="1" t="s">
        <v>76</v>
      </c>
      <c r="F175" s="1" t="s">
        <v>157</v>
      </c>
      <c r="G175" s="1" t="s">
        <v>64</v>
      </c>
      <c r="H175" s="1" t="s">
        <v>87</v>
      </c>
      <c r="I175" s="2">
        <v>480</v>
      </c>
      <c r="J175" s="2">
        <v>39.43</v>
      </c>
      <c r="K175" s="2">
        <f t="shared" si="16"/>
        <v>0</v>
      </c>
      <c r="L175" s="2">
        <f t="shared" si="17"/>
        <v>39.43</v>
      </c>
      <c r="AP175" s="5" t="str">
        <f t="shared" si="18"/>
        <v/>
      </c>
      <c r="AR175" s="5" t="str">
        <f t="shared" si="19"/>
        <v/>
      </c>
      <c r="AT175" s="5" t="str">
        <f t="shared" si="20"/>
        <v/>
      </c>
      <c r="AV175" s="2">
        <v>39.43</v>
      </c>
      <c r="AW175" s="5">
        <f t="shared" si="22"/>
        <v>0</v>
      </c>
      <c r="AX175" s="11">
        <f t="shared" si="21"/>
        <v>0</v>
      </c>
      <c r="AY175" s="5">
        <f t="shared" si="23"/>
        <v>0</v>
      </c>
    </row>
    <row r="176" spans="1:51" x14ac:dyDescent="0.3">
      <c r="A176" s="1" t="s">
        <v>162</v>
      </c>
      <c r="B176" s="1" t="s">
        <v>163</v>
      </c>
      <c r="C176" s="1" t="s">
        <v>164</v>
      </c>
      <c r="D176" s="1" t="s">
        <v>165</v>
      </c>
      <c r="E176" s="1" t="s">
        <v>67</v>
      </c>
      <c r="F176" s="1" t="s">
        <v>157</v>
      </c>
      <c r="G176" s="1" t="s">
        <v>64</v>
      </c>
      <c r="H176" s="1" t="s">
        <v>87</v>
      </c>
      <c r="I176" s="2">
        <v>480</v>
      </c>
      <c r="J176" s="2">
        <v>7.0000000000000007E-2</v>
      </c>
      <c r="K176" s="2">
        <f t="shared" si="16"/>
        <v>0</v>
      </c>
      <c r="L176" s="2">
        <f t="shared" si="17"/>
        <v>7.0000000000000007E-2</v>
      </c>
      <c r="AP176" s="5" t="str">
        <f t="shared" si="18"/>
        <v/>
      </c>
      <c r="AR176" s="5" t="str">
        <f t="shared" si="19"/>
        <v/>
      </c>
      <c r="AT176" s="5" t="str">
        <f t="shared" si="20"/>
        <v/>
      </c>
      <c r="AV176" s="2">
        <v>7.0000000000000007E-2</v>
      </c>
      <c r="AW176" s="5">
        <f t="shared" si="22"/>
        <v>0</v>
      </c>
      <c r="AX176" s="11">
        <f t="shared" si="21"/>
        <v>0</v>
      </c>
      <c r="AY176" s="5">
        <f t="shared" si="23"/>
        <v>0</v>
      </c>
    </row>
    <row r="177" spans="1:51" x14ac:dyDescent="0.3">
      <c r="A177" s="1" t="s">
        <v>162</v>
      </c>
      <c r="B177" s="1" t="s">
        <v>163</v>
      </c>
      <c r="C177" s="1" t="s">
        <v>164</v>
      </c>
      <c r="D177" s="1" t="s">
        <v>165</v>
      </c>
      <c r="E177" s="1" t="s">
        <v>68</v>
      </c>
      <c r="F177" s="1" t="s">
        <v>157</v>
      </c>
      <c r="G177" s="1" t="s">
        <v>64</v>
      </c>
      <c r="H177" s="1" t="s">
        <v>87</v>
      </c>
      <c r="I177" s="2">
        <v>480</v>
      </c>
      <c r="J177" s="2">
        <v>7.0000000000000007E-2</v>
      </c>
      <c r="K177" s="2">
        <f t="shared" si="16"/>
        <v>0</v>
      </c>
      <c r="L177" s="2">
        <f t="shared" si="17"/>
        <v>7.0000000000000007E-2</v>
      </c>
      <c r="AP177" s="5" t="str">
        <f t="shared" si="18"/>
        <v/>
      </c>
      <c r="AR177" s="5" t="str">
        <f t="shared" si="19"/>
        <v/>
      </c>
      <c r="AT177" s="5" t="str">
        <f t="shared" si="20"/>
        <v/>
      </c>
      <c r="AV177" s="2">
        <v>7.0000000000000007E-2</v>
      </c>
      <c r="AW177" s="5">
        <f t="shared" si="22"/>
        <v>0</v>
      </c>
      <c r="AX177" s="11">
        <f t="shared" si="21"/>
        <v>0</v>
      </c>
      <c r="AY177" s="5">
        <f t="shared" si="23"/>
        <v>0</v>
      </c>
    </row>
    <row r="178" spans="1:51" x14ac:dyDescent="0.3">
      <c r="A178" s="1" t="s">
        <v>162</v>
      </c>
      <c r="B178" s="1" t="s">
        <v>163</v>
      </c>
      <c r="C178" s="1" t="s">
        <v>164</v>
      </c>
      <c r="D178" s="1" t="s">
        <v>165</v>
      </c>
      <c r="E178" s="1" t="s">
        <v>69</v>
      </c>
      <c r="F178" s="1" t="s">
        <v>157</v>
      </c>
      <c r="G178" s="1" t="s">
        <v>64</v>
      </c>
      <c r="H178" s="1" t="s">
        <v>87</v>
      </c>
      <c r="I178" s="2">
        <v>480</v>
      </c>
      <c r="J178" s="2">
        <v>38.08</v>
      </c>
      <c r="K178" s="2">
        <f t="shared" si="16"/>
        <v>3.2700000000000005</v>
      </c>
      <c r="L178" s="2">
        <f t="shared" si="17"/>
        <v>34.82</v>
      </c>
      <c r="T178" s="8">
        <v>0.03</v>
      </c>
      <c r="U178" s="5">
        <v>1.35</v>
      </c>
      <c r="V178" s="12">
        <v>1.81</v>
      </c>
      <c r="W178" s="5">
        <v>73.305000000000007</v>
      </c>
      <c r="X178" s="13">
        <v>0.99</v>
      </c>
      <c r="Y178" s="5">
        <v>36.085500000000003</v>
      </c>
      <c r="AD178" s="9">
        <v>0.44</v>
      </c>
      <c r="AE178" s="5">
        <v>6.7716000000000003</v>
      </c>
      <c r="AP178" s="5" t="str">
        <f t="shared" si="18"/>
        <v/>
      </c>
      <c r="AR178" s="5" t="str">
        <f t="shared" si="19"/>
        <v/>
      </c>
      <c r="AT178" s="5" t="str">
        <f t="shared" si="20"/>
        <v/>
      </c>
      <c r="AV178" s="2">
        <v>34.82</v>
      </c>
      <c r="AW178" s="5">
        <f t="shared" si="22"/>
        <v>117.5121</v>
      </c>
      <c r="AX178" s="11">
        <f t="shared" si="21"/>
        <v>6.4563568516676675E-2</v>
      </c>
      <c r="AY178" s="5">
        <f t="shared" si="23"/>
        <v>64.563568516676668</v>
      </c>
    </row>
    <row r="179" spans="1:51" x14ac:dyDescent="0.3">
      <c r="A179" s="1" t="s">
        <v>162</v>
      </c>
      <c r="B179" s="1" t="s">
        <v>163</v>
      </c>
      <c r="C179" s="1" t="s">
        <v>164</v>
      </c>
      <c r="D179" s="1" t="s">
        <v>165</v>
      </c>
      <c r="E179" s="1" t="s">
        <v>85</v>
      </c>
      <c r="F179" s="1" t="s">
        <v>157</v>
      </c>
      <c r="G179" s="1" t="s">
        <v>64</v>
      </c>
      <c r="H179" s="1" t="s">
        <v>87</v>
      </c>
      <c r="I179" s="2">
        <v>480</v>
      </c>
      <c r="J179" s="2">
        <v>39.32</v>
      </c>
      <c r="K179" s="2">
        <f t="shared" si="16"/>
        <v>0</v>
      </c>
      <c r="L179" s="2">
        <f t="shared" si="17"/>
        <v>39.32</v>
      </c>
      <c r="AP179" s="5" t="str">
        <f t="shared" si="18"/>
        <v/>
      </c>
      <c r="AR179" s="5" t="str">
        <f t="shared" si="19"/>
        <v/>
      </c>
      <c r="AT179" s="5" t="str">
        <f t="shared" si="20"/>
        <v/>
      </c>
      <c r="AV179" s="2">
        <v>39.32</v>
      </c>
      <c r="AW179" s="5">
        <f t="shared" si="22"/>
        <v>0</v>
      </c>
      <c r="AX179" s="11">
        <f t="shared" si="21"/>
        <v>0</v>
      </c>
      <c r="AY179" s="5">
        <f t="shared" si="23"/>
        <v>0</v>
      </c>
    </row>
    <row r="180" spans="1:51" x14ac:dyDescent="0.3">
      <c r="A180" s="1" t="s">
        <v>162</v>
      </c>
      <c r="B180" s="1" t="s">
        <v>163</v>
      </c>
      <c r="C180" s="1" t="s">
        <v>164</v>
      </c>
      <c r="D180" s="1" t="s">
        <v>165</v>
      </c>
      <c r="E180" s="1" t="s">
        <v>77</v>
      </c>
      <c r="F180" s="1" t="s">
        <v>157</v>
      </c>
      <c r="G180" s="1" t="s">
        <v>64</v>
      </c>
      <c r="H180" s="1" t="s">
        <v>87</v>
      </c>
      <c r="I180" s="2">
        <v>480</v>
      </c>
      <c r="J180" s="2">
        <v>39.33</v>
      </c>
      <c r="K180" s="2">
        <f t="shared" si="16"/>
        <v>0</v>
      </c>
      <c r="L180" s="2">
        <f t="shared" si="17"/>
        <v>39.33</v>
      </c>
      <c r="AP180" s="5" t="str">
        <f t="shared" si="18"/>
        <v/>
      </c>
      <c r="AR180" s="5" t="str">
        <f t="shared" si="19"/>
        <v/>
      </c>
      <c r="AT180" s="5" t="str">
        <f t="shared" si="20"/>
        <v/>
      </c>
      <c r="AV180" s="2">
        <v>39.33</v>
      </c>
      <c r="AW180" s="5">
        <f t="shared" si="22"/>
        <v>0</v>
      </c>
      <c r="AX180" s="11">
        <f t="shared" si="21"/>
        <v>0</v>
      </c>
      <c r="AY180" s="5">
        <f t="shared" si="23"/>
        <v>0</v>
      </c>
    </row>
    <row r="181" spans="1:51" x14ac:dyDescent="0.3">
      <c r="A181" s="1" t="s">
        <v>162</v>
      </c>
      <c r="B181" s="1" t="s">
        <v>163</v>
      </c>
      <c r="C181" s="1" t="s">
        <v>164</v>
      </c>
      <c r="D181" s="1" t="s">
        <v>165</v>
      </c>
      <c r="E181" s="1" t="s">
        <v>78</v>
      </c>
      <c r="F181" s="1" t="s">
        <v>157</v>
      </c>
      <c r="G181" s="1" t="s">
        <v>64</v>
      </c>
      <c r="H181" s="1" t="s">
        <v>87</v>
      </c>
      <c r="I181" s="2">
        <v>480</v>
      </c>
      <c r="J181" s="2">
        <v>39.67</v>
      </c>
      <c r="K181" s="2">
        <f t="shared" si="16"/>
        <v>0</v>
      </c>
      <c r="L181" s="2">
        <f t="shared" si="17"/>
        <v>39.67</v>
      </c>
      <c r="AP181" s="5" t="str">
        <f t="shared" si="18"/>
        <v/>
      </c>
      <c r="AR181" s="5" t="str">
        <f t="shared" si="19"/>
        <v/>
      </c>
      <c r="AT181" s="5" t="str">
        <f t="shared" si="20"/>
        <v/>
      </c>
      <c r="AV181" s="2">
        <v>39.67</v>
      </c>
      <c r="AW181" s="5">
        <f t="shared" si="22"/>
        <v>0</v>
      </c>
      <c r="AX181" s="11">
        <f t="shared" si="21"/>
        <v>0</v>
      </c>
      <c r="AY181" s="5">
        <f t="shared" si="23"/>
        <v>0</v>
      </c>
    </row>
    <row r="182" spans="1:51" x14ac:dyDescent="0.3">
      <c r="A182" s="1" t="s">
        <v>162</v>
      </c>
      <c r="B182" s="1" t="s">
        <v>163</v>
      </c>
      <c r="C182" s="1" t="s">
        <v>164</v>
      </c>
      <c r="D182" s="1" t="s">
        <v>165</v>
      </c>
      <c r="E182" s="1" t="s">
        <v>79</v>
      </c>
      <c r="F182" s="1" t="s">
        <v>157</v>
      </c>
      <c r="G182" s="1" t="s">
        <v>64</v>
      </c>
      <c r="H182" s="1" t="s">
        <v>87</v>
      </c>
      <c r="I182" s="2">
        <v>480</v>
      </c>
      <c r="J182" s="2">
        <v>40.61</v>
      </c>
      <c r="K182" s="2">
        <f t="shared" si="16"/>
        <v>0</v>
      </c>
      <c r="L182" s="2">
        <f t="shared" si="17"/>
        <v>40</v>
      </c>
      <c r="AP182" s="5" t="str">
        <f t="shared" si="18"/>
        <v/>
      </c>
      <c r="AR182" s="5" t="str">
        <f t="shared" si="19"/>
        <v/>
      </c>
      <c r="AT182" s="5" t="str">
        <f t="shared" si="20"/>
        <v/>
      </c>
      <c r="AV182" s="2">
        <v>40</v>
      </c>
      <c r="AW182" s="5">
        <f t="shared" si="22"/>
        <v>0</v>
      </c>
      <c r="AX182" s="11">
        <f t="shared" si="21"/>
        <v>0</v>
      </c>
      <c r="AY182" s="5">
        <f t="shared" si="23"/>
        <v>0</v>
      </c>
    </row>
    <row r="183" spans="1:51" x14ac:dyDescent="0.3">
      <c r="A183" s="1" t="s">
        <v>162</v>
      </c>
      <c r="B183" s="1" t="s">
        <v>163</v>
      </c>
      <c r="C183" s="1" t="s">
        <v>164</v>
      </c>
      <c r="D183" s="1" t="s">
        <v>165</v>
      </c>
      <c r="E183" s="1" t="s">
        <v>80</v>
      </c>
      <c r="F183" s="1" t="s">
        <v>157</v>
      </c>
      <c r="G183" s="1" t="s">
        <v>64</v>
      </c>
      <c r="H183" s="1" t="s">
        <v>87</v>
      </c>
      <c r="I183" s="2">
        <v>480</v>
      </c>
      <c r="J183" s="2">
        <v>40.549999999999997</v>
      </c>
      <c r="K183" s="2">
        <f t="shared" si="16"/>
        <v>0</v>
      </c>
      <c r="L183" s="2">
        <f t="shared" si="17"/>
        <v>40</v>
      </c>
      <c r="AP183" s="5" t="str">
        <f t="shared" si="18"/>
        <v/>
      </c>
      <c r="AR183" s="5" t="str">
        <f t="shared" si="19"/>
        <v/>
      </c>
      <c r="AT183" s="5" t="str">
        <f t="shared" si="20"/>
        <v/>
      </c>
      <c r="AV183" s="2">
        <v>40</v>
      </c>
      <c r="AW183" s="5">
        <f t="shared" si="22"/>
        <v>0</v>
      </c>
      <c r="AX183" s="11">
        <f t="shared" si="21"/>
        <v>0</v>
      </c>
      <c r="AY183" s="5">
        <f t="shared" si="23"/>
        <v>0</v>
      </c>
    </row>
    <row r="184" spans="1:51" x14ac:dyDescent="0.3">
      <c r="A184" s="1" t="s">
        <v>162</v>
      </c>
      <c r="B184" s="1" t="s">
        <v>163</v>
      </c>
      <c r="C184" s="1" t="s">
        <v>164</v>
      </c>
      <c r="D184" s="1" t="s">
        <v>165</v>
      </c>
      <c r="E184" s="1" t="s">
        <v>88</v>
      </c>
      <c r="F184" s="1" t="s">
        <v>157</v>
      </c>
      <c r="G184" s="1" t="s">
        <v>64</v>
      </c>
      <c r="H184" s="1" t="s">
        <v>87</v>
      </c>
      <c r="I184" s="2">
        <v>480</v>
      </c>
      <c r="J184" s="2">
        <v>39.67</v>
      </c>
      <c r="K184" s="2">
        <f t="shared" si="16"/>
        <v>0</v>
      </c>
      <c r="L184" s="2">
        <f t="shared" si="17"/>
        <v>39.67</v>
      </c>
      <c r="AP184" s="5" t="str">
        <f t="shared" si="18"/>
        <v/>
      </c>
      <c r="AR184" s="5" t="str">
        <f t="shared" si="19"/>
        <v/>
      </c>
      <c r="AT184" s="5" t="str">
        <f t="shared" si="20"/>
        <v/>
      </c>
      <c r="AV184" s="2">
        <v>39.67</v>
      </c>
      <c r="AW184" s="5">
        <f t="shared" si="22"/>
        <v>0</v>
      </c>
      <c r="AX184" s="11">
        <f t="shared" si="21"/>
        <v>0</v>
      </c>
      <c r="AY184" s="5">
        <f t="shared" si="23"/>
        <v>0</v>
      </c>
    </row>
    <row r="185" spans="1:51" x14ac:dyDescent="0.3">
      <c r="A185" s="1" t="s">
        <v>162</v>
      </c>
      <c r="B185" s="1" t="s">
        <v>163</v>
      </c>
      <c r="C185" s="1" t="s">
        <v>164</v>
      </c>
      <c r="D185" s="1" t="s">
        <v>165</v>
      </c>
      <c r="E185" s="1" t="s">
        <v>70</v>
      </c>
      <c r="F185" s="1" t="s">
        <v>157</v>
      </c>
      <c r="G185" s="1" t="s">
        <v>64</v>
      </c>
      <c r="H185" s="1" t="s">
        <v>87</v>
      </c>
      <c r="I185" s="2">
        <v>480</v>
      </c>
      <c r="J185" s="2">
        <v>37.71</v>
      </c>
      <c r="K185" s="2">
        <f t="shared" si="16"/>
        <v>3.1</v>
      </c>
      <c r="L185" s="2">
        <f t="shared" si="17"/>
        <v>34.61</v>
      </c>
      <c r="V185" s="12">
        <v>2.33</v>
      </c>
      <c r="W185" s="5">
        <v>94.365000000000009</v>
      </c>
      <c r="X185" s="13">
        <v>0.65</v>
      </c>
      <c r="Y185" s="5">
        <v>23.692499999999999</v>
      </c>
      <c r="AD185" s="9">
        <v>0.12</v>
      </c>
      <c r="AE185" s="5">
        <v>1.7496</v>
      </c>
      <c r="AP185" s="5" t="str">
        <f t="shared" si="18"/>
        <v/>
      </c>
      <c r="AR185" s="5" t="str">
        <f t="shared" si="19"/>
        <v/>
      </c>
      <c r="AT185" s="5" t="str">
        <f t="shared" si="20"/>
        <v/>
      </c>
      <c r="AV185" s="2">
        <v>34.61</v>
      </c>
      <c r="AW185" s="5">
        <f t="shared" si="22"/>
        <v>119.80710000000001</v>
      </c>
      <c r="AX185" s="11">
        <f t="shared" si="21"/>
        <v>6.5824488794212113E-2</v>
      </c>
      <c r="AY185" s="5">
        <f t="shared" si="23"/>
        <v>65.824488794212115</v>
      </c>
    </row>
    <row r="186" spans="1:51" x14ac:dyDescent="0.3">
      <c r="A186" s="1" t="s">
        <v>162</v>
      </c>
      <c r="B186" s="1" t="s">
        <v>163</v>
      </c>
      <c r="C186" s="1" t="s">
        <v>164</v>
      </c>
      <c r="D186" s="1" t="s">
        <v>165</v>
      </c>
      <c r="E186" s="1" t="s">
        <v>79</v>
      </c>
      <c r="F186" s="1" t="s">
        <v>166</v>
      </c>
      <c r="G186" s="1" t="s">
        <v>64</v>
      </c>
      <c r="H186" s="1" t="s">
        <v>87</v>
      </c>
      <c r="I186" s="2">
        <v>480</v>
      </c>
      <c r="J186" s="2">
        <v>7.0000000000000007E-2</v>
      </c>
      <c r="K186" s="2">
        <f t="shared" si="16"/>
        <v>0</v>
      </c>
      <c r="L186" s="2">
        <f t="shared" si="17"/>
        <v>7.0000000000000007E-2</v>
      </c>
      <c r="AP186" s="5" t="str">
        <f t="shared" si="18"/>
        <v/>
      </c>
      <c r="AR186" s="5" t="str">
        <f t="shared" si="19"/>
        <v/>
      </c>
      <c r="AT186" s="5" t="str">
        <f t="shared" si="20"/>
        <v/>
      </c>
      <c r="AV186" s="2">
        <v>7.0000000000000007E-2</v>
      </c>
      <c r="AW186" s="5">
        <f t="shared" si="22"/>
        <v>0</v>
      </c>
      <c r="AX186" s="11">
        <f t="shared" si="21"/>
        <v>0</v>
      </c>
      <c r="AY186" s="5">
        <f t="shared" si="23"/>
        <v>0</v>
      </c>
    </row>
    <row r="187" spans="1:51" x14ac:dyDescent="0.3">
      <c r="A187" s="1" t="s">
        <v>162</v>
      </c>
      <c r="B187" s="1" t="s">
        <v>163</v>
      </c>
      <c r="C187" s="1" t="s">
        <v>164</v>
      </c>
      <c r="D187" s="1" t="s">
        <v>165</v>
      </c>
      <c r="E187" s="1" t="s">
        <v>80</v>
      </c>
      <c r="F187" s="1" t="s">
        <v>166</v>
      </c>
      <c r="G187" s="1" t="s">
        <v>64</v>
      </c>
      <c r="H187" s="1" t="s">
        <v>87</v>
      </c>
      <c r="I187" s="2">
        <v>480</v>
      </c>
      <c r="J187" s="2">
        <v>7.0000000000000007E-2</v>
      </c>
      <c r="K187" s="2">
        <f t="shared" si="16"/>
        <v>0</v>
      </c>
      <c r="L187" s="2">
        <f t="shared" si="17"/>
        <v>7.0000000000000007E-2</v>
      </c>
      <c r="AP187" s="5" t="str">
        <f t="shared" si="18"/>
        <v/>
      </c>
      <c r="AR187" s="5" t="str">
        <f t="shared" si="19"/>
        <v/>
      </c>
      <c r="AT187" s="5" t="str">
        <f t="shared" si="20"/>
        <v/>
      </c>
      <c r="AV187" s="2">
        <v>7.0000000000000007E-2</v>
      </c>
      <c r="AW187" s="5">
        <f t="shared" si="22"/>
        <v>0</v>
      </c>
      <c r="AX187" s="11">
        <f t="shared" si="21"/>
        <v>0</v>
      </c>
      <c r="AY187" s="5">
        <f t="shared" si="23"/>
        <v>0</v>
      </c>
    </row>
    <row r="188" spans="1:51" x14ac:dyDescent="0.3">
      <c r="A188" s="1" t="s">
        <v>167</v>
      </c>
      <c r="B188" s="1" t="s">
        <v>163</v>
      </c>
      <c r="C188" s="1" t="s">
        <v>164</v>
      </c>
      <c r="D188" s="1" t="s">
        <v>165</v>
      </c>
      <c r="E188" s="1" t="s">
        <v>62</v>
      </c>
      <c r="F188" s="1" t="s">
        <v>157</v>
      </c>
      <c r="G188" s="1" t="s">
        <v>64</v>
      </c>
      <c r="H188" s="1" t="s">
        <v>87</v>
      </c>
      <c r="I188" s="2">
        <v>160</v>
      </c>
      <c r="J188" s="2">
        <v>39.57</v>
      </c>
      <c r="K188" s="2">
        <f t="shared" si="16"/>
        <v>1.1100000000000001</v>
      </c>
      <c r="L188" s="2">
        <f t="shared" si="17"/>
        <v>38.450000000000003</v>
      </c>
      <c r="T188" s="8">
        <v>0.68</v>
      </c>
      <c r="U188" s="5">
        <v>30.6</v>
      </c>
      <c r="V188" s="12">
        <v>0.43</v>
      </c>
      <c r="W188" s="5">
        <v>17.414999999999999</v>
      </c>
      <c r="AP188" s="5" t="str">
        <f t="shared" si="18"/>
        <v/>
      </c>
      <c r="AR188" s="5" t="str">
        <f t="shared" si="19"/>
        <v/>
      </c>
      <c r="AT188" s="5" t="str">
        <f t="shared" si="20"/>
        <v/>
      </c>
      <c r="AV188" s="2">
        <v>38.450000000000003</v>
      </c>
      <c r="AW188" s="5">
        <f t="shared" si="22"/>
        <v>48.015000000000001</v>
      </c>
      <c r="AX188" s="11">
        <f t="shared" si="21"/>
        <v>2.6380430120202348E-2</v>
      </c>
      <c r="AY188" s="5">
        <f t="shared" si="23"/>
        <v>26.380430120202348</v>
      </c>
    </row>
    <row r="189" spans="1:51" x14ac:dyDescent="0.3">
      <c r="A189" s="1" t="s">
        <v>167</v>
      </c>
      <c r="B189" s="1" t="s">
        <v>163</v>
      </c>
      <c r="C189" s="1" t="s">
        <v>164</v>
      </c>
      <c r="D189" s="1" t="s">
        <v>165</v>
      </c>
      <c r="E189" s="1" t="s">
        <v>66</v>
      </c>
      <c r="F189" s="1" t="s">
        <v>157</v>
      </c>
      <c r="G189" s="1" t="s">
        <v>64</v>
      </c>
      <c r="H189" s="1" t="s">
        <v>87</v>
      </c>
      <c r="I189" s="2">
        <v>160</v>
      </c>
      <c r="J189" s="2">
        <v>40.090000000000003</v>
      </c>
      <c r="K189" s="2">
        <f t="shared" si="16"/>
        <v>0</v>
      </c>
      <c r="L189" s="2">
        <f t="shared" si="17"/>
        <v>40</v>
      </c>
      <c r="AP189" s="5" t="str">
        <f t="shared" si="18"/>
        <v/>
      </c>
      <c r="AR189" s="5" t="str">
        <f t="shared" si="19"/>
        <v/>
      </c>
      <c r="AT189" s="5" t="str">
        <f t="shared" si="20"/>
        <v/>
      </c>
      <c r="AV189" s="2">
        <v>40</v>
      </c>
      <c r="AW189" s="5">
        <f t="shared" si="22"/>
        <v>0</v>
      </c>
      <c r="AX189" s="11">
        <f t="shared" si="21"/>
        <v>0</v>
      </c>
      <c r="AY189" s="5">
        <f t="shared" si="23"/>
        <v>0</v>
      </c>
    </row>
    <row r="190" spans="1:51" x14ac:dyDescent="0.3">
      <c r="A190" s="1" t="s">
        <v>167</v>
      </c>
      <c r="B190" s="1" t="s">
        <v>163</v>
      </c>
      <c r="C190" s="1" t="s">
        <v>164</v>
      </c>
      <c r="D190" s="1" t="s">
        <v>165</v>
      </c>
      <c r="E190" s="1" t="s">
        <v>72</v>
      </c>
      <c r="F190" s="1" t="s">
        <v>157</v>
      </c>
      <c r="G190" s="1" t="s">
        <v>64</v>
      </c>
      <c r="H190" s="1" t="s">
        <v>87</v>
      </c>
      <c r="I190" s="2">
        <v>160</v>
      </c>
      <c r="J190" s="2">
        <v>0.09</v>
      </c>
      <c r="K190" s="2">
        <f t="shared" si="16"/>
        <v>0</v>
      </c>
      <c r="L190" s="2">
        <f t="shared" si="17"/>
        <v>0.09</v>
      </c>
      <c r="AP190" s="5" t="str">
        <f t="shared" si="18"/>
        <v/>
      </c>
      <c r="AR190" s="5" t="str">
        <f t="shared" si="19"/>
        <v/>
      </c>
      <c r="AT190" s="5" t="str">
        <f t="shared" si="20"/>
        <v/>
      </c>
      <c r="AV190" s="2">
        <v>0.09</v>
      </c>
      <c r="AW190" s="5">
        <f t="shared" si="22"/>
        <v>0</v>
      </c>
      <c r="AX190" s="11">
        <f t="shared" si="21"/>
        <v>0</v>
      </c>
      <c r="AY190" s="5">
        <f t="shared" si="23"/>
        <v>0</v>
      </c>
    </row>
    <row r="191" spans="1:51" x14ac:dyDescent="0.3">
      <c r="A191" s="1" t="s">
        <v>167</v>
      </c>
      <c r="B191" s="1" t="s">
        <v>163</v>
      </c>
      <c r="C191" s="1" t="s">
        <v>164</v>
      </c>
      <c r="D191" s="1" t="s">
        <v>165</v>
      </c>
      <c r="E191" s="1" t="s">
        <v>76</v>
      </c>
      <c r="F191" s="1" t="s">
        <v>157</v>
      </c>
      <c r="G191" s="1" t="s">
        <v>64</v>
      </c>
      <c r="H191" s="1" t="s">
        <v>87</v>
      </c>
      <c r="I191" s="2">
        <v>160</v>
      </c>
      <c r="J191" s="2">
        <v>0.09</v>
      </c>
      <c r="K191" s="2">
        <f t="shared" si="16"/>
        <v>0</v>
      </c>
      <c r="L191" s="2">
        <f t="shared" si="17"/>
        <v>0.09</v>
      </c>
      <c r="AP191" s="5" t="str">
        <f t="shared" si="18"/>
        <v/>
      </c>
      <c r="AR191" s="5" t="str">
        <f t="shared" si="19"/>
        <v/>
      </c>
      <c r="AT191" s="5" t="str">
        <f t="shared" si="20"/>
        <v/>
      </c>
      <c r="AV191" s="2">
        <v>0.09</v>
      </c>
      <c r="AW191" s="5">
        <f t="shared" si="22"/>
        <v>0</v>
      </c>
      <c r="AX191" s="11">
        <f t="shared" si="21"/>
        <v>0</v>
      </c>
      <c r="AY191" s="5">
        <f t="shared" si="23"/>
        <v>0</v>
      </c>
    </row>
    <row r="192" spans="1:51" x14ac:dyDescent="0.3">
      <c r="A192" s="1" t="s">
        <v>167</v>
      </c>
      <c r="B192" s="1" t="s">
        <v>163</v>
      </c>
      <c r="C192" s="1" t="s">
        <v>164</v>
      </c>
      <c r="D192" s="1" t="s">
        <v>165</v>
      </c>
      <c r="E192" s="1" t="s">
        <v>67</v>
      </c>
      <c r="F192" s="1" t="s">
        <v>157</v>
      </c>
      <c r="G192" s="1" t="s">
        <v>64</v>
      </c>
      <c r="H192" s="1" t="s">
        <v>87</v>
      </c>
      <c r="I192" s="2">
        <v>160</v>
      </c>
      <c r="J192" s="2">
        <v>39.799999999999997</v>
      </c>
      <c r="K192" s="2">
        <f t="shared" si="16"/>
        <v>0</v>
      </c>
      <c r="L192" s="2">
        <f t="shared" si="17"/>
        <v>39.799999999999997</v>
      </c>
      <c r="AP192" s="5" t="str">
        <f t="shared" si="18"/>
        <v/>
      </c>
      <c r="AR192" s="5" t="str">
        <f t="shared" si="19"/>
        <v/>
      </c>
      <c r="AT192" s="5" t="str">
        <f t="shared" si="20"/>
        <v/>
      </c>
      <c r="AV192" s="2">
        <v>39.799999999999997</v>
      </c>
      <c r="AW192" s="5">
        <f t="shared" si="22"/>
        <v>0</v>
      </c>
      <c r="AX192" s="11">
        <f t="shared" si="21"/>
        <v>0</v>
      </c>
      <c r="AY192" s="5">
        <f t="shared" si="23"/>
        <v>0</v>
      </c>
    </row>
    <row r="193" spans="1:51" x14ac:dyDescent="0.3">
      <c r="A193" s="1" t="s">
        <v>167</v>
      </c>
      <c r="B193" s="1" t="s">
        <v>163</v>
      </c>
      <c r="C193" s="1" t="s">
        <v>164</v>
      </c>
      <c r="D193" s="1" t="s">
        <v>165</v>
      </c>
      <c r="E193" s="1" t="s">
        <v>68</v>
      </c>
      <c r="F193" s="1" t="s">
        <v>157</v>
      </c>
      <c r="G193" s="1" t="s">
        <v>64</v>
      </c>
      <c r="H193" s="1" t="s">
        <v>87</v>
      </c>
      <c r="I193" s="2">
        <v>160</v>
      </c>
      <c r="J193" s="2">
        <v>39.5</v>
      </c>
      <c r="K193" s="2">
        <f t="shared" si="16"/>
        <v>0</v>
      </c>
      <c r="L193" s="2">
        <f t="shared" si="17"/>
        <v>39.5</v>
      </c>
      <c r="AP193" s="5" t="str">
        <f t="shared" si="18"/>
        <v/>
      </c>
      <c r="AR193" s="5" t="str">
        <f t="shared" si="19"/>
        <v/>
      </c>
      <c r="AT193" s="5" t="str">
        <f t="shared" si="20"/>
        <v/>
      </c>
      <c r="AV193" s="2">
        <v>39.5</v>
      </c>
      <c r="AW193" s="5">
        <f t="shared" si="22"/>
        <v>0</v>
      </c>
      <c r="AX193" s="11">
        <f t="shared" si="21"/>
        <v>0</v>
      </c>
      <c r="AY193" s="5">
        <f t="shared" si="23"/>
        <v>0</v>
      </c>
    </row>
    <row r="194" spans="1:51" x14ac:dyDescent="0.3">
      <c r="A194" s="1" t="s">
        <v>167</v>
      </c>
      <c r="B194" s="1" t="s">
        <v>163</v>
      </c>
      <c r="C194" s="1" t="s">
        <v>164</v>
      </c>
      <c r="D194" s="1" t="s">
        <v>165</v>
      </c>
      <c r="E194" s="1" t="s">
        <v>88</v>
      </c>
      <c r="F194" s="1" t="s">
        <v>166</v>
      </c>
      <c r="G194" s="1" t="s">
        <v>64</v>
      </c>
      <c r="H194" s="1" t="s">
        <v>87</v>
      </c>
      <c r="I194" s="2">
        <v>160</v>
      </c>
      <c r="J194" s="2">
        <v>7.0000000000000007E-2</v>
      </c>
      <c r="K194" s="2">
        <f t="shared" si="16"/>
        <v>0</v>
      </c>
      <c r="L194" s="2">
        <f t="shared" si="17"/>
        <v>7.0000000000000007E-2</v>
      </c>
      <c r="AP194" s="5" t="str">
        <f t="shared" si="18"/>
        <v/>
      </c>
      <c r="AR194" s="5" t="str">
        <f t="shared" si="19"/>
        <v/>
      </c>
      <c r="AT194" s="5" t="str">
        <f t="shared" si="20"/>
        <v/>
      </c>
      <c r="AV194" s="2">
        <v>7.0000000000000007E-2</v>
      </c>
      <c r="AW194" s="5">
        <f t="shared" si="22"/>
        <v>0</v>
      </c>
      <c r="AX194" s="11">
        <f t="shared" si="21"/>
        <v>0</v>
      </c>
      <c r="AY194" s="5">
        <f t="shared" si="23"/>
        <v>0</v>
      </c>
    </row>
    <row r="195" spans="1:51" x14ac:dyDescent="0.3">
      <c r="A195" s="1" t="s">
        <v>167</v>
      </c>
      <c r="B195" s="1" t="s">
        <v>163</v>
      </c>
      <c r="C195" s="1" t="s">
        <v>164</v>
      </c>
      <c r="D195" s="1" t="s">
        <v>165</v>
      </c>
      <c r="E195" s="1" t="s">
        <v>70</v>
      </c>
      <c r="F195" s="1" t="s">
        <v>166</v>
      </c>
      <c r="G195" s="1" t="s">
        <v>64</v>
      </c>
      <c r="H195" s="1" t="s">
        <v>87</v>
      </c>
      <c r="I195" s="2">
        <v>160</v>
      </c>
      <c r="J195" s="2">
        <v>7.0000000000000007E-2</v>
      </c>
      <c r="K195" s="2">
        <f t="shared" ref="K195:K258" si="24">SUM(N195,P195,R195,T195,Z195,AB195,AD195,AF195,AI195,AK195,AM195,V195,X195,AZ195,BB195,BD195)</f>
        <v>0</v>
      </c>
      <c r="L195" s="2">
        <f t="shared" ref="L195:L258" si="25">SUM(M195,AH195,AO195,AQ195,AS195,AU195,AV195)</f>
        <v>7.0000000000000007E-2</v>
      </c>
      <c r="AP195" s="5" t="str">
        <f t="shared" ref="AP195:AP259" si="26">IF(AO195&gt;0,AO195*$AP$1,"")</f>
        <v/>
      </c>
      <c r="AR195" s="5" t="str">
        <f t="shared" ref="AR195:AR259" si="27">IF(AQ195&gt;0,AQ195*$AR$1,"")</f>
        <v/>
      </c>
      <c r="AT195" s="5" t="str">
        <f t="shared" ref="AT195:AT259" si="28">IF(AS195&gt;0,AS195*$AT$1,"")</f>
        <v/>
      </c>
      <c r="AV195" s="2">
        <v>7.0000000000000007E-2</v>
      </c>
      <c r="AW195" s="5">
        <f t="shared" si="22"/>
        <v>0</v>
      </c>
      <c r="AX195" s="11">
        <f t="shared" ref="AX195:AX258" si="29">(AW195/$AW$498)*100</f>
        <v>0</v>
      </c>
      <c r="AY195" s="5">
        <f t="shared" si="23"/>
        <v>0</v>
      </c>
    </row>
    <row r="196" spans="1:51" x14ac:dyDescent="0.3">
      <c r="A196" s="1" t="s">
        <v>168</v>
      </c>
      <c r="B196" s="1" t="s">
        <v>90</v>
      </c>
      <c r="C196" s="1" t="s">
        <v>91</v>
      </c>
      <c r="D196" s="1" t="s">
        <v>92</v>
      </c>
      <c r="E196" s="1" t="s">
        <v>69</v>
      </c>
      <c r="F196" s="1" t="s">
        <v>86</v>
      </c>
      <c r="G196" s="1" t="s">
        <v>64</v>
      </c>
      <c r="H196" s="1" t="s">
        <v>87</v>
      </c>
      <c r="I196" s="2">
        <v>240</v>
      </c>
      <c r="J196" s="2">
        <v>0.09</v>
      </c>
      <c r="K196" s="2">
        <f t="shared" si="24"/>
        <v>0</v>
      </c>
      <c r="L196" s="2">
        <f t="shared" si="25"/>
        <v>0.09</v>
      </c>
      <c r="AP196" s="5" t="str">
        <f t="shared" si="26"/>
        <v/>
      </c>
      <c r="AR196" s="5" t="str">
        <f t="shared" si="27"/>
        <v/>
      </c>
      <c r="AT196" s="5" t="str">
        <f t="shared" si="28"/>
        <v/>
      </c>
      <c r="AV196" s="2">
        <v>0.09</v>
      </c>
      <c r="AW196" s="5">
        <f t="shared" ref="AW196:AW260" si="30">SUM(O196,Q196,S196,U196,AA196,AC196,AE196,AG196,AJ196,AL196,AN196,W196,Y196,BA196,BC196,BE196)</f>
        <v>0</v>
      </c>
      <c r="AX196" s="11">
        <f t="shared" si="29"/>
        <v>0</v>
      </c>
      <c r="AY196" s="5">
        <f t="shared" ref="AY196:AY260" si="31">(AX196/100)*$AY$1</f>
        <v>0</v>
      </c>
    </row>
    <row r="197" spans="1:51" x14ac:dyDescent="0.3">
      <c r="A197" s="1" t="s">
        <v>168</v>
      </c>
      <c r="B197" s="1" t="s">
        <v>90</v>
      </c>
      <c r="C197" s="1" t="s">
        <v>91</v>
      </c>
      <c r="D197" s="1" t="s">
        <v>92</v>
      </c>
      <c r="E197" s="1" t="s">
        <v>70</v>
      </c>
      <c r="F197" s="1" t="s">
        <v>86</v>
      </c>
      <c r="G197" s="1" t="s">
        <v>64</v>
      </c>
      <c r="H197" s="1" t="s">
        <v>87</v>
      </c>
      <c r="I197" s="2">
        <v>240</v>
      </c>
      <c r="J197" s="2">
        <v>0.09</v>
      </c>
      <c r="K197" s="2">
        <f t="shared" si="24"/>
        <v>0</v>
      </c>
      <c r="L197" s="2">
        <f t="shared" si="25"/>
        <v>0.09</v>
      </c>
      <c r="AP197" s="5" t="str">
        <f t="shared" si="26"/>
        <v/>
      </c>
      <c r="AR197" s="5" t="str">
        <f t="shared" si="27"/>
        <v/>
      </c>
      <c r="AT197" s="5" t="str">
        <f t="shared" si="28"/>
        <v/>
      </c>
      <c r="AV197" s="2">
        <v>0.09</v>
      </c>
      <c r="AW197" s="5">
        <f t="shared" si="30"/>
        <v>0</v>
      </c>
      <c r="AX197" s="11">
        <f t="shared" si="29"/>
        <v>0</v>
      </c>
      <c r="AY197" s="5">
        <f t="shared" si="31"/>
        <v>0</v>
      </c>
    </row>
    <row r="198" spans="1:51" x14ac:dyDescent="0.3">
      <c r="A198" s="1" t="s">
        <v>168</v>
      </c>
      <c r="B198" s="1" t="s">
        <v>90</v>
      </c>
      <c r="C198" s="1" t="s">
        <v>91</v>
      </c>
      <c r="D198" s="1" t="s">
        <v>92</v>
      </c>
      <c r="E198" s="1" t="s">
        <v>77</v>
      </c>
      <c r="F198" s="1" t="s">
        <v>166</v>
      </c>
      <c r="G198" s="1" t="s">
        <v>64</v>
      </c>
      <c r="H198" s="1" t="s">
        <v>87</v>
      </c>
      <c r="I198" s="2">
        <v>240</v>
      </c>
      <c r="J198" s="2">
        <v>39.33</v>
      </c>
      <c r="K198" s="2">
        <f t="shared" si="24"/>
        <v>0</v>
      </c>
      <c r="L198" s="2">
        <f t="shared" si="25"/>
        <v>39.33</v>
      </c>
      <c r="AP198" s="5" t="str">
        <f t="shared" si="26"/>
        <v/>
      </c>
      <c r="AR198" s="5" t="str">
        <f t="shared" si="27"/>
        <v/>
      </c>
      <c r="AT198" s="5" t="str">
        <f t="shared" si="28"/>
        <v/>
      </c>
      <c r="AV198" s="2">
        <v>39.33</v>
      </c>
      <c r="AW198" s="5">
        <f t="shared" si="30"/>
        <v>0</v>
      </c>
      <c r="AX198" s="11">
        <f t="shared" si="29"/>
        <v>0</v>
      </c>
      <c r="AY198" s="5">
        <f t="shared" si="31"/>
        <v>0</v>
      </c>
    </row>
    <row r="199" spans="1:51" x14ac:dyDescent="0.3">
      <c r="A199" s="1" t="s">
        <v>168</v>
      </c>
      <c r="B199" s="1" t="s">
        <v>90</v>
      </c>
      <c r="C199" s="1" t="s">
        <v>91</v>
      </c>
      <c r="D199" s="1" t="s">
        <v>92</v>
      </c>
      <c r="E199" s="1" t="s">
        <v>78</v>
      </c>
      <c r="F199" s="1" t="s">
        <v>166</v>
      </c>
      <c r="G199" s="1" t="s">
        <v>64</v>
      </c>
      <c r="H199" s="1" t="s">
        <v>87</v>
      </c>
      <c r="I199" s="2">
        <v>240</v>
      </c>
      <c r="J199" s="2">
        <v>40.090000000000003</v>
      </c>
      <c r="K199" s="2">
        <f t="shared" si="24"/>
        <v>0</v>
      </c>
      <c r="L199" s="2">
        <f t="shared" si="25"/>
        <v>40</v>
      </c>
      <c r="AP199" s="5" t="str">
        <f t="shared" si="26"/>
        <v/>
      </c>
      <c r="AR199" s="5" t="str">
        <f t="shared" si="27"/>
        <v/>
      </c>
      <c r="AT199" s="5" t="str">
        <f t="shared" si="28"/>
        <v/>
      </c>
      <c r="AV199" s="2">
        <v>40</v>
      </c>
      <c r="AW199" s="5">
        <f t="shared" si="30"/>
        <v>0</v>
      </c>
      <c r="AX199" s="11">
        <f t="shared" si="29"/>
        <v>0</v>
      </c>
      <c r="AY199" s="5">
        <f t="shared" si="31"/>
        <v>0</v>
      </c>
    </row>
    <row r="200" spans="1:51" x14ac:dyDescent="0.3">
      <c r="A200" s="1" t="s">
        <v>168</v>
      </c>
      <c r="B200" s="1" t="s">
        <v>90</v>
      </c>
      <c r="C200" s="1" t="s">
        <v>91</v>
      </c>
      <c r="D200" s="1" t="s">
        <v>92</v>
      </c>
      <c r="E200" s="1" t="s">
        <v>79</v>
      </c>
      <c r="F200" s="1" t="s">
        <v>166</v>
      </c>
      <c r="G200" s="1" t="s">
        <v>64</v>
      </c>
      <c r="H200" s="1" t="s">
        <v>87</v>
      </c>
      <c r="I200" s="2">
        <v>240</v>
      </c>
      <c r="J200" s="2">
        <v>39.78</v>
      </c>
      <c r="K200" s="2">
        <f t="shared" si="24"/>
        <v>0</v>
      </c>
      <c r="L200" s="2">
        <f t="shared" si="25"/>
        <v>39.78</v>
      </c>
      <c r="AP200" s="5" t="str">
        <f t="shared" si="26"/>
        <v/>
      </c>
      <c r="AR200" s="5" t="str">
        <f t="shared" si="27"/>
        <v/>
      </c>
      <c r="AT200" s="5" t="str">
        <f t="shared" si="28"/>
        <v/>
      </c>
      <c r="AV200" s="2">
        <v>39.78</v>
      </c>
      <c r="AW200" s="5">
        <f t="shared" si="30"/>
        <v>0</v>
      </c>
      <c r="AX200" s="11">
        <f t="shared" si="29"/>
        <v>0</v>
      </c>
      <c r="AY200" s="5">
        <f t="shared" si="31"/>
        <v>0</v>
      </c>
    </row>
    <row r="201" spans="1:51" x14ac:dyDescent="0.3">
      <c r="A201" s="1" t="s">
        <v>168</v>
      </c>
      <c r="B201" s="1" t="s">
        <v>90</v>
      </c>
      <c r="C201" s="1" t="s">
        <v>91</v>
      </c>
      <c r="D201" s="1" t="s">
        <v>92</v>
      </c>
      <c r="E201" s="1" t="s">
        <v>80</v>
      </c>
      <c r="F201" s="1" t="s">
        <v>166</v>
      </c>
      <c r="G201" s="1" t="s">
        <v>64</v>
      </c>
      <c r="H201" s="1" t="s">
        <v>87</v>
      </c>
      <c r="I201" s="2">
        <v>240</v>
      </c>
      <c r="J201" s="2">
        <v>38.72</v>
      </c>
      <c r="K201" s="2">
        <f t="shared" si="24"/>
        <v>0</v>
      </c>
      <c r="L201" s="2">
        <f t="shared" si="25"/>
        <v>38.72</v>
      </c>
      <c r="AP201" s="5" t="str">
        <f t="shared" si="26"/>
        <v/>
      </c>
      <c r="AR201" s="5" t="str">
        <f t="shared" si="27"/>
        <v/>
      </c>
      <c r="AT201" s="5" t="str">
        <f t="shared" si="28"/>
        <v/>
      </c>
      <c r="AV201" s="2">
        <v>38.72</v>
      </c>
      <c r="AW201" s="5">
        <f t="shared" si="30"/>
        <v>0</v>
      </c>
      <c r="AX201" s="11">
        <f t="shared" si="29"/>
        <v>0</v>
      </c>
      <c r="AY201" s="5">
        <f t="shared" si="31"/>
        <v>0</v>
      </c>
    </row>
    <row r="202" spans="1:51" x14ac:dyDescent="0.3">
      <c r="A202" s="1" t="s">
        <v>168</v>
      </c>
      <c r="B202" s="1" t="s">
        <v>90</v>
      </c>
      <c r="C202" s="1" t="s">
        <v>91</v>
      </c>
      <c r="D202" s="1" t="s">
        <v>92</v>
      </c>
      <c r="E202" s="1" t="s">
        <v>72</v>
      </c>
      <c r="F202" s="1" t="s">
        <v>166</v>
      </c>
      <c r="G202" s="1" t="s">
        <v>64</v>
      </c>
      <c r="H202" s="1" t="s">
        <v>87</v>
      </c>
      <c r="I202" s="2">
        <v>240</v>
      </c>
      <c r="J202" s="2">
        <v>7.0000000000000007E-2</v>
      </c>
      <c r="K202" s="2">
        <f t="shared" si="24"/>
        <v>0</v>
      </c>
      <c r="L202" s="2">
        <f t="shared" si="25"/>
        <v>7.0000000000000007E-2</v>
      </c>
      <c r="AP202" s="5" t="str">
        <f t="shared" si="26"/>
        <v/>
      </c>
      <c r="AR202" s="5" t="str">
        <f t="shared" si="27"/>
        <v/>
      </c>
      <c r="AT202" s="5" t="str">
        <f t="shared" si="28"/>
        <v/>
      </c>
      <c r="AV202" s="2">
        <v>7.0000000000000007E-2</v>
      </c>
      <c r="AW202" s="5">
        <f t="shared" si="30"/>
        <v>0</v>
      </c>
      <c r="AX202" s="11">
        <f t="shared" si="29"/>
        <v>0</v>
      </c>
      <c r="AY202" s="5">
        <f t="shared" si="31"/>
        <v>0</v>
      </c>
    </row>
    <row r="203" spans="1:51" x14ac:dyDescent="0.3">
      <c r="A203" s="1" t="s">
        <v>168</v>
      </c>
      <c r="B203" s="1" t="s">
        <v>90</v>
      </c>
      <c r="C203" s="1" t="s">
        <v>91</v>
      </c>
      <c r="D203" s="1" t="s">
        <v>92</v>
      </c>
      <c r="E203" s="1" t="s">
        <v>74</v>
      </c>
      <c r="F203" s="1" t="s">
        <v>166</v>
      </c>
      <c r="G203" s="1" t="s">
        <v>64</v>
      </c>
      <c r="H203" s="1" t="s">
        <v>87</v>
      </c>
      <c r="I203" s="2">
        <v>240</v>
      </c>
      <c r="J203" s="2">
        <v>39.090000000000003</v>
      </c>
      <c r="K203" s="2">
        <f t="shared" si="24"/>
        <v>0</v>
      </c>
      <c r="L203" s="2">
        <f t="shared" si="25"/>
        <v>29.68</v>
      </c>
      <c r="AP203" s="5" t="str">
        <f t="shared" si="26"/>
        <v/>
      </c>
      <c r="AR203" s="5" t="str">
        <f t="shared" si="27"/>
        <v/>
      </c>
      <c r="AS203" s="2">
        <v>1.06</v>
      </c>
      <c r="AT203" s="5">
        <f t="shared" si="28"/>
        <v>1.06</v>
      </c>
      <c r="AU203" s="2">
        <v>1.83</v>
      </c>
      <c r="AV203" s="2">
        <v>26.79</v>
      </c>
      <c r="AW203" s="5">
        <f t="shared" si="30"/>
        <v>0</v>
      </c>
      <c r="AX203" s="11">
        <f t="shared" si="29"/>
        <v>0</v>
      </c>
      <c r="AY203" s="5">
        <f t="shared" si="31"/>
        <v>0</v>
      </c>
    </row>
    <row r="204" spans="1:51" x14ac:dyDescent="0.3">
      <c r="A204" s="1" t="s">
        <v>168</v>
      </c>
      <c r="B204" s="1" t="s">
        <v>90</v>
      </c>
      <c r="C204" s="1" t="s">
        <v>91</v>
      </c>
      <c r="D204" s="1" t="s">
        <v>92</v>
      </c>
      <c r="E204" s="1" t="s">
        <v>75</v>
      </c>
      <c r="F204" s="1" t="s">
        <v>166</v>
      </c>
      <c r="G204" s="1" t="s">
        <v>64</v>
      </c>
      <c r="H204" s="1" t="s">
        <v>87</v>
      </c>
      <c r="I204" s="2">
        <v>240</v>
      </c>
      <c r="J204" s="2">
        <v>0.16</v>
      </c>
      <c r="K204" s="2">
        <f t="shared" si="24"/>
        <v>0</v>
      </c>
      <c r="L204" s="2">
        <f t="shared" si="25"/>
        <v>0.16</v>
      </c>
      <c r="AP204" s="5" t="str">
        <f t="shared" si="26"/>
        <v/>
      </c>
      <c r="AR204" s="5" t="str">
        <f t="shared" si="27"/>
        <v/>
      </c>
      <c r="AT204" s="5" t="str">
        <f t="shared" si="28"/>
        <v/>
      </c>
      <c r="AV204" s="2">
        <v>0.16</v>
      </c>
      <c r="AW204" s="5">
        <f t="shared" si="30"/>
        <v>0</v>
      </c>
      <c r="AX204" s="11">
        <f t="shared" si="29"/>
        <v>0</v>
      </c>
      <c r="AY204" s="5">
        <f t="shared" si="31"/>
        <v>0</v>
      </c>
    </row>
    <row r="205" spans="1:51" x14ac:dyDescent="0.3">
      <c r="A205" s="1" t="s">
        <v>168</v>
      </c>
      <c r="B205" s="1" t="s">
        <v>90</v>
      </c>
      <c r="C205" s="1" t="s">
        <v>91</v>
      </c>
      <c r="D205" s="1" t="s">
        <v>92</v>
      </c>
      <c r="E205" s="1" t="s">
        <v>76</v>
      </c>
      <c r="F205" s="1" t="s">
        <v>166</v>
      </c>
      <c r="G205" s="1" t="s">
        <v>64</v>
      </c>
      <c r="H205" s="1" t="s">
        <v>87</v>
      </c>
      <c r="I205" s="2">
        <v>240</v>
      </c>
      <c r="J205" s="2">
        <v>39.29</v>
      </c>
      <c r="K205" s="2">
        <f t="shared" si="24"/>
        <v>0</v>
      </c>
      <c r="L205" s="2">
        <f t="shared" si="25"/>
        <v>39.29</v>
      </c>
      <c r="AP205" s="5" t="str">
        <f t="shared" si="26"/>
        <v/>
      </c>
      <c r="AR205" s="5" t="str">
        <f t="shared" si="27"/>
        <v/>
      </c>
      <c r="AT205" s="5" t="str">
        <f t="shared" si="28"/>
        <v/>
      </c>
      <c r="AV205" s="2">
        <v>39.29</v>
      </c>
      <c r="AW205" s="5">
        <f t="shared" si="30"/>
        <v>0</v>
      </c>
      <c r="AX205" s="11">
        <f t="shared" si="29"/>
        <v>0</v>
      </c>
      <c r="AY205" s="5">
        <f t="shared" si="31"/>
        <v>0</v>
      </c>
    </row>
    <row r="206" spans="1:51" x14ac:dyDescent="0.3">
      <c r="A206" s="1" t="s">
        <v>168</v>
      </c>
      <c r="B206" s="1" t="s">
        <v>90</v>
      </c>
      <c r="C206" s="1" t="s">
        <v>91</v>
      </c>
      <c r="D206" s="1" t="s">
        <v>92</v>
      </c>
      <c r="E206" s="1" t="s">
        <v>79</v>
      </c>
      <c r="F206" s="1" t="s">
        <v>169</v>
      </c>
      <c r="G206" s="1" t="s">
        <v>64</v>
      </c>
      <c r="H206" s="1" t="s">
        <v>87</v>
      </c>
      <c r="I206" s="2">
        <v>240</v>
      </c>
      <c r="J206" s="2">
        <v>7.0000000000000007E-2</v>
      </c>
      <c r="K206" s="2">
        <f t="shared" si="24"/>
        <v>0</v>
      </c>
      <c r="L206" s="2">
        <f t="shared" si="25"/>
        <v>0.04</v>
      </c>
      <c r="AP206" s="5" t="str">
        <f t="shared" si="26"/>
        <v/>
      </c>
      <c r="AR206" s="5" t="str">
        <f t="shared" si="27"/>
        <v/>
      </c>
      <c r="AT206" s="5" t="str">
        <f t="shared" si="28"/>
        <v/>
      </c>
      <c r="AV206" s="2">
        <v>0.04</v>
      </c>
      <c r="AW206" s="5">
        <f t="shared" si="30"/>
        <v>0</v>
      </c>
      <c r="AX206" s="11">
        <f t="shared" si="29"/>
        <v>0</v>
      </c>
      <c r="AY206" s="5">
        <f t="shared" si="31"/>
        <v>0</v>
      </c>
    </row>
    <row r="207" spans="1:51" x14ac:dyDescent="0.3">
      <c r="A207" s="1" t="s">
        <v>170</v>
      </c>
      <c r="B207" s="1" t="s">
        <v>90</v>
      </c>
      <c r="C207" s="1" t="s">
        <v>91</v>
      </c>
      <c r="D207" s="1" t="s">
        <v>92</v>
      </c>
      <c r="E207" s="1" t="s">
        <v>68</v>
      </c>
      <c r="F207" s="1" t="s">
        <v>86</v>
      </c>
      <c r="G207" s="1" t="s">
        <v>64</v>
      </c>
      <c r="H207" s="1" t="s">
        <v>87</v>
      </c>
      <c r="I207" s="2">
        <v>80</v>
      </c>
      <c r="J207" s="2">
        <v>0.09</v>
      </c>
      <c r="K207" s="2">
        <f t="shared" si="24"/>
        <v>0</v>
      </c>
      <c r="L207" s="2">
        <f t="shared" si="25"/>
        <v>0.09</v>
      </c>
      <c r="AP207" s="5" t="str">
        <f t="shared" si="26"/>
        <v/>
      </c>
      <c r="AR207" s="5" t="str">
        <f t="shared" si="27"/>
        <v/>
      </c>
      <c r="AT207" s="5" t="str">
        <f t="shared" si="28"/>
        <v/>
      </c>
      <c r="AV207" s="2">
        <v>0.09</v>
      </c>
      <c r="AW207" s="5">
        <f t="shared" si="30"/>
        <v>0</v>
      </c>
      <c r="AX207" s="11">
        <f t="shared" si="29"/>
        <v>0</v>
      </c>
      <c r="AY207" s="5">
        <f t="shared" si="31"/>
        <v>0</v>
      </c>
    </row>
    <row r="208" spans="1:51" x14ac:dyDescent="0.3">
      <c r="A208" s="1" t="s">
        <v>170</v>
      </c>
      <c r="B208" s="1" t="s">
        <v>90</v>
      </c>
      <c r="C208" s="1" t="s">
        <v>91</v>
      </c>
      <c r="D208" s="1" t="s">
        <v>92</v>
      </c>
      <c r="E208" s="1" t="s">
        <v>72</v>
      </c>
      <c r="F208" s="1" t="s">
        <v>166</v>
      </c>
      <c r="G208" s="1" t="s">
        <v>64</v>
      </c>
      <c r="H208" s="1" t="s">
        <v>87</v>
      </c>
      <c r="I208" s="2">
        <v>80</v>
      </c>
      <c r="J208" s="2">
        <v>39.11</v>
      </c>
      <c r="K208" s="2">
        <f t="shared" si="24"/>
        <v>0</v>
      </c>
      <c r="L208" s="2">
        <f t="shared" si="25"/>
        <v>39.11</v>
      </c>
      <c r="AP208" s="5" t="str">
        <f t="shared" si="26"/>
        <v/>
      </c>
      <c r="AR208" s="5" t="str">
        <f t="shared" si="27"/>
        <v/>
      </c>
      <c r="AT208" s="5" t="str">
        <f t="shared" si="28"/>
        <v/>
      </c>
      <c r="AV208" s="2">
        <v>39.11</v>
      </c>
      <c r="AW208" s="5">
        <f t="shared" si="30"/>
        <v>0</v>
      </c>
      <c r="AX208" s="11">
        <f t="shared" si="29"/>
        <v>0</v>
      </c>
      <c r="AY208" s="5">
        <f t="shared" si="31"/>
        <v>0</v>
      </c>
    </row>
    <row r="209" spans="1:51" x14ac:dyDescent="0.3">
      <c r="A209" s="1" t="s">
        <v>170</v>
      </c>
      <c r="B209" s="1" t="s">
        <v>90</v>
      </c>
      <c r="C209" s="1" t="s">
        <v>91</v>
      </c>
      <c r="D209" s="1" t="s">
        <v>92</v>
      </c>
      <c r="E209" s="1" t="s">
        <v>74</v>
      </c>
      <c r="F209" s="1" t="s">
        <v>166</v>
      </c>
      <c r="G209" s="1" t="s">
        <v>64</v>
      </c>
      <c r="H209" s="1" t="s">
        <v>87</v>
      </c>
      <c r="I209" s="2">
        <v>80</v>
      </c>
      <c r="J209" s="2">
        <v>0.16</v>
      </c>
      <c r="K209" s="2">
        <f t="shared" si="24"/>
        <v>0</v>
      </c>
      <c r="L209" s="2">
        <f t="shared" si="25"/>
        <v>0.16</v>
      </c>
      <c r="AP209" s="5" t="str">
        <f t="shared" si="26"/>
        <v/>
      </c>
      <c r="AR209" s="5" t="str">
        <f t="shared" si="27"/>
        <v/>
      </c>
      <c r="AT209" s="5" t="str">
        <f t="shared" si="28"/>
        <v/>
      </c>
      <c r="AV209" s="2">
        <v>0.16</v>
      </c>
      <c r="AW209" s="5">
        <f t="shared" si="30"/>
        <v>0</v>
      </c>
      <c r="AX209" s="11">
        <f t="shared" si="29"/>
        <v>0</v>
      </c>
      <c r="AY209" s="5">
        <f t="shared" si="31"/>
        <v>0</v>
      </c>
    </row>
    <row r="210" spans="1:51" x14ac:dyDescent="0.3">
      <c r="A210" s="1" t="s">
        <v>170</v>
      </c>
      <c r="B210" s="1" t="s">
        <v>90</v>
      </c>
      <c r="C210" s="1" t="s">
        <v>91</v>
      </c>
      <c r="D210" s="1" t="s">
        <v>92</v>
      </c>
      <c r="E210" s="1" t="s">
        <v>75</v>
      </c>
      <c r="F210" s="1" t="s">
        <v>166</v>
      </c>
      <c r="G210" s="1" t="s">
        <v>64</v>
      </c>
      <c r="H210" s="1" t="s">
        <v>87</v>
      </c>
      <c r="I210" s="2">
        <v>80</v>
      </c>
      <c r="J210" s="2">
        <v>39.21</v>
      </c>
      <c r="K210" s="2">
        <f t="shared" si="24"/>
        <v>0</v>
      </c>
      <c r="L210" s="2">
        <f t="shared" si="25"/>
        <v>39.21</v>
      </c>
      <c r="AP210" s="5" t="str">
        <f t="shared" si="26"/>
        <v/>
      </c>
      <c r="AR210" s="5" t="str">
        <f t="shared" si="27"/>
        <v/>
      </c>
      <c r="AT210" s="5" t="str">
        <f t="shared" si="28"/>
        <v/>
      </c>
      <c r="AV210" s="2">
        <v>39.21</v>
      </c>
      <c r="AW210" s="5">
        <f t="shared" si="30"/>
        <v>0</v>
      </c>
      <c r="AX210" s="11">
        <f t="shared" si="29"/>
        <v>0</v>
      </c>
      <c r="AY210" s="5">
        <f t="shared" si="31"/>
        <v>0</v>
      </c>
    </row>
    <row r="211" spans="1:51" x14ac:dyDescent="0.3">
      <c r="A211" s="1" t="s">
        <v>170</v>
      </c>
      <c r="B211" s="1" t="s">
        <v>90</v>
      </c>
      <c r="C211" s="1" t="s">
        <v>91</v>
      </c>
      <c r="D211" s="1" t="s">
        <v>92</v>
      </c>
      <c r="E211" s="1" t="s">
        <v>80</v>
      </c>
      <c r="F211" s="1" t="s">
        <v>169</v>
      </c>
      <c r="G211" s="1" t="s">
        <v>64</v>
      </c>
      <c r="H211" s="1" t="s">
        <v>87</v>
      </c>
      <c r="I211" s="2">
        <v>80</v>
      </c>
      <c r="J211" s="2">
        <v>7.0000000000000007E-2</v>
      </c>
      <c r="K211" s="2">
        <f t="shared" si="24"/>
        <v>0</v>
      </c>
      <c r="L211" s="2">
        <f t="shared" si="25"/>
        <v>7.0000000000000007E-2</v>
      </c>
      <c r="AP211" s="5" t="str">
        <f t="shared" si="26"/>
        <v/>
      </c>
      <c r="AR211" s="5" t="str">
        <f t="shared" si="27"/>
        <v/>
      </c>
      <c r="AT211" s="5" t="str">
        <f t="shared" si="28"/>
        <v/>
      </c>
      <c r="AV211" s="2">
        <v>7.0000000000000007E-2</v>
      </c>
      <c r="AW211" s="5">
        <f t="shared" si="30"/>
        <v>0</v>
      </c>
      <c r="AX211" s="11">
        <f t="shared" si="29"/>
        <v>0</v>
      </c>
      <c r="AY211" s="5">
        <f t="shared" si="31"/>
        <v>0</v>
      </c>
    </row>
    <row r="212" spans="1:51" x14ac:dyDescent="0.3">
      <c r="A212" s="1" t="s">
        <v>171</v>
      </c>
      <c r="B212" s="1" t="s">
        <v>172</v>
      </c>
      <c r="C212" s="1" t="s">
        <v>173</v>
      </c>
      <c r="D212" s="1" t="s">
        <v>174</v>
      </c>
      <c r="E212" s="1" t="s">
        <v>85</v>
      </c>
      <c r="F212" s="1" t="s">
        <v>166</v>
      </c>
      <c r="G212" s="1" t="s">
        <v>64</v>
      </c>
      <c r="H212" s="1" t="s">
        <v>87</v>
      </c>
      <c r="I212" s="2">
        <v>120</v>
      </c>
      <c r="J212" s="2">
        <v>39.369999999999997</v>
      </c>
      <c r="K212" s="2">
        <f t="shared" si="24"/>
        <v>0</v>
      </c>
      <c r="L212" s="2">
        <f t="shared" si="25"/>
        <v>39.369999999999997</v>
      </c>
      <c r="AP212" s="5" t="str">
        <f t="shared" si="26"/>
        <v/>
      </c>
      <c r="AR212" s="5" t="str">
        <f t="shared" si="27"/>
        <v/>
      </c>
      <c r="AT212" s="5" t="str">
        <f t="shared" si="28"/>
        <v/>
      </c>
      <c r="AV212" s="2">
        <v>39.369999999999997</v>
      </c>
      <c r="AW212" s="5">
        <f t="shared" si="30"/>
        <v>0</v>
      </c>
      <c r="AX212" s="11">
        <f t="shared" si="29"/>
        <v>0</v>
      </c>
      <c r="AY212" s="5">
        <f t="shared" si="31"/>
        <v>0</v>
      </c>
    </row>
    <row r="213" spans="1:51" x14ac:dyDescent="0.3">
      <c r="A213" s="1" t="s">
        <v>171</v>
      </c>
      <c r="B213" s="1" t="s">
        <v>172</v>
      </c>
      <c r="C213" s="1" t="s">
        <v>173</v>
      </c>
      <c r="D213" s="1" t="s">
        <v>174</v>
      </c>
      <c r="E213" s="1" t="s">
        <v>77</v>
      </c>
      <c r="F213" s="1" t="s">
        <v>166</v>
      </c>
      <c r="G213" s="1" t="s">
        <v>64</v>
      </c>
      <c r="H213" s="1" t="s">
        <v>87</v>
      </c>
      <c r="I213" s="2">
        <v>120</v>
      </c>
      <c r="J213" s="2">
        <v>0.09</v>
      </c>
      <c r="K213" s="2">
        <f t="shared" si="24"/>
        <v>0</v>
      </c>
      <c r="L213" s="2">
        <f t="shared" si="25"/>
        <v>0.09</v>
      </c>
      <c r="AP213" s="5" t="str">
        <f t="shared" si="26"/>
        <v/>
      </c>
      <c r="AR213" s="5" t="str">
        <f t="shared" si="27"/>
        <v/>
      </c>
      <c r="AT213" s="5" t="str">
        <f t="shared" si="28"/>
        <v/>
      </c>
      <c r="AV213" s="2">
        <v>0.09</v>
      </c>
      <c r="AW213" s="5">
        <f t="shared" si="30"/>
        <v>0</v>
      </c>
      <c r="AX213" s="11">
        <f t="shared" si="29"/>
        <v>0</v>
      </c>
      <c r="AY213" s="5">
        <f t="shared" si="31"/>
        <v>0</v>
      </c>
    </row>
    <row r="214" spans="1:51" x14ac:dyDescent="0.3">
      <c r="A214" s="1" t="s">
        <v>171</v>
      </c>
      <c r="B214" s="1" t="s">
        <v>172</v>
      </c>
      <c r="C214" s="1" t="s">
        <v>173</v>
      </c>
      <c r="D214" s="1" t="s">
        <v>174</v>
      </c>
      <c r="E214" s="1" t="s">
        <v>62</v>
      </c>
      <c r="F214" s="1" t="s">
        <v>166</v>
      </c>
      <c r="G214" s="1" t="s">
        <v>64</v>
      </c>
      <c r="H214" s="1" t="s">
        <v>87</v>
      </c>
      <c r="I214" s="2">
        <v>120</v>
      </c>
      <c r="J214" s="2">
        <v>7.0000000000000007E-2</v>
      </c>
      <c r="K214" s="2">
        <f t="shared" si="24"/>
        <v>0</v>
      </c>
      <c r="L214" s="2">
        <f t="shared" si="25"/>
        <v>7.0000000000000007E-2</v>
      </c>
      <c r="AP214" s="5" t="str">
        <f t="shared" si="26"/>
        <v/>
      </c>
      <c r="AR214" s="5" t="str">
        <f t="shared" si="27"/>
        <v/>
      </c>
      <c r="AT214" s="5" t="str">
        <f t="shared" si="28"/>
        <v/>
      </c>
      <c r="AV214" s="2">
        <v>7.0000000000000007E-2</v>
      </c>
      <c r="AW214" s="5">
        <f t="shared" si="30"/>
        <v>0</v>
      </c>
      <c r="AX214" s="11">
        <f t="shared" si="29"/>
        <v>0</v>
      </c>
      <c r="AY214" s="5">
        <f t="shared" si="31"/>
        <v>0</v>
      </c>
    </row>
    <row r="215" spans="1:51" x14ac:dyDescent="0.3">
      <c r="A215" s="1" t="s">
        <v>171</v>
      </c>
      <c r="B215" s="1" t="s">
        <v>172</v>
      </c>
      <c r="C215" s="1" t="s">
        <v>173</v>
      </c>
      <c r="D215" s="1" t="s">
        <v>174</v>
      </c>
      <c r="E215" s="1" t="s">
        <v>66</v>
      </c>
      <c r="F215" s="1" t="s">
        <v>166</v>
      </c>
      <c r="G215" s="1" t="s">
        <v>64</v>
      </c>
      <c r="H215" s="1" t="s">
        <v>87</v>
      </c>
      <c r="I215" s="2">
        <v>120</v>
      </c>
      <c r="J215" s="2">
        <v>7.0000000000000007E-2</v>
      </c>
      <c r="K215" s="2">
        <f t="shared" si="24"/>
        <v>0</v>
      </c>
      <c r="L215" s="2">
        <f t="shared" si="25"/>
        <v>7.0000000000000007E-2</v>
      </c>
      <c r="AP215" s="5" t="str">
        <f t="shared" si="26"/>
        <v/>
      </c>
      <c r="AR215" s="5" t="str">
        <f t="shared" si="27"/>
        <v/>
      </c>
      <c r="AT215" s="5" t="str">
        <f t="shared" si="28"/>
        <v/>
      </c>
      <c r="AV215" s="2">
        <v>7.0000000000000007E-2</v>
      </c>
      <c r="AW215" s="5">
        <f t="shared" si="30"/>
        <v>0</v>
      </c>
      <c r="AX215" s="11">
        <f t="shared" si="29"/>
        <v>0</v>
      </c>
      <c r="AY215" s="5">
        <f t="shared" si="31"/>
        <v>0</v>
      </c>
    </row>
    <row r="216" spans="1:51" x14ac:dyDescent="0.3">
      <c r="A216" s="1" t="s">
        <v>171</v>
      </c>
      <c r="B216" s="1" t="s">
        <v>172</v>
      </c>
      <c r="C216" s="1" t="s">
        <v>173</v>
      </c>
      <c r="D216" s="1" t="s">
        <v>174</v>
      </c>
      <c r="E216" s="1" t="s">
        <v>76</v>
      </c>
      <c r="F216" s="1" t="s">
        <v>166</v>
      </c>
      <c r="G216" s="1" t="s">
        <v>64</v>
      </c>
      <c r="H216" s="1" t="s">
        <v>87</v>
      </c>
      <c r="I216" s="2">
        <v>120</v>
      </c>
      <c r="J216" s="2">
        <v>0.09</v>
      </c>
      <c r="K216" s="2">
        <f t="shared" si="24"/>
        <v>0</v>
      </c>
      <c r="L216" s="2">
        <f t="shared" si="25"/>
        <v>0.09</v>
      </c>
      <c r="AP216" s="5" t="str">
        <f t="shared" si="26"/>
        <v/>
      </c>
      <c r="AR216" s="5" t="str">
        <f t="shared" si="27"/>
        <v/>
      </c>
      <c r="AT216" s="5" t="str">
        <f t="shared" si="28"/>
        <v/>
      </c>
      <c r="AV216" s="2">
        <v>0.09</v>
      </c>
      <c r="AW216" s="5">
        <f t="shared" si="30"/>
        <v>0</v>
      </c>
      <c r="AX216" s="11">
        <f t="shared" si="29"/>
        <v>0</v>
      </c>
      <c r="AY216" s="5">
        <f t="shared" si="31"/>
        <v>0</v>
      </c>
    </row>
    <row r="217" spans="1:51" x14ac:dyDescent="0.3">
      <c r="A217" s="1" t="s">
        <v>171</v>
      </c>
      <c r="B217" s="1" t="s">
        <v>172</v>
      </c>
      <c r="C217" s="1" t="s">
        <v>173</v>
      </c>
      <c r="D217" s="1" t="s">
        <v>174</v>
      </c>
      <c r="E217" s="1" t="s">
        <v>67</v>
      </c>
      <c r="F217" s="1" t="s">
        <v>166</v>
      </c>
      <c r="G217" s="1" t="s">
        <v>64</v>
      </c>
      <c r="H217" s="1" t="s">
        <v>87</v>
      </c>
      <c r="I217" s="2">
        <v>120</v>
      </c>
      <c r="J217" s="2">
        <v>39.36</v>
      </c>
      <c r="K217" s="2">
        <f t="shared" si="24"/>
        <v>0</v>
      </c>
      <c r="L217" s="2">
        <f t="shared" si="25"/>
        <v>39.36</v>
      </c>
      <c r="AP217" s="5" t="str">
        <f t="shared" si="26"/>
        <v/>
      </c>
      <c r="AR217" s="5" t="str">
        <f t="shared" si="27"/>
        <v/>
      </c>
      <c r="AT217" s="5" t="str">
        <f t="shared" si="28"/>
        <v/>
      </c>
      <c r="AV217" s="2">
        <v>39.36</v>
      </c>
      <c r="AW217" s="5">
        <f t="shared" si="30"/>
        <v>0</v>
      </c>
      <c r="AX217" s="11">
        <f t="shared" si="29"/>
        <v>0</v>
      </c>
      <c r="AY217" s="5">
        <f t="shared" si="31"/>
        <v>0</v>
      </c>
    </row>
    <row r="218" spans="1:51" x14ac:dyDescent="0.3">
      <c r="A218" s="1" t="s">
        <v>171</v>
      </c>
      <c r="B218" s="1" t="s">
        <v>172</v>
      </c>
      <c r="C218" s="1" t="s">
        <v>173</v>
      </c>
      <c r="D218" s="1" t="s">
        <v>174</v>
      </c>
      <c r="E218" s="1" t="s">
        <v>68</v>
      </c>
      <c r="F218" s="1" t="s">
        <v>166</v>
      </c>
      <c r="G218" s="1" t="s">
        <v>64</v>
      </c>
      <c r="H218" s="1" t="s">
        <v>87</v>
      </c>
      <c r="I218" s="2">
        <v>120</v>
      </c>
      <c r="J218" s="2">
        <v>39.31</v>
      </c>
      <c r="K218" s="2">
        <f t="shared" si="24"/>
        <v>0</v>
      </c>
      <c r="L218" s="2">
        <f t="shared" si="25"/>
        <v>39.31</v>
      </c>
      <c r="AP218" s="5" t="str">
        <f t="shared" si="26"/>
        <v/>
      </c>
      <c r="AR218" s="5" t="str">
        <f t="shared" si="27"/>
        <v/>
      </c>
      <c r="AT218" s="5" t="str">
        <f t="shared" si="28"/>
        <v/>
      </c>
      <c r="AV218" s="2">
        <v>39.31</v>
      </c>
      <c r="AW218" s="5">
        <f t="shared" si="30"/>
        <v>0</v>
      </c>
      <c r="AX218" s="11">
        <f t="shared" si="29"/>
        <v>0</v>
      </c>
      <c r="AY218" s="5">
        <f t="shared" si="31"/>
        <v>0</v>
      </c>
    </row>
    <row r="219" spans="1:51" x14ac:dyDescent="0.3">
      <c r="A219" s="1" t="s">
        <v>175</v>
      </c>
      <c r="B219" s="1" t="s">
        <v>90</v>
      </c>
      <c r="C219" s="1" t="s">
        <v>91</v>
      </c>
      <c r="D219" s="1" t="s">
        <v>92</v>
      </c>
      <c r="E219" s="1" t="s">
        <v>62</v>
      </c>
      <c r="F219" s="1" t="s">
        <v>166</v>
      </c>
      <c r="G219" s="1" t="s">
        <v>64</v>
      </c>
      <c r="H219" s="1" t="s">
        <v>87</v>
      </c>
      <c r="I219" s="2">
        <v>80</v>
      </c>
      <c r="J219" s="2">
        <v>39.28</v>
      </c>
      <c r="K219" s="2">
        <f t="shared" si="24"/>
        <v>8.52</v>
      </c>
      <c r="L219" s="2">
        <f t="shared" si="25"/>
        <v>30.76</v>
      </c>
      <c r="P219" s="6">
        <v>7.64</v>
      </c>
      <c r="Q219" s="5">
        <v>2120.1</v>
      </c>
      <c r="R219" s="7">
        <v>0.88</v>
      </c>
      <c r="S219" s="5">
        <v>131.12</v>
      </c>
      <c r="AP219" s="5" t="str">
        <f t="shared" si="26"/>
        <v/>
      </c>
      <c r="AR219" s="5" t="str">
        <f t="shared" si="27"/>
        <v/>
      </c>
      <c r="AT219" s="5" t="str">
        <f t="shared" si="28"/>
        <v/>
      </c>
      <c r="AV219" s="2">
        <v>30.76</v>
      </c>
      <c r="AW219" s="5">
        <f t="shared" si="30"/>
        <v>2251.2199999999998</v>
      </c>
      <c r="AX219" s="11">
        <f t="shared" si="29"/>
        <v>1.2368666436572306</v>
      </c>
      <c r="AY219" s="5">
        <f t="shared" si="31"/>
        <v>1236.8666436572307</v>
      </c>
    </row>
    <row r="220" spans="1:51" x14ac:dyDescent="0.3">
      <c r="A220" s="1" t="s">
        <v>175</v>
      </c>
      <c r="B220" s="1" t="s">
        <v>90</v>
      </c>
      <c r="C220" s="1" t="s">
        <v>91</v>
      </c>
      <c r="D220" s="1" t="s">
        <v>92</v>
      </c>
      <c r="E220" s="1" t="s">
        <v>66</v>
      </c>
      <c r="F220" s="1" t="s">
        <v>166</v>
      </c>
      <c r="G220" s="1" t="s">
        <v>64</v>
      </c>
      <c r="H220" s="1" t="s">
        <v>87</v>
      </c>
      <c r="I220" s="2">
        <v>80</v>
      </c>
      <c r="J220" s="2">
        <v>39.08</v>
      </c>
      <c r="K220" s="2">
        <f t="shared" si="24"/>
        <v>9.1900000000000013</v>
      </c>
      <c r="L220" s="2">
        <f t="shared" si="25"/>
        <v>29.89</v>
      </c>
      <c r="N220" s="4">
        <v>2.48</v>
      </c>
      <c r="O220" s="5">
        <v>951.08</v>
      </c>
      <c r="P220" s="6">
        <v>6.5</v>
      </c>
      <c r="Q220" s="5">
        <v>1803.75</v>
      </c>
      <c r="R220" s="7">
        <v>0.21</v>
      </c>
      <c r="S220" s="5">
        <v>31.29</v>
      </c>
      <c r="AP220" s="5" t="str">
        <f t="shared" si="26"/>
        <v/>
      </c>
      <c r="AR220" s="5" t="str">
        <f t="shared" si="27"/>
        <v/>
      </c>
      <c r="AT220" s="5" t="str">
        <f t="shared" si="28"/>
        <v/>
      </c>
      <c r="AV220" s="2">
        <v>29.89</v>
      </c>
      <c r="AW220" s="5">
        <f t="shared" si="30"/>
        <v>2786.12</v>
      </c>
      <c r="AX220" s="11">
        <f t="shared" si="29"/>
        <v>1.530751722722028</v>
      </c>
      <c r="AY220" s="5">
        <f t="shared" si="31"/>
        <v>1530.751722722028</v>
      </c>
    </row>
    <row r="221" spans="1:51" x14ac:dyDescent="0.3">
      <c r="A221" s="1" t="s">
        <v>175</v>
      </c>
      <c r="B221" s="1" t="s">
        <v>90</v>
      </c>
      <c r="C221" s="1" t="s">
        <v>91</v>
      </c>
      <c r="D221" s="1" t="s">
        <v>92</v>
      </c>
      <c r="E221" s="1" t="s">
        <v>72</v>
      </c>
      <c r="F221" s="1" t="s">
        <v>166</v>
      </c>
      <c r="G221" s="1" t="s">
        <v>64</v>
      </c>
      <c r="H221" s="1" t="s">
        <v>87</v>
      </c>
      <c r="I221" s="2">
        <v>80</v>
      </c>
      <c r="J221" s="2">
        <v>0.09</v>
      </c>
      <c r="K221" s="2">
        <f t="shared" si="24"/>
        <v>0</v>
      </c>
      <c r="L221" s="2">
        <f t="shared" si="25"/>
        <v>0.09</v>
      </c>
      <c r="AP221" s="5" t="str">
        <f t="shared" si="26"/>
        <v/>
      </c>
      <c r="AR221" s="5" t="str">
        <f t="shared" si="27"/>
        <v/>
      </c>
      <c r="AT221" s="5" t="str">
        <f t="shared" si="28"/>
        <v/>
      </c>
      <c r="AV221" s="2">
        <v>0.09</v>
      </c>
      <c r="AW221" s="5">
        <f t="shared" si="30"/>
        <v>0</v>
      </c>
      <c r="AX221" s="11">
        <f t="shared" si="29"/>
        <v>0</v>
      </c>
      <c r="AY221" s="5">
        <f t="shared" si="31"/>
        <v>0</v>
      </c>
    </row>
    <row r="222" spans="1:51" x14ac:dyDescent="0.3">
      <c r="A222" s="1" t="s">
        <v>175</v>
      </c>
      <c r="B222" s="1" t="s">
        <v>90</v>
      </c>
      <c r="C222" s="1" t="s">
        <v>91</v>
      </c>
      <c r="D222" s="1" t="s">
        <v>92</v>
      </c>
      <c r="E222" s="1" t="s">
        <v>88</v>
      </c>
      <c r="F222" s="1" t="s">
        <v>169</v>
      </c>
      <c r="G222" s="1" t="s">
        <v>64</v>
      </c>
      <c r="H222" s="1" t="s">
        <v>87</v>
      </c>
      <c r="I222" s="2">
        <v>80</v>
      </c>
      <c r="J222" s="2">
        <v>7.0000000000000007E-2</v>
      </c>
      <c r="K222" s="2">
        <f t="shared" si="24"/>
        <v>6.0000000000000005E-2</v>
      </c>
      <c r="L222" s="2">
        <f t="shared" si="25"/>
        <v>0</v>
      </c>
      <c r="N222" s="4">
        <v>0.01</v>
      </c>
      <c r="O222" s="5">
        <v>3.835</v>
      </c>
      <c r="P222" s="6">
        <v>0.04</v>
      </c>
      <c r="Q222" s="5">
        <v>11.1</v>
      </c>
      <c r="R222" s="7">
        <v>0.01</v>
      </c>
      <c r="S222" s="5">
        <v>1.49</v>
      </c>
      <c r="AP222" s="5" t="str">
        <f t="shared" si="26"/>
        <v/>
      </c>
      <c r="AR222" s="5" t="str">
        <f t="shared" si="27"/>
        <v/>
      </c>
      <c r="AT222" s="5" t="str">
        <f t="shared" si="28"/>
        <v/>
      </c>
      <c r="AW222" s="5">
        <f t="shared" si="30"/>
        <v>16.424999999999997</v>
      </c>
      <c r="AX222" s="11">
        <f t="shared" si="29"/>
        <v>9.0242333588321042E-3</v>
      </c>
      <c r="AY222" s="5">
        <f t="shared" si="31"/>
        <v>9.0242333588321042</v>
      </c>
    </row>
    <row r="223" spans="1:51" x14ac:dyDescent="0.3">
      <c r="A223" s="1" t="s">
        <v>175</v>
      </c>
      <c r="B223" s="1" t="s">
        <v>90</v>
      </c>
      <c r="C223" s="1" t="s">
        <v>91</v>
      </c>
      <c r="D223" s="1" t="s">
        <v>92</v>
      </c>
      <c r="E223" s="1" t="s">
        <v>70</v>
      </c>
      <c r="F223" s="1" t="s">
        <v>169</v>
      </c>
      <c r="G223" s="1" t="s">
        <v>64</v>
      </c>
      <c r="H223" s="1" t="s">
        <v>87</v>
      </c>
      <c r="I223" s="2">
        <v>80</v>
      </c>
      <c r="J223" s="2">
        <v>7.0000000000000007E-2</v>
      </c>
      <c r="K223" s="2">
        <f t="shared" si="24"/>
        <v>0.06</v>
      </c>
      <c r="L223" s="2">
        <f t="shared" si="25"/>
        <v>0.01</v>
      </c>
      <c r="P223" s="6">
        <v>0.03</v>
      </c>
      <c r="Q223" s="5">
        <v>8.3249999999999993</v>
      </c>
      <c r="R223" s="7">
        <v>0.03</v>
      </c>
      <c r="S223" s="5">
        <v>4.47</v>
      </c>
      <c r="AP223" s="5" t="str">
        <f t="shared" si="26"/>
        <v/>
      </c>
      <c r="AR223" s="5" t="str">
        <f t="shared" si="27"/>
        <v/>
      </c>
      <c r="AT223" s="5" t="str">
        <f t="shared" si="28"/>
        <v/>
      </c>
      <c r="AV223" s="2">
        <v>0.01</v>
      </c>
      <c r="AW223" s="5">
        <f t="shared" si="30"/>
        <v>12.794999999999998</v>
      </c>
      <c r="AX223" s="11">
        <f t="shared" si="29"/>
        <v>7.0298365799851929E-3</v>
      </c>
      <c r="AY223" s="5">
        <f t="shared" si="31"/>
        <v>7.0298365799851927</v>
      </c>
    </row>
    <row r="224" spans="1:51" x14ac:dyDescent="0.3">
      <c r="A224" s="1" t="s">
        <v>176</v>
      </c>
      <c r="B224" s="1" t="s">
        <v>177</v>
      </c>
      <c r="C224" s="1" t="s">
        <v>178</v>
      </c>
      <c r="D224" s="1" t="s">
        <v>179</v>
      </c>
      <c r="E224" s="1" t="s">
        <v>69</v>
      </c>
      <c r="F224" s="1" t="s">
        <v>166</v>
      </c>
      <c r="G224" s="1" t="s">
        <v>64</v>
      </c>
      <c r="H224" s="1" t="s">
        <v>87</v>
      </c>
      <c r="I224" s="2">
        <v>120</v>
      </c>
      <c r="J224" s="2">
        <v>39.46</v>
      </c>
      <c r="K224" s="2">
        <f t="shared" si="24"/>
        <v>0</v>
      </c>
      <c r="L224" s="2">
        <f t="shared" si="25"/>
        <v>39.46</v>
      </c>
      <c r="AP224" s="5" t="str">
        <f t="shared" si="26"/>
        <v/>
      </c>
      <c r="AR224" s="5" t="str">
        <f t="shared" si="27"/>
        <v/>
      </c>
      <c r="AT224" s="5" t="str">
        <f t="shared" si="28"/>
        <v/>
      </c>
      <c r="AV224" s="2">
        <v>39.46</v>
      </c>
      <c r="AW224" s="5">
        <f t="shared" si="30"/>
        <v>0</v>
      </c>
      <c r="AX224" s="11">
        <f t="shared" si="29"/>
        <v>0</v>
      </c>
      <c r="AY224" s="5">
        <f t="shared" si="31"/>
        <v>0</v>
      </c>
    </row>
    <row r="225" spans="1:51" x14ac:dyDescent="0.3">
      <c r="A225" s="1" t="s">
        <v>176</v>
      </c>
      <c r="B225" s="1" t="s">
        <v>177</v>
      </c>
      <c r="C225" s="1" t="s">
        <v>178</v>
      </c>
      <c r="D225" s="1" t="s">
        <v>179</v>
      </c>
      <c r="E225" s="1" t="s">
        <v>85</v>
      </c>
      <c r="F225" s="1" t="s">
        <v>166</v>
      </c>
      <c r="G225" s="1" t="s">
        <v>64</v>
      </c>
      <c r="H225" s="1" t="s">
        <v>87</v>
      </c>
      <c r="I225" s="2">
        <v>120</v>
      </c>
      <c r="J225" s="2">
        <v>0.16</v>
      </c>
      <c r="K225" s="2">
        <f t="shared" si="24"/>
        <v>0</v>
      </c>
      <c r="L225" s="2">
        <f t="shared" si="25"/>
        <v>0.16</v>
      </c>
      <c r="AP225" s="5" t="str">
        <f t="shared" si="26"/>
        <v/>
      </c>
      <c r="AR225" s="5" t="str">
        <f t="shared" si="27"/>
        <v/>
      </c>
      <c r="AT225" s="5" t="str">
        <f t="shared" si="28"/>
        <v/>
      </c>
      <c r="AV225" s="2">
        <v>0.16</v>
      </c>
      <c r="AW225" s="5">
        <f t="shared" si="30"/>
        <v>0</v>
      </c>
      <c r="AX225" s="11">
        <f t="shared" si="29"/>
        <v>0</v>
      </c>
      <c r="AY225" s="5">
        <f t="shared" si="31"/>
        <v>0</v>
      </c>
    </row>
    <row r="226" spans="1:51" x14ac:dyDescent="0.3">
      <c r="A226" s="1" t="s">
        <v>176</v>
      </c>
      <c r="B226" s="1" t="s">
        <v>177</v>
      </c>
      <c r="C226" s="1" t="s">
        <v>178</v>
      </c>
      <c r="D226" s="1" t="s">
        <v>179</v>
      </c>
      <c r="E226" s="1" t="s">
        <v>80</v>
      </c>
      <c r="F226" s="1" t="s">
        <v>166</v>
      </c>
      <c r="G226" s="1" t="s">
        <v>64</v>
      </c>
      <c r="H226" s="1" t="s">
        <v>87</v>
      </c>
      <c r="I226" s="2">
        <v>120</v>
      </c>
      <c r="J226" s="2">
        <v>0.09</v>
      </c>
      <c r="K226" s="2">
        <f t="shared" si="24"/>
        <v>0</v>
      </c>
      <c r="L226" s="2">
        <f t="shared" si="25"/>
        <v>0.09</v>
      </c>
      <c r="AP226" s="5" t="str">
        <f t="shared" si="26"/>
        <v/>
      </c>
      <c r="AR226" s="5" t="str">
        <f t="shared" si="27"/>
        <v/>
      </c>
      <c r="AT226" s="5" t="str">
        <f t="shared" si="28"/>
        <v/>
      </c>
      <c r="AV226" s="2">
        <v>0.09</v>
      </c>
      <c r="AW226" s="5">
        <f t="shared" si="30"/>
        <v>0</v>
      </c>
      <c r="AX226" s="11">
        <f t="shared" si="29"/>
        <v>0</v>
      </c>
      <c r="AY226" s="5">
        <f t="shared" si="31"/>
        <v>0</v>
      </c>
    </row>
    <row r="227" spans="1:51" x14ac:dyDescent="0.3">
      <c r="A227" s="1" t="s">
        <v>176</v>
      </c>
      <c r="B227" s="1" t="s">
        <v>177</v>
      </c>
      <c r="C227" s="1" t="s">
        <v>178</v>
      </c>
      <c r="D227" s="1" t="s">
        <v>179</v>
      </c>
      <c r="E227" s="1" t="s">
        <v>88</v>
      </c>
      <c r="F227" s="1" t="s">
        <v>166</v>
      </c>
      <c r="G227" s="1" t="s">
        <v>64</v>
      </c>
      <c r="H227" s="1" t="s">
        <v>87</v>
      </c>
      <c r="I227" s="2">
        <v>120</v>
      </c>
      <c r="J227" s="2">
        <v>39.659999999999997</v>
      </c>
      <c r="K227" s="2">
        <f t="shared" si="24"/>
        <v>0</v>
      </c>
      <c r="L227" s="2">
        <f t="shared" si="25"/>
        <v>39.659999999999997</v>
      </c>
      <c r="AP227" s="5" t="str">
        <f t="shared" si="26"/>
        <v/>
      </c>
      <c r="AR227" s="5" t="str">
        <f t="shared" si="27"/>
        <v/>
      </c>
      <c r="AT227" s="5" t="str">
        <f t="shared" si="28"/>
        <v/>
      </c>
      <c r="AV227" s="2">
        <v>39.659999999999997</v>
      </c>
      <c r="AW227" s="5">
        <f t="shared" si="30"/>
        <v>0</v>
      </c>
      <c r="AX227" s="11">
        <f t="shared" si="29"/>
        <v>0</v>
      </c>
      <c r="AY227" s="5">
        <f t="shared" si="31"/>
        <v>0</v>
      </c>
    </row>
    <row r="228" spans="1:51" x14ac:dyDescent="0.3">
      <c r="A228" s="1" t="s">
        <v>176</v>
      </c>
      <c r="B228" s="1" t="s">
        <v>177</v>
      </c>
      <c r="C228" s="1" t="s">
        <v>178</v>
      </c>
      <c r="D228" s="1" t="s">
        <v>179</v>
      </c>
      <c r="E228" s="1" t="s">
        <v>70</v>
      </c>
      <c r="F228" s="1" t="s">
        <v>166</v>
      </c>
      <c r="G228" s="1" t="s">
        <v>64</v>
      </c>
      <c r="H228" s="1" t="s">
        <v>87</v>
      </c>
      <c r="I228" s="2">
        <v>120</v>
      </c>
      <c r="J228" s="2">
        <v>39.44</v>
      </c>
      <c r="K228" s="2">
        <f t="shared" si="24"/>
        <v>0</v>
      </c>
      <c r="L228" s="2">
        <f t="shared" si="25"/>
        <v>39.44</v>
      </c>
      <c r="AP228" s="5" t="str">
        <f t="shared" si="26"/>
        <v/>
      </c>
      <c r="AR228" s="5" t="str">
        <f t="shared" si="27"/>
        <v/>
      </c>
      <c r="AT228" s="5" t="str">
        <f t="shared" si="28"/>
        <v/>
      </c>
      <c r="AV228" s="2">
        <v>39.44</v>
      </c>
      <c r="AW228" s="5">
        <f t="shared" si="30"/>
        <v>0</v>
      </c>
      <c r="AX228" s="11">
        <f t="shared" si="29"/>
        <v>0</v>
      </c>
      <c r="AY228" s="5">
        <f t="shared" si="31"/>
        <v>0</v>
      </c>
    </row>
    <row r="229" spans="1:51" x14ac:dyDescent="0.3">
      <c r="A229" s="1" t="s">
        <v>176</v>
      </c>
      <c r="B229" s="1" t="s">
        <v>177</v>
      </c>
      <c r="C229" s="1" t="s">
        <v>178</v>
      </c>
      <c r="D229" s="1" t="s">
        <v>179</v>
      </c>
      <c r="E229" s="1" t="s">
        <v>68</v>
      </c>
      <c r="F229" s="1" t="s">
        <v>166</v>
      </c>
      <c r="G229" s="1" t="s">
        <v>64</v>
      </c>
      <c r="H229" s="1" t="s">
        <v>87</v>
      </c>
      <c r="I229" s="2">
        <v>120</v>
      </c>
      <c r="J229" s="2">
        <v>7.0000000000000007E-2</v>
      </c>
      <c r="K229" s="2">
        <f t="shared" si="24"/>
        <v>0</v>
      </c>
      <c r="L229" s="2">
        <f t="shared" si="25"/>
        <v>7.0000000000000007E-2</v>
      </c>
      <c r="AP229" s="5" t="str">
        <f t="shared" si="26"/>
        <v/>
      </c>
      <c r="AR229" s="5" t="str">
        <f t="shared" si="27"/>
        <v/>
      </c>
      <c r="AT229" s="5" t="str">
        <f t="shared" si="28"/>
        <v/>
      </c>
      <c r="AV229" s="2">
        <v>7.0000000000000007E-2</v>
      </c>
      <c r="AW229" s="5">
        <f t="shared" si="30"/>
        <v>0</v>
      </c>
      <c r="AX229" s="11">
        <f t="shared" si="29"/>
        <v>0</v>
      </c>
      <c r="AY229" s="5">
        <f t="shared" si="31"/>
        <v>0</v>
      </c>
    </row>
    <row r="230" spans="1:51" x14ac:dyDescent="0.3">
      <c r="A230" s="1" t="s">
        <v>180</v>
      </c>
      <c r="B230" s="1" t="s">
        <v>90</v>
      </c>
      <c r="C230" s="1" t="s">
        <v>91</v>
      </c>
      <c r="D230" s="1" t="s">
        <v>92</v>
      </c>
      <c r="E230" s="1" t="s">
        <v>77</v>
      </c>
      <c r="F230" s="1" t="s">
        <v>169</v>
      </c>
      <c r="G230" s="1" t="s">
        <v>64</v>
      </c>
      <c r="H230" s="1" t="s">
        <v>87</v>
      </c>
      <c r="I230" s="2">
        <v>80</v>
      </c>
      <c r="J230" s="2">
        <v>7.0000000000000007E-2</v>
      </c>
      <c r="K230" s="2">
        <f t="shared" si="24"/>
        <v>0</v>
      </c>
      <c r="L230" s="2">
        <f t="shared" si="25"/>
        <v>0.06</v>
      </c>
      <c r="AP230" s="5" t="str">
        <f t="shared" si="26"/>
        <v/>
      </c>
      <c r="AR230" s="5" t="str">
        <f t="shared" si="27"/>
        <v/>
      </c>
      <c r="AT230" s="5" t="str">
        <f t="shared" si="28"/>
        <v/>
      </c>
      <c r="AV230" s="2">
        <v>0.06</v>
      </c>
      <c r="AW230" s="5">
        <f t="shared" si="30"/>
        <v>0</v>
      </c>
      <c r="AX230" s="11">
        <f t="shared" si="29"/>
        <v>0</v>
      </c>
      <c r="AY230" s="5">
        <f t="shared" si="31"/>
        <v>0</v>
      </c>
    </row>
    <row r="231" spans="1:51" x14ac:dyDescent="0.3">
      <c r="A231" s="1" t="s">
        <v>180</v>
      </c>
      <c r="B231" s="1" t="s">
        <v>90</v>
      </c>
      <c r="C231" s="1" t="s">
        <v>91</v>
      </c>
      <c r="D231" s="1" t="s">
        <v>92</v>
      </c>
      <c r="E231" s="1" t="s">
        <v>78</v>
      </c>
      <c r="F231" s="1" t="s">
        <v>169</v>
      </c>
      <c r="G231" s="1" t="s">
        <v>64</v>
      </c>
      <c r="H231" s="1" t="s">
        <v>87</v>
      </c>
      <c r="I231" s="2">
        <v>80</v>
      </c>
      <c r="J231" s="2">
        <v>7.0000000000000007E-2</v>
      </c>
      <c r="K231" s="2">
        <f t="shared" si="24"/>
        <v>0</v>
      </c>
      <c r="L231" s="2">
        <f t="shared" si="25"/>
        <v>0.03</v>
      </c>
      <c r="AP231" s="5" t="str">
        <f t="shared" si="26"/>
        <v/>
      </c>
      <c r="AR231" s="5" t="str">
        <f t="shared" si="27"/>
        <v/>
      </c>
      <c r="AT231" s="5" t="str">
        <f t="shared" si="28"/>
        <v/>
      </c>
      <c r="AV231" s="2">
        <v>0.03</v>
      </c>
      <c r="AW231" s="5">
        <f t="shared" si="30"/>
        <v>0</v>
      </c>
      <c r="AX231" s="11">
        <f t="shared" si="29"/>
        <v>0</v>
      </c>
      <c r="AY231" s="5">
        <f t="shared" si="31"/>
        <v>0</v>
      </c>
    </row>
    <row r="232" spans="1:51" x14ac:dyDescent="0.3">
      <c r="A232" s="1" t="s">
        <v>180</v>
      </c>
      <c r="B232" s="1" t="s">
        <v>90</v>
      </c>
      <c r="C232" s="1" t="s">
        <v>91</v>
      </c>
      <c r="D232" s="1" t="s">
        <v>92</v>
      </c>
      <c r="E232" s="1" t="s">
        <v>79</v>
      </c>
      <c r="F232" s="1" t="s">
        <v>169</v>
      </c>
      <c r="G232" s="1" t="s">
        <v>64</v>
      </c>
      <c r="H232" s="1" t="s">
        <v>87</v>
      </c>
      <c r="I232" s="2">
        <v>80</v>
      </c>
      <c r="J232" s="2">
        <v>39.36</v>
      </c>
      <c r="K232" s="2">
        <f t="shared" si="24"/>
        <v>0</v>
      </c>
      <c r="L232" s="2">
        <f t="shared" si="25"/>
        <v>25.3</v>
      </c>
      <c r="AP232" s="5" t="str">
        <f t="shared" si="26"/>
        <v/>
      </c>
      <c r="AR232" s="5" t="str">
        <f t="shared" si="27"/>
        <v/>
      </c>
      <c r="AS232" s="2">
        <v>0.1</v>
      </c>
      <c r="AT232" s="5">
        <f t="shared" si="28"/>
        <v>0.1</v>
      </c>
      <c r="AU232" s="2">
        <v>0.15</v>
      </c>
      <c r="AV232" s="2">
        <v>25.05</v>
      </c>
      <c r="AW232" s="5">
        <f t="shared" si="30"/>
        <v>0</v>
      </c>
      <c r="AX232" s="11">
        <f t="shared" si="29"/>
        <v>0</v>
      </c>
      <c r="AY232" s="5">
        <f t="shared" si="31"/>
        <v>0</v>
      </c>
    </row>
    <row r="233" spans="1:51" x14ac:dyDescent="0.3">
      <c r="A233" s="1" t="s">
        <v>180</v>
      </c>
      <c r="B233" s="1" t="s">
        <v>90</v>
      </c>
      <c r="C233" s="1" t="s">
        <v>91</v>
      </c>
      <c r="D233" s="1" t="s">
        <v>92</v>
      </c>
      <c r="E233" s="1" t="s">
        <v>80</v>
      </c>
      <c r="F233" s="1" t="s">
        <v>169</v>
      </c>
      <c r="G233" s="1" t="s">
        <v>64</v>
      </c>
      <c r="H233" s="1" t="s">
        <v>87</v>
      </c>
      <c r="I233" s="2">
        <v>80</v>
      </c>
      <c r="J233" s="2">
        <v>39.24</v>
      </c>
      <c r="K233" s="2">
        <f t="shared" si="24"/>
        <v>0</v>
      </c>
      <c r="L233" s="2">
        <f t="shared" si="25"/>
        <v>39.229999999999997</v>
      </c>
      <c r="AP233" s="5" t="str">
        <f t="shared" si="26"/>
        <v/>
      </c>
      <c r="AR233" s="5" t="str">
        <f t="shared" si="27"/>
        <v/>
      </c>
      <c r="AS233" s="2">
        <v>1.32</v>
      </c>
      <c r="AT233" s="5">
        <f t="shared" si="28"/>
        <v>1.32</v>
      </c>
      <c r="AU233" s="2">
        <v>2</v>
      </c>
      <c r="AV233" s="2">
        <v>35.909999999999997</v>
      </c>
      <c r="AW233" s="5">
        <f t="shared" si="30"/>
        <v>0</v>
      </c>
      <c r="AX233" s="11">
        <f t="shared" si="29"/>
        <v>0</v>
      </c>
      <c r="AY233" s="5">
        <f t="shared" si="31"/>
        <v>0</v>
      </c>
    </row>
    <row r="234" spans="1:51" x14ac:dyDescent="0.3">
      <c r="A234" s="1" t="s">
        <v>181</v>
      </c>
      <c r="B234" s="1" t="s">
        <v>90</v>
      </c>
      <c r="C234" s="1" t="s">
        <v>91</v>
      </c>
      <c r="D234" s="1" t="s">
        <v>92</v>
      </c>
      <c r="E234" s="1" t="s">
        <v>76</v>
      </c>
      <c r="F234" s="1" t="s">
        <v>169</v>
      </c>
      <c r="G234" s="1" t="s">
        <v>64</v>
      </c>
      <c r="H234" s="1" t="s">
        <v>87</v>
      </c>
      <c r="I234" s="2">
        <v>80</v>
      </c>
      <c r="J234" s="2">
        <v>7.0000000000000007E-2</v>
      </c>
      <c r="K234" s="2">
        <f t="shared" si="24"/>
        <v>0</v>
      </c>
      <c r="L234" s="2">
        <f t="shared" si="25"/>
        <v>0.06</v>
      </c>
      <c r="AP234" s="5" t="str">
        <f t="shared" si="26"/>
        <v/>
      </c>
      <c r="AR234" s="5" t="str">
        <f t="shared" si="27"/>
        <v/>
      </c>
      <c r="AT234" s="5" t="str">
        <f t="shared" si="28"/>
        <v/>
      </c>
      <c r="AV234" s="2">
        <v>0.06</v>
      </c>
      <c r="AW234" s="5">
        <f t="shared" si="30"/>
        <v>0</v>
      </c>
      <c r="AX234" s="11">
        <f t="shared" si="29"/>
        <v>0</v>
      </c>
      <c r="AY234" s="5">
        <f t="shared" si="31"/>
        <v>0</v>
      </c>
    </row>
    <row r="235" spans="1:51" x14ac:dyDescent="0.3">
      <c r="A235" s="1" t="s">
        <v>181</v>
      </c>
      <c r="B235" s="1" t="s">
        <v>90</v>
      </c>
      <c r="C235" s="1" t="s">
        <v>91</v>
      </c>
      <c r="D235" s="1" t="s">
        <v>92</v>
      </c>
      <c r="E235" s="1" t="s">
        <v>77</v>
      </c>
      <c r="F235" s="1" t="s">
        <v>169</v>
      </c>
      <c r="G235" s="1" t="s">
        <v>64</v>
      </c>
      <c r="H235" s="1" t="s">
        <v>87</v>
      </c>
      <c r="I235" s="2">
        <v>80</v>
      </c>
      <c r="J235" s="2">
        <v>39.24</v>
      </c>
      <c r="K235" s="2">
        <f t="shared" si="24"/>
        <v>0</v>
      </c>
      <c r="L235" s="2">
        <f t="shared" si="25"/>
        <v>39.18</v>
      </c>
      <c r="AP235" s="5" t="str">
        <f t="shared" si="26"/>
        <v/>
      </c>
      <c r="AR235" s="5" t="str">
        <f t="shared" si="27"/>
        <v/>
      </c>
      <c r="AS235" s="2">
        <v>0.02</v>
      </c>
      <c r="AT235" s="5">
        <f t="shared" si="28"/>
        <v>0.02</v>
      </c>
      <c r="AU235" s="2">
        <v>0.01</v>
      </c>
      <c r="AV235" s="2">
        <v>39.15</v>
      </c>
      <c r="AW235" s="5">
        <f t="shared" si="30"/>
        <v>0</v>
      </c>
      <c r="AX235" s="11">
        <f t="shared" si="29"/>
        <v>0</v>
      </c>
      <c r="AY235" s="5">
        <f t="shared" si="31"/>
        <v>0</v>
      </c>
    </row>
    <row r="236" spans="1:51" x14ac:dyDescent="0.3">
      <c r="A236" s="1" t="s">
        <v>181</v>
      </c>
      <c r="B236" s="1" t="s">
        <v>90</v>
      </c>
      <c r="C236" s="1" t="s">
        <v>91</v>
      </c>
      <c r="D236" s="1" t="s">
        <v>92</v>
      </c>
      <c r="E236" s="1" t="s">
        <v>78</v>
      </c>
      <c r="F236" s="1" t="s">
        <v>169</v>
      </c>
      <c r="G236" s="1" t="s">
        <v>64</v>
      </c>
      <c r="H236" s="1" t="s">
        <v>87</v>
      </c>
      <c r="I236" s="2">
        <v>80</v>
      </c>
      <c r="J236" s="2">
        <v>39.49</v>
      </c>
      <c r="K236" s="2">
        <f t="shared" si="24"/>
        <v>0</v>
      </c>
      <c r="L236" s="2">
        <f t="shared" si="25"/>
        <v>12.22</v>
      </c>
      <c r="AP236" s="5" t="str">
        <f t="shared" si="26"/>
        <v/>
      </c>
      <c r="AR236" s="5" t="str">
        <f t="shared" si="27"/>
        <v/>
      </c>
      <c r="AT236" s="5" t="str">
        <f t="shared" si="28"/>
        <v/>
      </c>
      <c r="AV236" s="2">
        <v>12.22</v>
      </c>
      <c r="AW236" s="5">
        <f t="shared" si="30"/>
        <v>0</v>
      </c>
      <c r="AX236" s="11">
        <f t="shared" si="29"/>
        <v>0</v>
      </c>
      <c r="AY236" s="5">
        <f t="shared" si="31"/>
        <v>0</v>
      </c>
    </row>
    <row r="237" spans="1:51" x14ac:dyDescent="0.3">
      <c r="A237" s="1" t="s">
        <v>182</v>
      </c>
      <c r="B237" s="1" t="s">
        <v>183</v>
      </c>
      <c r="C237" s="1" t="s">
        <v>184</v>
      </c>
      <c r="D237" s="1" t="s">
        <v>179</v>
      </c>
      <c r="E237" s="1" t="s">
        <v>76</v>
      </c>
      <c r="F237" s="1" t="s">
        <v>169</v>
      </c>
      <c r="G237" s="1" t="s">
        <v>64</v>
      </c>
      <c r="H237" s="1" t="s">
        <v>87</v>
      </c>
      <c r="I237" s="2">
        <v>80</v>
      </c>
      <c r="J237" s="2">
        <v>39.24</v>
      </c>
      <c r="K237" s="2">
        <f t="shared" si="24"/>
        <v>0</v>
      </c>
      <c r="L237" s="2">
        <f t="shared" si="25"/>
        <v>14.16</v>
      </c>
      <c r="AP237" s="5" t="str">
        <f t="shared" si="26"/>
        <v/>
      </c>
      <c r="AR237" s="5" t="str">
        <f t="shared" si="27"/>
        <v/>
      </c>
      <c r="AT237" s="5" t="str">
        <f t="shared" si="28"/>
        <v/>
      </c>
      <c r="AV237" s="2">
        <v>14.16</v>
      </c>
      <c r="AW237" s="5">
        <f t="shared" si="30"/>
        <v>0</v>
      </c>
      <c r="AX237" s="11">
        <f t="shared" si="29"/>
        <v>0</v>
      </c>
      <c r="AY237" s="5">
        <f t="shared" si="31"/>
        <v>0</v>
      </c>
    </row>
    <row r="238" spans="1:51" x14ac:dyDescent="0.3">
      <c r="A238" s="1" t="s">
        <v>185</v>
      </c>
      <c r="B238" s="1" t="s">
        <v>90</v>
      </c>
      <c r="C238" s="1" t="s">
        <v>91</v>
      </c>
      <c r="D238" s="1" t="s">
        <v>92</v>
      </c>
      <c r="E238" s="1" t="s">
        <v>62</v>
      </c>
      <c r="F238" s="1" t="s">
        <v>169</v>
      </c>
      <c r="G238" s="1" t="s">
        <v>64</v>
      </c>
      <c r="H238" s="1" t="s">
        <v>87</v>
      </c>
      <c r="I238" s="2">
        <v>120</v>
      </c>
      <c r="J238" s="2">
        <v>7.0000000000000007E-2</v>
      </c>
      <c r="K238" s="2">
        <f t="shared" si="24"/>
        <v>7.0000000000000007E-2</v>
      </c>
      <c r="L238" s="2">
        <f t="shared" si="25"/>
        <v>0</v>
      </c>
      <c r="P238" s="6">
        <v>0.04</v>
      </c>
      <c r="Q238" s="5">
        <v>11.1</v>
      </c>
      <c r="R238" s="7">
        <v>0.01</v>
      </c>
      <c r="S238" s="5">
        <v>1.49</v>
      </c>
      <c r="T238" s="8">
        <v>0.02</v>
      </c>
      <c r="U238" s="5">
        <v>0.9</v>
      </c>
      <c r="AP238" s="5" t="str">
        <f t="shared" si="26"/>
        <v/>
      </c>
      <c r="AR238" s="5" t="str">
        <f t="shared" si="27"/>
        <v/>
      </c>
      <c r="AT238" s="5" t="str">
        <f t="shared" si="28"/>
        <v/>
      </c>
      <c r="AW238" s="5">
        <f t="shared" si="30"/>
        <v>13.49</v>
      </c>
      <c r="AX238" s="11">
        <f t="shared" si="29"/>
        <v>7.4116838971473439E-3</v>
      </c>
      <c r="AY238" s="5">
        <f t="shared" si="31"/>
        <v>7.411683897147344</v>
      </c>
    </row>
    <row r="239" spans="1:51" x14ac:dyDescent="0.3">
      <c r="A239" s="1" t="s">
        <v>185</v>
      </c>
      <c r="B239" s="1" t="s">
        <v>90</v>
      </c>
      <c r="C239" s="1" t="s">
        <v>91</v>
      </c>
      <c r="D239" s="1" t="s">
        <v>92</v>
      </c>
      <c r="E239" s="1" t="s">
        <v>76</v>
      </c>
      <c r="F239" s="1" t="s">
        <v>169</v>
      </c>
      <c r="G239" s="1" t="s">
        <v>64</v>
      </c>
      <c r="H239" s="1" t="s">
        <v>87</v>
      </c>
      <c r="I239" s="2">
        <v>120</v>
      </c>
      <c r="J239" s="2">
        <v>0.09</v>
      </c>
      <c r="K239" s="2">
        <f t="shared" si="24"/>
        <v>0</v>
      </c>
      <c r="L239" s="2">
        <f t="shared" si="25"/>
        <v>0.06</v>
      </c>
      <c r="AP239" s="5" t="str">
        <f t="shared" si="26"/>
        <v/>
      </c>
      <c r="AR239" s="5" t="str">
        <f t="shared" si="27"/>
        <v/>
      </c>
      <c r="AT239" s="5" t="str">
        <f t="shared" si="28"/>
        <v/>
      </c>
      <c r="AV239" s="2">
        <v>0.06</v>
      </c>
      <c r="AW239" s="5">
        <f t="shared" si="30"/>
        <v>0</v>
      </c>
      <c r="AX239" s="11">
        <f t="shared" si="29"/>
        <v>0</v>
      </c>
      <c r="AY239" s="5">
        <f t="shared" si="31"/>
        <v>0</v>
      </c>
    </row>
    <row r="240" spans="1:51" x14ac:dyDescent="0.3">
      <c r="A240" s="1" t="s">
        <v>185</v>
      </c>
      <c r="B240" s="1" t="s">
        <v>90</v>
      </c>
      <c r="C240" s="1" t="s">
        <v>91</v>
      </c>
      <c r="D240" s="1" t="s">
        <v>92</v>
      </c>
      <c r="E240" s="1" t="s">
        <v>67</v>
      </c>
      <c r="F240" s="1" t="s">
        <v>169</v>
      </c>
      <c r="G240" s="1" t="s">
        <v>64</v>
      </c>
      <c r="H240" s="1" t="s">
        <v>87</v>
      </c>
      <c r="I240" s="2">
        <v>120</v>
      </c>
      <c r="J240" s="2">
        <v>39.57</v>
      </c>
      <c r="K240" s="2">
        <f t="shared" si="24"/>
        <v>0</v>
      </c>
      <c r="L240" s="2">
        <f t="shared" si="25"/>
        <v>27.68</v>
      </c>
      <c r="AP240" s="5" t="str">
        <f t="shared" si="26"/>
        <v/>
      </c>
      <c r="AR240" s="5" t="str">
        <f t="shared" si="27"/>
        <v/>
      </c>
      <c r="AT240" s="5" t="str">
        <f t="shared" si="28"/>
        <v/>
      </c>
      <c r="AV240" s="2">
        <v>27.68</v>
      </c>
      <c r="AW240" s="5">
        <f t="shared" si="30"/>
        <v>0</v>
      </c>
      <c r="AX240" s="11">
        <f t="shared" si="29"/>
        <v>0</v>
      </c>
      <c r="AY240" s="5">
        <f t="shared" si="31"/>
        <v>0</v>
      </c>
    </row>
    <row r="241" spans="1:51" x14ac:dyDescent="0.3">
      <c r="A241" s="1" t="s">
        <v>185</v>
      </c>
      <c r="B241" s="1" t="s">
        <v>90</v>
      </c>
      <c r="C241" s="1" t="s">
        <v>91</v>
      </c>
      <c r="D241" s="1" t="s">
        <v>92</v>
      </c>
      <c r="E241" s="1" t="s">
        <v>68</v>
      </c>
      <c r="F241" s="1" t="s">
        <v>169</v>
      </c>
      <c r="G241" s="1" t="s">
        <v>64</v>
      </c>
      <c r="H241" s="1" t="s">
        <v>87</v>
      </c>
      <c r="I241" s="2">
        <v>120</v>
      </c>
      <c r="J241" s="2">
        <v>39.49</v>
      </c>
      <c r="K241" s="2">
        <f t="shared" si="24"/>
        <v>0</v>
      </c>
      <c r="L241" s="2">
        <f t="shared" si="25"/>
        <v>39.489999999999995</v>
      </c>
      <c r="AP241" s="5" t="str">
        <f t="shared" si="26"/>
        <v/>
      </c>
      <c r="AR241" s="5" t="str">
        <f t="shared" si="27"/>
        <v/>
      </c>
      <c r="AS241" s="2">
        <v>0.01</v>
      </c>
      <c r="AT241" s="5">
        <f t="shared" si="28"/>
        <v>0.01</v>
      </c>
      <c r="AV241" s="2">
        <v>39.479999999999997</v>
      </c>
      <c r="AW241" s="5">
        <f t="shared" si="30"/>
        <v>0</v>
      </c>
      <c r="AX241" s="11">
        <f t="shared" si="29"/>
        <v>0</v>
      </c>
      <c r="AY241" s="5">
        <f t="shared" si="31"/>
        <v>0</v>
      </c>
    </row>
    <row r="242" spans="1:51" x14ac:dyDescent="0.3">
      <c r="A242" s="1" t="s">
        <v>185</v>
      </c>
      <c r="B242" s="1" t="s">
        <v>90</v>
      </c>
      <c r="C242" s="1" t="s">
        <v>91</v>
      </c>
      <c r="D242" s="1" t="s">
        <v>92</v>
      </c>
      <c r="E242" s="1" t="s">
        <v>85</v>
      </c>
      <c r="F242" s="1" t="s">
        <v>169</v>
      </c>
      <c r="G242" s="1" t="s">
        <v>64</v>
      </c>
      <c r="H242" s="1" t="s">
        <v>87</v>
      </c>
      <c r="I242" s="2">
        <v>120</v>
      </c>
      <c r="J242" s="2">
        <v>39.369999999999997</v>
      </c>
      <c r="K242" s="2">
        <f t="shared" si="24"/>
        <v>2.38</v>
      </c>
      <c r="L242" s="2">
        <f t="shared" si="25"/>
        <v>36.980000000000004</v>
      </c>
      <c r="N242" s="4">
        <v>1.04</v>
      </c>
      <c r="O242" s="5">
        <v>398.84</v>
      </c>
      <c r="P242" s="6">
        <v>1.34</v>
      </c>
      <c r="Q242" s="5">
        <v>371.85</v>
      </c>
      <c r="AP242" s="5" t="str">
        <f t="shared" si="26"/>
        <v/>
      </c>
      <c r="AR242" s="5" t="str">
        <f t="shared" si="27"/>
        <v/>
      </c>
      <c r="AS242" s="2">
        <v>1.1299999999999999</v>
      </c>
      <c r="AT242" s="5">
        <f t="shared" si="28"/>
        <v>1.1299999999999999</v>
      </c>
      <c r="AU242" s="2">
        <v>1.71</v>
      </c>
      <c r="AV242" s="2">
        <v>34.14</v>
      </c>
      <c r="AW242" s="5">
        <f t="shared" si="30"/>
        <v>770.69</v>
      </c>
      <c r="AX242" s="11">
        <f t="shared" si="29"/>
        <v>0.42343296239380923</v>
      </c>
      <c r="AY242" s="5">
        <f t="shared" si="31"/>
        <v>423.43296239380925</v>
      </c>
    </row>
    <row r="243" spans="1:51" x14ac:dyDescent="0.3">
      <c r="A243" s="1" t="s">
        <v>185</v>
      </c>
      <c r="B243" s="1" t="s">
        <v>90</v>
      </c>
      <c r="C243" s="1" t="s">
        <v>91</v>
      </c>
      <c r="D243" s="1" t="s">
        <v>92</v>
      </c>
      <c r="E243" s="1" t="s">
        <v>77</v>
      </c>
      <c r="F243" s="1" t="s">
        <v>169</v>
      </c>
      <c r="G243" s="1" t="s">
        <v>64</v>
      </c>
      <c r="H243" s="1" t="s">
        <v>87</v>
      </c>
      <c r="I243" s="2">
        <v>120</v>
      </c>
      <c r="J243" s="2">
        <v>0.09</v>
      </c>
      <c r="K243" s="2">
        <f t="shared" si="24"/>
        <v>0</v>
      </c>
      <c r="L243" s="2">
        <f t="shared" si="25"/>
        <v>0.09</v>
      </c>
      <c r="AP243" s="5" t="str">
        <f t="shared" si="26"/>
        <v/>
      </c>
      <c r="AR243" s="5" t="str">
        <f t="shared" si="27"/>
        <v/>
      </c>
      <c r="AT243" s="5" t="str">
        <f t="shared" si="28"/>
        <v/>
      </c>
      <c r="AV243" s="2">
        <v>0.09</v>
      </c>
      <c r="AW243" s="5">
        <f t="shared" si="30"/>
        <v>0</v>
      </c>
      <c r="AX243" s="11">
        <f t="shared" si="29"/>
        <v>0</v>
      </c>
      <c r="AY243" s="5">
        <f t="shared" si="31"/>
        <v>0</v>
      </c>
    </row>
    <row r="244" spans="1:51" x14ac:dyDescent="0.3">
      <c r="A244" s="1" t="s">
        <v>186</v>
      </c>
      <c r="B244" s="1" t="s">
        <v>187</v>
      </c>
      <c r="C244" s="1" t="s">
        <v>184</v>
      </c>
      <c r="D244" s="1" t="s">
        <v>179</v>
      </c>
      <c r="E244" s="1" t="s">
        <v>62</v>
      </c>
      <c r="F244" s="1" t="s">
        <v>169</v>
      </c>
      <c r="G244" s="1" t="s">
        <v>64</v>
      </c>
      <c r="H244" s="1" t="s">
        <v>87</v>
      </c>
      <c r="I244" s="2">
        <v>79</v>
      </c>
      <c r="J244" s="2">
        <v>38.6</v>
      </c>
      <c r="K244" s="2">
        <f t="shared" si="24"/>
        <v>30.89</v>
      </c>
      <c r="L244" s="2">
        <f t="shared" si="25"/>
        <v>7.71</v>
      </c>
      <c r="P244" s="6">
        <v>2.59</v>
      </c>
      <c r="Q244" s="5">
        <v>718.72499999999991</v>
      </c>
      <c r="R244" s="7">
        <v>6.83</v>
      </c>
      <c r="S244" s="5">
        <v>1017.67</v>
      </c>
      <c r="T244" s="8">
        <v>21.47</v>
      </c>
      <c r="U244" s="5">
        <v>966.15</v>
      </c>
      <c r="AP244" s="5" t="str">
        <f t="shared" si="26"/>
        <v/>
      </c>
      <c r="AR244" s="5" t="str">
        <f t="shared" si="27"/>
        <v/>
      </c>
      <c r="AT244" s="5" t="str">
        <f t="shared" si="28"/>
        <v/>
      </c>
      <c r="AV244" s="2">
        <v>7.71</v>
      </c>
      <c r="AW244" s="5">
        <f t="shared" si="30"/>
        <v>2702.5450000000001</v>
      </c>
      <c r="AX244" s="11">
        <f t="shared" si="29"/>
        <v>1.4848338960575291</v>
      </c>
      <c r="AY244" s="5">
        <f t="shared" si="31"/>
        <v>1484.8338960575293</v>
      </c>
    </row>
    <row r="245" spans="1:51" x14ac:dyDescent="0.3">
      <c r="A245" s="1" t="s">
        <v>186</v>
      </c>
      <c r="B245" s="1" t="s">
        <v>187</v>
      </c>
      <c r="C245" s="1" t="s">
        <v>184</v>
      </c>
      <c r="D245" s="1" t="s">
        <v>179</v>
      </c>
      <c r="E245" s="1" t="s">
        <v>66</v>
      </c>
      <c r="F245" s="1" t="s">
        <v>169</v>
      </c>
      <c r="G245" s="1" t="s">
        <v>64</v>
      </c>
      <c r="H245" s="1" t="s">
        <v>87</v>
      </c>
      <c r="I245" s="2">
        <v>79</v>
      </c>
      <c r="J245" s="2">
        <v>22.92</v>
      </c>
      <c r="K245" s="2">
        <f t="shared" si="24"/>
        <v>12.309999999999999</v>
      </c>
      <c r="L245" s="2">
        <f t="shared" si="25"/>
        <v>10.61</v>
      </c>
      <c r="R245" s="7">
        <v>8.18</v>
      </c>
      <c r="S245" s="5">
        <v>1218.82</v>
      </c>
      <c r="T245" s="8">
        <v>4.13</v>
      </c>
      <c r="U245" s="5">
        <v>185.85</v>
      </c>
      <c r="AP245" s="5" t="str">
        <f t="shared" si="26"/>
        <v/>
      </c>
      <c r="AR245" s="5" t="str">
        <f t="shared" si="27"/>
        <v/>
      </c>
      <c r="AT245" s="5" t="str">
        <f t="shared" si="28"/>
        <v/>
      </c>
      <c r="AV245" s="2">
        <v>10.61</v>
      </c>
      <c r="AW245" s="5">
        <f t="shared" si="30"/>
        <v>1404.6699999999998</v>
      </c>
      <c r="AX245" s="11">
        <f t="shared" si="29"/>
        <v>0.77175463452972248</v>
      </c>
      <c r="AY245" s="5">
        <f t="shared" si="31"/>
        <v>771.75463452972247</v>
      </c>
    </row>
    <row r="246" spans="1:51" x14ac:dyDescent="0.3">
      <c r="A246" s="1" t="s">
        <v>186</v>
      </c>
      <c r="B246" s="1" t="s">
        <v>187</v>
      </c>
      <c r="C246" s="1" t="s">
        <v>184</v>
      </c>
      <c r="D246" s="1" t="s">
        <v>179</v>
      </c>
      <c r="E246" s="1" t="s">
        <v>62</v>
      </c>
      <c r="F246" s="1" t="s">
        <v>169</v>
      </c>
      <c r="G246" s="1" t="s">
        <v>64</v>
      </c>
      <c r="H246" s="1" t="s">
        <v>87</v>
      </c>
      <c r="I246" s="2">
        <v>79</v>
      </c>
      <c r="J246" s="2">
        <v>1</v>
      </c>
      <c r="K246" s="2">
        <f t="shared" si="24"/>
        <v>0.84999999403953552</v>
      </c>
      <c r="L246" s="2">
        <f t="shared" si="25"/>
        <v>0.15000000596046451</v>
      </c>
      <c r="R246" s="7">
        <v>0.43999999761581421</v>
      </c>
      <c r="S246" s="5">
        <v>65.559999644756317</v>
      </c>
      <c r="T246" s="8">
        <v>0.40999999642372131</v>
      </c>
      <c r="U246" s="5">
        <v>18.449999839067459</v>
      </c>
      <c r="AV246" s="2">
        <v>0.15000000596046451</v>
      </c>
      <c r="AW246" s="5">
        <f>SUM(O246,Q246,S246,U246,AA246,AC246,AE246,AG246,AJ246,AL246,AN246,W246,Y246,BA246,BC246,BE246)</f>
        <v>84.009999483823776</v>
      </c>
      <c r="AX246" s="11">
        <f t="shared" si="29"/>
        <v>4.6156824342002467E-2</v>
      </c>
      <c r="AY246" s="5">
        <f>(AX246/100)*$AY$1</f>
        <v>46.156824342002466</v>
      </c>
    </row>
    <row r="247" spans="1:51" x14ac:dyDescent="0.3">
      <c r="A247" s="1" t="s">
        <v>186</v>
      </c>
      <c r="B247" s="1" t="s">
        <v>187</v>
      </c>
      <c r="C247" s="1" t="s">
        <v>184</v>
      </c>
      <c r="D247" s="1" t="s">
        <v>179</v>
      </c>
      <c r="E247" s="1" t="s">
        <v>88</v>
      </c>
      <c r="F247" s="1" t="s">
        <v>63</v>
      </c>
      <c r="G247" s="1" t="s">
        <v>64</v>
      </c>
      <c r="H247" s="1" t="s">
        <v>87</v>
      </c>
      <c r="I247" s="2">
        <v>79</v>
      </c>
      <c r="J247" s="2">
        <v>7.0000000000000007E-2</v>
      </c>
      <c r="K247" s="2">
        <f t="shared" si="24"/>
        <v>0</v>
      </c>
      <c r="L247" s="2">
        <f t="shared" si="25"/>
        <v>0.06</v>
      </c>
      <c r="AP247" s="5" t="str">
        <f t="shared" si="26"/>
        <v/>
      </c>
      <c r="AR247" s="5" t="str">
        <f t="shared" si="27"/>
        <v/>
      </c>
      <c r="AT247" s="5" t="str">
        <f t="shared" si="28"/>
        <v/>
      </c>
      <c r="AV247" s="2">
        <v>0.06</v>
      </c>
      <c r="AW247" s="5">
        <f t="shared" si="30"/>
        <v>0</v>
      </c>
      <c r="AX247" s="11">
        <f t="shared" si="29"/>
        <v>0</v>
      </c>
      <c r="AY247" s="5">
        <f t="shared" si="31"/>
        <v>0</v>
      </c>
    </row>
    <row r="248" spans="1:51" x14ac:dyDescent="0.3">
      <c r="A248" s="1" t="s">
        <v>186</v>
      </c>
      <c r="B248" s="1" t="s">
        <v>187</v>
      </c>
      <c r="C248" s="1" t="s">
        <v>184</v>
      </c>
      <c r="D248" s="1" t="s">
        <v>179</v>
      </c>
      <c r="E248" s="1" t="s">
        <v>70</v>
      </c>
      <c r="F248" s="1" t="s">
        <v>63</v>
      </c>
      <c r="G248" s="1" t="s">
        <v>64</v>
      </c>
      <c r="H248" s="1" t="s">
        <v>87</v>
      </c>
      <c r="I248" s="2">
        <v>79</v>
      </c>
      <c r="J248" s="2">
        <v>7.0000000000000007E-2</v>
      </c>
      <c r="K248" s="2">
        <f t="shared" si="24"/>
        <v>0</v>
      </c>
      <c r="L248" s="2">
        <f t="shared" si="25"/>
        <v>7.0000000000000007E-2</v>
      </c>
      <c r="AP248" s="5" t="str">
        <f t="shared" si="26"/>
        <v/>
      </c>
      <c r="AR248" s="5" t="str">
        <f t="shared" si="27"/>
        <v/>
      </c>
      <c r="AT248" s="5" t="str">
        <f t="shared" si="28"/>
        <v/>
      </c>
      <c r="AV248" s="2">
        <v>7.0000000000000007E-2</v>
      </c>
      <c r="AW248" s="5">
        <f t="shared" si="30"/>
        <v>0</v>
      </c>
      <c r="AX248" s="11">
        <f t="shared" si="29"/>
        <v>0</v>
      </c>
      <c r="AY248" s="5">
        <f t="shared" si="31"/>
        <v>0</v>
      </c>
    </row>
    <row r="249" spans="1:51" x14ac:dyDescent="0.3">
      <c r="A249" s="1" t="s">
        <v>188</v>
      </c>
      <c r="B249" s="1" t="s">
        <v>90</v>
      </c>
      <c r="C249" s="1" t="s">
        <v>91</v>
      </c>
      <c r="D249" s="1" t="s">
        <v>92</v>
      </c>
      <c r="E249" s="1" t="s">
        <v>68</v>
      </c>
      <c r="F249" s="1" t="s">
        <v>169</v>
      </c>
      <c r="G249" s="1" t="s">
        <v>64</v>
      </c>
      <c r="H249" s="1" t="s">
        <v>87</v>
      </c>
      <c r="I249" s="2">
        <v>120</v>
      </c>
      <c r="J249" s="2">
        <v>7.0000000000000007E-2</v>
      </c>
      <c r="K249" s="2">
        <f t="shared" si="24"/>
        <v>0</v>
      </c>
      <c r="L249" s="2">
        <f t="shared" si="25"/>
        <v>0.06</v>
      </c>
      <c r="AP249" s="5" t="str">
        <f t="shared" si="26"/>
        <v/>
      </c>
      <c r="AR249" s="5" t="str">
        <f t="shared" si="27"/>
        <v/>
      </c>
      <c r="AT249" s="5" t="str">
        <f t="shared" si="28"/>
        <v/>
      </c>
      <c r="AV249" s="2">
        <v>0.06</v>
      </c>
      <c r="AW249" s="5">
        <f t="shared" si="30"/>
        <v>0</v>
      </c>
      <c r="AX249" s="11">
        <f t="shared" si="29"/>
        <v>0</v>
      </c>
      <c r="AY249" s="5">
        <f t="shared" si="31"/>
        <v>0</v>
      </c>
    </row>
    <row r="250" spans="1:51" x14ac:dyDescent="0.3">
      <c r="A250" s="1" t="s">
        <v>188</v>
      </c>
      <c r="B250" s="1" t="s">
        <v>90</v>
      </c>
      <c r="C250" s="1" t="s">
        <v>91</v>
      </c>
      <c r="D250" s="1" t="s">
        <v>92</v>
      </c>
      <c r="E250" s="1" t="s">
        <v>69</v>
      </c>
      <c r="F250" s="1" t="s">
        <v>169</v>
      </c>
      <c r="G250" s="1" t="s">
        <v>64</v>
      </c>
      <c r="H250" s="1" t="s">
        <v>87</v>
      </c>
      <c r="I250" s="2">
        <v>120</v>
      </c>
      <c r="J250" s="2">
        <v>39.450000000000003</v>
      </c>
      <c r="K250" s="2">
        <f t="shared" si="24"/>
        <v>15.540000000000001</v>
      </c>
      <c r="L250" s="2">
        <f t="shared" si="25"/>
        <v>23.900000000000002</v>
      </c>
      <c r="N250" s="4">
        <v>2.0699999999999998</v>
      </c>
      <c r="O250" s="5">
        <v>793.84499999999991</v>
      </c>
      <c r="P250" s="6">
        <v>12.16</v>
      </c>
      <c r="Q250" s="5">
        <v>3374.4</v>
      </c>
      <c r="R250" s="7">
        <v>1.31</v>
      </c>
      <c r="S250" s="5">
        <v>195.19</v>
      </c>
      <c r="AP250" s="5" t="str">
        <f t="shared" si="26"/>
        <v/>
      </c>
      <c r="AR250" s="5" t="str">
        <f t="shared" si="27"/>
        <v/>
      </c>
      <c r="AS250" s="2">
        <v>1.05</v>
      </c>
      <c r="AT250" s="5">
        <f t="shared" si="28"/>
        <v>1.05</v>
      </c>
      <c r="AU250" s="2">
        <v>1.59</v>
      </c>
      <c r="AV250" s="2">
        <v>21.26</v>
      </c>
      <c r="AW250" s="5">
        <f t="shared" si="30"/>
        <v>4363.4349999999995</v>
      </c>
      <c r="AX250" s="11">
        <f t="shared" si="29"/>
        <v>2.3973610767790299</v>
      </c>
      <c r="AY250" s="5">
        <f t="shared" si="31"/>
        <v>2397.3610767790301</v>
      </c>
    </row>
    <row r="251" spans="1:51" x14ac:dyDescent="0.3">
      <c r="A251" s="1" t="s">
        <v>188</v>
      </c>
      <c r="B251" s="1" t="s">
        <v>90</v>
      </c>
      <c r="C251" s="1" t="s">
        <v>91</v>
      </c>
      <c r="D251" s="1" t="s">
        <v>92</v>
      </c>
      <c r="E251" s="1" t="s">
        <v>85</v>
      </c>
      <c r="F251" s="1" t="s">
        <v>169</v>
      </c>
      <c r="G251" s="1" t="s">
        <v>64</v>
      </c>
      <c r="H251" s="1" t="s">
        <v>87</v>
      </c>
      <c r="I251" s="2">
        <v>120</v>
      </c>
      <c r="J251" s="2">
        <v>0.16</v>
      </c>
      <c r="K251" s="2">
        <f t="shared" si="24"/>
        <v>0.05</v>
      </c>
      <c r="L251" s="2">
        <f t="shared" si="25"/>
        <v>0.11</v>
      </c>
      <c r="N251" s="4">
        <v>0.01</v>
      </c>
      <c r="O251" s="5">
        <v>3.835</v>
      </c>
      <c r="P251" s="6">
        <v>0.04</v>
      </c>
      <c r="Q251" s="5">
        <v>11.1</v>
      </c>
      <c r="AP251" s="5" t="str">
        <f t="shared" si="26"/>
        <v/>
      </c>
      <c r="AR251" s="5" t="str">
        <f t="shared" si="27"/>
        <v/>
      </c>
      <c r="AT251" s="5" t="str">
        <f t="shared" si="28"/>
        <v/>
      </c>
      <c r="AU251" s="2">
        <v>0.01</v>
      </c>
      <c r="AV251" s="2">
        <v>0.1</v>
      </c>
      <c r="AW251" s="5">
        <f t="shared" si="30"/>
        <v>14.934999999999999</v>
      </c>
      <c r="AX251" s="11">
        <f t="shared" si="29"/>
        <v>8.2055966644844752E-3</v>
      </c>
      <c r="AY251" s="5">
        <f t="shared" si="31"/>
        <v>8.2055966644844744</v>
      </c>
    </row>
    <row r="252" spans="1:51" x14ac:dyDescent="0.3">
      <c r="A252" s="1" t="s">
        <v>188</v>
      </c>
      <c r="B252" s="1" t="s">
        <v>90</v>
      </c>
      <c r="C252" s="1" t="s">
        <v>91</v>
      </c>
      <c r="D252" s="1" t="s">
        <v>92</v>
      </c>
      <c r="E252" s="1" t="s">
        <v>80</v>
      </c>
      <c r="F252" s="1" t="s">
        <v>169</v>
      </c>
      <c r="G252" s="1" t="s">
        <v>64</v>
      </c>
      <c r="H252" s="1" t="s">
        <v>87</v>
      </c>
      <c r="I252" s="2">
        <v>120</v>
      </c>
      <c r="J252" s="2">
        <v>0.09</v>
      </c>
      <c r="K252" s="2">
        <f t="shared" si="24"/>
        <v>0</v>
      </c>
      <c r="L252" s="2">
        <f t="shared" si="25"/>
        <v>0.09</v>
      </c>
      <c r="AP252" s="5" t="str">
        <f t="shared" si="26"/>
        <v/>
      </c>
      <c r="AR252" s="5" t="str">
        <f t="shared" si="27"/>
        <v/>
      </c>
      <c r="AT252" s="5" t="str">
        <f t="shared" si="28"/>
        <v/>
      </c>
      <c r="AV252" s="2">
        <v>0.09</v>
      </c>
      <c r="AW252" s="5">
        <f t="shared" si="30"/>
        <v>0</v>
      </c>
      <c r="AX252" s="11">
        <f t="shared" si="29"/>
        <v>0</v>
      </c>
      <c r="AY252" s="5">
        <f t="shared" si="31"/>
        <v>0</v>
      </c>
    </row>
    <row r="253" spans="1:51" x14ac:dyDescent="0.3">
      <c r="A253" s="1" t="s">
        <v>188</v>
      </c>
      <c r="B253" s="1" t="s">
        <v>90</v>
      </c>
      <c r="C253" s="1" t="s">
        <v>91</v>
      </c>
      <c r="D253" s="1" t="s">
        <v>92</v>
      </c>
      <c r="E253" s="1" t="s">
        <v>88</v>
      </c>
      <c r="F253" s="1" t="s">
        <v>169</v>
      </c>
      <c r="G253" s="1" t="s">
        <v>64</v>
      </c>
      <c r="H253" s="1" t="s">
        <v>87</v>
      </c>
      <c r="I253" s="2">
        <v>120</v>
      </c>
      <c r="J253" s="2">
        <v>39.299999999999997</v>
      </c>
      <c r="K253" s="2">
        <f t="shared" si="24"/>
        <v>33.69</v>
      </c>
      <c r="L253" s="2">
        <f t="shared" si="25"/>
        <v>5.6099999999999994</v>
      </c>
      <c r="N253" s="4">
        <v>1.99</v>
      </c>
      <c r="O253" s="5">
        <v>763.16499999999996</v>
      </c>
      <c r="P253" s="6">
        <v>26.32</v>
      </c>
      <c r="Q253" s="5">
        <v>7303.8</v>
      </c>
      <c r="R253" s="7">
        <v>5.38</v>
      </c>
      <c r="S253" s="5">
        <v>801.62</v>
      </c>
      <c r="AP253" s="5" t="str">
        <f t="shared" si="26"/>
        <v/>
      </c>
      <c r="AR253" s="5" t="str">
        <f t="shared" si="27"/>
        <v/>
      </c>
      <c r="AS253" s="2">
        <v>0.03</v>
      </c>
      <c r="AT253" s="5">
        <f t="shared" si="28"/>
        <v>0.03</v>
      </c>
      <c r="AU253" s="2">
        <v>0.02</v>
      </c>
      <c r="AV253" s="2">
        <v>5.56</v>
      </c>
      <c r="AW253" s="5">
        <f t="shared" si="30"/>
        <v>8868.5850000000009</v>
      </c>
      <c r="AX253" s="11">
        <f t="shared" si="29"/>
        <v>4.8725832939201243</v>
      </c>
      <c r="AY253" s="5">
        <f t="shared" si="31"/>
        <v>4872.5832939201246</v>
      </c>
    </row>
    <row r="254" spans="1:51" x14ac:dyDescent="0.3">
      <c r="A254" s="1" t="s">
        <v>188</v>
      </c>
      <c r="B254" s="1" t="s">
        <v>90</v>
      </c>
      <c r="C254" s="1" t="s">
        <v>91</v>
      </c>
      <c r="D254" s="1" t="s">
        <v>92</v>
      </c>
      <c r="E254" s="1" t="s">
        <v>70</v>
      </c>
      <c r="F254" s="1" t="s">
        <v>169</v>
      </c>
      <c r="G254" s="1" t="s">
        <v>64</v>
      </c>
      <c r="H254" s="1" t="s">
        <v>87</v>
      </c>
      <c r="I254" s="2">
        <v>120</v>
      </c>
      <c r="J254" s="2">
        <v>39.44</v>
      </c>
      <c r="K254" s="2">
        <f t="shared" si="24"/>
        <v>36.839999999999996</v>
      </c>
      <c r="L254" s="2">
        <f t="shared" si="25"/>
        <v>2.61</v>
      </c>
      <c r="P254" s="6">
        <v>18.97</v>
      </c>
      <c r="Q254" s="5">
        <v>5264.1749999999993</v>
      </c>
      <c r="R254" s="7">
        <v>17.79</v>
      </c>
      <c r="S254" s="5">
        <v>2650.71</v>
      </c>
      <c r="T254" s="8">
        <v>0.08</v>
      </c>
      <c r="U254" s="5">
        <v>3.6</v>
      </c>
      <c r="AP254" s="5" t="str">
        <f t="shared" si="26"/>
        <v/>
      </c>
      <c r="AR254" s="5" t="str">
        <f t="shared" si="27"/>
        <v/>
      </c>
      <c r="AT254" s="5" t="str">
        <f t="shared" si="28"/>
        <v/>
      </c>
      <c r="AV254" s="2">
        <v>2.61</v>
      </c>
      <c r="AW254" s="5">
        <f t="shared" si="30"/>
        <v>7918.4849999999997</v>
      </c>
      <c r="AX254" s="11">
        <f t="shared" si="29"/>
        <v>4.3505787816384558</v>
      </c>
      <c r="AY254" s="5">
        <f t="shared" si="31"/>
        <v>4350.5787816384563</v>
      </c>
    </row>
    <row r="255" spans="1:51" x14ac:dyDescent="0.3">
      <c r="A255" s="1" t="s">
        <v>189</v>
      </c>
      <c r="B255" s="1" t="s">
        <v>187</v>
      </c>
      <c r="C255" s="1" t="s">
        <v>184</v>
      </c>
      <c r="D255" s="1" t="s">
        <v>179</v>
      </c>
      <c r="E255" s="1" t="s">
        <v>69</v>
      </c>
      <c r="F255" s="1" t="s">
        <v>63</v>
      </c>
      <c r="G255" s="1" t="s">
        <v>64</v>
      </c>
      <c r="H255" s="1" t="s">
        <v>87</v>
      </c>
      <c r="I255" s="2">
        <v>395.59</v>
      </c>
      <c r="J255" s="2">
        <v>38.94</v>
      </c>
      <c r="K255" s="2">
        <f t="shared" si="24"/>
        <v>0</v>
      </c>
      <c r="L255" s="2">
        <f t="shared" si="25"/>
        <v>14.28</v>
      </c>
      <c r="AP255" s="5" t="str">
        <f t="shared" si="26"/>
        <v/>
      </c>
      <c r="AR255" s="5" t="str">
        <f t="shared" si="27"/>
        <v/>
      </c>
      <c r="AT255" s="5" t="str">
        <f t="shared" si="28"/>
        <v/>
      </c>
      <c r="AV255" s="2">
        <v>14.28</v>
      </c>
      <c r="AW255" s="5">
        <f t="shared" si="30"/>
        <v>0</v>
      </c>
      <c r="AX255" s="11">
        <f t="shared" si="29"/>
        <v>0</v>
      </c>
      <c r="AY255" s="5">
        <f t="shared" si="31"/>
        <v>0</v>
      </c>
    </row>
    <row r="256" spans="1:51" x14ac:dyDescent="0.3">
      <c r="A256" s="1" t="s">
        <v>189</v>
      </c>
      <c r="B256" s="1" t="s">
        <v>187</v>
      </c>
      <c r="C256" s="1" t="s">
        <v>184</v>
      </c>
      <c r="D256" s="1" t="s">
        <v>179</v>
      </c>
      <c r="E256" s="1" t="s">
        <v>85</v>
      </c>
      <c r="F256" s="1" t="s">
        <v>63</v>
      </c>
      <c r="G256" s="1" t="s">
        <v>64</v>
      </c>
      <c r="H256" s="1" t="s">
        <v>87</v>
      </c>
      <c r="I256" s="2">
        <v>395.59</v>
      </c>
      <c r="J256" s="2">
        <v>37.94</v>
      </c>
      <c r="K256" s="2">
        <f t="shared" si="24"/>
        <v>0</v>
      </c>
      <c r="L256" s="2">
        <f t="shared" si="25"/>
        <v>2.36</v>
      </c>
      <c r="AP256" s="5" t="str">
        <f t="shared" si="26"/>
        <v/>
      </c>
      <c r="AR256" s="5" t="str">
        <f t="shared" si="27"/>
        <v/>
      </c>
      <c r="AT256" s="5" t="str">
        <f t="shared" si="28"/>
        <v/>
      </c>
      <c r="AV256" s="2">
        <v>2.36</v>
      </c>
      <c r="AW256" s="5">
        <f t="shared" si="30"/>
        <v>0</v>
      </c>
      <c r="AX256" s="11">
        <f t="shared" si="29"/>
        <v>0</v>
      </c>
      <c r="AY256" s="5">
        <f t="shared" si="31"/>
        <v>0</v>
      </c>
    </row>
    <row r="257" spans="1:51" x14ac:dyDescent="0.3">
      <c r="A257" s="1" t="s">
        <v>189</v>
      </c>
      <c r="B257" s="1" t="s">
        <v>187</v>
      </c>
      <c r="C257" s="1" t="s">
        <v>184</v>
      </c>
      <c r="D257" s="1" t="s">
        <v>179</v>
      </c>
      <c r="E257" s="1" t="s">
        <v>88</v>
      </c>
      <c r="F257" s="1" t="s">
        <v>63</v>
      </c>
      <c r="G257" s="1" t="s">
        <v>64</v>
      </c>
      <c r="H257" s="1" t="s">
        <v>87</v>
      </c>
      <c r="I257" s="2">
        <v>395.59</v>
      </c>
      <c r="J257" s="2">
        <v>39.54</v>
      </c>
      <c r="K257" s="2">
        <f t="shared" si="24"/>
        <v>0</v>
      </c>
      <c r="L257" s="2">
        <f t="shared" si="25"/>
        <v>28.81</v>
      </c>
      <c r="AP257" s="5" t="str">
        <f t="shared" si="26"/>
        <v/>
      </c>
      <c r="AR257" s="5" t="str">
        <f t="shared" si="27"/>
        <v/>
      </c>
      <c r="AT257" s="5" t="str">
        <f t="shared" si="28"/>
        <v/>
      </c>
      <c r="AV257" s="2">
        <v>28.81</v>
      </c>
      <c r="AW257" s="5">
        <f t="shared" si="30"/>
        <v>0</v>
      </c>
      <c r="AX257" s="11">
        <f t="shared" si="29"/>
        <v>0</v>
      </c>
      <c r="AY257" s="5">
        <f t="shared" si="31"/>
        <v>0</v>
      </c>
    </row>
    <row r="258" spans="1:51" x14ac:dyDescent="0.3">
      <c r="A258" s="1" t="s">
        <v>189</v>
      </c>
      <c r="B258" s="1" t="s">
        <v>187</v>
      </c>
      <c r="C258" s="1" t="s">
        <v>184</v>
      </c>
      <c r="D258" s="1" t="s">
        <v>179</v>
      </c>
      <c r="E258" s="1" t="s">
        <v>70</v>
      </c>
      <c r="F258" s="1" t="s">
        <v>63</v>
      </c>
      <c r="G258" s="1" t="s">
        <v>64</v>
      </c>
      <c r="H258" s="1" t="s">
        <v>87</v>
      </c>
      <c r="I258" s="2">
        <v>395.59</v>
      </c>
      <c r="J258" s="2">
        <v>39.71</v>
      </c>
      <c r="K258" s="2">
        <f t="shared" si="24"/>
        <v>0</v>
      </c>
      <c r="L258" s="2">
        <f t="shared" si="25"/>
        <v>39.71</v>
      </c>
      <c r="AP258" s="5" t="str">
        <f t="shared" si="26"/>
        <v/>
      </c>
      <c r="AR258" s="5" t="str">
        <f t="shared" si="27"/>
        <v/>
      </c>
      <c r="AT258" s="5" t="str">
        <f t="shared" si="28"/>
        <v/>
      </c>
      <c r="AV258" s="2">
        <v>39.71</v>
      </c>
      <c r="AW258" s="5">
        <f t="shared" si="30"/>
        <v>0</v>
      </c>
      <c r="AX258" s="11">
        <f t="shared" si="29"/>
        <v>0</v>
      </c>
      <c r="AY258" s="5">
        <f t="shared" si="31"/>
        <v>0</v>
      </c>
    </row>
    <row r="259" spans="1:51" x14ac:dyDescent="0.3">
      <c r="A259" s="1" t="s">
        <v>190</v>
      </c>
      <c r="B259" s="1" t="s">
        <v>183</v>
      </c>
      <c r="C259" s="1" t="s">
        <v>184</v>
      </c>
      <c r="D259" s="1" t="s">
        <v>179</v>
      </c>
      <c r="E259" s="1" t="s">
        <v>70</v>
      </c>
      <c r="F259" s="1" t="s">
        <v>63</v>
      </c>
      <c r="G259" s="1" t="s">
        <v>64</v>
      </c>
      <c r="H259" s="1" t="s">
        <v>87</v>
      </c>
      <c r="I259" s="2">
        <v>40</v>
      </c>
      <c r="J259" s="2">
        <v>0.09</v>
      </c>
      <c r="K259" s="2">
        <f t="shared" ref="K259:K322" si="32">SUM(N259,P259,R259,T259,Z259,AB259,AD259,AF259,AI259,AK259,AM259,V259,X259,AZ259,BB259,BD259)</f>
        <v>0</v>
      </c>
      <c r="L259" s="2">
        <f t="shared" ref="L259:L322" si="33">SUM(M259,AH259,AO259,AQ259,AS259,AU259,AV259)</f>
        <v>0.09</v>
      </c>
      <c r="AP259" s="5" t="str">
        <f t="shared" si="26"/>
        <v/>
      </c>
      <c r="AR259" s="5" t="str">
        <f t="shared" si="27"/>
        <v/>
      </c>
      <c r="AT259" s="5" t="str">
        <f t="shared" si="28"/>
        <v/>
      </c>
      <c r="AV259" s="2">
        <v>0.09</v>
      </c>
      <c r="AW259" s="5">
        <f t="shared" si="30"/>
        <v>0</v>
      </c>
      <c r="AX259" s="11">
        <f t="shared" ref="AX259:AX322" si="34">(AW259/$AW$498)*100</f>
        <v>0</v>
      </c>
      <c r="AY259" s="5">
        <f t="shared" si="31"/>
        <v>0</v>
      </c>
    </row>
    <row r="260" spans="1:51" x14ac:dyDescent="0.3">
      <c r="A260" s="1" t="s">
        <v>190</v>
      </c>
      <c r="B260" s="1" t="s">
        <v>183</v>
      </c>
      <c r="C260" s="1" t="s">
        <v>184</v>
      </c>
      <c r="D260" s="1" t="s">
        <v>179</v>
      </c>
      <c r="E260" s="1" t="s">
        <v>78</v>
      </c>
      <c r="F260" s="1" t="s">
        <v>73</v>
      </c>
      <c r="G260" s="1" t="s">
        <v>64</v>
      </c>
      <c r="H260" s="1" t="s">
        <v>87</v>
      </c>
      <c r="I260" s="2">
        <v>40</v>
      </c>
      <c r="J260" s="2">
        <v>7.0000000000000007E-2</v>
      </c>
      <c r="K260" s="2">
        <f t="shared" si="32"/>
        <v>0</v>
      </c>
      <c r="L260" s="2">
        <f t="shared" si="33"/>
        <v>7.0000000000000007E-2</v>
      </c>
      <c r="AP260" s="5" t="str">
        <f t="shared" ref="AP260:AP323" si="35">IF(AO260&gt;0,AO260*$AP$1,"")</f>
        <v/>
      </c>
      <c r="AR260" s="5" t="str">
        <f t="shared" ref="AR260:AR323" si="36">IF(AQ260&gt;0,AQ260*$AR$1,"")</f>
        <v/>
      </c>
      <c r="AT260" s="5" t="str">
        <f t="shared" ref="AT260:AT323" si="37">IF(AS260&gt;0,AS260*$AT$1,"")</f>
        <v/>
      </c>
      <c r="AV260" s="2">
        <v>7.0000000000000007E-2</v>
      </c>
      <c r="AW260" s="5">
        <f t="shared" si="30"/>
        <v>0</v>
      </c>
      <c r="AX260" s="11">
        <f t="shared" si="34"/>
        <v>0</v>
      </c>
      <c r="AY260" s="5">
        <f t="shared" si="31"/>
        <v>0</v>
      </c>
    </row>
    <row r="261" spans="1:51" x14ac:dyDescent="0.3">
      <c r="A261" s="1" t="s">
        <v>190</v>
      </c>
      <c r="B261" s="1" t="s">
        <v>183</v>
      </c>
      <c r="C261" s="1" t="s">
        <v>184</v>
      </c>
      <c r="D261" s="1" t="s">
        <v>179</v>
      </c>
      <c r="E261" s="1" t="s">
        <v>79</v>
      </c>
      <c r="F261" s="1" t="s">
        <v>73</v>
      </c>
      <c r="G261" s="1" t="s">
        <v>64</v>
      </c>
      <c r="H261" s="1" t="s">
        <v>87</v>
      </c>
      <c r="I261" s="2">
        <v>40</v>
      </c>
      <c r="J261" s="2">
        <v>39.840000000000003</v>
      </c>
      <c r="K261" s="2">
        <f t="shared" si="32"/>
        <v>0</v>
      </c>
      <c r="L261" s="2">
        <f t="shared" si="33"/>
        <v>39.840000000000003</v>
      </c>
      <c r="AP261" s="5" t="str">
        <f t="shared" si="35"/>
        <v/>
      </c>
      <c r="AR261" s="5" t="str">
        <f t="shared" si="36"/>
        <v/>
      </c>
      <c r="AT261" s="5" t="str">
        <f t="shared" si="37"/>
        <v/>
      </c>
      <c r="AV261" s="2">
        <v>39.840000000000003</v>
      </c>
      <c r="AW261" s="5">
        <f t="shared" ref="AW261:AW324" si="38">SUM(O261,Q261,S261,U261,AA261,AC261,AE261,AG261,AJ261,AL261,AN261,W261,Y261,BA261,BC261,BE261)</f>
        <v>0</v>
      </c>
      <c r="AX261" s="11">
        <f t="shared" si="34"/>
        <v>0</v>
      </c>
      <c r="AY261" s="5">
        <f t="shared" ref="AY261:AY324" si="39">(AX261/100)*$AY$1</f>
        <v>0</v>
      </c>
    </row>
    <row r="262" spans="1:51" x14ac:dyDescent="0.3">
      <c r="A262" s="1" t="s">
        <v>191</v>
      </c>
      <c r="B262" s="1" t="s">
        <v>192</v>
      </c>
      <c r="C262" s="1" t="s">
        <v>184</v>
      </c>
      <c r="D262" s="1" t="s">
        <v>179</v>
      </c>
      <c r="E262" s="1" t="s">
        <v>69</v>
      </c>
      <c r="F262" s="1" t="s">
        <v>63</v>
      </c>
      <c r="G262" s="1" t="s">
        <v>64</v>
      </c>
      <c r="H262" s="1" t="s">
        <v>87</v>
      </c>
      <c r="I262" s="2">
        <v>40</v>
      </c>
      <c r="J262" s="2">
        <v>0.04</v>
      </c>
      <c r="K262" s="2">
        <f t="shared" si="32"/>
        <v>0</v>
      </c>
      <c r="L262" s="2">
        <f t="shared" si="33"/>
        <v>0.03</v>
      </c>
      <c r="AP262" s="5" t="str">
        <f t="shared" si="35"/>
        <v/>
      </c>
      <c r="AR262" s="5" t="str">
        <f t="shared" si="36"/>
        <v/>
      </c>
      <c r="AT262" s="5" t="str">
        <f t="shared" si="37"/>
        <v/>
      </c>
      <c r="AV262" s="2">
        <v>0.03</v>
      </c>
      <c r="AW262" s="5">
        <f t="shared" si="38"/>
        <v>0</v>
      </c>
      <c r="AX262" s="11">
        <f t="shared" si="34"/>
        <v>0</v>
      </c>
      <c r="AY262" s="5">
        <f t="shared" si="39"/>
        <v>0</v>
      </c>
    </row>
    <row r="263" spans="1:51" x14ac:dyDescent="0.3">
      <c r="A263" s="1" t="s">
        <v>191</v>
      </c>
      <c r="B263" s="1" t="s">
        <v>192</v>
      </c>
      <c r="C263" s="1" t="s">
        <v>184</v>
      </c>
      <c r="D263" s="1" t="s">
        <v>179</v>
      </c>
      <c r="E263" s="1" t="s">
        <v>78</v>
      </c>
      <c r="F263" s="1" t="s">
        <v>73</v>
      </c>
      <c r="G263" s="1" t="s">
        <v>64</v>
      </c>
      <c r="H263" s="1" t="s">
        <v>87</v>
      </c>
      <c r="I263" s="2">
        <v>40</v>
      </c>
      <c r="J263" s="2">
        <v>39.21</v>
      </c>
      <c r="K263" s="2">
        <f t="shared" si="32"/>
        <v>0</v>
      </c>
      <c r="L263" s="2">
        <f t="shared" si="33"/>
        <v>14.67</v>
      </c>
      <c r="AP263" s="5" t="str">
        <f t="shared" si="35"/>
        <v/>
      </c>
      <c r="AR263" s="5" t="str">
        <f t="shared" si="36"/>
        <v/>
      </c>
      <c r="AT263" s="5" t="str">
        <f t="shared" si="37"/>
        <v/>
      </c>
      <c r="AV263" s="2">
        <v>14.67</v>
      </c>
      <c r="AW263" s="5">
        <f t="shared" si="38"/>
        <v>0</v>
      </c>
      <c r="AX263" s="11">
        <f t="shared" si="34"/>
        <v>0</v>
      </c>
      <c r="AY263" s="5">
        <f t="shared" si="39"/>
        <v>0</v>
      </c>
    </row>
    <row r="264" spans="1:51" x14ac:dyDescent="0.3">
      <c r="A264" s="1" t="s">
        <v>193</v>
      </c>
      <c r="B264" s="1" t="s">
        <v>194</v>
      </c>
      <c r="C264" s="1" t="s">
        <v>195</v>
      </c>
      <c r="D264" s="1" t="s">
        <v>196</v>
      </c>
      <c r="E264" s="1" t="s">
        <v>77</v>
      </c>
      <c r="F264" s="1" t="s">
        <v>73</v>
      </c>
      <c r="G264" s="1" t="s">
        <v>64</v>
      </c>
      <c r="H264" s="1" t="s">
        <v>87</v>
      </c>
      <c r="I264" s="2">
        <v>80</v>
      </c>
      <c r="J264" s="2">
        <v>9.61</v>
      </c>
      <c r="K264" s="2">
        <f t="shared" si="32"/>
        <v>0</v>
      </c>
      <c r="L264" s="2">
        <f t="shared" si="33"/>
        <v>9.61</v>
      </c>
      <c r="AP264" s="5" t="str">
        <f t="shared" si="35"/>
        <v/>
      </c>
      <c r="AR264" s="5" t="str">
        <f t="shared" si="36"/>
        <v/>
      </c>
      <c r="AT264" s="5" t="str">
        <f t="shared" si="37"/>
        <v/>
      </c>
      <c r="AV264" s="2">
        <v>9.61</v>
      </c>
      <c r="AW264" s="5">
        <f t="shared" si="38"/>
        <v>0</v>
      </c>
      <c r="AX264" s="11">
        <f t="shared" si="34"/>
        <v>0</v>
      </c>
      <c r="AY264" s="5">
        <f t="shared" si="39"/>
        <v>0</v>
      </c>
    </row>
    <row r="265" spans="1:51" x14ac:dyDescent="0.3">
      <c r="A265" s="1" t="s">
        <v>193</v>
      </c>
      <c r="B265" s="1" t="s">
        <v>194</v>
      </c>
      <c r="C265" s="1" t="s">
        <v>195</v>
      </c>
      <c r="D265" s="1" t="s">
        <v>196</v>
      </c>
      <c r="E265" s="1" t="s">
        <v>78</v>
      </c>
      <c r="F265" s="1" t="s">
        <v>73</v>
      </c>
      <c r="G265" s="1" t="s">
        <v>64</v>
      </c>
      <c r="H265" s="1" t="s">
        <v>87</v>
      </c>
      <c r="I265" s="2">
        <v>80</v>
      </c>
      <c r="J265" s="2">
        <v>0.09</v>
      </c>
      <c r="K265" s="2">
        <f t="shared" si="32"/>
        <v>0</v>
      </c>
      <c r="L265" s="2">
        <f t="shared" si="33"/>
        <v>0.04</v>
      </c>
      <c r="AP265" s="5" t="str">
        <f t="shared" si="35"/>
        <v/>
      </c>
      <c r="AR265" s="5" t="str">
        <f t="shared" si="36"/>
        <v/>
      </c>
      <c r="AT265" s="5" t="str">
        <f t="shared" si="37"/>
        <v/>
      </c>
      <c r="AV265" s="2">
        <v>0.04</v>
      </c>
      <c r="AW265" s="5">
        <f t="shared" si="38"/>
        <v>0</v>
      </c>
      <c r="AX265" s="11">
        <f t="shared" si="34"/>
        <v>0</v>
      </c>
      <c r="AY265" s="5">
        <f t="shared" si="39"/>
        <v>0</v>
      </c>
    </row>
    <row r="266" spans="1:51" x14ac:dyDescent="0.3">
      <c r="A266" s="1" t="s">
        <v>193</v>
      </c>
      <c r="B266" s="1" t="s">
        <v>194</v>
      </c>
      <c r="C266" s="1" t="s">
        <v>195</v>
      </c>
      <c r="D266" s="1" t="s">
        <v>196</v>
      </c>
      <c r="E266" s="1" t="s">
        <v>79</v>
      </c>
      <c r="F266" s="1" t="s">
        <v>73</v>
      </c>
      <c r="G266" s="1" t="s">
        <v>64</v>
      </c>
      <c r="H266" s="1" t="s">
        <v>87</v>
      </c>
      <c r="I266" s="2">
        <v>80</v>
      </c>
      <c r="J266" s="2">
        <v>0.09</v>
      </c>
      <c r="K266" s="2">
        <f t="shared" si="32"/>
        <v>0</v>
      </c>
      <c r="L266" s="2">
        <f t="shared" si="33"/>
        <v>0.09</v>
      </c>
      <c r="AP266" s="5" t="str">
        <f t="shared" si="35"/>
        <v/>
      </c>
      <c r="AR266" s="5" t="str">
        <f t="shared" si="36"/>
        <v/>
      </c>
      <c r="AT266" s="5" t="str">
        <f t="shared" si="37"/>
        <v/>
      </c>
      <c r="AV266" s="2">
        <v>0.09</v>
      </c>
      <c r="AW266" s="5">
        <f t="shared" si="38"/>
        <v>0</v>
      </c>
      <c r="AX266" s="11">
        <f t="shared" si="34"/>
        <v>0</v>
      </c>
      <c r="AY266" s="5">
        <f t="shared" si="39"/>
        <v>0</v>
      </c>
    </row>
    <row r="267" spans="1:51" x14ac:dyDescent="0.3">
      <c r="A267" s="1" t="s">
        <v>193</v>
      </c>
      <c r="B267" s="1" t="s">
        <v>194</v>
      </c>
      <c r="C267" s="1" t="s">
        <v>195</v>
      </c>
      <c r="D267" s="1" t="s">
        <v>196</v>
      </c>
      <c r="E267" s="1" t="s">
        <v>80</v>
      </c>
      <c r="F267" s="1" t="s">
        <v>73</v>
      </c>
      <c r="G267" s="1" t="s">
        <v>64</v>
      </c>
      <c r="H267" s="1" t="s">
        <v>87</v>
      </c>
      <c r="I267" s="2">
        <v>80</v>
      </c>
      <c r="J267" s="2">
        <v>40</v>
      </c>
      <c r="K267" s="2">
        <f t="shared" si="32"/>
        <v>0</v>
      </c>
      <c r="L267" s="2">
        <f t="shared" si="33"/>
        <v>40</v>
      </c>
      <c r="AP267" s="5" t="str">
        <f t="shared" si="35"/>
        <v/>
      </c>
      <c r="AR267" s="5" t="str">
        <f t="shared" si="36"/>
        <v/>
      </c>
      <c r="AS267" s="2">
        <v>0.96</v>
      </c>
      <c r="AT267" s="5">
        <f t="shared" si="37"/>
        <v>0.96</v>
      </c>
      <c r="AU267" s="2">
        <v>1.43</v>
      </c>
      <c r="AV267" s="2">
        <v>37.61</v>
      </c>
      <c r="AW267" s="5">
        <f t="shared" si="38"/>
        <v>0</v>
      </c>
      <c r="AX267" s="11">
        <f t="shared" si="34"/>
        <v>0</v>
      </c>
      <c r="AY267" s="5">
        <f t="shared" si="39"/>
        <v>0</v>
      </c>
    </row>
    <row r="268" spans="1:51" x14ac:dyDescent="0.3">
      <c r="A268" s="1" t="s">
        <v>197</v>
      </c>
      <c r="B268" s="1" t="s">
        <v>194</v>
      </c>
      <c r="C268" s="1" t="s">
        <v>195</v>
      </c>
      <c r="D268" s="1" t="s">
        <v>196</v>
      </c>
      <c r="E268" s="1" t="s">
        <v>69</v>
      </c>
      <c r="F268" s="1" t="s">
        <v>73</v>
      </c>
      <c r="G268" s="1" t="s">
        <v>64</v>
      </c>
      <c r="H268" s="1" t="s">
        <v>87</v>
      </c>
      <c r="I268" s="2">
        <v>160</v>
      </c>
      <c r="J268" s="2">
        <v>39.31</v>
      </c>
      <c r="K268" s="2">
        <f t="shared" si="32"/>
        <v>2.73</v>
      </c>
      <c r="L268" s="2">
        <f t="shared" si="33"/>
        <v>4.54</v>
      </c>
      <c r="N268" s="4">
        <v>0.34</v>
      </c>
      <c r="O268" s="5">
        <v>130.38999999999999</v>
      </c>
      <c r="P268" s="6">
        <v>2.39</v>
      </c>
      <c r="Q268" s="5">
        <v>663.22500000000002</v>
      </c>
      <c r="AP268" s="5" t="str">
        <f t="shared" si="35"/>
        <v/>
      </c>
      <c r="AR268" s="5" t="str">
        <f t="shared" si="36"/>
        <v/>
      </c>
      <c r="AT268" s="5" t="str">
        <f t="shared" si="37"/>
        <v/>
      </c>
      <c r="AV268" s="2">
        <v>4.54</v>
      </c>
      <c r="AW268" s="5">
        <f t="shared" si="38"/>
        <v>793.61500000000001</v>
      </c>
      <c r="AX268" s="11">
        <f t="shared" si="34"/>
        <v>0.43602842965415783</v>
      </c>
      <c r="AY268" s="5">
        <f t="shared" si="39"/>
        <v>436.02842965415783</v>
      </c>
    </row>
    <row r="269" spans="1:51" x14ac:dyDescent="0.3">
      <c r="A269" s="1" t="s">
        <v>197</v>
      </c>
      <c r="B269" s="1" t="s">
        <v>194</v>
      </c>
      <c r="C269" s="1" t="s">
        <v>195</v>
      </c>
      <c r="D269" s="1" t="s">
        <v>196</v>
      </c>
      <c r="E269" s="1" t="s">
        <v>85</v>
      </c>
      <c r="F269" s="1" t="s">
        <v>73</v>
      </c>
      <c r="G269" s="1" t="s">
        <v>64</v>
      </c>
      <c r="H269" s="1" t="s">
        <v>87</v>
      </c>
      <c r="I269" s="2">
        <v>160</v>
      </c>
      <c r="J269" s="2">
        <v>40</v>
      </c>
      <c r="K269" s="2">
        <f t="shared" si="32"/>
        <v>0</v>
      </c>
      <c r="L269" s="2">
        <f t="shared" si="33"/>
        <v>5.37</v>
      </c>
      <c r="AP269" s="5" t="str">
        <f t="shared" si="35"/>
        <v/>
      </c>
      <c r="AR269" s="5" t="str">
        <f t="shared" si="36"/>
        <v/>
      </c>
      <c r="AT269" s="5" t="str">
        <f t="shared" si="37"/>
        <v/>
      </c>
      <c r="AV269" s="2">
        <v>5.37</v>
      </c>
      <c r="AW269" s="5">
        <f t="shared" si="38"/>
        <v>0</v>
      </c>
      <c r="AX269" s="11">
        <f t="shared" si="34"/>
        <v>0</v>
      </c>
      <c r="AY269" s="5">
        <f t="shared" si="39"/>
        <v>0</v>
      </c>
    </row>
    <row r="270" spans="1:51" x14ac:dyDescent="0.3">
      <c r="A270" s="1" t="s">
        <v>197</v>
      </c>
      <c r="B270" s="1" t="s">
        <v>194</v>
      </c>
      <c r="C270" s="1" t="s">
        <v>195</v>
      </c>
      <c r="D270" s="1" t="s">
        <v>196</v>
      </c>
      <c r="E270" s="1" t="s">
        <v>80</v>
      </c>
      <c r="F270" s="1" t="s">
        <v>73</v>
      </c>
      <c r="G270" s="1" t="s">
        <v>64</v>
      </c>
      <c r="H270" s="1" t="s">
        <v>87</v>
      </c>
      <c r="I270" s="2">
        <v>160</v>
      </c>
      <c r="J270" s="2">
        <v>0.09</v>
      </c>
      <c r="K270" s="2">
        <f t="shared" si="32"/>
        <v>0</v>
      </c>
      <c r="L270" s="2">
        <f t="shared" si="33"/>
        <v>0.09</v>
      </c>
      <c r="AP270" s="5" t="str">
        <f t="shared" si="35"/>
        <v/>
      </c>
      <c r="AR270" s="5" t="str">
        <f t="shared" si="36"/>
        <v/>
      </c>
      <c r="AT270" s="5" t="str">
        <f t="shared" si="37"/>
        <v/>
      </c>
      <c r="AV270" s="2">
        <v>0.09</v>
      </c>
      <c r="AW270" s="5">
        <f t="shared" si="38"/>
        <v>0</v>
      </c>
      <c r="AX270" s="11">
        <f t="shared" si="34"/>
        <v>0</v>
      </c>
      <c r="AY270" s="5">
        <f t="shared" si="39"/>
        <v>0</v>
      </c>
    </row>
    <row r="271" spans="1:51" x14ac:dyDescent="0.3">
      <c r="A271" s="1" t="s">
        <v>197</v>
      </c>
      <c r="B271" s="1" t="s">
        <v>194</v>
      </c>
      <c r="C271" s="1" t="s">
        <v>195</v>
      </c>
      <c r="D271" s="1" t="s">
        <v>196</v>
      </c>
      <c r="E271" s="1" t="s">
        <v>88</v>
      </c>
      <c r="F271" s="1" t="s">
        <v>73</v>
      </c>
      <c r="G271" s="1" t="s">
        <v>64</v>
      </c>
      <c r="H271" s="1" t="s">
        <v>87</v>
      </c>
      <c r="I271" s="2">
        <v>160</v>
      </c>
      <c r="J271" s="2">
        <v>39.799999999999997</v>
      </c>
      <c r="K271" s="2">
        <f t="shared" si="32"/>
        <v>16.45</v>
      </c>
      <c r="L271" s="2">
        <f t="shared" si="33"/>
        <v>23.35</v>
      </c>
      <c r="N271" s="4">
        <v>5.27</v>
      </c>
      <c r="O271" s="5">
        <v>2021.0450000000001</v>
      </c>
      <c r="P271" s="6">
        <v>11.18</v>
      </c>
      <c r="Q271" s="5">
        <v>3102.45</v>
      </c>
      <c r="AP271" s="5" t="str">
        <f t="shared" si="35"/>
        <v/>
      </c>
      <c r="AR271" s="5" t="str">
        <f t="shared" si="36"/>
        <v/>
      </c>
      <c r="AS271" s="2">
        <v>1</v>
      </c>
      <c r="AT271" s="5">
        <f t="shared" si="37"/>
        <v>1</v>
      </c>
      <c r="AU271" s="2">
        <v>1.49</v>
      </c>
      <c r="AV271" s="2">
        <v>20.86</v>
      </c>
      <c r="AW271" s="5">
        <f t="shared" si="38"/>
        <v>5123.4949999999999</v>
      </c>
      <c r="AX271" s="11">
        <f t="shared" si="34"/>
        <v>2.8149536981923595</v>
      </c>
      <c r="AY271" s="5">
        <f t="shared" si="39"/>
        <v>2814.9536981923593</v>
      </c>
    </row>
    <row r="272" spans="1:51" x14ac:dyDescent="0.3">
      <c r="A272" s="1" t="s">
        <v>197</v>
      </c>
      <c r="B272" s="1" t="s">
        <v>194</v>
      </c>
      <c r="C272" s="1" t="s">
        <v>195</v>
      </c>
      <c r="D272" s="1" t="s">
        <v>196</v>
      </c>
      <c r="E272" s="1" t="s">
        <v>70</v>
      </c>
      <c r="F272" s="1" t="s">
        <v>73</v>
      </c>
      <c r="G272" s="1" t="s">
        <v>64</v>
      </c>
      <c r="H272" s="1" t="s">
        <v>87</v>
      </c>
      <c r="I272" s="2">
        <v>160</v>
      </c>
      <c r="J272" s="2">
        <v>38.799999999999997</v>
      </c>
      <c r="K272" s="2">
        <f t="shared" si="32"/>
        <v>29.41</v>
      </c>
      <c r="L272" s="2">
        <f t="shared" si="33"/>
        <v>9.3999999999999986</v>
      </c>
      <c r="N272" s="4">
        <v>12.96</v>
      </c>
      <c r="O272" s="5">
        <v>4970.1600000000008</v>
      </c>
      <c r="P272" s="6">
        <v>16.45</v>
      </c>
      <c r="Q272" s="5">
        <v>4564.875</v>
      </c>
      <c r="AP272" s="5" t="str">
        <f t="shared" si="35"/>
        <v/>
      </c>
      <c r="AR272" s="5" t="str">
        <f t="shared" si="36"/>
        <v/>
      </c>
      <c r="AS272" s="2">
        <v>0.97</v>
      </c>
      <c r="AT272" s="5">
        <f t="shared" si="37"/>
        <v>0.97</v>
      </c>
      <c r="AU272" s="2">
        <v>1.46</v>
      </c>
      <c r="AV272" s="2">
        <v>6.97</v>
      </c>
      <c r="AW272" s="5">
        <f t="shared" si="38"/>
        <v>9535.0349999999999</v>
      </c>
      <c r="AX272" s="11">
        <f t="shared" si="34"/>
        <v>5.2387446529456128</v>
      </c>
      <c r="AY272" s="5">
        <f t="shared" si="39"/>
        <v>5238.7446529456129</v>
      </c>
    </row>
    <row r="273" spans="1:51" x14ac:dyDescent="0.3">
      <c r="A273" s="1" t="s">
        <v>198</v>
      </c>
      <c r="B273" s="1" t="s">
        <v>90</v>
      </c>
      <c r="C273" s="1" t="s">
        <v>91</v>
      </c>
      <c r="D273" s="1" t="s">
        <v>92</v>
      </c>
      <c r="E273" s="1" t="s">
        <v>69</v>
      </c>
      <c r="F273" s="1" t="s">
        <v>169</v>
      </c>
      <c r="G273" s="1" t="s">
        <v>64</v>
      </c>
      <c r="H273" s="1" t="s">
        <v>87</v>
      </c>
      <c r="I273" s="2">
        <v>160</v>
      </c>
      <c r="J273" s="2">
        <v>0.09</v>
      </c>
      <c r="K273" s="2">
        <f t="shared" si="32"/>
        <v>0.02</v>
      </c>
      <c r="L273" s="2">
        <f t="shared" si="33"/>
        <v>0.06</v>
      </c>
      <c r="P273" s="6">
        <v>0.02</v>
      </c>
      <c r="Q273" s="5">
        <v>5.55</v>
      </c>
      <c r="AP273" s="5" t="str">
        <f t="shared" si="35"/>
        <v/>
      </c>
      <c r="AR273" s="5" t="str">
        <f t="shared" si="36"/>
        <v/>
      </c>
      <c r="AT273" s="5" t="str">
        <f t="shared" si="37"/>
        <v/>
      </c>
      <c r="AV273" s="2">
        <v>0.06</v>
      </c>
      <c r="AW273" s="5">
        <f t="shared" si="38"/>
        <v>5.55</v>
      </c>
      <c r="AX273" s="11">
        <f t="shared" si="34"/>
        <v>3.0492843312948667E-3</v>
      </c>
      <c r="AY273" s="5">
        <f t="shared" si="39"/>
        <v>3.0492843312948668</v>
      </c>
    </row>
    <row r="274" spans="1:51" x14ac:dyDescent="0.3">
      <c r="A274" s="1" t="s">
        <v>198</v>
      </c>
      <c r="B274" s="1" t="s">
        <v>90</v>
      </c>
      <c r="C274" s="1" t="s">
        <v>91</v>
      </c>
      <c r="D274" s="1" t="s">
        <v>92</v>
      </c>
      <c r="E274" s="1" t="s">
        <v>70</v>
      </c>
      <c r="F274" s="1" t="s">
        <v>169</v>
      </c>
      <c r="G274" s="1" t="s">
        <v>64</v>
      </c>
      <c r="H274" s="1" t="s">
        <v>87</v>
      </c>
      <c r="I274" s="2">
        <v>160</v>
      </c>
      <c r="J274" s="2">
        <v>0.09</v>
      </c>
      <c r="K274" s="2">
        <f t="shared" si="32"/>
        <v>0.05</v>
      </c>
      <c r="L274" s="2">
        <f t="shared" si="33"/>
        <v>0.04</v>
      </c>
      <c r="P274" s="6">
        <v>0.02</v>
      </c>
      <c r="Q274" s="5">
        <v>5.55</v>
      </c>
      <c r="R274" s="7">
        <v>0.03</v>
      </c>
      <c r="S274" s="5">
        <v>4.47</v>
      </c>
      <c r="AP274" s="5" t="str">
        <f t="shared" si="35"/>
        <v/>
      </c>
      <c r="AR274" s="5" t="str">
        <f t="shared" si="36"/>
        <v/>
      </c>
      <c r="AT274" s="5" t="str">
        <f t="shared" si="37"/>
        <v/>
      </c>
      <c r="AV274" s="2">
        <v>0.04</v>
      </c>
      <c r="AW274" s="5">
        <f t="shared" si="38"/>
        <v>10.02</v>
      </c>
      <c r="AX274" s="11">
        <f t="shared" si="34"/>
        <v>5.5051944143377591E-3</v>
      </c>
      <c r="AY274" s="5">
        <f t="shared" si="39"/>
        <v>5.5051944143377591</v>
      </c>
    </row>
    <row r="275" spans="1:51" x14ac:dyDescent="0.3">
      <c r="A275" s="1" t="s">
        <v>198</v>
      </c>
      <c r="B275" s="1" t="s">
        <v>90</v>
      </c>
      <c r="C275" s="1" t="s">
        <v>91</v>
      </c>
      <c r="D275" s="1" t="s">
        <v>92</v>
      </c>
      <c r="E275" s="1" t="s">
        <v>75</v>
      </c>
      <c r="F275" s="1" t="s">
        <v>199</v>
      </c>
      <c r="G275" s="1" t="s">
        <v>64</v>
      </c>
      <c r="H275" s="1" t="s">
        <v>87</v>
      </c>
      <c r="I275" s="2">
        <v>160</v>
      </c>
      <c r="J275" s="2">
        <v>7.0000000000000007E-2</v>
      </c>
      <c r="K275" s="2">
        <f t="shared" si="32"/>
        <v>0</v>
      </c>
      <c r="L275" s="2">
        <f t="shared" si="33"/>
        <v>6.9999999999999993E-2</v>
      </c>
      <c r="AP275" s="5" t="str">
        <f t="shared" si="35"/>
        <v/>
      </c>
      <c r="AR275" s="5" t="str">
        <f t="shared" si="36"/>
        <v/>
      </c>
      <c r="AT275" s="5" t="str">
        <f t="shared" si="37"/>
        <v/>
      </c>
      <c r="AU275" s="2">
        <v>0.01</v>
      </c>
      <c r="AV275" s="2">
        <v>0.06</v>
      </c>
      <c r="AW275" s="5">
        <f t="shared" si="38"/>
        <v>0</v>
      </c>
      <c r="AX275" s="11">
        <f t="shared" si="34"/>
        <v>0</v>
      </c>
      <c r="AY275" s="5">
        <f t="shared" si="39"/>
        <v>0</v>
      </c>
    </row>
    <row r="276" spans="1:51" x14ac:dyDescent="0.3">
      <c r="A276" s="1" t="s">
        <v>198</v>
      </c>
      <c r="B276" s="1" t="s">
        <v>90</v>
      </c>
      <c r="C276" s="1" t="s">
        <v>91</v>
      </c>
      <c r="D276" s="1" t="s">
        <v>92</v>
      </c>
      <c r="E276" s="1" t="s">
        <v>76</v>
      </c>
      <c r="F276" s="1" t="s">
        <v>199</v>
      </c>
      <c r="G276" s="1" t="s">
        <v>64</v>
      </c>
      <c r="H276" s="1" t="s">
        <v>87</v>
      </c>
      <c r="I276" s="2">
        <v>160</v>
      </c>
      <c r="J276" s="2">
        <v>7.0000000000000007E-2</v>
      </c>
      <c r="K276" s="2">
        <f t="shared" si="32"/>
        <v>0</v>
      </c>
      <c r="L276" s="2">
        <f t="shared" si="33"/>
        <v>7.0000000000000007E-2</v>
      </c>
      <c r="AP276" s="5" t="str">
        <f t="shared" si="35"/>
        <v/>
      </c>
      <c r="AR276" s="5" t="str">
        <f t="shared" si="36"/>
        <v/>
      </c>
      <c r="AT276" s="5" t="str">
        <f t="shared" si="37"/>
        <v/>
      </c>
      <c r="AV276" s="2">
        <v>7.0000000000000007E-2</v>
      </c>
      <c r="AW276" s="5">
        <f t="shared" si="38"/>
        <v>0</v>
      </c>
      <c r="AX276" s="11">
        <f t="shared" si="34"/>
        <v>0</v>
      </c>
      <c r="AY276" s="5">
        <f t="shared" si="39"/>
        <v>0</v>
      </c>
    </row>
    <row r="277" spans="1:51" x14ac:dyDescent="0.3">
      <c r="A277" s="1" t="s">
        <v>198</v>
      </c>
      <c r="B277" s="1" t="s">
        <v>90</v>
      </c>
      <c r="C277" s="1" t="s">
        <v>91</v>
      </c>
      <c r="D277" s="1" t="s">
        <v>92</v>
      </c>
      <c r="E277" s="1" t="s">
        <v>77</v>
      </c>
      <c r="F277" s="1" t="s">
        <v>199</v>
      </c>
      <c r="G277" s="1" t="s">
        <v>64</v>
      </c>
      <c r="H277" s="1" t="s">
        <v>87</v>
      </c>
      <c r="I277" s="2">
        <v>160</v>
      </c>
      <c r="J277" s="2">
        <v>40.51</v>
      </c>
      <c r="K277" s="2">
        <f t="shared" si="32"/>
        <v>12.8</v>
      </c>
      <c r="L277" s="2">
        <f t="shared" si="33"/>
        <v>27.19</v>
      </c>
      <c r="P277" s="6">
        <v>2.02</v>
      </c>
      <c r="Q277" s="5">
        <v>560.54999999999995</v>
      </c>
      <c r="R277" s="7">
        <v>3.81</v>
      </c>
      <c r="S277" s="5">
        <v>567.69000000000005</v>
      </c>
      <c r="T277" s="8">
        <v>6.97</v>
      </c>
      <c r="U277" s="5">
        <v>313.64999999999998</v>
      </c>
      <c r="AP277" s="5" t="str">
        <f t="shared" si="35"/>
        <v/>
      </c>
      <c r="AR277" s="5" t="str">
        <f t="shared" si="36"/>
        <v/>
      </c>
      <c r="AT277" s="5" t="str">
        <f t="shared" si="37"/>
        <v/>
      </c>
      <c r="AV277" s="2">
        <v>27.19</v>
      </c>
      <c r="AW277" s="5">
        <f t="shared" si="38"/>
        <v>1441.8899999999999</v>
      </c>
      <c r="AX277" s="11">
        <f t="shared" si="34"/>
        <v>0.79220406927040643</v>
      </c>
      <c r="AY277" s="5">
        <f t="shared" si="39"/>
        <v>792.20406927040642</v>
      </c>
    </row>
    <row r="278" spans="1:51" x14ac:dyDescent="0.3">
      <c r="A278" s="1" t="s">
        <v>198</v>
      </c>
      <c r="B278" s="1" t="s">
        <v>90</v>
      </c>
      <c r="C278" s="1" t="s">
        <v>91</v>
      </c>
      <c r="D278" s="1" t="s">
        <v>92</v>
      </c>
      <c r="E278" s="1" t="s">
        <v>78</v>
      </c>
      <c r="F278" s="1" t="s">
        <v>199</v>
      </c>
      <c r="G278" s="1" t="s">
        <v>64</v>
      </c>
      <c r="H278" s="1" t="s">
        <v>87</v>
      </c>
      <c r="I278" s="2">
        <v>160</v>
      </c>
      <c r="J278" s="2">
        <v>40.28</v>
      </c>
      <c r="K278" s="2">
        <f t="shared" si="32"/>
        <v>11.979999999999999</v>
      </c>
      <c r="L278" s="2">
        <f t="shared" si="33"/>
        <v>28.02</v>
      </c>
      <c r="N278" s="4">
        <v>0.37</v>
      </c>
      <c r="O278" s="5">
        <v>141.89500000000001</v>
      </c>
      <c r="P278" s="6">
        <v>11.61</v>
      </c>
      <c r="Q278" s="5">
        <v>3221.7750000000001</v>
      </c>
      <c r="AP278" s="5" t="str">
        <f t="shared" si="35"/>
        <v/>
      </c>
      <c r="AR278" s="5" t="str">
        <f t="shared" si="36"/>
        <v/>
      </c>
      <c r="AS278" s="2">
        <v>0.06</v>
      </c>
      <c r="AT278" s="5">
        <f t="shared" si="37"/>
        <v>0.06</v>
      </c>
      <c r="AU278" s="2">
        <v>0.08</v>
      </c>
      <c r="AV278" s="2">
        <v>27.88</v>
      </c>
      <c r="AW278" s="5">
        <f t="shared" si="38"/>
        <v>3363.67</v>
      </c>
      <c r="AX278" s="11">
        <f t="shared" si="34"/>
        <v>1.8480695903867757</v>
      </c>
      <c r="AY278" s="5">
        <f t="shared" si="39"/>
        <v>1848.0695903867756</v>
      </c>
    </row>
    <row r="279" spans="1:51" x14ac:dyDescent="0.3">
      <c r="A279" s="1" t="s">
        <v>198</v>
      </c>
      <c r="B279" s="1" t="s">
        <v>90</v>
      </c>
      <c r="C279" s="1" t="s">
        <v>91</v>
      </c>
      <c r="D279" s="1" t="s">
        <v>92</v>
      </c>
      <c r="E279" s="1" t="s">
        <v>79</v>
      </c>
      <c r="F279" s="1" t="s">
        <v>199</v>
      </c>
      <c r="G279" s="1" t="s">
        <v>64</v>
      </c>
      <c r="H279" s="1" t="s">
        <v>87</v>
      </c>
      <c r="I279" s="2">
        <v>160</v>
      </c>
      <c r="J279" s="2">
        <v>39.35</v>
      </c>
      <c r="K279" s="2">
        <f t="shared" si="32"/>
        <v>37.51</v>
      </c>
      <c r="L279" s="2">
        <f t="shared" si="33"/>
        <v>1.84</v>
      </c>
      <c r="P279" s="6">
        <v>9.7200000000000006</v>
      </c>
      <c r="Q279" s="5">
        <v>2697.3</v>
      </c>
      <c r="R279" s="7">
        <v>14.25</v>
      </c>
      <c r="S279" s="5">
        <v>2123.25</v>
      </c>
      <c r="T279" s="8">
        <v>13.54</v>
      </c>
      <c r="U279" s="5">
        <v>609.29999999999995</v>
      </c>
      <c r="AP279" s="5" t="str">
        <f t="shared" si="35"/>
        <v/>
      </c>
      <c r="AR279" s="5" t="str">
        <f t="shared" si="36"/>
        <v/>
      </c>
      <c r="AT279" s="5" t="str">
        <f t="shared" si="37"/>
        <v/>
      </c>
      <c r="AV279" s="2">
        <v>1.84</v>
      </c>
      <c r="AW279" s="5">
        <f t="shared" si="38"/>
        <v>5429.85</v>
      </c>
      <c r="AX279" s="11">
        <f t="shared" si="34"/>
        <v>2.9832714461768348</v>
      </c>
      <c r="AY279" s="5">
        <f t="shared" si="39"/>
        <v>2983.2714461768351</v>
      </c>
    </row>
    <row r="280" spans="1:51" x14ac:dyDescent="0.3">
      <c r="A280" s="1" t="s">
        <v>198</v>
      </c>
      <c r="B280" s="1" t="s">
        <v>90</v>
      </c>
      <c r="C280" s="1" t="s">
        <v>91</v>
      </c>
      <c r="D280" s="1" t="s">
        <v>92</v>
      </c>
      <c r="E280" s="1" t="s">
        <v>80</v>
      </c>
      <c r="F280" s="1" t="s">
        <v>199</v>
      </c>
      <c r="G280" s="1" t="s">
        <v>64</v>
      </c>
      <c r="H280" s="1" t="s">
        <v>87</v>
      </c>
      <c r="I280" s="2">
        <v>160</v>
      </c>
      <c r="J280" s="2">
        <v>39.08</v>
      </c>
      <c r="K280" s="2">
        <f t="shared" si="32"/>
        <v>38.32</v>
      </c>
      <c r="L280" s="2">
        <f t="shared" si="33"/>
        <v>0.76</v>
      </c>
      <c r="P280" s="6">
        <v>0.46</v>
      </c>
      <c r="Q280" s="5">
        <v>127.65</v>
      </c>
      <c r="R280" s="7">
        <v>3.36</v>
      </c>
      <c r="S280" s="5">
        <v>500.64</v>
      </c>
      <c r="T280" s="8">
        <v>34.5</v>
      </c>
      <c r="U280" s="5">
        <v>1552.5</v>
      </c>
      <c r="AP280" s="5" t="str">
        <f t="shared" si="35"/>
        <v/>
      </c>
      <c r="AR280" s="5" t="str">
        <f t="shared" si="36"/>
        <v/>
      </c>
      <c r="AT280" s="5" t="str">
        <f t="shared" si="37"/>
        <v/>
      </c>
      <c r="AV280" s="2">
        <v>0.76</v>
      </c>
      <c r="AW280" s="5">
        <f t="shared" si="38"/>
        <v>2180.79</v>
      </c>
      <c r="AX280" s="11">
        <f t="shared" si="34"/>
        <v>1.1981709507827987</v>
      </c>
      <c r="AY280" s="5">
        <f t="shared" si="39"/>
        <v>1198.1709507827986</v>
      </c>
    </row>
    <row r="281" spans="1:51" x14ac:dyDescent="0.3">
      <c r="A281" s="1" t="s">
        <v>200</v>
      </c>
      <c r="B281" s="1" t="s">
        <v>90</v>
      </c>
      <c r="C281" s="1" t="s">
        <v>91</v>
      </c>
      <c r="D281" s="1" t="s">
        <v>92</v>
      </c>
      <c r="E281" s="1" t="s">
        <v>68</v>
      </c>
      <c r="F281" s="1" t="s">
        <v>169</v>
      </c>
      <c r="G281" s="1" t="s">
        <v>64</v>
      </c>
      <c r="H281" s="1" t="s">
        <v>87</v>
      </c>
      <c r="I281" s="2">
        <v>160</v>
      </c>
      <c r="J281" s="2">
        <v>0.09</v>
      </c>
      <c r="K281" s="2">
        <f t="shared" si="32"/>
        <v>0</v>
      </c>
      <c r="L281" s="2">
        <f t="shared" si="33"/>
        <v>0.09</v>
      </c>
      <c r="AP281" s="5" t="str">
        <f t="shared" si="35"/>
        <v/>
      </c>
      <c r="AR281" s="5" t="str">
        <f t="shared" si="36"/>
        <v/>
      </c>
      <c r="AT281" s="5" t="str">
        <f t="shared" si="37"/>
        <v/>
      </c>
      <c r="AV281" s="2">
        <v>0.09</v>
      </c>
      <c r="AW281" s="5">
        <f t="shared" si="38"/>
        <v>0</v>
      </c>
      <c r="AX281" s="11">
        <f t="shared" si="34"/>
        <v>0</v>
      </c>
      <c r="AY281" s="5">
        <f t="shared" si="39"/>
        <v>0</v>
      </c>
    </row>
    <row r="282" spans="1:51" x14ac:dyDescent="0.3">
      <c r="A282" s="1" t="s">
        <v>200</v>
      </c>
      <c r="B282" s="1" t="s">
        <v>90</v>
      </c>
      <c r="C282" s="1" t="s">
        <v>91</v>
      </c>
      <c r="D282" s="1" t="s">
        <v>92</v>
      </c>
      <c r="E282" s="1" t="s">
        <v>74</v>
      </c>
      <c r="F282" s="1" t="s">
        <v>199</v>
      </c>
      <c r="G282" s="1" t="s">
        <v>64</v>
      </c>
      <c r="H282" s="1" t="s">
        <v>87</v>
      </c>
      <c r="I282" s="2">
        <v>160</v>
      </c>
      <c r="J282" s="2">
        <v>7.0000000000000007E-2</v>
      </c>
      <c r="K282" s="2">
        <f t="shared" si="32"/>
        <v>0.01</v>
      </c>
      <c r="L282" s="2">
        <f t="shared" si="33"/>
        <v>0.06</v>
      </c>
      <c r="R282" s="7">
        <v>0.01</v>
      </c>
      <c r="S282" s="5">
        <v>1.49</v>
      </c>
      <c r="AP282" s="5" t="str">
        <f t="shared" si="35"/>
        <v/>
      </c>
      <c r="AR282" s="5" t="str">
        <f t="shared" si="36"/>
        <v/>
      </c>
      <c r="AT282" s="5" t="str">
        <f t="shared" si="37"/>
        <v/>
      </c>
      <c r="AV282" s="2">
        <v>0.06</v>
      </c>
      <c r="AW282" s="5">
        <f t="shared" si="38"/>
        <v>1.49</v>
      </c>
      <c r="AX282" s="11">
        <f t="shared" si="34"/>
        <v>8.1863669434763091E-4</v>
      </c>
      <c r="AY282" s="5">
        <f t="shared" si="39"/>
        <v>0.81863669434763087</v>
      </c>
    </row>
    <row r="283" spans="1:51" x14ac:dyDescent="0.3">
      <c r="A283" s="1" t="s">
        <v>200</v>
      </c>
      <c r="B283" s="1" t="s">
        <v>90</v>
      </c>
      <c r="C283" s="1" t="s">
        <v>91</v>
      </c>
      <c r="D283" s="1" t="s">
        <v>92</v>
      </c>
      <c r="E283" s="1" t="s">
        <v>75</v>
      </c>
      <c r="F283" s="1" t="s">
        <v>199</v>
      </c>
      <c r="G283" s="1" t="s">
        <v>64</v>
      </c>
      <c r="H283" s="1" t="s">
        <v>87</v>
      </c>
      <c r="I283" s="2">
        <v>160</v>
      </c>
      <c r="J283" s="2">
        <v>40.07</v>
      </c>
      <c r="K283" s="2">
        <f t="shared" si="32"/>
        <v>0</v>
      </c>
      <c r="L283" s="2">
        <f t="shared" si="33"/>
        <v>40</v>
      </c>
      <c r="AP283" s="5" t="str">
        <f t="shared" si="35"/>
        <v/>
      </c>
      <c r="AR283" s="5" t="str">
        <f t="shared" si="36"/>
        <v/>
      </c>
      <c r="AS283" s="2">
        <v>1.01</v>
      </c>
      <c r="AT283" s="5">
        <f t="shared" si="37"/>
        <v>1.01</v>
      </c>
      <c r="AU283" s="2">
        <v>1.53</v>
      </c>
      <c r="AV283" s="2">
        <v>37.46</v>
      </c>
      <c r="AW283" s="5">
        <f t="shared" si="38"/>
        <v>0</v>
      </c>
      <c r="AX283" s="11">
        <f t="shared" si="34"/>
        <v>0</v>
      </c>
      <c r="AY283" s="5">
        <f t="shared" si="39"/>
        <v>0</v>
      </c>
    </row>
    <row r="284" spans="1:51" x14ac:dyDescent="0.3">
      <c r="A284" s="1" t="s">
        <v>200</v>
      </c>
      <c r="B284" s="1" t="s">
        <v>90</v>
      </c>
      <c r="C284" s="1" t="s">
        <v>91</v>
      </c>
      <c r="D284" s="1" t="s">
        <v>92</v>
      </c>
      <c r="E284" s="1" t="s">
        <v>76</v>
      </c>
      <c r="F284" s="1" t="s">
        <v>199</v>
      </c>
      <c r="G284" s="1" t="s">
        <v>64</v>
      </c>
      <c r="H284" s="1" t="s">
        <v>87</v>
      </c>
      <c r="I284" s="2">
        <v>160</v>
      </c>
      <c r="J284" s="2">
        <v>38.97</v>
      </c>
      <c r="K284" s="2">
        <f t="shared" si="32"/>
        <v>0</v>
      </c>
      <c r="L284" s="2">
        <f t="shared" si="33"/>
        <v>38.97</v>
      </c>
      <c r="AP284" s="5" t="str">
        <f t="shared" si="35"/>
        <v/>
      </c>
      <c r="AR284" s="5" t="str">
        <f t="shared" si="36"/>
        <v/>
      </c>
      <c r="AS284" s="2">
        <v>0.82</v>
      </c>
      <c r="AT284" s="5">
        <f t="shared" si="37"/>
        <v>0.82</v>
      </c>
      <c r="AU284" s="2">
        <v>1.23</v>
      </c>
      <c r="AV284" s="2">
        <v>36.92</v>
      </c>
      <c r="AW284" s="5">
        <f t="shared" si="38"/>
        <v>0</v>
      </c>
      <c r="AX284" s="11">
        <f t="shared" si="34"/>
        <v>0</v>
      </c>
      <c r="AY284" s="5">
        <f t="shared" si="39"/>
        <v>0</v>
      </c>
    </row>
    <row r="285" spans="1:51" x14ac:dyDescent="0.3">
      <c r="A285" s="1" t="s">
        <v>200</v>
      </c>
      <c r="B285" s="1" t="s">
        <v>90</v>
      </c>
      <c r="C285" s="1" t="s">
        <v>91</v>
      </c>
      <c r="D285" s="1" t="s">
        <v>92</v>
      </c>
      <c r="E285" s="1" t="s">
        <v>67</v>
      </c>
      <c r="F285" s="1" t="s">
        <v>199</v>
      </c>
      <c r="G285" s="1" t="s">
        <v>64</v>
      </c>
      <c r="H285" s="1" t="s">
        <v>87</v>
      </c>
      <c r="I285" s="2">
        <v>160</v>
      </c>
      <c r="J285" s="2">
        <v>38.44</v>
      </c>
      <c r="K285" s="2">
        <f t="shared" si="32"/>
        <v>0</v>
      </c>
      <c r="L285" s="2">
        <f t="shared" si="33"/>
        <v>38.44</v>
      </c>
      <c r="AP285" s="5" t="str">
        <f t="shared" si="35"/>
        <v/>
      </c>
      <c r="AR285" s="5" t="str">
        <f t="shared" si="36"/>
        <v/>
      </c>
      <c r="AT285" s="5" t="str">
        <f t="shared" si="37"/>
        <v/>
      </c>
      <c r="AV285" s="2">
        <v>38.44</v>
      </c>
      <c r="AW285" s="5">
        <f t="shared" si="38"/>
        <v>0</v>
      </c>
      <c r="AX285" s="11">
        <f t="shared" si="34"/>
        <v>0</v>
      </c>
      <c r="AY285" s="5">
        <f t="shared" si="39"/>
        <v>0</v>
      </c>
    </row>
    <row r="286" spans="1:51" x14ac:dyDescent="0.3">
      <c r="A286" s="1" t="s">
        <v>200</v>
      </c>
      <c r="B286" s="1" t="s">
        <v>90</v>
      </c>
      <c r="C286" s="1" t="s">
        <v>91</v>
      </c>
      <c r="D286" s="1" t="s">
        <v>92</v>
      </c>
      <c r="E286" s="1" t="s">
        <v>68</v>
      </c>
      <c r="F286" s="1" t="s">
        <v>199</v>
      </c>
      <c r="G286" s="1" t="s">
        <v>64</v>
      </c>
      <c r="H286" s="1" t="s">
        <v>87</v>
      </c>
      <c r="I286" s="2">
        <v>160</v>
      </c>
      <c r="J286" s="2">
        <v>37.159999999999997</v>
      </c>
      <c r="K286" s="2">
        <f t="shared" si="32"/>
        <v>1.17</v>
      </c>
      <c r="L286" s="2">
        <f t="shared" si="33"/>
        <v>35.99</v>
      </c>
      <c r="AD286" s="9">
        <v>1.17</v>
      </c>
      <c r="AE286" s="5">
        <v>21.06</v>
      </c>
      <c r="AP286" s="5" t="str">
        <f t="shared" si="35"/>
        <v/>
      </c>
      <c r="AR286" s="5" t="str">
        <f t="shared" si="36"/>
        <v/>
      </c>
      <c r="AT286" s="5" t="str">
        <f t="shared" si="37"/>
        <v/>
      </c>
      <c r="AV286" s="2">
        <v>35.99</v>
      </c>
      <c r="AW286" s="5">
        <f t="shared" si="38"/>
        <v>21.06</v>
      </c>
      <c r="AX286" s="11">
        <f t="shared" si="34"/>
        <v>1.1570797840913494E-2</v>
      </c>
      <c r="AY286" s="5">
        <f t="shared" si="39"/>
        <v>11.570797840913494</v>
      </c>
    </row>
    <row r="287" spans="1:51" x14ac:dyDescent="0.3">
      <c r="A287" s="1" t="s">
        <v>201</v>
      </c>
      <c r="B287" s="1" t="s">
        <v>194</v>
      </c>
      <c r="C287" s="1" t="s">
        <v>195</v>
      </c>
      <c r="D287" s="1" t="s">
        <v>196</v>
      </c>
      <c r="E287" s="1" t="s">
        <v>62</v>
      </c>
      <c r="F287" s="1" t="s">
        <v>169</v>
      </c>
      <c r="G287" s="1" t="s">
        <v>64</v>
      </c>
      <c r="H287" s="1" t="s">
        <v>87</v>
      </c>
      <c r="I287" s="2">
        <v>141.77000000000001</v>
      </c>
      <c r="J287" s="2">
        <v>0.09</v>
      </c>
      <c r="K287" s="2">
        <f t="shared" si="32"/>
        <v>0.08</v>
      </c>
      <c r="L287" s="2">
        <f t="shared" si="33"/>
        <v>0.01</v>
      </c>
      <c r="R287" s="7">
        <v>0.04</v>
      </c>
      <c r="S287" s="5">
        <v>5.96</v>
      </c>
      <c r="T287" s="8">
        <v>0.04</v>
      </c>
      <c r="U287" s="5">
        <v>1.8</v>
      </c>
      <c r="AP287" s="5" t="str">
        <f t="shared" si="35"/>
        <v/>
      </c>
      <c r="AR287" s="5" t="str">
        <f t="shared" si="36"/>
        <v/>
      </c>
      <c r="AT287" s="5" t="str">
        <f t="shared" si="37"/>
        <v/>
      </c>
      <c r="AV287" s="2">
        <v>0.01</v>
      </c>
      <c r="AW287" s="5">
        <f t="shared" si="38"/>
        <v>7.76</v>
      </c>
      <c r="AX287" s="11">
        <f t="shared" si="34"/>
        <v>4.2635038578104799E-3</v>
      </c>
      <c r="AY287" s="5">
        <f t="shared" si="39"/>
        <v>4.2635038578104796</v>
      </c>
    </row>
    <row r="288" spans="1:51" x14ac:dyDescent="0.3">
      <c r="A288" s="1" t="s">
        <v>201</v>
      </c>
      <c r="B288" s="1" t="s">
        <v>194</v>
      </c>
      <c r="C288" s="1" t="s">
        <v>195</v>
      </c>
      <c r="D288" s="1" t="s">
        <v>196</v>
      </c>
      <c r="E288" s="1" t="s">
        <v>79</v>
      </c>
      <c r="F288" s="1" t="s">
        <v>73</v>
      </c>
      <c r="G288" s="1" t="s">
        <v>64</v>
      </c>
      <c r="H288" s="1" t="s">
        <v>87</v>
      </c>
      <c r="I288" s="2">
        <v>141.77000000000001</v>
      </c>
      <c r="J288" s="2">
        <v>7.0000000000000007E-2</v>
      </c>
      <c r="K288" s="2">
        <f t="shared" si="32"/>
        <v>0</v>
      </c>
      <c r="L288" s="2">
        <f t="shared" si="33"/>
        <v>7.0000000000000007E-2</v>
      </c>
      <c r="AP288" s="5" t="str">
        <f t="shared" si="35"/>
        <v/>
      </c>
      <c r="AR288" s="5" t="str">
        <f t="shared" si="36"/>
        <v/>
      </c>
      <c r="AT288" s="5" t="str">
        <f t="shared" si="37"/>
        <v/>
      </c>
      <c r="AV288" s="2">
        <v>7.0000000000000007E-2</v>
      </c>
      <c r="AW288" s="5">
        <f t="shared" si="38"/>
        <v>0</v>
      </c>
      <c r="AX288" s="11">
        <f t="shared" si="34"/>
        <v>0</v>
      </c>
      <c r="AY288" s="5">
        <f t="shared" si="39"/>
        <v>0</v>
      </c>
    </row>
    <row r="289" spans="1:51" x14ac:dyDescent="0.3">
      <c r="A289" s="1" t="s">
        <v>201</v>
      </c>
      <c r="B289" s="1" t="s">
        <v>194</v>
      </c>
      <c r="C289" s="1" t="s">
        <v>195</v>
      </c>
      <c r="D289" s="1" t="s">
        <v>196</v>
      </c>
      <c r="E289" s="1" t="s">
        <v>80</v>
      </c>
      <c r="F289" s="1" t="s">
        <v>73</v>
      </c>
      <c r="G289" s="1" t="s">
        <v>64</v>
      </c>
      <c r="H289" s="1" t="s">
        <v>87</v>
      </c>
      <c r="I289" s="2">
        <v>141.77000000000001</v>
      </c>
      <c r="J289" s="2">
        <v>7.0000000000000007E-2</v>
      </c>
      <c r="K289" s="2">
        <f t="shared" si="32"/>
        <v>0</v>
      </c>
      <c r="L289" s="2">
        <f t="shared" si="33"/>
        <v>0.06</v>
      </c>
      <c r="AP289" s="5" t="str">
        <f t="shared" si="35"/>
        <v/>
      </c>
      <c r="AR289" s="5" t="str">
        <f t="shared" si="36"/>
        <v/>
      </c>
      <c r="AT289" s="5" t="str">
        <f t="shared" si="37"/>
        <v/>
      </c>
      <c r="AV289" s="2">
        <v>0.06</v>
      </c>
      <c r="AW289" s="5">
        <f t="shared" si="38"/>
        <v>0</v>
      </c>
      <c r="AX289" s="11">
        <f t="shared" si="34"/>
        <v>0</v>
      </c>
      <c r="AY289" s="5">
        <f t="shared" si="39"/>
        <v>0</v>
      </c>
    </row>
    <row r="290" spans="1:51" x14ac:dyDescent="0.3">
      <c r="A290" s="1" t="s">
        <v>201</v>
      </c>
      <c r="B290" s="1" t="s">
        <v>194</v>
      </c>
      <c r="C290" s="1" t="s">
        <v>195</v>
      </c>
      <c r="D290" s="1" t="s">
        <v>196</v>
      </c>
      <c r="E290" s="1" t="s">
        <v>88</v>
      </c>
      <c r="F290" s="1" t="s">
        <v>73</v>
      </c>
      <c r="G290" s="1" t="s">
        <v>64</v>
      </c>
      <c r="H290" s="1" t="s">
        <v>87</v>
      </c>
      <c r="I290" s="2">
        <v>141.77000000000001</v>
      </c>
      <c r="J290" s="2">
        <v>7.0000000000000007E-2</v>
      </c>
      <c r="K290" s="2">
        <f t="shared" si="32"/>
        <v>0.05</v>
      </c>
      <c r="L290" s="2">
        <f t="shared" si="33"/>
        <v>0.02</v>
      </c>
      <c r="P290" s="6">
        <v>0.05</v>
      </c>
      <c r="Q290" s="5">
        <v>13.875</v>
      </c>
      <c r="AP290" s="5" t="str">
        <f t="shared" si="35"/>
        <v/>
      </c>
      <c r="AR290" s="5" t="str">
        <f t="shared" si="36"/>
        <v/>
      </c>
      <c r="AT290" s="5" t="str">
        <f t="shared" si="37"/>
        <v/>
      </c>
      <c r="AV290" s="2">
        <v>0.02</v>
      </c>
      <c r="AW290" s="5">
        <f t="shared" si="38"/>
        <v>13.875</v>
      </c>
      <c r="AX290" s="11">
        <f t="shared" si="34"/>
        <v>7.6232108282371673E-3</v>
      </c>
      <c r="AY290" s="5">
        <f t="shared" si="39"/>
        <v>7.6232108282371671</v>
      </c>
    </row>
    <row r="291" spans="1:51" x14ac:dyDescent="0.3">
      <c r="A291" s="1" t="s">
        <v>201</v>
      </c>
      <c r="B291" s="1" t="s">
        <v>194</v>
      </c>
      <c r="C291" s="1" t="s">
        <v>195</v>
      </c>
      <c r="D291" s="1" t="s">
        <v>196</v>
      </c>
      <c r="E291" s="1" t="s">
        <v>70</v>
      </c>
      <c r="F291" s="1" t="s">
        <v>73</v>
      </c>
      <c r="G291" s="1" t="s">
        <v>64</v>
      </c>
      <c r="H291" s="1" t="s">
        <v>87</v>
      </c>
      <c r="I291" s="2">
        <v>141.77000000000001</v>
      </c>
      <c r="J291" s="2">
        <v>0.05</v>
      </c>
      <c r="K291" s="2">
        <f t="shared" si="32"/>
        <v>0.03</v>
      </c>
      <c r="L291" s="2">
        <f t="shared" si="33"/>
        <v>0.02</v>
      </c>
      <c r="P291" s="6">
        <v>0.03</v>
      </c>
      <c r="Q291" s="5">
        <v>8.3249999999999993</v>
      </c>
      <c r="AP291" s="5" t="str">
        <f t="shared" si="35"/>
        <v/>
      </c>
      <c r="AR291" s="5" t="str">
        <f t="shared" si="36"/>
        <v/>
      </c>
      <c r="AT291" s="5" t="str">
        <f t="shared" si="37"/>
        <v/>
      </c>
      <c r="AV291" s="2">
        <v>0.02</v>
      </c>
      <c r="AW291" s="5">
        <f t="shared" si="38"/>
        <v>8.3249999999999993</v>
      </c>
      <c r="AX291" s="11">
        <f t="shared" si="34"/>
        <v>4.5739264969422997E-3</v>
      </c>
      <c r="AY291" s="5">
        <f t="shared" si="39"/>
        <v>4.573926496942299</v>
      </c>
    </row>
    <row r="292" spans="1:51" x14ac:dyDescent="0.3">
      <c r="A292" s="1" t="s">
        <v>201</v>
      </c>
      <c r="B292" s="1" t="s">
        <v>194</v>
      </c>
      <c r="C292" s="1" t="s">
        <v>195</v>
      </c>
      <c r="D292" s="1" t="s">
        <v>196</v>
      </c>
      <c r="E292" s="1" t="s">
        <v>62</v>
      </c>
      <c r="F292" s="1" t="s">
        <v>199</v>
      </c>
      <c r="G292" s="1" t="s">
        <v>64</v>
      </c>
      <c r="H292" s="1" t="s">
        <v>87</v>
      </c>
      <c r="I292" s="2">
        <v>141.77000000000001</v>
      </c>
      <c r="J292" s="2">
        <v>30.29</v>
      </c>
      <c r="K292" s="2">
        <f t="shared" si="32"/>
        <v>18.21</v>
      </c>
      <c r="L292" s="2">
        <f t="shared" si="33"/>
        <v>12.08</v>
      </c>
      <c r="P292" s="6">
        <v>6.22</v>
      </c>
      <c r="Q292" s="5">
        <v>1726.05</v>
      </c>
      <c r="R292" s="7">
        <v>11.9</v>
      </c>
      <c r="S292" s="5">
        <v>1773.1</v>
      </c>
      <c r="T292" s="8">
        <v>0.09</v>
      </c>
      <c r="U292" s="5">
        <v>4.05</v>
      </c>
      <c r="AP292" s="5" t="str">
        <f t="shared" si="35"/>
        <v/>
      </c>
      <c r="AR292" s="5" t="str">
        <f t="shared" si="36"/>
        <v/>
      </c>
      <c r="AT292" s="5" t="str">
        <f t="shared" si="37"/>
        <v/>
      </c>
      <c r="AV292" s="2">
        <v>12.08</v>
      </c>
      <c r="AW292" s="5">
        <f t="shared" si="38"/>
        <v>3503.2</v>
      </c>
      <c r="AX292" s="11">
        <f t="shared" si="34"/>
        <v>1.9247302467373293</v>
      </c>
      <c r="AY292" s="5">
        <f t="shared" si="39"/>
        <v>1924.7302467373295</v>
      </c>
    </row>
    <row r="293" spans="1:51" x14ac:dyDescent="0.3">
      <c r="A293" s="1" t="s">
        <v>201</v>
      </c>
      <c r="B293" s="1" t="s">
        <v>194</v>
      </c>
      <c r="C293" s="1" t="s">
        <v>195</v>
      </c>
      <c r="D293" s="1" t="s">
        <v>196</v>
      </c>
      <c r="E293" s="1" t="s">
        <v>66</v>
      </c>
      <c r="F293" s="1" t="s">
        <v>199</v>
      </c>
      <c r="G293" s="1" t="s">
        <v>64</v>
      </c>
      <c r="H293" s="1" t="s">
        <v>87</v>
      </c>
      <c r="I293" s="2">
        <v>141.77000000000001</v>
      </c>
      <c r="J293" s="2">
        <v>38.630000000000003</v>
      </c>
      <c r="K293" s="2">
        <f t="shared" si="32"/>
        <v>38.17</v>
      </c>
      <c r="L293" s="2">
        <f t="shared" si="33"/>
        <v>0.44</v>
      </c>
      <c r="P293" s="6">
        <v>17.45</v>
      </c>
      <c r="Q293" s="5">
        <v>4842.375</v>
      </c>
      <c r="R293" s="7">
        <v>17.989999999999998</v>
      </c>
      <c r="S293" s="5">
        <v>2680.51</v>
      </c>
      <c r="T293" s="8">
        <v>2.71</v>
      </c>
      <c r="U293" s="5">
        <v>121.95</v>
      </c>
      <c r="AD293" s="9">
        <v>0.02</v>
      </c>
      <c r="AE293" s="5">
        <v>0.34200000000000003</v>
      </c>
      <c r="AP293" s="5" t="str">
        <f t="shared" si="35"/>
        <v/>
      </c>
      <c r="AR293" s="5" t="str">
        <f t="shared" si="36"/>
        <v/>
      </c>
      <c r="AT293" s="5" t="str">
        <f t="shared" si="37"/>
        <v/>
      </c>
      <c r="AV293" s="2">
        <v>0.44</v>
      </c>
      <c r="AW293" s="5">
        <f t="shared" si="38"/>
        <v>7645.1769999999997</v>
      </c>
      <c r="AX293" s="11">
        <f t="shared" si="34"/>
        <v>4.2004177362298911</v>
      </c>
      <c r="AY293" s="5">
        <f t="shared" si="39"/>
        <v>4200.4177362298906</v>
      </c>
    </row>
    <row r="294" spans="1:51" x14ac:dyDescent="0.3">
      <c r="A294" s="1" t="s">
        <v>201</v>
      </c>
      <c r="B294" s="1" t="s">
        <v>194</v>
      </c>
      <c r="C294" s="1" t="s">
        <v>195</v>
      </c>
      <c r="D294" s="1" t="s">
        <v>196</v>
      </c>
      <c r="E294" s="1" t="s">
        <v>72</v>
      </c>
      <c r="F294" s="1" t="s">
        <v>199</v>
      </c>
      <c r="G294" s="1" t="s">
        <v>64</v>
      </c>
      <c r="H294" s="1" t="s">
        <v>87</v>
      </c>
      <c r="I294" s="2">
        <v>141.77000000000001</v>
      </c>
      <c r="J294" s="2">
        <v>32.229999999999997</v>
      </c>
      <c r="K294" s="2">
        <f t="shared" si="32"/>
        <v>22.31</v>
      </c>
      <c r="L294" s="2">
        <f t="shared" si="33"/>
        <v>9.92</v>
      </c>
      <c r="P294" s="6">
        <v>3.72</v>
      </c>
      <c r="Q294" s="5">
        <v>1032.3</v>
      </c>
      <c r="R294" s="7">
        <v>9.0399999999999991</v>
      </c>
      <c r="S294" s="5">
        <v>1346.96</v>
      </c>
      <c r="T294" s="8">
        <v>8.4600000000000009</v>
      </c>
      <c r="U294" s="5">
        <v>380.7</v>
      </c>
      <c r="AD294" s="9">
        <v>1.0900000000000001</v>
      </c>
      <c r="AE294" s="5">
        <v>19.782</v>
      </c>
      <c r="AO294" s="3">
        <v>7.0000000000000007E-2</v>
      </c>
      <c r="AP294" s="5">
        <f t="shared" si="35"/>
        <v>107.94000000000001</v>
      </c>
      <c r="AQ294" s="3">
        <v>0.01</v>
      </c>
      <c r="AR294" s="5">
        <f t="shared" si="36"/>
        <v>25.71</v>
      </c>
      <c r="AS294" s="2">
        <v>0.7</v>
      </c>
      <c r="AT294" s="5">
        <f t="shared" si="37"/>
        <v>0.7</v>
      </c>
      <c r="AU294" s="2">
        <v>1.33</v>
      </c>
      <c r="AV294" s="2">
        <v>7.81</v>
      </c>
      <c r="AW294" s="5">
        <f t="shared" si="38"/>
        <v>2779.7420000000002</v>
      </c>
      <c r="AX294" s="11">
        <f t="shared" si="34"/>
        <v>1.5272475181337399</v>
      </c>
      <c r="AY294" s="5">
        <f t="shared" si="39"/>
        <v>1527.24751813374</v>
      </c>
    </row>
    <row r="295" spans="1:51" x14ac:dyDescent="0.3">
      <c r="A295" s="1" t="s">
        <v>201</v>
      </c>
      <c r="B295" s="1" t="s">
        <v>194</v>
      </c>
      <c r="C295" s="1" t="s">
        <v>195</v>
      </c>
      <c r="D295" s="1" t="s">
        <v>196</v>
      </c>
      <c r="E295" s="1" t="s">
        <v>74</v>
      </c>
      <c r="F295" s="1" t="s">
        <v>199</v>
      </c>
      <c r="G295" s="1" t="s">
        <v>64</v>
      </c>
      <c r="H295" s="1" t="s">
        <v>87</v>
      </c>
      <c r="I295" s="2">
        <v>141.77000000000001</v>
      </c>
      <c r="J295" s="2">
        <v>40.090000000000003</v>
      </c>
      <c r="K295" s="2">
        <f t="shared" si="32"/>
        <v>38.630000000000003</v>
      </c>
      <c r="L295" s="2">
        <f t="shared" si="33"/>
        <v>1.37</v>
      </c>
      <c r="P295" s="6">
        <v>0.82</v>
      </c>
      <c r="Q295" s="5">
        <v>227.55</v>
      </c>
      <c r="R295" s="7">
        <v>19.170000000000002</v>
      </c>
      <c r="S295" s="5">
        <v>2856.33</v>
      </c>
      <c r="T295" s="8">
        <v>18.64</v>
      </c>
      <c r="U295" s="5">
        <v>838.80000000000007</v>
      </c>
      <c r="AP295" s="5" t="str">
        <f t="shared" si="35"/>
        <v/>
      </c>
      <c r="AR295" s="5" t="str">
        <f t="shared" si="36"/>
        <v/>
      </c>
      <c r="AT295" s="5" t="str">
        <f t="shared" si="37"/>
        <v/>
      </c>
      <c r="AV295" s="2">
        <v>1.37</v>
      </c>
      <c r="AW295" s="5">
        <f t="shared" si="38"/>
        <v>3922.6800000000003</v>
      </c>
      <c r="AX295" s="11">
        <f t="shared" si="34"/>
        <v>2.1552012001231984</v>
      </c>
      <c r="AY295" s="5">
        <f t="shared" si="39"/>
        <v>2155.2012001231983</v>
      </c>
    </row>
    <row r="296" spans="1:51" x14ac:dyDescent="0.3">
      <c r="A296" s="1" t="s">
        <v>202</v>
      </c>
      <c r="B296" s="1" t="s">
        <v>203</v>
      </c>
      <c r="C296" s="1" t="s">
        <v>204</v>
      </c>
      <c r="D296" s="1" t="s">
        <v>205</v>
      </c>
      <c r="E296" s="1" t="s">
        <v>72</v>
      </c>
      <c r="F296" s="1" t="s">
        <v>199</v>
      </c>
      <c r="G296" s="1" t="s">
        <v>64</v>
      </c>
      <c r="H296" s="1" t="s">
        <v>87</v>
      </c>
      <c r="I296" s="2">
        <v>7.23</v>
      </c>
      <c r="J296" s="2">
        <v>6.96</v>
      </c>
      <c r="K296" s="2">
        <f t="shared" si="32"/>
        <v>6.1</v>
      </c>
      <c r="L296" s="2">
        <f t="shared" si="33"/>
        <v>0.87000000000000011</v>
      </c>
      <c r="R296" s="7">
        <v>0.06</v>
      </c>
      <c r="S296" s="5">
        <v>8.94</v>
      </c>
      <c r="T296" s="8">
        <v>0.09</v>
      </c>
      <c r="U296" s="5">
        <v>4.05</v>
      </c>
      <c r="AD296" s="9">
        <v>5.9499999999999993</v>
      </c>
      <c r="AE296" s="5">
        <v>115.24679999999999</v>
      </c>
      <c r="AO296" s="3">
        <v>0.2</v>
      </c>
      <c r="AP296" s="5">
        <f t="shared" si="35"/>
        <v>308.40000000000003</v>
      </c>
      <c r="AR296" s="5" t="str">
        <f t="shared" si="36"/>
        <v/>
      </c>
      <c r="AT296" s="5" t="str">
        <f t="shared" si="37"/>
        <v/>
      </c>
      <c r="AU296" s="2">
        <v>0.13</v>
      </c>
      <c r="AV296" s="2">
        <v>0.54</v>
      </c>
      <c r="AW296" s="5">
        <f t="shared" si="38"/>
        <v>128.23679999999999</v>
      </c>
      <c r="AX296" s="11">
        <f t="shared" si="34"/>
        <v>7.0455939627998843E-2</v>
      </c>
      <c r="AY296" s="5">
        <f t="shared" si="39"/>
        <v>70.455939627998845</v>
      </c>
    </row>
    <row r="297" spans="1:51" x14ac:dyDescent="0.3">
      <c r="A297" s="1" t="s">
        <v>206</v>
      </c>
      <c r="B297" s="1" t="s">
        <v>207</v>
      </c>
      <c r="C297" s="1" t="s">
        <v>208</v>
      </c>
      <c r="D297" s="1" t="s">
        <v>209</v>
      </c>
      <c r="E297" s="1" t="s">
        <v>62</v>
      </c>
      <c r="F297" s="1" t="s">
        <v>199</v>
      </c>
      <c r="G297" s="1" t="s">
        <v>64</v>
      </c>
      <c r="H297" s="1" t="s">
        <v>87</v>
      </c>
      <c r="I297" s="2">
        <v>9</v>
      </c>
      <c r="J297" s="2">
        <v>6.95</v>
      </c>
      <c r="K297" s="2">
        <f t="shared" si="32"/>
        <v>0.79</v>
      </c>
      <c r="L297" s="2">
        <f t="shared" si="33"/>
        <v>6.16</v>
      </c>
      <c r="AD297" s="9">
        <v>0.79</v>
      </c>
      <c r="AE297" s="5">
        <v>15.641999999999999</v>
      </c>
      <c r="AP297" s="5" t="str">
        <f t="shared" si="35"/>
        <v/>
      </c>
      <c r="AR297" s="5" t="str">
        <f t="shared" si="36"/>
        <v/>
      </c>
      <c r="AT297" s="5" t="str">
        <f t="shared" si="37"/>
        <v/>
      </c>
      <c r="AV297" s="2">
        <v>6.16</v>
      </c>
      <c r="AW297" s="5">
        <f t="shared" si="38"/>
        <v>15.641999999999999</v>
      </c>
      <c r="AX297" s="11">
        <f t="shared" si="34"/>
        <v>8.5940370288494251E-3</v>
      </c>
      <c r="AY297" s="5">
        <f t="shared" si="39"/>
        <v>8.5940370288494243</v>
      </c>
    </row>
    <row r="298" spans="1:51" x14ac:dyDescent="0.3">
      <c r="A298" s="1" t="s">
        <v>210</v>
      </c>
      <c r="B298" s="1" t="s">
        <v>90</v>
      </c>
      <c r="C298" s="1" t="s">
        <v>91</v>
      </c>
      <c r="D298" s="1" t="s">
        <v>92</v>
      </c>
      <c r="E298" s="1" t="s">
        <v>67</v>
      </c>
      <c r="F298" s="1" t="s">
        <v>199</v>
      </c>
      <c r="G298" s="1" t="s">
        <v>64</v>
      </c>
      <c r="H298" s="1" t="s">
        <v>87</v>
      </c>
      <c r="I298" s="2">
        <v>160</v>
      </c>
      <c r="J298" s="2">
        <v>7.0000000000000007E-2</v>
      </c>
      <c r="K298" s="2">
        <f t="shared" si="32"/>
        <v>0</v>
      </c>
      <c r="L298" s="2">
        <f t="shared" si="33"/>
        <v>7.0000000000000007E-2</v>
      </c>
      <c r="AP298" s="5" t="str">
        <f t="shared" si="35"/>
        <v/>
      </c>
      <c r="AR298" s="5" t="str">
        <f t="shared" si="36"/>
        <v/>
      </c>
      <c r="AT298" s="5" t="str">
        <f t="shared" si="37"/>
        <v/>
      </c>
      <c r="AV298" s="2">
        <v>7.0000000000000007E-2</v>
      </c>
      <c r="AW298" s="5">
        <f t="shared" si="38"/>
        <v>0</v>
      </c>
      <c r="AX298" s="11">
        <f t="shared" si="34"/>
        <v>0</v>
      </c>
      <c r="AY298" s="5">
        <f t="shared" si="39"/>
        <v>0</v>
      </c>
    </row>
    <row r="299" spans="1:51" x14ac:dyDescent="0.3">
      <c r="A299" s="1" t="s">
        <v>210</v>
      </c>
      <c r="B299" s="1" t="s">
        <v>90</v>
      </c>
      <c r="C299" s="1" t="s">
        <v>91</v>
      </c>
      <c r="D299" s="1" t="s">
        <v>92</v>
      </c>
      <c r="E299" s="1" t="s">
        <v>68</v>
      </c>
      <c r="F299" s="1" t="s">
        <v>199</v>
      </c>
      <c r="G299" s="1" t="s">
        <v>64</v>
      </c>
      <c r="H299" s="1" t="s">
        <v>87</v>
      </c>
      <c r="I299" s="2">
        <v>160</v>
      </c>
      <c r="J299" s="2">
        <v>7.0000000000000007E-2</v>
      </c>
      <c r="K299" s="2">
        <f t="shared" si="32"/>
        <v>0.01</v>
      </c>
      <c r="L299" s="2">
        <f t="shared" si="33"/>
        <v>0.05</v>
      </c>
      <c r="AD299" s="9">
        <v>0.01</v>
      </c>
      <c r="AE299" s="5">
        <v>0.18</v>
      </c>
      <c r="AP299" s="5" t="str">
        <f t="shared" si="35"/>
        <v/>
      </c>
      <c r="AR299" s="5" t="str">
        <f t="shared" si="36"/>
        <v/>
      </c>
      <c r="AT299" s="5" t="str">
        <f t="shared" si="37"/>
        <v/>
      </c>
      <c r="AV299" s="2">
        <v>0.05</v>
      </c>
      <c r="AW299" s="5">
        <f t="shared" si="38"/>
        <v>0.18</v>
      </c>
      <c r="AX299" s="11">
        <f t="shared" si="34"/>
        <v>9.8895708041995674E-5</v>
      </c>
      <c r="AY299" s="5">
        <f t="shared" si="39"/>
        <v>9.889570804199567E-2</v>
      </c>
    </row>
    <row r="300" spans="1:51" x14ac:dyDescent="0.3">
      <c r="A300" s="1" t="s">
        <v>210</v>
      </c>
      <c r="B300" s="1" t="s">
        <v>90</v>
      </c>
      <c r="C300" s="1" t="s">
        <v>91</v>
      </c>
      <c r="D300" s="1" t="s">
        <v>92</v>
      </c>
      <c r="E300" s="1" t="s">
        <v>69</v>
      </c>
      <c r="F300" s="1" t="s">
        <v>199</v>
      </c>
      <c r="G300" s="1" t="s">
        <v>64</v>
      </c>
      <c r="H300" s="1" t="s">
        <v>87</v>
      </c>
      <c r="I300" s="2">
        <v>160</v>
      </c>
      <c r="J300" s="2">
        <v>39.49</v>
      </c>
      <c r="K300" s="2">
        <f t="shared" si="32"/>
        <v>33.32</v>
      </c>
      <c r="L300" s="2">
        <f t="shared" si="33"/>
        <v>6.17</v>
      </c>
      <c r="R300" s="7">
        <v>1.65</v>
      </c>
      <c r="S300" s="5">
        <v>245.85</v>
      </c>
      <c r="T300" s="8">
        <v>13.55</v>
      </c>
      <c r="U300" s="5">
        <v>609.75</v>
      </c>
      <c r="AD300" s="9">
        <v>18.12</v>
      </c>
      <c r="AE300" s="5">
        <v>298.81799999999998</v>
      </c>
      <c r="AP300" s="5" t="str">
        <f t="shared" si="35"/>
        <v/>
      </c>
      <c r="AR300" s="5" t="str">
        <f t="shared" si="36"/>
        <v/>
      </c>
      <c r="AT300" s="5" t="str">
        <f t="shared" si="37"/>
        <v/>
      </c>
      <c r="AV300" s="2">
        <v>6.17</v>
      </c>
      <c r="AW300" s="5">
        <f t="shared" si="38"/>
        <v>1154.4180000000001</v>
      </c>
      <c r="AX300" s="11">
        <f t="shared" si="34"/>
        <v>0.6342610304801366</v>
      </c>
      <c r="AY300" s="5">
        <f t="shared" si="39"/>
        <v>634.26103048013658</v>
      </c>
    </row>
    <row r="301" spans="1:51" x14ac:dyDescent="0.3">
      <c r="A301" s="1" t="s">
        <v>210</v>
      </c>
      <c r="B301" s="1" t="s">
        <v>90</v>
      </c>
      <c r="C301" s="1" t="s">
        <v>91</v>
      </c>
      <c r="D301" s="1" t="s">
        <v>92</v>
      </c>
      <c r="E301" s="1" t="s">
        <v>85</v>
      </c>
      <c r="F301" s="1" t="s">
        <v>199</v>
      </c>
      <c r="G301" s="1" t="s">
        <v>64</v>
      </c>
      <c r="H301" s="1" t="s">
        <v>87</v>
      </c>
      <c r="I301" s="2">
        <v>160</v>
      </c>
      <c r="J301" s="2">
        <v>40.65</v>
      </c>
      <c r="K301" s="2">
        <f t="shared" si="32"/>
        <v>13.72</v>
      </c>
      <c r="L301" s="2">
        <f t="shared" si="33"/>
        <v>26.28</v>
      </c>
      <c r="R301" s="7">
        <v>0.48</v>
      </c>
      <c r="S301" s="5">
        <v>71.52</v>
      </c>
      <c r="T301" s="8">
        <v>13.24</v>
      </c>
      <c r="U301" s="5">
        <v>595.79999999999995</v>
      </c>
      <c r="AP301" s="5" t="str">
        <f t="shared" si="35"/>
        <v/>
      </c>
      <c r="AR301" s="5" t="str">
        <f t="shared" si="36"/>
        <v/>
      </c>
      <c r="AT301" s="5" t="str">
        <f t="shared" si="37"/>
        <v/>
      </c>
      <c r="AV301" s="2">
        <v>26.28</v>
      </c>
      <c r="AW301" s="5">
        <f t="shared" si="38"/>
        <v>667.31999999999994</v>
      </c>
      <c r="AX301" s="11">
        <f t="shared" si="34"/>
        <v>0.36663935494769195</v>
      </c>
      <c r="AY301" s="5">
        <f t="shared" si="39"/>
        <v>366.63935494769197</v>
      </c>
    </row>
    <row r="302" spans="1:51" x14ac:dyDescent="0.3">
      <c r="A302" s="1" t="s">
        <v>210</v>
      </c>
      <c r="B302" s="1" t="s">
        <v>90</v>
      </c>
      <c r="C302" s="1" t="s">
        <v>91</v>
      </c>
      <c r="D302" s="1" t="s">
        <v>92</v>
      </c>
      <c r="E302" s="1" t="s">
        <v>77</v>
      </c>
      <c r="F302" s="1" t="s">
        <v>199</v>
      </c>
      <c r="G302" s="1" t="s">
        <v>64</v>
      </c>
      <c r="H302" s="1" t="s">
        <v>87</v>
      </c>
      <c r="I302" s="2">
        <v>160</v>
      </c>
      <c r="J302" s="2">
        <v>0.1</v>
      </c>
      <c r="K302" s="2">
        <f t="shared" si="32"/>
        <v>0.03</v>
      </c>
      <c r="L302" s="2">
        <f t="shared" si="33"/>
        <v>7.0000000000000007E-2</v>
      </c>
      <c r="T302" s="8">
        <v>0.03</v>
      </c>
      <c r="U302" s="5">
        <v>1.35</v>
      </c>
      <c r="AP302" s="5" t="str">
        <f t="shared" si="35"/>
        <v/>
      </c>
      <c r="AR302" s="5" t="str">
        <f t="shared" si="36"/>
        <v/>
      </c>
      <c r="AT302" s="5" t="str">
        <f t="shared" si="37"/>
        <v/>
      </c>
      <c r="AV302" s="2">
        <v>7.0000000000000007E-2</v>
      </c>
      <c r="AW302" s="5">
        <f t="shared" si="38"/>
        <v>1.35</v>
      </c>
      <c r="AX302" s="11">
        <f t="shared" si="34"/>
        <v>7.417178103149676E-4</v>
      </c>
      <c r="AY302" s="5">
        <f t="shared" si="39"/>
        <v>0.74171781031496764</v>
      </c>
    </row>
    <row r="303" spans="1:51" x14ac:dyDescent="0.3">
      <c r="A303" s="1" t="s">
        <v>210</v>
      </c>
      <c r="B303" s="1" t="s">
        <v>90</v>
      </c>
      <c r="C303" s="1" t="s">
        <v>91</v>
      </c>
      <c r="D303" s="1" t="s">
        <v>92</v>
      </c>
      <c r="E303" s="1" t="s">
        <v>80</v>
      </c>
      <c r="F303" s="1" t="s">
        <v>199</v>
      </c>
      <c r="G303" s="1" t="s">
        <v>64</v>
      </c>
      <c r="H303" s="1" t="s">
        <v>87</v>
      </c>
      <c r="I303" s="2">
        <v>160</v>
      </c>
      <c r="J303" s="2">
        <v>0.1</v>
      </c>
      <c r="K303" s="2">
        <f t="shared" si="32"/>
        <v>0.09</v>
      </c>
      <c r="L303" s="2">
        <f t="shared" si="33"/>
        <v>0.01</v>
      </c>
      <c r="T303" s="8">
        <v>0.09</v>
      </c>
      <c r="U303" s="5">
        <v>4.05</v>
      </c>
      <c r="AP303" s="5" t="str">
        <f t="shared" si="35"/>
        <v/>
      </c>
      <c r="AR303" s="5" t="str">
        <f t="shared" si="36"/>
        <v/>
      </c>
      <c r="AT303" s="5" t="str">
        <f t="shared" si="37"/>
        <v/>
      </c>
      <c r="AV303" s="2">
        <v>0.01</v>
      </c>
      <c r="AW303" s="5">
        <f t="shared" si="38"/>
        <v>4.05</v>
      </c>
      <c r="AX303" s="11">
        <f t="shared" si="34"/>
        <v>2.2251534309449027E-3</v>
      </c>
      <c r="AY303" s="5">
        <f t="shared" si="39"/>
        <v>2.225153430944903</v>
      </c>
    </row>
    <row r="304" spans="1:51" x14ac:dyDescent="0.3">
      <c r="A304" s="1" t="s">
        <v>210</v>
      </c>
      <c r="B304" s="1" t="s">
        <v>90</v>
      </c>
      <c r="C304" s="1" t="s">
        <v>91</v>
      </c>
      <c r="D304" s="1" t="s">
        <v>92</v>
      </c>
      <c r="E304" s="1" t="s">
        <v>88</v>
      </c>
      <c r="F304" s="1" t="s">
        <v>199</v>
      </c>
      <c r="G304" s="1" t="s">
        <v>64</v>
      </c>
      <c r="H304" s="1" t="s">
        <v>87</v>
      </c>
      <c r="I304" s="2">
        <v>160</v>
      </c>
      <c r="J304" s="2">
        <v>38.78</v>
      </c>
      <c r="K304" s="2">
        <f t="shared" si="32"/>
        <v>37.229999999999997</v>
      </c>
      <c r="L304" s="2">
        <f t="shared" si="33"/>
        <v>1.54</v>
      </c>
      <c r="T304" s="8">
        <v>37.229999999999997</v>
      </c>
      <c r="U304" s="5">
        <v>1675.35</v>
      </c>
      <c r="AP304" s="5" t="str">
        <f t="shared" si="35"/>
        <v/>
      </c>
      <c r="AR304" s="5" t="str">
        <f t="shared" si="36"/>
        <v/>
      </c>
      <c r="AT304" s="5" t="str">
        <f t="shared" si="37"/>
        <v/>
      </c>
      <c r="AV304" s="2">
        <v>1.54</v>
      </c>
      <c r="AW304" s="5">
        <f t="shared" si="38"/>
        <v>1675.35</v>
      </c>
      <c r="AX304" s="11">
        <f t="shared" si="34"/>
        <v>0.9204718026008748</v>
      </c>
      <c r="AY304" s="5">
        <f t="shared" si="39"/>
        <v>920.47180260087475</v>
      </c>
    </row>
    <row r="305" spans="1:51" x14ac:dyDescent="0.3">
      <c r="A305" s="1" t="s">
        <v>210</v>
      </c>
      <c r="B305" s="1" t="s">
        <v>90</v>
      </c>
      <c r="C305" s="1" t="s">
        <v>91</v>
      </c>
      <c r="D305" s="1" t="s">
        <v>92</v>
      </c>
      <c r="E305" s="1" t="s">
        <v>70</v>
      </c>
      <c r="F305" s="1" t="s">
        <v>199</v>
      </c>
      <c r="G305" s="1" t="s">
        <v>64</v>
      </c>
      <c r="H305" s="1" t="s">
        <v>87</v>
      </c>
      <c r="I305" s="2">
        <v>160</v>
      </c>
      <c r="J305" s="2">
        <v>37.32</v>
      </c>
      <c r="K305" s="2">
        <f t="shared" si="32"/>
        <v>34.470000000000006</v>
      </c>
      <c r="L305" s="2">
        <f t="shared" si="33"/>
        <v>2.85</v>
      </c>
      <c r="R305" s="7">
        <v>0.2</v>
      </c>
      <c r="S305" s="5">
        <v>29.8</v>
      </c>
      <c r="T305" s="8">
        <v>34.270000000000003</v>
      </c>
      <c r="U305" s="5">
        <v>1542.15</v>
      </c>
      <c r="AP305" s="5" t="str">
        <f t="shared" si="35"/>
        <v/>
      </c>
      <c r="AR305" s="5" t="str">
        <f t="shared" si="36"/>
        <v/>
      </c>
      <c r="AT305" s="5" t="str">
        <f t="shared" si="37"/>
        <v/>
      </c>
      <c r="AV305" s="2">
        <v>2.85</v>
      </c>
      <c r="AW305" s="5">
        <f t="shared" si="38"/>
        <v>1571.95</v>
      </c>
      <c r="AX305" s="11">
        <f t="shared" si="34"/>
        <v>0.86366171253675073</v>
      </c>
      <c r="AY305" s="5">
        <f t="shared" si="39"/>
        <v>863.66171253675077</v>
      </c>
    </row>
    <row r="306" spans="1:51" x14ac:dyDescent="0.3">
      <c r="A306" s="1" t="s">
        <v>211</v>
      </c>
      <c r="B306" s="1" t="s">
        <v>177</v>
      </c>
      <c r="C306" s="1" t="s">
        <v>178</v>
      </c>
      <c r="D306" s="1" t="s">
        <v>179</v>
      </c>
      <c r="E306" s="1" t="s">
        <v>70</v>
      </c>
      <c r="F306" s="1" t="s">
        <v>166</v>
      </c>
      <c r="G306" s="1" t="s">
        <v>64</v>
      </c>
      <c r="H306" s="1" t="s">
        <v>87</v>
      </c>
      <c r="I306" s="2">
        <v>80</v>
      </c>
      <c r="J306" s="2">
        <v>0.09</v>
      </c>
      <c r="K306" s="2">
        <f t="shared" si="32"/>
        <v>0</v>
      </c>
      <c r="L306" s="2">
        <f t="shared" si="33"/>
        <v>0.09</v>
      </c>
      <c r="AP306" s="5" t="str">
        <f t="shared" si="35"/>
        <v/>
      </c>
      <c r="AR306" s="5" t="str">
        <f t="shared" si="36"/>
        <v/>
      </c>
      <c r="AT306" s="5" t="str">
        <f t="shared" si="37"/>
        <v/>
      </c>
      <c r="AV306" s="2">
        <v>0.09</v>
      </c>
      <c r="AW306" s="5">
        <f t="shared" si="38"/>
        <v>0</v>
      </c>
      <c r="AX306" s="11">
        <f t="shared" si="34"/>
        <v>0</v>
      </c>
      <c r="AY306" s="5">
        <f t="shared" si="39"/>
        <v>0</v>
      </c>
    </row>
    <row r="307" spans="1:51" x14ac:dyDescent="0.3">
      <c r="A307" s="1" t="s">
        <v>211</v>
      </c>
      <c r="B307" s="1" t="s">
        <v>177</v>
      </c>
      <c r="C307" s="1" t="s">
        <v>178</v>
      </c>
      <c r="D307" s="1" t="s">
        <v>179</v>
      </c>
      <c r="E307" s="1" t="s">
        <v>77</v>
      </c>
      <c r="F307" s="1" t="s">
        <v>212</v>
      </c>
      <c r="G307" s="1" t="s">
        <v>64</v>
      </c>
      <c r="H307" s="1" t="s">
        <v>87</v>
      </c>
      <c r="I307" s="2">
        <v>80</v>
      </c>
      <c r="J307" s="2">
        <v>7.0000000000000007E-2</v>
      </c>
      <c r="K307" s="2">
        <f t="shared" si="32"/>
        <v>0</v>
      </c>
      <c r="L307" s="2">
        <f t="shared" si="33"/>
        <v>7.0000000000000007E-2</v>
      </c>
      <c r="AP307" s="5" t="str">
        <f t="shared" si="35"/>
        <v/>
      </c>
      <c r="AR307" s="5" t="str">
        <f t="shared" si="36"/>
        <v/>
      </c>
      <c r="AT307" s="5" t="str">
        <f t="shared" si="37"/>
        <v/>
      </c>
      <c r="AV307" s="2">
        <v>7.0000000000000007E-2</v>
      </c>
      <c r="AW307" s="5">
        <f t="shared" si="38"/>
        <v>0</v>
      </c>
      <c r="AX307" s="11">
        <f t="shared" si="34"/>
        <v>0</v>
      </c>
      <c r="AY307" s="5">
        <f t="shared" si="39"/>
        <v>0</v>
      </c>
    </row>
    <row r="308" spans="1:51" x14ac:dyDescent="0.3">
      <c r="A308" s="1" t="s">
        <v>211</v>
      </c>
      <c r="B308" s="1" t="s">
        <v>177</v>
      </c>
      <c r="C308" s="1" t="s">
        <v>178</v>
      </c>
      <c r="D308" s="1" t="s">
        <v>179</v>
      </c>
      <c r="E308" s="1" t="s">
        <v>78</v>
      </c>
      <c r="F308" s="1" t="s">
        <v>212</v>
      </c>
      <c r="G308" s="1" t="s">
        <v>64</v>
      </c>
      <c r="H308" s="1" t="s">
        <v>87</v>
      </c>
      <c r="I308" s="2">
        <v>80</v>
      </c>
      <c r="J308" s="2">
        <v>7.0000000000000007E-2</v>
      </c>
      <c r="K308" s="2">
        <f t="shared" si="32"/>
        <v>0</v>
      </c>
      <c r="L308" s="2">
        <f t="shared" si="33"/>
        <v>7.0000000000000007E-2</v>
      </c>
      <c r="AP308" s="5" t="str">
        <f t="shared" si="35"/>
        <v/>
      </c>
      <c r="AR308" s="5" t="str">
        <f t="shared" si="36"/>
        <v/>
      </c>
      <c r="AT308" s="5" t="str">
        <f t="shared" si="37"/>
        <v/>
      </c>
      <c r="AV308" s="2">
        <v>7.0000000000000007E-2</v>
      </c>
      <c r="AW308" s="5">
        <f t="shared" si="38"/>
        <v>0</v>
      </c>
      <c r="AX308" s="11">
        <f t="shared" si="34"/>
        <v>0</v>
      </c>
      <c r="AY308" s="5">
        <f t="shared" si="39"/>
        <v>0</v>
      </c>
    </row>
    <row r="309" spans="1:51" x14ac:dyDescent="0.3">
      <c r="A309" s="1" t="s">
        <v>211</v>
      </c>
      <c r="B309" s="1" t="s">
        <v>177</v>
      </c>
      <c r="C309" s="1" t="s">
        <v>178</v>
      </c>
      <c r="D309" s="1" t="s">
        <v>179</v>
      </c>
      <c r="E309" s="1" t="s">
        <v>79</v>
      </c>
      <c r="F309" s="1" t="s">
        <v>212</v>
      </c>
      <c r="G309" s="1" t="s">
        <v>64</v>
      </c>
      <c r="H309" s="1" t="s">
        <v>87</v>
      </c>
      <c r="I309" s="2">
        <v>80</v>
      </c>
      <c r="J309" s="2">
        <v>39.9</v>
      </c>
      <c r="K309" s="2">
        <f t="shared" si="32"/>
        <v>0</v>
      </c>
      <c r="L309" s="2">
        <f t="shared" si="33"/>
        <v>39.9</v>
      </c>
      <c r="AP309" s="5" t="str">
        <f t="shared" si="35"/>
        <v/>
      </c>
      <c r="AR309" s="5" t="str">
        <f t="shared" si="36"/>
        <v/>
      </c>
      <c r="AT309" s="5" t="str">
        <f t="shared" si="37"/>
        <v/>
      </c>
      <c r="AV309" s="2">
        <v>39.9</v>
      </c>
      <c r="AW309" s="5">
        <f t="shared" si="38"/>
        <v>0</v>
      </c>
      <c r="AX309" s="11">
        <f t="shared" si="34"/>
        <v>0</v>
      </c>
      <c r="AY309" s="5">
        <f t="shared" si="39"/>
        <v>0</v>
      </c>
    </row>
    <row r="310" spans="1:51" x14ac:dyDescent="0.3">
      <c r="A310" s="1" t="s">
        <v>211</v>
      </c>
      <c r="B310" s="1" t="s">
        <v>177</v>
      </c>
      <c r="C310" s="1" t="s">
        <v>178</v>
      </c>
      <c r="D310" s="1" t="s">
        <v>179</v>
      </c>
      <c r="E310" s="1" t="s">
        <v>80</v>
      </c>
      <c r="F310" s="1" t="s">
        <v>212</v>
      </c>
      <c r="G310" s="1" t="s">
        <v>64</v>
      </c>
      <c r="H310" s="1" t="s">
        <v>87</v>
      </c>
      <c r="I310" s="2">
        <v>80</v>
      </c>
      <c r="J310" s="2">
        <v>39.78</v>
      </c>
      <c r="K310" s="2">
        <f t="shared" si="32"/>
        <v>0</v>
      </c>
      <c r="L310" s="2">
        <f t="shared" si="33"/>
        <v>39.78</v>
      </c>
      <c r="AP310" s="5" t="str">
        <f t="shared" si="35"/>
        <v/>
      </c>
      <c r="AR310" s="5" t="str">
        <f t="shared" si="36"/>
        <v/>
      </c>
      <c r="AT310" s="5" t="str">
        <f t="shared" si="37"/>
        <v/>
      </c>
      <c r="AV310" s="2">
        <v>39.78</v>
      </c>
      <c r="AW310" s="5">
        <f t="shared" si="38"/>
        <v>0</v>
      </c>
      <c r="AX310" s="11">
        <f t="shared" si="34"/>
        <v>0</v>
      </c>
      <c r="AY310" s="5">
        <f t="shared" si="39"/>
        <v>0</v>
      </c>
    </row>
    <row r="311" spans="1:51" x14ac:dyDescent="0.3">
      <c r="A311" s="1" t="s">
        <v>213</v>
      </c>
      <c r="B311" s="1" t="s">
        <v>172</v>
      </c>
      <c r="C311" s="1" t="s">
        <v>173</v>
      </c>
      <c r="D311" s="1" t="s">
        <v>174</v>
      </c>
      <c r="E311" s="1" t="s">
        <v>69</v>
      </c>
      <c r="F311" s="1" t="s">
        <v>166</v>
      </c>
      <c r="G311" s="1" t="s">
        <v>64</v>
      </c>
      <c r="H311" s="1" t="s">
        <v>87</v>
      </c>
      <c r="I311" s="2">
        <v>80</v>
      </c>
      <c r="J311" s="2">
        <v>0.09</v>
      </c>
      <c r="K311" s="2">
        <f t="shared" si="32"/>
        <v>0</v>
      </c>
      <c r="L311" s="2">
        <f t="shared" si="33"/>
        <v>0.09</v>
      </c>
      <c r="AP311" s="5" t="str">
        <f t="shared" si="35"/>
        <v/>
      </c>
      <c r="AR311" s="5" t="str">
        <f t="shared" si="36"/>
        <v/>
      </c>
      <c r="AT311" s="5" t="str">
        <f t="shared" si="37"/>
        <v/>
      </c>
      <c r="AV311" s="2">
        <v>0.09</v>
      </c>
      <c r="AW311" s="5">
        <f t="shared" si="38"/>
        <v>0</v>
      </c>
      <c r="AX311" s="11">
        <f t="shared" si="34"/>
        <v>0</v>
      </c>
      <c r="AY311" s="5">
        <f t="shared" si="39"/>
        <v>0</v>
      </c>
    </row>
    <row r="312" spans="1:51" x14ac:dyDescent="0.3">
      <c r="A312" s="1" t="s">
        <v>213</v>
      </c>
      <c r="B312" s="1" t="s">
        <v>172</v>
      </c>
      <c r="C312" s="1" t="s">
        <v>173</v>
      </c>
      <c r="D312" s="1" t="s">
        <v>174</v>
      </c>
      <c r="E312" s="1" t="s">
        <v>68</v>
      </c>
      <c r="F312" s="1" t="s">
        <v>166</v>
      </c>
      <c r="G312" s="1" t="s">
        <v>64</v>
      </c>
      <c r="H312" s="1" t="s">
        <v>87</v>
      </c>
      <c r="I312" s="2">
        <v>80</v>
      </c>
      <c r="J312" s="2">
        <v>0.09</v>
      </c>
      <c r="K312" s="2">
        <f t="shared" si="32"/>
        <v>0</v>
      </c>
      <c r="L312" s="2">
        <f t="shared" si="33"/>
        <v>0.09</v>
      </c>
      <c r="AP312" s="5" t="str">
        <f t="shared" si="35"/>
        <v/>
      </c>
      <c r="AR312" s="5" t="str">
        <f t="shared" si="36"/>
        <v/>
      </c>
      <c r="AT312" s="5" t="str">
        <f t="shared" si="37"/>
        <v/>
      </c>
      <c r="AV312" s="2">
        <v>0.09</v>
      </c>
      <c r="AW312" s="5">
        <f t="shared" si="38"/>
        <v>0</v>
      </c>
      <c r="AX312" s="11">
        <f t="shared" si="34"/>
        <v>0</v>
      </c>
      <c r="AY312" s="5">
        <f t="shared" si="39"/>
        <v>0</v>
      </c>
    </row>
    <row r="313" spans="1:51" x14ac:dyDescent="0.3">
      <c r="A313" s="1" t="s">
        <v>213</v>
      </c>
      <c r="B313" s="1" t="s">
        <v>172</v>
      </c>
      <c r="C313" s="1" t="s">
        <v>173</v>
      </c>
      <c r="D313" s="1" t="s">
        <v>174</v>
      </c>
      <c r="E313" s="1" t="s">
        <v>78</v>
      </c>
      <c r="F313" s="1" t="s">
        <v>212</v>
      </c>
      <c r="G313" s="1" t="s">
        <v>64</v>
      </c>
      <c r="H313" s="1" t="s">
        <v>87</v>
      </c>
      <c r="I313" s="2">
        <v>80</v>
      </c>
      <c r="J313" s="2">
        <v>39.81</v>
      </c>
      <c r="K313" s="2">
        <f t="shared" si="32"/>
        <v>0</v>
      </c>
      <c r="L313" s="2">
        <f t="shared" si="33"/>
        <v>39.81</v>
      </c>
      <c r="AP313" s="5" t="str">
        <f t="shared" si="35"/>
        <v/>
      </c>
      <c r="AR313" s="5" t="str">
        <f t="shared" si="36"/>
        <v/>
      </c>
      <c r="AT313" s="5" t="str">
        <f t="shared" si="37"/>
        <v/>
      </c>
      <c r="AV313" s="2">
        <v>39.81</v>
      </c>
      <c r="AW313" s="5">
        <f t="shared" si="38"/>
        <v>0</v>
      </c>
      <c r="AX313" s="11">
        <f t="shared" si="34"/>
        <v>0</v>
      </c>
      <c r="AY313" s="5">
        <f t="shared" si="39"/>
        <v>0</v>
      </c>
    </row>
    <row r="314" spans="1:51" x14ac:dyDescent="0.3">
      <c r="A314" s="1" t="s">
        <v>213</v>
      </c>
      <c r="B314" s="1" t="s">
        <v>172</v>
      </c>
      <c r="C314" s="1" t="s">
        <v>173</v>
      </c>
      <c r="D314" s="1" t="s">
        <v>174</v>
      </c>
      <c r="E314" s="1" t="s">
        <v>74</v>
      </c>
      <c r="F314" s="1" t="s">
        <v>212</v>
      </c>
      <c r="G314" s="1" t="s">
        <v>64</v>
      </c>
      <c r="H314" s="1" t="s">
        <v>87</v>
      </c>
      <c r="I314" s="2">
        <v>80</v>
      </c>
      <c r="J314" s="2">
        <v>7.0000000000000007E-2</v>
      </c>
      <c r="K314" s="2">
        <f t="shared" si="32"/>
        <v>0</v>
      </c>
      <c r="L314" s="2">
        <f t="shared" si="33"/>
        <v>7.0000000000000007E-2</v>
      </c>
      <c r="AP314" s="5" t="str">
        <f t="shared" si="35"/>
        <v/>
      </c>
      <c r="AR314" s="5" t="str">
        <f t="shared" si="36"/>
        <v/>
      </c>
      <c r="AT314" s="5" t="str">
        <f t="shared" si="37"/>
        <v/>
      </c>
      <c r="AV314" s="2">
        <v>7.0000000000000007E-2</v>
      </c>
      <c r="AW314" s="5">
        <f t="shared" si="38"/>
        <v>0</v>
      </c>
      <c r="AX314" s="11">
        <f t="shared" si="34"/>
        <v>0</v>
      </c>
      <c r="AY314" s="5">
        <f t="shared" si="39"/>
        <v>0</v>
      </c>
    </row>
    <row r="315" spans="1:51" x14ac:dyDescent="0.3">
      <c r="A315" s="1" t="s">
        <v>213</v>
      </c>
      <c r="B315" s="1" t="s">
        <v>172</v>
      </c>
      <c r="C315" s="1" t="s">
        <v>173</v>
      </c>
      <c r="D315" s="1" t="s">
        <v>174</v>
      </c>
      <c r="E315" s="1" t="s">
        <v>75</v>
      </c>
      <c r="F315" s="1" t="s">
        <v>212</v>
      </c>
      <c r="G315" s="1" t="s">
        <v>64</v>
      </c>
      <c r="H315" s="1" t="s">
        <v>87</v>
      </c>
      <c r="I315" s="2">
        <v>80</v>
      </c>
      <c r="J315" s="2">
        <v>39.92</v>
      </c>
      <c r="K315" s="2">
        <f t="shared" si="32"/>
        <v>0</v>
      </c>
      <c r="L315" s="2">
        <f t="shared" si="33"/>
        <v>39.92</v>
      </c>
      <c r="AP315" s="5" t="str">
        <f t="shared" si="35"/>
        <v/>
      </c>
      <c r="AR315" s="5" t="str">
        <f t="shared" si="36"/>
        <v/>
      </c>
      <c r="AT315" s="5" t="str">
        <f t="shared" si="37"/>
        <v/>
      </c>
      <c r="AV315" s="2">
        <v>39.92</v>
      </c>
      <c r="AW315" s="5">
        <f t="shared" si="38"/>
        <v>0</v>
      </c>
      <c r="AX315" s="11">
        <f t="shared" si="34"/>
        <v>0</v>
      </c>
      <c r="AY315" s="5">
        <f t="shared" si="39"/>
        <v>0</v>
      </c>
    </row>
    <row r="316" spans="1:51" x14ac:dyDescent="0.3">
      <c r="A316" s="1" t="s">
        <v>214</v>
      </c>
      <c r="B316" s="1" t="s">
        <v>215</v>
      </c>
      <c r="C316" s="1" t="s">
        <v>60</v>
      </c>
      <c r="D316" s="1" t="s">
        <v>61</v>
      </c>
      <c r="E316" s="1" t="s">
        <v>85</v>
      </c>
      <c r="F316" s="1" t="s">
        <v>212</v>
      </c>
      <c r="G316" s="1" t="s">
        <v>64</v>
      </c>
      <c r="H316" s="1" t="s">
        <v>87</v>
      </c>
      <c r="I316" s="2">
        <v>200</v>
      </c>
      <c r="J316" s="2">
        <v>39.79</v>
      </c>
      <c r="K316" s="2">
        <f t="shared" si="32"/>
        <v>0</v>
      </c>
      <c r="L316" s="2">
        <f t="shared" si="33"/>
        <v>39.79</v>
      </c>
      <c r="AP316" s="5" t="str">
        <f t="shared" si="35"/>
        <v/>
      </c>
      <c r="AR316" s="5" t="str">
        <f t="shared" si="36"/>
        <v/>
      </c>
      <c r="AT316" s="5" t="str">
        <f t="shared" si="37"/>
        <v/>
      </c>
      <c r="AV316" s="2">
        <v>39.79</v>
      </c>
      <c r="AW316" s="5">
        <f t="shared" si="38"/>
        <v>0</v>
      </c>
      <c r="AX316" s="11">
        <f t="shared" si="34"/>
        <v>0</v>
      </c>
      <c r="AY316" s="5">
        <f t="shared" si="39"/>
        <v>0</v>
      </c>
    </row>
    <row r="317" spans="1:51" x14ac:dyDescent="0.3">
      <c r="A317" s="1" t="s">
        <v>214</v>
      </c>
      <c r="B317" s="1" t="s">
        <v>215</v>
      </c>
      <c r="C317" s="1" t="s">
        <v>60</v>
      </c>
      <c r="D317" s="1" t="s">
        <v>61</v>
      </c>
      <c r="E317" s="1" t="s">
        <v>77</v>
      </c>
      <c r="F317" s="1" t="s">
        <v>212</v>
      </c>
      <c r="G317" s="1" t="s">
        <v>64</v>
      </c>
      <c r="H317" s="1" t="s">
        <v>87</v>
      </c>
      <c r="I317" s="2">
        <v>200</v>
      </c>
      <c r="J317" s="2">
        <v>39.85</v>
      </c>
      <c r="K317" s="2">
        <f t="shared" si="32"/>
        <v>0</v>
      </c>
      <c r="L317" s="2">
        <f t="shared" si="33"/>
        <v>39.85</v>
      </c>
      <c r="AP317" s="5" t="str">
        <f t="shared" si="35"/>
        <v/>
      </c>
      <c r="AR317" s="5" t="str">
        <f t="shared" si="36"/>
        <v/>
      </c>
      <c r="AT317" s="5" t="str">
        <f t="shared" si="37"/>
        <v/>
      </c>
      <c r="AV317" s="2">
        <v>39.85</v>
      </c>
      <c r="AW317" s="5">
        <f t="shared" si="38"/>
        <v>0</v>
      </c>
      <c r="AX317" s="11">
        <f t="shared" si="34"/>
        <v>0</v>
      </c>
      <c r="AY317" s="5">
        <f t="shared" si="39"/>
        <v>0</v>
      </c>
    </row>
    <row r="318" spans="1:51" x14ac:dyDescent="0.3">
      <c r="A318" s="1" t="s">
        <v>214</v>
      </c>
      <c r="B318" s="1" t="s">
        <v>215</v>
      </c>
      <c r="C318" s="1" t="s">
        <v>60</v>
      </c>
      <c r="D318" s="1" t="s">
        <v>61</v>
      </c>
      <c r="E318" s="1" t="s">
        <v>78</v>
      </c>
      <c r="F318" s="1" t="s">
        <v>212</v>
      </c>
      <c r="G318" s="1" t="s">
        <v>64</v>
      </c>
      <c r="H318" s="1" t="s">
        <v>87</v>
      </c>
      <c r="I318" s="2">
        <v>200</v>
      </c>
      <c r="J318" s="2">
        <v>0.09</v>
      </c>
      <c r="K318" s="2">
        <f t="shared" si="32"/>
        <v>0</v>
      </c>
      <c r="L318" s="2">
        <f t="shared" si="33"/>
        <v>0.09</v>
      </c>
      <c r="AP318" s="5" t="str">
        <f t="shared" si="35"/>
        <v/>
      </c>
      <c r="AR318" s="5" t="str">
        <f t="shared" si="36"/>
        <v/>
      </c>
      <c r="AT318" s="5" t="str">
        <f t="shared" si="37"/>
        <v/>
      </c>
      <c r="AV318" s="2">
        <v>0.09</v>
      </c>
      <c r="AW318" s="5">
        <f t="shared" si="38"/>
        <v>0</v>
      </c>
      <c r="AX318" s="11">
        <f t="shared" si="34"/>
        <v>0</v>
      </c>
      <c r="AY318" s="5">
        <f t="shared" si="39"/>
        <v>0</v>
      </c>
    </row>
    <row r="319" spans="1:51" x14ac:dyDescent="0.3">
      <c r="A319" s="1" t="s">
        <v>214</v>
      </c>
      <c r="B319" s="1" t="s">
        <v>215</v>
      </c>
      <c r="C319" s="1" t="s">
        <v>60</v>
      </c>
      <c r="D319" s="1" t="s">
        <v>61</v>
      </c>
      <c r="E319" s="1" t="s">
        <v>80</v>
      </c>
      <c r="F319" s="1" t="s">
        <v>212</v>
      </c>
      <c r="G319" s="1" t="s">
        <v>64</v>
      </c>
      <c r="H319" s="1" t="s">
        <v>87</v>
      </c>
      <c r="I319" s="2">
        <v>200</v>
      </c>
      <c r="J319" s="2">
        <v>0.09</v>
      </c>
      <c r="K319" s="2">
        <f t="shared" si="32"/>
        <v>0</v>
      </c>
      <c r="L319" s="2">
        <f t="shared" si="33"/>
        <v>0.09</v>
      </c>
      <c r="AP319" s="5" t="str">
        <f t="shared" si="35"/>
        <v/>
      </c>
      <c r="AR319" s="5" t="str">
        <f t="shared" si="36"/>
        <v/>
      </c>
      <c r="AT319" s="5" t="str">
        <f t="shared" si="37"/>
        <v/>
      </c>
      <c r="AV319" s="2">
        <v>0.09</v>
      </c>
      <c r="AW319" s="5">
        <f t="shared" si="38"/>
        <v>0</v>
      </c>
      <c r="AX319" s="11">
        <f t="shared" si="34"/>
        <v>0</v>
      </c>
      <c r="AY319" s="5">
        <f t="shared" si="39"/>
        <v>0</v>
      </c>
    </row>
    <row r="320" spans="1:51" x14ac:dyDescent="0.3">
      <c r="A320" s="1" t="s">
        <v>214</v>
      </c>
      <c r="B320" s="1" t="s">
        <v>215</v>
      </c>
      <c r="C320" s="1" t="s">
        <v>60</v>
      </c>
      <c r="D320" s="1" t="s">
        <v>61</v>
      </c>
      <c r="E320" s="1" t="s">
        <v>88</v>
      </c>
      <c r="F320" s="1" t="s">
        <v>212</v>
      </c>
      <c r="G320" s="1" t="s">
        <v>64</v>
      </c>
      <c r="H320" s="1" t="s">
        <v>87</v>
      </c>
      <c r="I320" s="2">
        <v>200</v>
      </c>
      <c r="J320" s="2">
        <v>39.700000000000003</v>
      </c>
      <c r="K320" s="2">
        <f t="shared" si="32"/>
        <v>0</v>
      </c>
      <c r="L320" s="2">
        <f t="shared" si="33"/>
        <v>39.700000000000003</v>
      </c>
      <c r="AP320" s="5" t="str">
        <f t="shared" si="35"/>
        <v/>
      </c>
      <c r="AR320" s="5" t="str">
        <f t="shared" si="36"/>
        <v/>
      </c>
      <c r="AT320" s="5" t="str">
        <f t="shared" si="37"/>
        <v/>
      </c>
      <c r="AV320" s="2">
        <v>39.700000000000003</v>
      </c>
      <c r="AW320" s="5">
        <f t="shared" si="38"/>
        <v>0</v>
      </c>
      <c r="AX320" s="11">
        <f t="shared" si="34"/>
        <v>0</v>
      </c>
      <c r="AY320" s="5">
        <f t="shared" si="39"/>
        <v>0</v>
      </c>
    </row>
    <row r="321" spans="1:51" x14ac:dyDescent="0.3">
      <c r="A321" s="1" t="s">
        <v>214</v>
      </c>
      <c r="B321" s="1" t="s">
        <v>215</v>
      </c>
      <c r="C321" s="1" t="s">
        <v>60</v>
      </c>
      <c r="D321" s="1" t="s">
        <v>61</v>
      </c>
      <c r="E321" s="1" t="s">
        <v>66</v>
      </c>
      <c r="F321" s="1" t="s">
        <v>212</v>
      </c>
      <c r="G321" s="1" t="s">
        <v>64</v>
      </c>
      <c r="H321" s="1" t="s">
        <v>87</v>
      </c>
      <c r="I321" s="2">
        <v>200</v>
      </c>
      <c r="J321" s="2">
        <v>7.0000000000000007E-2</v>
      </c>
      <c r="K321" s="2">
        <f t="shared" si="32"/>
        <v>0</v>
      </c>
      <c r="L321" s="2">
        <f t="shared" si="33"/>
        <v>7.0000000000000007E-2</v>
      </c>
      <c r="AP321" s="5" t="str">
        <f t="shared" si="35"/>
        <v/>
      </c>
      <c r="AR321" s="5" t="str">
        <f t="shared" si="36"/>
        <v/>
      </c>
      <c r="AT321" s="5" t="str">
        <f t="shared" si="37"/>
        <v/>
      </c>
      <c r="AV321" s="2">
        <v>7.0000000000000007E-2</v>
      </c>
      <c r="AW321" s="5">
        <f t="shared" si="38"/>
        <v>0</v>
      </c>
      <c r="AX321" s="11">
        <f t="shared" si="34"/>
        <v>0</v>
      </c>
      <c r="AY321" s="5">
        <f t="shared" si="39"/>
        <v>0</v>
      </c>
    </row>
    <row r="322" spans="1:51" x14ac:dyDescent="0.3">
      <c r="A322" s="1" t="s">
        <v>214</v>
      </c>
      <c r="B322" s="1" t="s">
        <v>215</v>
      </c>
      <c r="C322" s="1" t="s">
        <v>60</v>
      </c>
      <c r="D322" s="1" t="s">
        <v>61</v>
      </c>
      <c r="E322" s="1" t="s">
        <v>72</v>
      </c>
      <c r="F322" s="1" t="s">
        <v>212</v>
      </c>
      <c r="G322" s="1" t="s">
        <v>64</v>
      </c>
      <c r="H322" s="1" t="s">
        <v>87</v>
      </c>
      <c r="I322" s="2">
        <v>200</v>
      </c>
      <c r="J322" s="2">
        <v>7.0000000000000007E-2</v>
      </c>
      <c r="K322" s="2">
        <f t="shared" si="32"/>
        <v>0</v>
      </c>
      <c r="L322" s="2">
        <f t="shared" si="33"/>
        <v>7.0000000000000007E-2</v>
      </c>
      <c r="AP322" s="5" t="str">
        <f t="shared" si="35"/>
        <v/>
      </c>
      <c r="AR322" s="5" t="str">
        <f t="shared" si="36"/>
        <v/>
      </c>
      <c r="AT322" s="5" t="str">
        <f t="shared" si="37"/>
        <v/>
      </c>
      <c r="AV322" s="2">
        <v>7.0000000000000007E-2</v>
      </c>
      <c r="AW322" s="5">
        <f t="shared" si="38"/>
        <v>0</v>
      </c>
      <c r="AX322" s="11">
        <f t="shared" si="34"/>
        <v>0</v>
      </c>
      <c r="AY322" s="5">
        <f t="shared" si="39"/>
        <v>0</v>
      </c>
    </row>
    <row r="323" spans="1:51" x14ac:dyDescent="0.3">
      <c r="A323" s="1" t="s">
        <v>214</v>
      </c>
      <c r="B323" s="1" t="s">
        <v>215</v>
      </c>
      <c r="C323" s="1" t="s">
        <v>60</v>
      </c>
      <c r="D323" s="1" t="s">
        <v>61</v>
      </c>
      <c r="E323" s="1" t="s">
        <v>75</v>
      </c>
      <c r="F323" s="1" t="s">
        <v>212</v>
      </c>
      <c r="G323" s="1" t="s">
        <v>64</v>
      </c>
      <c r="H323" s="1" t="s">
        <v>87</v>
      </c>
      <c r="I323" s="2">
        <v>200</v>
      </c>
      <c r="J323" s="2">
        <v>0.09</v>
      </c>
      <c r="K323" s="2">
        <f t="shared" ref="K323:K386" si="40">SUM(N323,P323,R323,T323,Z323,AB323,AD323,AF323,AI323,AK323,AM323,V323,X323,AZ323,BB323,BD323)</f>
        <v>0</v>
      </c>
      <c r="L323" s="2">
        <f t="shared" ref="L323:L386" si="41">SUM(M323,AH323,AO323,AQ323,AS323,AU323,AV323)</f>
        <v>0.09</v>
      </c>
      <c r="AP323" s="5" t="str">
        <f t="shared" si="35"/>
        <v/>
      </c>
      <c r="AR323" s="5" t="str">
        <f t="shared" si="36"/>
        <v/>
      </c>
      <c r="AT323" s="5" t="str">
        <f t="shared" si="37"/>
        <v/>
      </c>
      <c r="AV323" s="2">
        <v>0.09</v>
      </c>
      <c r="AW323" s="5">
        <f t="shared" si="38"/>
        <v>0</v>
      </c>
      <c r="AX323" s="11">
        <f t="shared" ref="AX323:AX386" si="42">(AW323/$AW$498)*100</f>
        <v>0</v>
      </c>
      <c r="AY323" s="5">
        <f t="shared" si="39"/>
        <v>0</v>
      </c>
    </row>
    <row r="324" spans="1:51" x14ac:dyDescent="0.3">
      <c r="A324" s="1" t="s">
        <v>214</v>
      </c>
      <c r="B324" s="1" t="s">
        <v>215</v>
      </c>
      <c r="C324" s="1" t="s">
        <v>60</v>
      </c>
      <c r="D324" s="1" t="s">
        <v>61</v>
      </c>
      <c r="E324" s="1" t="s">
        <v>76</v>
      </c>
      <c r="F324" s="1" t="s">
        <v>212</v>
      </c>
      <c r="G324" s="1" t="s">
        <v>64</v>
      </c>
      <c r="H324" s="1" t="s">
        <v>87</v>
      </c>
      <c r="I324" s="2">
        <v>200</v>
      </c>
      <c r="J324" s="2">
        <v>40.08</v>
      </c>
      <c r="K324" s="2">
        <f t="shared" si="40"/>
        <v>0</v>
      </c>
      <c r="L324" s="2">
        <f t="shared" si="41"/>
        <v>40</v>
      </c>
      <c r="AP324" s="5" t="str">
        <f t="shared" ref="AP324:AP355" si="43">IF(AO324&gt;0,AO324*$AP$1,"")</f>
        <v/>
      </c>
      <c r="AR324" s="5" t="str">
        <f t="shared" ref="AR324:AR355" si="44">IF(AQ324&gt;0,AQ324*$AR$1,"")</f>
        <v/>
      </c>
      <c r="AT324" s="5" t="str">
        <f t="shared" ref="AT324:AT355" si="45">IF(AS324&gt;0,AS324*$AT$1,"")</f>
        <v/>
      </c>
      <c r="AV324" s="2">
        <v>40</v>
      </c>
      <c r="AW324" s="5">
        <f t="shared" si="38"/>
        <v>0</v>
      </c>
      <c r="AX324" s="11">
        <f t="shared" si="42"/>
        <v>0</v>
      </c>
      <c r="AY324" s="5">
        <f t="shared" si="39"/>
        <v>0</v>
      </c>
    </row>
    <row r="325" spans="1:51" x14ac:dyDescent="0.3">
      <c r="A325" s="1" t="s">
        <v>214</v>
      </c>
      <c r="B325" s="1" t="s">
        <v>215</v>
      </c>
      <c r="C325" s="1" t="s">
        <v>60</v>
      </c>
      <c r="D325" s="1" t="s">
        <v>61</v>
      </c>
      <c r="E325" s="1" t="s">
        <v>67</v>
      </c>
      <c r="F325" s="1" t="s">
        <v>212</v>
      </c>
      <c r="G325" s="1" t="s">
        <v>64</v>
      </c>
      <c r="H325" s="1" t="s">
        <v>87</v>
      </c>
      <c r="I325" s="2">
        <v>200</v>
      </c>
      <c r="J325" s="2">
        <v>40.049999999999997</v>
      </c>
      <c r="K325" s="2">
        <f t="shared" si="40"/>
        <v>0</v>
      </c>
      <c r="L325" s="2">
        <f t="shared" si="41"/>
        <v>40</v>
      </c>
      <c r="AP325" s="5" t="str">
        <f t="shared" si="43"/>
        <v/>
      </c>
      <c r="AR325" s="5" t="str">
        <f t="shared" si="44"/>
        <v/>
      </c>
      <c r="AT325" s="5" t="str">
        <f t="shared" si="45"/>
        <v/>
      </c>
      <c r="AV325" s="2">
        <v>40</v>
      </c>
      <c r="AW325" s="5">
        <f t="shared" ref="AW325:AW388" si="46">SUM(O325,Q325,S325,U325,AA325,AC325,AE325,AG325,AJ325,AL325,AN325,W325,Y325,BA325,BC325,BE325)</f>
        <v>0</v>
      </c>
      <c r="AX325" s="11">
        <f t="shared" si="42"/>
        <v>0</v>
      </c>
      <c r="AY325" s="5">
        <f t="shared" ref="AY325:AY388" si="47">(AX325/100)*$AY$1</f>
        <v>0</v>
      </c>
    </row>
    <row r="326" spans="1:51" x14ac:dyDescent="0.3">
      <c r="A326" s="1" t="s">
        <v>216</v>
      </c>
      <c r="B326" s="1" t="s">
        <v>217</v>
      </c>
      <c r="C326" s="1" t="s">
        <v>218</v>
      </c>
      <c r="D326" s="1" t="s">
        <v>122</v>
      </c>
      <c r="E326" s="1" t="s">
        <v>62</v>
      </c>
      <c r="F326" s="1" t="s">
        <v>166</v>
      </c>
      <c r="G326" s="1" t="s">
        <v>64</v>
      </c>
      <c r="H326" s="1" t="s">
        <v>87</v>
      </c>
      <c r="I326" s="2">
        <v>80</v>
      </c>
      <c r="J326" s="2">
        <v>0.09</v>
      </c>
      <c r="K326" s="2">
        <f t="shared" si="40"/>
        <v>0.02</v>
      </c>
      <c r="L326" s="2">
        <f t="shared" si="41"/>
        <v>0.06</v>
      </c>
      <c r="P326" s="6">
        <v>0.01</v>
      </c>
      <c r="Q326" s="5">
        <v>2.7749999999999999</v>
      </c>
      <c r="R326" s="7">
        <v>0.01</v>
      </c>
      <c r="S326" s="5">
        <v>1.49</v>
      </c>
      <c r="AP326" s="5" t="str">
        <f t="shared" si="43"/>
        <v/>
      </c>
      <c r="AR326" s="5" t="str">
        <f t="shared" si="44"/>
        <v/>
      </c>
      <c r="AT326" s="5" t="str">
        <f t="shared" si="45"/>
        <v/>
      </c>
      <c r="AV326" s="2">
        <v>0.06</v>
      </c>
      <c r="AW326" s="5">
        <f t="shared" si="46"/>
        <v>4.2649999999999997</v>
      </c>
      <c r="AX326" s="11">
        <f t="shared" si="42"/>
        <v>2.3432788599950642E-3</v>
      </c>
      <c r="AY326" s="5">
        <f t="shared" si="47"/>
        <v>2.3432788599950642</v>
      </c>
    </row>
    <row r="327" spans="1:51" x14ac:dyDescent="0.3">
      <c r="A327" s="1" t="s">
        <v>216</v>
      </c>
      <c r="B327" s="1" t="s">
        <v>217</v>
      </c>
      <c r="C327" s="1" t="s">
        <v>218</v>
      </c>
      <c r="D327" s="1" t="s">
        <v>122</v>
      </c>
      <c r="E327" s="1" t="s">
        <v>72</v>
      </c>
      <c r="F327" s="1" t="s">
        <v>212</v>
      </c>
      <c r="G327" s="1" t="s">
        <v>64</v>
      </c>
      <c r="H327" s="1" t="s">
        <v>87</v>
      </c>
      <c r="I327" s="2">
        <v>80</v>
      </c>
      <c r="J327" s="2">
        <v>38.82</v>
      </c>
      <c r="K327" s="2">
        <f t="shared" si="40"/>
        <v>6.76</v>
      </c>
      <c r="L327" s="2">
        <f t="shared" si="41"/>
        <v>32.06</v>
      </c>
      <c r="R327" s="7">
        <v>0.98</v>
      </c>
      <c r="S327" s="5">
        <v>146.02000000000001</v>
      </c>
      <c r="T327" s="8">
        <v>5.78</v>
      </c>
      <c r="U327" s="5">
        <v>260.10000000000002</v>
      </c>
      <c r="AP327" s="5" t="str">
        <f t="shared" si="43"/>
        <v/>
      </c>
      <c r="AR327" s="5" t="str">
        <f t="shared" si="44"/>
        <v/>
      </c>
      <c r="AT327" s="5" t="str">
        <f t="shared" si="45"/>
        <v/>
      </c>
      <c r="AV327" s="2">
        <v>32.06</v>
      </c>
      <c r="AW327" s="5">
        <f t="shared" si="46"/>
        <v>406.12</v>
      </c>
      <c r="AX327" s="11">
        <f t="shared" si="42"/>
        <v>0.22313069416675158</v>
      </c>
      <c r="AY327" s="5">
        <f t="shared" si="47"/>
        <v>223.1306941667516</v>
      </c>
    </row>
    <row r="328" spans="1:51" x14ac:dyDescent="0.3">
      <c r="A328" s="1" t="s">
        <v>216</v>
      </c>
      <c r="B328" s="1" t="s">
        <v>217</v>
      </c>
      <c r="C328" s="1" t="s">
        <v>218</v>
      </c>
      <c r="D328" s="1" t="s">
        <v>122</v>
      </c>
      <c r="E328" s="1" t="s">
        <v>74</v>
      </c>
      <c r="F328" s="1" t="s">
        <v>212</v>
      </c>
      <c r="G328" s="1" t="s">
        <v>64</v>
      </c>
      <c r="H328" s="1" t="s">
        <v>87</v>
      </c>
      <c r="I328" s="2">
        <v>80</v>
      </c>
      <c r="J328" s="2">
        <v>38.75</v>
      </c>
      <c r="K328" s="2">
        <f t="shared" si="40"/>
        <v>11.249999999999998</v>
      </c>
      <c r="L328" s="2">
        <f t="shared" si="41"/>
        <v>27.5</v>
      </c>
      <c r="P328" s="6">
        <v>0.28999999999999998</v>
      </c>
      <c r="Q328" s="5">
        <v>80.474999999999994</v>
      </c>
      <c r="R328" s="7">
        <v>10.26</v>
      </c>
      <c r="S328" s="5">
        <v>1528.74</v>
      </c>
      <c r="T328" s="8">
        <v>0.7</v>
      </c>
      <c r="U328" s="5">
        <v>31.5</v>
      </c>
      <c r="AP328" s="5" t="str">
        <f t="shared" si="43"/>
        <v/>
      </c>
      <c r="AR328" s="5" t="str">
        <f t="shared" si="44"/>
        <v/>
      </c>
      <c r="AT328" s="5" t="str">
        <f t="shared" si="45"/>
        <v/>
      </c>
      <c r="AV328" s="2">
        <v>27.5</v>
      </c>
      <c r="AW328" s="5">
        <f t="shared" si="46"/>
        <v>1640.7149999999999</v>
      </c>
      <c r="AX328" s="11">
        <f t="shared" si="42"/>
        <v>0.9014426201117941</v>
      </c>
      <c r="AY328" s="5">
        <f t="shared" si="47"/>
        <v>901.4426201117941</v>
      </c>
    </row>
    <row r="329" spans="1:51" x14ac:dyDescent="0.3">
      <c r="A329" s="1" t="s">
        <v>219</v>
      </c>
      <c r="B329" s="1" t="s">
        <v>220</v>
      </c>
      <c r="C329" s="1" t="s">
        <v>221</v>
      </c>
      <c r="D329" s="1" t="s">
        <v>222</v>
      </c>
      <c r="E329" s="1" t="s">
        <v>62</v>
      </c>
      <c r="F329" s="1" t="s">
        <v>212</v>
      </c>
      <c r="G329" s="1" t="s">
        <v>64</v>
      </c>
      <c r="H329" s="1" t="s">
        <v>87</v>
      </c>
      <c r="I329" s="2">
        <v>80</v>
      </c>
      <c r="J329" s="2">
        <v>37.700000000000003</v>
      </c>
      <c r="K329" s="2">
        <f t="shared" si="40"/>
        <v>11.63</v>
      </c>
      <c r="L329" s="2">
        <f t="shared" si="41"/>
        <v>26.07</v>
      </c>
      <c r="T329" s="8">
        <v>11.63</v>
      </c>
      <c r="U329" s="5">
        <v>523.35</v>
      </c>
      <c r="AP329" s="5" t="str">
        <f t="shared" si="43"/>
        <v/>
      </c>
      <c r="AR329" s="5" t="str">
        <f t="shared" si="44"/>
        <v/>
      </c>
      <c r="AT329" s="5" t="str">
        <f t="shared" si="45"/>
        <v/>
      </c>
      <c r="AV329" s="2">
        <v>26.07</v>
      </c>
      <c r="AW329" s="5">
        <f t="shared" si="46"/>
        <v>523.35</v>
      </c>
      <c r="AX329" s="11">
        <f t="shared" si="42"/>
        <v>0.28753927113210248</v>
      </c>
      <c r="AY329" s="5">
        <f t="shared" si="47"/>
        <v>287.53927113210244</v>
      </c>
    </row>
    <row r="330" spans="1:51" x14ac:dyDescent="0.3">
      <c r="A330" s="1" t="s">
        <v>219</v>
      </c>
      <c r="B330" s="1" t="s">
        <v>220</v>
      </c>
      <c r="C330" s="1" t="s">
        <v>221</v>
      </c>
      <c r="D330" s="1" t="s">
        <v>222</v>
      </c>
      <c r="E330" s="1" t="s">
        <v>66</v>
      </c>
      <c r="F330" s="1" t="s">
        <v>212</v>
      </c>
      <c r="G330" s="1" t="s">
        <v>64</v>
      </c>
      <c r="H330" s="1" t="s">
        <v>87</v>
      </c>
      <c r="I330" s="2">
        <v>80</v>
      </c>
      <c r="J330" s="2">
        <v>38.99</v>
      </c>
      <c r="K330" s="2">
        <f t="shared" si="40"/>
        <v>18.97</v>
      </c>
      <c r="L330" s="2">
        <f t="shared" si="41"/>
        <v>20.02</v>
      </c>
      <c r="T330" s="8">
        <v>18.73</v>
      </c>
      <c r="U330" s="5">
        <v>842.85</v>
      </c>
      <c r="V330" s="12">
        <v>0.24</v>
      </c>
      <c r="W330" s="5">
        <v>9.7199999999999989</v>
      </c>
      <c r="AP330" s="5" t="str">
        <f t="shared" si="43"/>
        <v/>
      </c>
      <c r="AR330" s="5" t="str">
        <f t="shared" si="44"/>
        <v/>
      </c>
      <c r="AT330" s="5" t="str">
        <f t="shared" si="45"/>
        <v/>
      </c>
      <c r="AV330" s="2">
        <v>20.02</v>
      </c>
      <c r="AW330" s="5">
        <f t="shared" si="46"/>
        <v>852.57</v>
      </c>
      <c r="AX330" s="11">
        <f t="shared" si="42"/>
        <v>0.46841952114091256</v>
      </c>
      <c r="AY330" s="5">
        <f t="shared" si="47"/>
        <v>468.41952114091259</v>
      </c>
    </row>
    <row r="331" spans="1:51" x14ac:dyDescent="0.3">
      <c r="A331" s="1" t="s">
        <v>219</v>
      </c>
      <c r="B331" s="1" t="s">
        <v>220</v>
      </c>
      <c r="C331" s="1" t="s">
        <v>221</v>
      </c>
      <c r="D331" s="1" t="s">
        <v>222</v>
      </c>
      <c r="E331" s="1" t="s">
        <v>72</v>
      </c>
      <c r="F331" s="1" t="s">
        <v>212</v>
      </c>
      <c r="G331" s="1" t="s">
        <v>64</v>
      </c>
      <c r="H331" s="1" t="s">
        <v>87</v>
      </c>
      <c r="I331" s="2">
        <v>80</v>
      </c>
      <c r="J331" s="2">
        <v>0.09</v>
      </c>
      <c r="K331" s="2">
        <f t="shared" si="40"/>
        <v>0</v>
      </c>
      <c r="L331" s="2">
        <f t="shared" si="41"/>
        <v>0.09</v>
      </c>
      <c r="AP331" s="5" t="str">
        <f t="shared" si="43"/>
        <v/>
      </c>
      <c r="AR331" s="5" t="str">
        <f t="shared" si="44"/>
        <v/>
      </c>
      <c r="AT331" s="5" t="str">
        <f t="shared" si="45"/>
        <v/>
      </c>
      <c r="AV331" s="2">
        <v>0.09</v>
      </c>
      <c r="AW331" s="5">
        <f t="shared" si="46"/>
        <v>0</v>
      </c>
      <c r="AX331" s="11">
        <f t="shared" si="42"/>
        <v>0</v>
      </c>
      <c r="AY331" s="5">
        <f t="shared" si="47"/>
        <v>0</v>
      </c>
    </row>
    <row r="332" spans="1:51" x14ac:dyDescent="0.3">
      <c r="A332" s="1" t="s">
        <v>223</v>
      </c>
      <c r="B332" s="1" t="s">
        <v>159</v>
      </c>
      <c r="C332" s="1" t="s">
        <v>160</v>
      </c>
      <c r="D332" s="1" t="s">
        <v>161</v>
      </c>
      <c r="E332" s="1" t="s">
        <v>68</v>
      </c>
      <c r="F332" s="1" t="s">
        <v>212</v>
      </c>
      <c r="G332" s="1" t="s">
        <v>64</v>
      </c>
      <c r="H332" s="1" t="s">
        <v>87</v>
      </c>
      <c r="I332" s="2">
        <v>40</v>
      </c>
      <c r="J332" s="2">
        <v>38.71</v>
      </c>
      <c r="K332" s="2">
        <f t="shared" si="40"/>
        <v>6.22</v>
      </c>
      <c r="L332" s="2">
        <f t="shared" si="41"/>
        <v>32.49</v>
      </c>
      <c r="T332" s="8">
        <v>6.22</v>
      </c>
      <c r="U332" s="5">
        <v>279.89999999999998</v>
      </c>
      <c r="AP332" s="5" t="str">
        <f t="shared" si="43"/>
        <v/>
      </c>
      <c r="AR332" s="5" t="str">
        <f t="shared" si="44"/>
        <v/>
      </c>
      <c r="AT332" s="5" t="str">
        <f t="shared" si="45"/>
        <v/>
      </c>
      <c r="AV332" s="2">
        <v>32.49</v>
      </c>
      <c r="AW332" s="5">
        <f t="shared" si="46"/>
        <v>279.89999999999998</v>
      </c>
      <c r="AX332" s="11">
        <f t="shared" si="42"/>
        <v>0.15378282600530327</v>
      </c>
      <c r="AY332" s="5">
        <f t="shared" si="47"/>
        <v>153.78282600530326</v>
      </c>
    </row>
    <row r="333" spans="1:51" x14ac:dyDescent="0.3">
      <c r="A333" s="1" t="s">
        <v>223</v>
      </c>
      <c r="B333" s="1" t="s">
        <v>159</v>
      </c>
      <c r="C333" s="1" t="s">
        <v>160</v>
      </c>
      <c r="D333" s="1" t="s">
        <v>161</v>
      </c>
      <c r="E333" s="1" t="s">
        <v>62</v>
      </c>
      <c r="F333" s="1" t="s">
        <v>212</v>
      </c>
      <c r="G333" s="1" t="s">
        <v>64</v>
      </c>
      <c r="H333" s="1" t="s">
        <v>87</v>
      </c>
      <c r="I333" s="2">
        <v>40</v>
      </c>
      <c r="J333" s="2">
        <v>7.0000000000000007E-2</v>
      </c>
      <c r="K333" s="2">
        <f t="shared" si="40"/>
        <v>0</v>
      </c>
      <c r="L333" s="2">
        <f t="shared" si="41"/>
        <v>7.0000000000000007E-2</v>
      </c>
      <c r="AP333" s="5" t="str">
        <f t="shared" si="43"/>
        <v/>
      </c>
      <c r="AR333" s="5" t="str">
        <f t="shared" si="44"/>
        <v/>
      </c>
      <c r="AT333" s="5" t="str">
        <f t="shared" si="45"/>
        <v/>
      </c>
      <c r="AV333" s="2">
        <v>7.0000000000000007E-2</v>
      </c>
      <c r="AW333" s="5">
        <f t="shared" si="46"/>
        <v>0</v>
      </c>
      <c r="AX333" s="11">
        <f t="shared" si="42"/>
        <v>0</v>
      </c>
      <c r="AY333" s="5">
        <f t="shared" si="47"/>
        <v>0</v>
      </c>
    </row>
    <row r="334" spans="1:51" x14ac:dyDescent="0.3">
      <c r="A334" s="1" t="s">
        <v>223</v>
      </c>
      <c r="B334" s="1" t="s">
        <v>159</v>
      </c>
      <c r="C334" s="1" t="s">
        <v>160</v>
      </c>
      <c r="D334" s="1" t="s">
        <v>161</v>
      </c>
      <c r="E334" s="1" t="s">
        <v>67</v>
      </c>
      <c r="F334" s="1" t="s">
        <v>212</v>
      </c>
      <c r="G334" s="1" t="s">
        <v>64</v>
      </c>
      <c r="H334" s="1" t="s">
        <v>87</v>
      </c>
      <c r="I334" s="2">
        <v>40</v>
      </c>
      <c r="J334" s="2">
        <v>0.09</v>
      </c>
      <c r="K334" s="2">
        <f t="shared" si="40"/>
        <v>0</v>
      </c>
      <c r="L334" s="2">
        <f t="shared" si="41"/>
        <v>0.09</v>
      </c>
      <c r="AP334" s="5" t="str">
        <f t="shared" si="43"/>
        <v/>
      </c>
      <c r="AR334" s="5" t="str">
        <f t="shared" si="44"/>
        <v/>
      </c>
      <c r="AT334" s="5" t="str">
        <f t="shared" si="45"/>
        <v/>
      </c>
      <c r="AV334" s="2">
        <v>0.09</v>
      </c>
      <c r="AW334" s="5">
        <f t="shared" si="46"/>
        <v>0</v>
      </c>
      <c r="AX334" s="11">
        <f t="shared" si="42"/>
        <v>0</v>
      </c>
      <c r="AY334" s="5">
        <f t="shared" si="47"/>
        <v>0</v>
      </c>
    </row>
    <row r="335" spans="1:51" x14ac:dyDescent="0.3">
      <c r="A335" s="1" t="s">
        <v>224</v>
      </c>
      <c r="B335" s="1" t="s">
        <v>159</v>
      </c>
      <c r="C335" s="1" t="s">
        <v>160</v>
      </c>
      <c r="D335" s="1" t="s">
        <v>161</v>
      </c>
      <c r="E335" s="1" t="s">
        <v>68</v>
      </c>
      <c r="F335" s="1" t="s">
        <v>212</v>
      </c>
      <c r="G335" s="1" t="s">
        <v>64</v>
      </c>
      <c r="H335" s="1" t="s">
        <v>87</v>
      </c>
      <c r="I335" s="2">
        <v>80</v>
      </c>
      <c r="J335" s="2">
        <v>7.0000000000000007E-2</v>
      </c>
      <c r="K335" s="2">
        <f t="shared" si="40"/>
        <v>0.03</v>
      </c>
      <c r="L335" s="2">
        <f t="shared" si="41"/>
        <v>0.04</v>
      </c>
      <c r="T335" s="8">
        <v>0.03</v>
      </c>
      <c r="U335" s="5">
        <v>1.35</v>
      </c>
      <c r="AP335" s="5" t="str">
        <f t="shared" si="43"/>
        <v/>
      </c>
      <c r="AR335" s="5" t="str">
        <f t="shared" si="44"/>
        <v/>
      </c>
      <c r="AT335" s="5" t="str">
        <f t="shared" si="45"/>
        <v/>
      </c>
      <c r="AV335" s="2">
        <v>0.04</v>
      </c>
      <c r="AW335" s="5">
        <f t="shared" si="46"/>
        <v>1.35</v>
      </c>
      <c r="AX335" s="11">
        <f t="shared" si="42"/>
        <v>7.417178103149676E-4</v>
      </c>
      <c r="AY335" s="5">
        <f t="shared" si="47"/>
        <v>0.74171781031496764</v>
      </c>
    </row>
    <row r="336" spans="1:51" x14ac:dyDescent="0.3">
      <c r="A336" s="1" t="s">
        <v>224</v>
      </c>
      <c r="B336" s="1" t="s">
        <v>159</v>
      </c>
      <c r="C336" s="1" t="s">
        <v>160</v>
      </c>
      <c r="D336" s="1" t="s">
        <v>161</v>
      </c>
      <c r="E336" s="1" t="s">
        <v>69</v>
      </c>
      <c r="F336" s="1" t="s">
        <v>212</v>
      </c>
      <c r="G336" s="1" t="s">
        <v>64</v>
      </c>
      <c r="H336" s="1" t="s">
        <v>87</v>
      </c>
      <c r="I336" s="2">
        <v>80</v>
      </c>
      <c r="J336" s="2">
        <v>38.5</v>
      </c>
      <c r="K336" s="2">
        <f t="shared" si="40"/>
        <v>17.98</v>
      </c>
      <c r="L336" s="2">
        <f t="shared" si="41"/>
        <v>20.51</v>
      </c>
      <c r="T336" s="8">
        <v>17.98</v>
      </c>
      <c r="U336" s="5">
        <v>809.1</v>
      </c>
      <c r="AP336" s="5" t="str">
        <f t="shared" si="43"/>
        <v/>
      </c>
      <c r="AR336" s="5" t="str">
        <f t="shared" si="44"/>
        <v/>
      </c>
      <c r="AT336" s="5" t="str">
        <f t="shared" si="45"/>
        <v/>
      </c>
      <c r="AV336" s="2">
        <v>20.51</v>
      </c>
      <c r="AW336" s="5">
        <f t="shared" si="46"/>
        <v>809.1</v>
      </c>
      <c r="AX336" s="11">
        <f t="shared" si="42"/>
        <v>0.44453620764877066</v>
      </c>
      <c r="AY336" s="5">
        <f t="shared" si="47"/>
        <v>444.53620764877064</v>
      </c>
    </row>
    <row r="337" spans="1:51" x14ac:dyDescent="0.3">
      <c r="A337" s="1" t="s">
        <v>224</v>
      </c>
      <c r="B337" s="1" t="s">
        <v>159</v>
      </c>
      <c r="C337" s="1" t="s">
        <v>160</v>
      </c>
      <c r="D337" s="1" t="s">
        <v>161</v>
      </c>
      <c r="E337" s="1" t="s">
        <v>85</v>
      </c>
      <c r="F337" s="1" t="s">
        <v>212</v>
      </c>
      <c r="G337" s="1" t="s">
        <v>64</v>
      </c>
      <c r="H337" s="1" t="s">
        <v>87</v>
      </c>
      <c r="I337" s="2">
        <v>80</v>
      </c>
      <c r="J337" s="2">
        <v>0.09</v>
      </c>
      <c r="K337" s="2">
        <f t="shared" si="40"/>
        <v>0</v>
      </c>
      <c r="L337" s="2">
        <f t="shared" si="41"/>
        <v>0.09</v>
      </c>
      <c r="AP337" s="5" t="str">
        <f t="shared" si="43"/>
        <v/>
      </c>
      <c r="AR337" s="5" t="str">
        <f t="shared" si="44"/>
        <v/>
      </c>
      <c r="AT337" s="5" t="str">
        <f t="shared" si="45"/>
        <v/>
      </c>
      <c r="AV337" s="2">
        <v>0.09</v>
      </c>
      <c r="AW337" s="5">
        <f t="shared" si="46"/>
        <v>0</v>
      </c>
      <c r="AX337" s="11">
        <f t="shared" si="42"/>
        <v>0</v>
      </c>
      <c r="AY337" s="5">
        <f t="shared" si="47"/>
        <v>0</v>
      </c>
    </row>
    <row r="338" spans="1:51" x14ac:dyDescent="0.3">
      <c r="A338" s="1" t="s">
        <v>224</v>
      </c>
      <c r="B338" s="1" t="s">
        <v>159</v>
      </c>
      <c r="C338" s="1" t="s">
        <v>160</v>
      </c>
      <c r="D338" s="1" t="s">
        <v>161</v>
      </c>
      <c r="E338" s="1" t="s">
        <v>88</v>
      </c>
      <c r="F338" s="1" t="s">
        <v>212</v>
      </c>
      <c r="G338" s="1" t="s">
        <v>64</v>
      </c>
      <c r="H338" s="1" t="s">
        <v>87</v>
      </c>
      <c r="I338" s="2">
        <v>80</v>
      </c>
      <c r="J338" s="2">
        <v>0.09</v>
      </c>
      <c r="K338" s="2">
        <f t="shared" si="40"/>
        <v>0</v>
      </c>
      <c r="L338" s="2">
        <f t="shared" si="41"/>
        <v>0.09</v>
      </c>
      <c r="AP338" s="5" t="str">
        <f t="shared" si="43"/>
        <v/>
      </c>
      <c r="AR338" s="5" t="str">
        <f t="shared" si="44"/>
        <v/>
      </c>
      <c r="AT338" s="5" t="str">
        <f t="shared" si="45"/>
        <v/>
      </c>
      <c r="AV338" s="2">
        <v>0.09</v>
      </c>
      <c r="AW338" s="5">
        <f t="shared" si="46"/>
        <v>0</v>
      </c>
      <c r="AX338" s="11">
        <f t="shared" si="42"/>
        <v>0</v>
      </c>
      <c r="AY338" s="5">
        <f t="shared" si="47"/>
        <v>0</v>
      </c>
    </row>
    <row r="339" spans="1:51" x14ac:dyDescent="0.3">
      <c r="A339" s="1" t="s">
        <v>224</v>
      </c>
      <c r="B339" s="1" t="s">
        <v>159</v>
      </c>
      <c r="C339" s="1" t="s">
        <v>160</v>
      </c>
      <c r="D339" s="1" t="s">
        <v>161</v>
      </c>
      <c r="E339" s="1" t="s">
        <v>70</v>
      </c>
      <c r="F339" s="1" t="s">
        <v>212</v>
      </c>
      <c r="G339" s="1" t="s">
        <v>64</v>
      </c>
      <c r="H339" s="1" t="s">
        <v>87</v>
      </c>
      <c r="I339" s="2">
        <v>80</v>
      </c>
      <c r="J339" s="2">
        <v>38.36</v>
      </c>
      <c r="K339" s="2">
        <f t="shared" si="40"/>
        <v>21.67</v>
      </c>
      <c r="L339" s="2">
        <f t="shared" si="41"/>
        <v>16.690000000000001</v>
      </c>
      <c r="T339" s="8">
        <v>14.43</v>
      </c>
      <c r="U339" s="5">
        <v>649.35</v>
      </c>
      <c r="V339" s="12">
        <v>7.24</v>
      </c>
      <c r="W339" s="5">
        <v>293.22000000000003</v>
      </c>
      <c r="AP339" s="5" t="str">
        <f t="shared" si="43"/>
        <v/>
      </c>
      <c r="AR339" s="5" t="str">
        <f t="shared" si="44"/>
        <v/>
      </c>
      <c r="AT339" s="5" t="str">
        <f t="shared" si="45"/>
        <v/>
      </c>
      <c r="AV339" s="2">
        <v>16.690000000000001</v>
      </c>
      <c r="AW339" s="5">
        <f t="shared" si="46"/>
        <v>942.57</v>
      </c>
      <c r="AX339" s="11">
        <f t="shared" si="42"/>
        <v>0.5178673751619105</v>
      </c>
      <c r="AY339" s="5">
        <f t="shared" si="47"/>
        <v>517.86737516191056</v>
      </c>
    </row>
    <row r="340" spans="1:51" x14ac:dyDescent="0.3">
      <c r="A340" s="1" t="s">
        <v>225</v>
      </c>
      <c r="B340" s="1" t="s">
        <v>226</v>
      </c>
      <c r="C340" s="1" t="s">
        <v>227</v>
      </c>
      <c r="D340" s="1" t="s">
        <v>228</v>
      </c>
      <c r="E340" s="1" t="s">
        <v>69</v>
      </c>
      <c r="F340" s="1" t="s">
        <v>157</v>
      </c>
      <c r="G340" s="1" t="s">
        <v>64</v>
      </c>
      <c r="H340" s="1" t="s">
        <v>87</v>
      </c>
      <c r="I340" s="2">
        <v>158</v>
      </c>
      <c r="J340" s="2">
        <v>0.09</v>
      </c>
      <c r="K340" s="2">
        <f t="shared" si="40"/>
        <v>0.01</v>
      </c>
      <c r="L340" s="2">
        <f t="shared" si="41"/>
        <v>7.0000000000000007E-2</v>
      </c>
      <c r="X340" s="13">
        <v>0.01</v>
      </c>
      <c r="Y340" s="5">
        <v>0.36449999999999999</v>
      </c>
      <c r="AP340" s="5" t="str">
        <f t="shared" si="43"/>
        <v/>
      </c>
      <c r="AR340" s="5" t="str">
        <f t="shared" si="44"/>
        <v/>
      </c>
      <c r="AT340" s="5" t="str">
        <f t="shared" si="45"/>
        <v/>
      </c>
      <c r="AV340" s="2">
        <v>7.0000000000000007E-2</v>
      </c>
      <c r="AW340" s="5">
        <f t="shared" si="46"/>
        <v>0.36449999999999999</v>
      </c>
      <c r="AX340" s="11">
        <f t="shared" si="42"/>
        <v>2.0026380878504125E-4</v>
      </c>
      <c r="AY340" s="5">
        <f t="shared" si="47"/>
        <v>0.20026380878504124</v>
      </c>
    </row>
    <row r="341" spans="1:51" x14ac:dyDescent="0.3">
      <c r="A341" s="1" t="s">
        <v>225</v>
      </c>
      <c r="B341" s="1" t="s">
        <v>226</v>
      </c>
      <c r="C341" s="1" t="s">
        <v>227</v>
      </c>
      <c r="D341" s="1" t="s">
        <v>228</v>
      </c>
      <c r="E341" s="1" t="s">
        <v>70</v>
      </c>
      <c r="F341" s="1" t="s">
        <v>157</v>
      </c>
      <c r="G341" s="1" t="s">
        <v>64</v>
      </c>
      <c r="H341" s="1" t="s">
        <v>87</v>
      </c>
      <c r="I341" s="2">
        <v>158</v>
      </c>
      <c r="J341" s="2">
        <v>0.09</v>
      </c>
      <c r="K341" s="2">
        <f t="shared" si="40"/>
        <v>0</v>
      </c>
      <c r="L341" s="2">
        <f t="shared" si="41"/>
        <v>0.09</v>
      </c>
      <c r="AP341" s="5" t="str">
        <f t="shared" si="43"/>
        <v/>
      </c>
      <c r="AR341" s="5" t="str">
        <f t="shared" si="44"/>
        <v/>
      </c>
      <c r="AT341" s="5" t="str">
        <f t="shared" si="45"/>
        <v/>
      </c>
      <c r="AV341" s="2">
        <v>0.09</v>
      </c>
      <c r="AW341" s="5">
        <f t="shared" si="46"/>
        <v>0</v>
      </c>
      <c r="AX341" s="11">
        <f t="shared" si="42"/>
        <v>0</v>
      </c>
      <c r="AY341" s="5">
        <f t="shared" si="47"/>
        <v>0</v>
      </c>
    </row>
    <row r="342" spans="1:51" x14ac:dyDescent="0.3">
      <c r="A342" s="1" t="s">
        <v>225</v>
      </c>
      <c r="B342" s="1" t="s">
        <v>226</v>
      </c>
      <c r="C342" s="1" t="s">
        <v>227</v>
      </c>
      <c r="D342" s="1" t="s">
        <v>228</v>
      </c>
      <c r="E342" s="1" t="s">
        <v>75</v>
      </c>
      <c r="F342" s="1" t="s">
        <v>229</v>
      </c>
      <c r="G342" s="1" t="s">
        <v>64</v>
      </c>
      <c r="H342" s="1" t="s">
        <v>87</v>
      </c>
      <c r="I342" s="2">
        <v>158</v>
      </c>
      <c r="J342" s="2">
        <v>7.0000000000000007E-2</v>
      </c>
      <c r="K342" s="2">
        <f t="shared" si="40"/>
        <v>0</v>
      </c>
      <c r="L342" s="2">
        <f t="shared" si="41"/>
        <v>7.0000000000000007E-2</v>
      </c>
      <c r="AP342" s="5" t="str">
        <f t="shared" si="43"/>
        <v/>
      </c>
      <c r="AR342" s="5" t="str">
        <f t="shared" si="44"/>
        <v/>
      </c>
      <c r="AT342" s="5" t="str">
        <f t="shared" si="45"/>
        <v/>
      </c>
      <c r="AV342" s="2">
        <v>7.0000000000000007E-2</v>
      </c>
      <c r="AW342" s="5">
        <f t="shared" si="46"/>
        <v>0</v>
      </c>
      <c r="AX342" s="11">
        <f t="shared" si="42"/>
        <v>0</v>
      </c>
      <c r="AY342" s="5">
        <f t="shared" si="47"/>
        <v>0</v>
      </c>
    </row>
    <row r="343" spans="1:51" x14ac:dyDescent="0.3">
      <c r="A343" s="1" t="s">
        <v>225</v>
      </c>
      <c r="B343" s="1" t="s">
        <v>226</v>
      </c>
      <c r="C343" s="1" t="s">
        <v>227</v>
      </c>
      <c r="D343" s="1" t="s">
        <v>228</v>
      </c>
      <c r="E343" s="1" t="s">
        <v>76</v>
      </c>
      <c r="F343" s="1" t="s">
        <v>229</v>
      </c>
      <c r="G343" s="1" t="s">
        <v>64</v>
      </c>
      <c r="H343" s="1" t="s">
        <v>87</v>
      </c>
      <c r="I343" s="2">
        <v>158</v>
      </c>
      <c r="J343" s="2">
        <v>7.0000000000000007E-2</v>
      </c>
      <c r="K343" s="2">
        <f t="shared" si="40"/>
        <v>0</v>
      </c>
      <c r="L343" s="2">
        <f t="shared" si="41"/>
        <v>7.0000000000000007E-2</v>
      </c>
      <c r="AP343" s="5" t="str">
        <f t="shared" si="43"/>
        <v/>
      </c>
      <c r="AR343" s="5" t="str">
        <f t="shared" si="44"/>
        <v/>
      </c>
      <c r="AT343" s="5" t="str">
        <f t="shared" si="45"/>
        <v/>
      </c>
      <c r="AV343" s="2">
        <v>7.0000000000000007E-2</v>
      </c>
      <c r="AW343" s="5">
        <f t="shared" si="46"/>
        <v>0</v>
      </c>
      <c r="AX343" s="11">
        <f t="shared" si="42"/>
        <v>0</v>
      </c>
      <c r="AY343" s="5">
        <f t="shared" si="47"/>
        <v>0</v>
      </c>
    </row>
    <row r="344" spans="1:51" x14ac:dyDescent="0.3">
      <c r="A344" s="1" t="s">
        <v>225</v>
      </c>
      <c r="B344" s="1" t="s">
        <v>226</v>
      </c>
      <c r="C344" s="1" t="s">
        <v>227</v>
      </c>
      <c r="D344" s="1" t="s">
        <v>228</v>
      </c>
      <c r="E344" s="1" t="s">
        <v>85</v>
      </c>
      <c r="F344" s="1" t="s">
        <v>229</v>
      </c>
      <c r="G344" s="1" t="s">
        <v>64</v>
      </c>
      <c r="H344" s="1" t="s">
        <v>87</v>
      </c>
      <c r="I344" s="2">
        <v>158</v>
      </c>
      <c r="J344" s="2">
        <v>36.9</v>
      </c>
      <c r="K344" s="2">
        <f t="shared" si="40"/>
        <v>4.51</v>
      </c>
      <c r="L344" s="2">
        <f t="shared" si="41"/>
        <v>1.58</v>
      </c>
      <c r="V344" s="12">
        <v>0.28000000000000003</v>
      </c>
      <c r="W344" s="5">
        <v>11.34</v>
      </c>
      <c r="X344" s="13">
        <v>4.2</v>
      </c>
      <c r="Y344" s="5">
        <v>153.09</v>
      </c>
      <c r="AD344" s="9">
        <v>0.03</v>
      </c>
      <c r="AE344" s="5">
        <v>0.42281999999999997</v>
      </c>
      <c r="AP344" s="5" t="str">
        <f t="shared" si="43"/>
        <v/>
      </c>
      <c r="AR344" s="5" t="str">
        <f t="shared" si="44"/>
        <v/>
      </c>
      <c r="AT344" s="5" t="str">
        <f t="shared" si="45"/>
        <v/>
      </c>
      <c r="AV344" s="2">
        <v>1.58</v>
      </c>
      <c r="AW344" s="5">
        <f t="shared" si="46"/>
        <v>164.85282000000001</v>
      </c>
      <c r="AX344" s="11">
        <f t="shared" si="42"/>
        <v>9.0573535314553713E-2</v>
      </c>
      <c r="AY344" s="5">
        <f t="shared" si="47"/>
        <v>90.573535314553709</v>
      </c>
    </row>
    <row r="345" spans="1:51" x14ac:dyDescent="0.3">
      <c r="A345" s="1" t="s">
        <v>225</v>
      </c>
      <c r="B345" s="1" t="s">
        <v>226</v>
      </c>
      <c r="C345" s="1" t="s">
        <v>227</v>
      </c>
      <c r="D345" s="1" t="s">
        <v>228</v>
      </c>
      <c r="E345" s="1" t="s">
        <v>77</v>
      </c>
      <c r="F345" s="1" t="s">
        <v>229</v>
      </c>
      <c r="G345" s="1" t="s">
        <v>64</v>
      </c>
      <c r="H345" s="1" t="s">
        <v>87</v>
      </c>
      <c r="I345" s="2">
        <v>158</v>
      </c>
      <c r="J345" s="2">
        <v>37.700000000000003</v>
      </c>
      <c r="K345" s="2">
        <f t="shared" si="40"/>
        <v>19.47</v>
      </c>
      <c r="L345" s="2">
        <f t="shared" si="41"/>
        <v>11.08</v>
      </c>
      <c r="V345" s="12">
        <v>0.31</v>
      </c>
      <c r="W345" s="5">
        <v>12.555</v>
      </c>
      <c r="X345" s="13">
        <v>19.16</v>
      </c>
      <c r="Y345" s="5">
        <v>698.38200000000006</v>
      </c>
      <c r="AP345" s="5" t="str">
        <f t="shared" si="43"/>
        <v/>
      </c>
      <c r="AR345" s="5" t="str">
        <f t="shared" si="44"/>
        <v/>
      </c>
      <c r="AT345" s="5" t="str">
        <f t="shared" si="45"/>
        <v/>
      </c>
      <c r="AV345" s="2">
        <v>11.08</v>
      </c>
      <c r="AW345" s="5">
        <f t="shared" si="46"/>
        <v>710.93700000000001</v>
      </c>
      <c r="AX345" s="11">
        <f t="shared" si="42"/>
        <v>0.39060343326806823</v>
      </c>
      <c r="AY345" s="5">
        <f t="shared" si="47"/>
        <v>390.60343326806827</v>
      </c>
    </row>
    <row r="346" spans="1:51" x14ac:dyDescent="0.3">
      <c r="A346" s="1" t="s">
        <v>225</v>
      </c>
      <c r="B346" s="1" t="s">
        <v>226</v>
      </c>
      <c r="C346" s="1" t="s">
        <v>227</v>
      </c>
      <c r="D346" s="1" t="s">
        <v>228</v>
      </c>
      <c r="E346" s="1" t="s">
        <v>78</v>
      </c>
      <c r="F346" s="1" t="s">
        <v>229</v>
      </c>
      <c r="G346" s="1" t="s">
        <v>64</v>
      </c>
      <c r="H346" s="1" t="s">
        <v>87</v>
      </c>
      <c r="I346" s="2">
        <v>158</v>
      </c>
      <c r="J346" s="2">
        <v>37.85</v>
      </c>
      <c r="K346" s="2">
        <f t="shared" si="40"/>
        <v>15.14</v>
      </c>
      <c r="L346" s="2">
        <f t="shared" si="41"/>
        <v>22.72</v>
      </c>
      <c r="T346" s="8">
        <v>0.42</v>
      </c>
      <c r="U346" s="5">
        <v>18.899999999999999</v>
      </c>
      <c r="V346" s="12">
        <v>0.65</v>
      </c>
      <c r="W346" s="5">
        <v>26.324999999999999</v>
      </c>
      <c r="X346" s="13">
        <v>14.07</v>
      </c>
      <c r="Y346" s="5">
        <v>512.8515000000001</v>
      </c>
      <c r="AP346" s="5" t="str">
        <f t="shared" si="43"/>
        <v/>
      </c>
      <c r="AR346" s="5" t="str">
        <f t="shared" si="44"/>
        <v/>
      </c>
      <c r="AT346" s="5" t="str">
        <f t="shared" si="45"/>
        <v/>
      </c>
      <c r="AV346" s="2">
        <v>22.72</v>
      </c>
      <c r="AW346" s="5">
        <f t="shared" si="46"/>
        <v>558.07650000000012</v>
      </c>
      <c r="AX346" s="11">
        <f t="shared" si="42"/>
        <v>0.30661872560610454</v>
      </c>
      <c r="AY346" s="5">
        <f t="shared" si="47"/>
        <v>306.61872560610453</v>
      </c>
    </row>
    <row r="347" spans="1:51" x14ac:dyDescent="0.3">
      <c r="A347" s="1" t="s">
        <v>225</v>
      </c>
      <c r="B347" s="1" t="s">
        <v>226</v>
      </c>
      <c r="C347" s="1" t="s">
        <v>227</v>
      </c>
      <c r="D347" s="1" t="s">
        <v>228</v>
      </c>
      <c r="E347" s="1" t="s">
        <v>79</v>
      </c>
      <c r="F347" s="1" t="s">
        <v>229</v>
      </c>
      <c r="G347" s="1" t="s">
        <v>64</v>
      </c>
      <c r="H347" s="1" t="s">
        <v>87</v>
      </c>
      <c r="I347" s="2">
        <v>158</v>
      </c>
      <c r="J347" s="2">
        <v>39.72</v>
      </c>
      <c r="K347" s="2">
        <f t="shared" si="40"/>
        <v>6.4700000000000006</v>
      </c>
      <c r="L347" s="2">
        <f t="shared" si="41"/>
        <v>33.25</v>
      </c>
      <c r="V347" s="12">
        <v>0.4</v>
      </c>
      <c r="W347" s="5">
        <v>16.2</v>
      </c>
      <c r="X347" s="13">
        <v>6.07</v>
      </c>
      <c r="Y347" s="5">
        <v>221.25149999999999</v>
      </c>
      <c r="AP347" s="5" t="str">
        <f t="shared" si="43"/>
        <v/>
      </c>
      <c r="AR347" s="5" t="str">
        <f t="shared" si="44"/>
        <v/>
      </c>
      <c r="AT347" s="5" t="str">
        <f t="shared" si="45"/>
        <v/>
      </c>
      <c r="AV347" s="2">
        <v>33.25</v>
      </c>
      <c r="AW347" s="5">
        <f t="shared" si="46"/>
        <v>237.45149999999998</v>
      </c>
      <c r="AX347" s="11">
        <f t="shared" si="42"/>
        <v>0.13046074565629964</v>
      </c>
      <c r="AY347" s="5">
        <f t="shared" si="47"/>
        <v>130.46074565629962</v>
      </c>
    </row>
    <row r="348" spans="1:51" x14ac:dyDescent="0.3">
      <c r="A348" s="1" t="s">
        <v>230</v>
      </c>
      <c r="B348" s="1" t="s">
        <v>226</v>
      </c>
      <c r="C348" s="1" t="s">
        <v>227</v>
      </c>
      <c r="D348" s="1" t="s">
        <v>228</v>
      </c>
      <c r="E348" s="1" t="s">
        <v>77</v>
      </c>
      <c r="F348" s="1" t="s">
        <v>229</v>
      </c>
      <c r="G348" s="1" t="s">
        <v>64</v>
      </c>
      <c r="H348" s="1" t="s">
        <v>87</v>
      </c>
      <c r="I348" s="2">
        <v>160</v>
      </c>
      <c r="J348" s="2">
        <v>7.0000000000000007E-2</v>
      </c>
      <c r="K348" s="2">
        <f t="shared" si="40"/>
        <v>0.02</v>
      </c>
      <c r="L348" s="2">
        <f t="shared" si="41"/>
        <v>0.02</v>
      </c>
      <c r="X348" s="13">
        <v>0.02</v>
      </c>
      <c r="Y348" s="5">
        <v>0.72900000000000009</v>
      </c>
      <c r="AP348" s="5" t="str">
        <f t="shared" si="43"/>
        <v/>
      </c>
      <c r="AR348" s="5" t="str">
        <f t="shared" si="44"/>
        <v/>
      </c>
      <c r="AT348" s="5" t="str">
        <f t="shared" si="45"/>
        <v/>
      </c>
      <c r="AV348" s="2">
        <v>0.02</v>
      </c>
      <c r="AW348" s="5">
        <f t="shared" si="46"/>
        <v>0.72900000000000009</v>
      </c>
      <c r="AX348" s="11">
        <f t="shared" si="42"/>
        <v>4.0052761757008261E-4</v>
      </c>
      <c r="AY348" s="5">
        <f t="shared" si="47"/>
        <v>0.40052761757008259</v>
      </c>
    </row>
    <row r="349" spans="1:51" x14ac:dyDescent="0.3">
      <c r="A349" s="1" t="s">
        <v>230</v>
      </c>
      <c r="B349" s="1" t="s">
        <v>226</v>
      </c>
      <c r="C349" s="1" t="s">
        <v>227</v>
      </c>
      <c r="D349" s="1" t="s">
        <v>228</v>
      </c>
      <c r="E349" s="1" t="s">
        <v>79</v>
      </c>
      <c r="F349" s="1" t="s">
        <v>229</v>
      </c>
      <c r="G349" s="1" t="s">
        <v>64</v>
      </c>
      <c r="H349" s="1" t="s">
        <v>87</v>
      </c>
      <c r="I349" s="2">
        <v>160</v>
      </c>
      <c r="J349" s="2">
        <v>0.09</v>
      </c>
      <c r="K349" s="2">
        <f t="shared" si="40"/>
        <v>0</v>
      </c>
      <c r="L349" s="2">
        <f t="shared" si="41"/>
        <v>0.09</v>
      </c>
      <c r="AP349" s="5" t="str">
        <f t="shared" si="43"/>
        <v/>
      </c>
      <c r="AR349" s="5" t="str">
        <f t="shared" si="44"/>
        <v/>
      </c>
      <c r="AT349" s="5" t="str">
        <f t="shared" si="45"/>
        <v/>
      </c>
      <c r="AV349" s="2">
        <v>0.09</v>
      </c>
      <c r="AW349" s="5">
        <f t="shared" si="46"/>
        <v>0</v>
      </c>
      <c r="AX349" s="11">
        <f t="shared" si="42"/>
        <v>0</v>
      </c>
      <c r="AY349" s="5">
        <f t="shared" si="47"/>
        <v>0</v>
      </c>
    </row>
    <row r="350" spans="1:51" x14ac:dyDescent="0.3">
      <c r="A350" s="1" t="s">
        <v>230</v>
      </c>
      <c r="B350" s="1" t="s">
        <v>226</v>
      </c>
      <c r="C350" s="1" t="s">
        <v>227</v>
      </c>
      <c r="D350" s="1" t="s">
        <v>228</v>
      </c>
      <c r="E350" s="1" t="s">
        <v>80</v>
      </c>
      <c r="F350" s="1" t="s">
        <v>229</v>
      </c>
      <c r="G350" s="1" t="s">
        <v>64</v>
      </c>
      <c r="H350" s="1" t="s">
        <v>87</v>
      </c>
      <c r="I350" s="2">
        <v>160</v>
      </c>
      <c r="J350" s="2">
        <v>39.76</v>
      </c>
      <c r="K350" s="2">
        <f t="shared" si="40"/>
        <v>0.53</v>
      </c>
      <c r="L350" s="2">
        <f t="shared" si="41"/>
        <v>21.86</v>
      </c>
      <c r="V350" s="12">
        <v>0.01</v>
      </c>
      <c r="W350" s="5">
        <v>0.40500000000000003</v>
      </c>
      <c r="X350" s="13">
        <v>0.52</v>
      </c>
      <c r="Y350" s="5">
        <v>18.954000000000001</v>
      </c>
      <c r="AP350" s="5" t="str">
        <f t="shared" si="43"/>
        <v/>
      </c>
      <c r="AR350" s="5" t="str">
        <f t="shared" si="44"/>
        <v/>
      </c>
      <c r="AT350" s="5" t="str">
        <f t="shared" si="45"/>
        <v/>
      </c>
      <c r="AV350" s="2">
        <v>21.86</v>
      </c>
      <c r="AW350" s="5">
        <f t="shared" si="46"/>
        <v>19.359000000000002</v>
      </c>
      <c r="AX350" s="11">
        <f t="shared" si="42"/>
        <v>1.0636233399916638E-2</v>
      </c>
      <c r="AY350" s="5">
        <f t="shared" si="47"/>
        <v>10.636233399916639</v>
      </c>
    </row>
    <row r="351" spans="1:51" x14ac:dyDescent="0.3">
      <c r="A351" s="1" t="s">
        <v>231</v>
      </c>
      <c r="B351" s="1" t="s">
        <v>232</v>
      </c>
      <c r="C351" s="1" t="s">
        <v>233</v>
      </c>
      <c r="D351" s="1" t="s">
        <v>234</v>
      </c>
      <c r="E351" s="1" t="s">
        <v>62</v>
      </c>
      <c r="F351" s="1" t="s">
        <v>157</v>
      </c>
      <c r="G351" s="1" t="s">
        <v>64</v>
      </c>
      <c r="H351" s="1" t="s">
        <v>87</v>
      </c>
      <c r="I351" s="2">
        <v>282</v>
      </c>
      <c r="J351" s="2">
        <v>0.09</v>
      </c>
      <c r="K351" s="2">
        <f t="shared" si="40"/>
        <v>0</v>
      </c>
      <c r="L351" s="2">
        <f t="shared" si="41"/>
        <v>0.09</v>
      </c>
      <c r="AP351" s="5" t="str">
        <f t="shared" si="43"/>
        <v/>
      </c>
      <c r="AR351" s="5" t="str">
        <f t="shared" si="44"/>
        <v/>
      </c>
      <c r="AT351" s="5" t="str">
        <f t="shared" si="45"/>
        <v/>
      </c>
      <c r="AV351" s="2">
        <v>0.09</v>
      </c>
      <c r="AW351" s="5">
        <f t="shared" si="46"/>
        <v>0</v>
      </c>
      <c r="AX351" s="11">
        <f t="shared" si="42"/>
        <v>0</v>
      </c>
      <c r="AY351" s="5">
        <f t="shared" si="47"/>
        <v>0</v>
      </c>
    </row>
    <row r="352" spans="1:51" x14ac:dyDescent="0.3">
      <c r="A352" s="1" t="s">
        <v>231</v>
      </c>
      <c r="B352" s="1" t="s">
        <v>232</v>
      </c>
      <c r="C352" s="1" t="s">
        <v>233</v>
      </c>
      <c r="D352" s="1" t="s">
        <v>234</v>
      </c>
      <c r="E352" s="1" t="s">
        <v>68</v>
      </c>
      <c r="F352" s="1" t="s">
        <v>157</v>
      </c>
      <c r="G352" s="1" t="s">
        <v>64</v>
      </c>
      <c r="H352" s="1" t="s">
        <v>87</v>
      </c>
      <c r="I352" s="2">
        <v>282</v>
      </c>
      <c r="J352" s="2">
        <v>0.09</v>
      </c>
      <c r="K352" s="2">
        <f t="shared" si="40"/>
        <v>0</v>
      </c>
      <c r="L352" s="2">
        <f t="shared" si="41"/>
        <v>0.09</v>
      </c>
      <c r="AP352" s="5" t="str">
        <f t="shared" si="43"/>
        <v/>
      </c>
      <c r="AR352" s="5" t="str">
        <f t="shared" si="44"/>
        <v/>
      </c>
      <c r="AT352" s="5" t="str">
        <f t="shared" si="45"/>
        <v/>
      </c>
      <c r="AV352" s="2">
        <v>0.09</v>
      </c>
      <c r="AW352" s="5">
        <f t="shared" si="46"/>
        <v>0</v>
      </c>
      <c r="AX352" s="11">
        <f t="shared" si="42"/>
        <v>0</v>
      </c>
      <c r="AY352" s="5">
        <f t="shared" si="47"/>
        <v>0</v>
      </c>
    </row>
    <row r="353" spans="1:51" x14ac:dyDescent="0.3">
      <c r="A353" s="1" t="s">
        <v>231</v>
      </c>
      <c r="B353" s="1" t="s">
        <v>232</v>
      </c>
      <c r="C353" s="1" t="s">
        <v>233</v>
      </c>
      <c r="D353" s="1" t="s">
        <v>234</v>
      </c>
      <c r="E353" s="1" t="s">
        <v>79</v>
      </c>
      <c r="F353" s="1" t="s">
        <v>212</v>
      </c>
      <c r="G353" s="1" t="s">
        <v>64</v>
      </c>
      <c r="H353" s="1" t="s">
        <v>87</v>
      </c>
      <c r="I353" s="2">
        <v>282</v>
      </c>
      <c r="J353" s="2">
        <v>7.0000000000000007E-2</v>
      </c>
      <c r="K353" s="2">
        <f t="shared" si="40"/>
        <v>0</v>
      </c>
      <c r="L353" s="2">
        <f t="shared" si="41"/>
        <v>7.0000000000000007E-2</v>
      </c>
      <c r="AP353" s="5" t="str">
        <f t="shared" si="43"/>
        <v/>
      </c>
      <c r="AR353" s="5" t="str">
        <f t="shared" si="44"/>
        <v/>
      </c>
      <c r="AT353" s="5" t="str">
        <f t="shared" si="45"/>
        <v/>
      </c>
      <c r="AV353" s="2">
        <v>7.0000000000000007E-2</v>
      </c>
      <c r="AW353" s="5">
        <f t="shared" si="46"/>
        <v>0</v>
      </c>
      <c r="AX353" s="11">
        <f t="shared" si="42"/>
        <v>0</v>
      </c>
      <c r="AY353" s="5">
        <f t="shared" si="47"/>
        <v>0</v>
      </c>
    </row>
    <row r="354" spans="1:51" x14ac:dyDescent="0.3">
      <c r="A354" s="1" t="s">
        <v>231</v>
      </c>
      <c r="B354" s="1" t="s">
        <v>232</v>
      </c>
      <c r="C354" s="1" t="s">
        <v>233</v>
      </c>
      <c r="D354" s="1" t="s">
        <v>234</v>
      </c>
      <c r="E354" s="1" t="s">
        <v>80</v>
      </c>
      <c r="F354" s="1" t="s">
        <v>212</v>
      </c>
      <c r="G354" s="1" t="s">
        <v>64</v>
      </c>
      <c r="H354" s="1" t="s">
        <v>87</v>
      </c>
      <c r="I354" s="2">
        <v>282</v>
      </c>
      <c r="J354" s="2">
        <v>7.0000000000000007E-2</v>
      </c>
      <c r="K354" s="2">
        <f t="shared" si="40"/>
        <v>0</v>
      </c>
      <c r="L354" s="2">
        <f t="shared" si="41"/>
        <v>7.0000000000000007E-2</v>
      </c>
      <c r="AP354" s="5" t="str">
        <f t="shared" si="43"/>
        <v/>
      </c>
      <c r="AR354" s="5" t="str">
        <f t="shared" si="44"/>
        <v/>
      </c>
      <c r="AT354" s="5" t="str">
        <f t="shared" si="45"/>
        <v/>
      </c>
      <c r="AV354" s="2">
        <v>7.0000000000000007E-2</v>
      </c>
      <c r="AW354" s="5">
        <f t="shared" si="46"/>
        <v>0</v>
      </c>
      <c r="AX354" s="11">
        <f t="shared" si="42"/>
        <v>0</v>
      </c>
      <c r="AY354" s="5">
        <f t="shared" si="47"/>
        <v>0</v>
      </c>
    </row>
    <row r="355" spans="1:51" x14ac:dyDescent="0.3">
      <c r="A355" s="1" t="s">
        <v>231</v>
      </c>
      <c r="B355" s="1" t="s">
        <v>232</v>
      </c>
      <c r="C355" s="1" t="s">
        <v>233</v>
      </c>
      <c r="D355" s="1" t="s">
        <v>234</v>
      </c>
      <c r="E355" s="1" t="s">
        <v>88</v>
      </c>
      <c r="F355" s="1" t="s">
        <v>212</v>
      </c>
      <c r="G355" s="1" t="s">
        <v>64</v>
      </c>
      <c r="H355" s="1" t="s">
        <v>87</v>
      </c>
      <c r="I355" s="2">
        <v>282</v>
      </c>
      <c r="J355" s="2">
        <v>7.0000000000000007E-2</v>
      </c>
      <c r="K355" s="2">
        <f t="shared" si="40"/>
        <v>0</v>
      </c>
      <c r="L355" s="2">
        <f t="shared" si="41"/>
        <v>7.0000000000000007E-2</v>
      </c>
      <c r="AP355" s="5" t="str">
        <f t="shared" si="43"/>
        <v/>
      </c>
      <c r="AR355" s="5" t="str">
        <f t="shared" si="44"/>
        <v/>
      </c>
      <c r="AT355" s="5" t="str">
        <f t="shared" si="45"/>
        <v/>
      </c>
      <c r="AV355" s="2">
        <v>7.0000000000000007E-2</v>
      </c>
      <c r="AW355" s="5">
        <f t="shared" si="46"/>
        <v>0</v>
      </c>
      <c r="AX355" s="11">
        <f t="shared" si="42"/>
        <v>0</v>
      </c>
      <c r="AY355" s="5">
        <f t="shared" si="47"/>
        <v>0</v>
      </c>
    </row>
    <row r="356" spans="1:51" x14ac:dyDescent="0.3">
      <c r="A356" s="1" t="s">
        <v>231</v>
      </c>
      <c r="B356" s="1" t="s">
        <v>232</v>
      </c>
      <c r="C356" s="1" t="s">
        <v>233</v>
      </c>
      <c r="D356" s="1" t="s">
        <v>234</v>
      </c>
      <c r="E356" s="1" t="s">
        <v>62</v>
      </c>
      <c r="F356" s="1" t="s">
        <v>229</v>
      </c>
      <c r="G356" s="1" t="s">
        <v>64</v>
      </c>
      <c r="H356" s="1" t="s">
        <v>87</v>
      </c>
      <c r="I356" s="2">
        <v>282</v>
      </c>
      <c r="J356" s="2">
        <v>7.0000000000000007E-2</v>
      </c>
      <c r="K356" s="2">
        <f t="shared" si="40"/>
        <v>0</v>
      </c>
      <c r="L356" s="2">
        <f t="shared" si="41"/>
        <v>7.0000000000000007E-2</v>
      </c>
      <c r="AP356" s="5" t="str">
        <f t="shared" ref="AP356:AP386" si="48">IF(AO356&gt;0,AO356*$AP$1,"")</f>
        <v/>
      </c>
      <c r="AR356" s="5" t="str">
        <f t="shared" ref="AR356:AR386" si="49">IF(AQ356&gt;0,AQ356*$AR$1,"")</f>
        <v/>
      </c>
      <c r="AT356" s="5" t="str">
        <f t="shared" ref="AT356:AT386" si="50">IF(AS356&gt;0,AS356*$AT$1,"")</f>
        <v/>
      </c>
      <c r="AV356" s="2">
        <v>7.0000000000000007E-2</v>
      </c>
      <c r="AW356" s="5">
        <f t="shared" si="46"/>
        <v>0</v>
      </c>
      <c r="AX356" s="11">
        <f t="shared" si="42"/>
        <v>0</v>
      </c>
      <c r="AY356" s="5">
        <f t="shared" si="47"/>
        <v>0</v>
      </c>
    </row>
    <row r="357" spans="1:51" x14ac:dyDescent="0.3">
      <c r="A357" s="1" t="s">
        <v>231</v>
      </c>
      <c r="B357" s="1" t="s">
        <v>232</v>
      </c>
      <c r="C357" s="1" t="s">
        <v>233</v>
      </c>
      <c r="D357" s="1" t="s">
        <v>234</v>
      </c>
      <c r="E357" s="1" t="s">
        <v>66</v>
      </c>
      <c r="F357" s="1" t="s">
        <v>229</v>
      </c>
      <c r="G357" s="1" t="s">
        <v>64</v>
      </c>
      <c r="H357" s="1" t="s">
        <v>87</v>
      </c>
      <c r="I357" s="2">
        <v>282</v>
      </c>
      <c r="J357" s="2">
        <v>39.99</v>
      </c>
      <c r="K357" s="2">
        <f t="shared" si="40"/>
        <v>0</v>
      </c>
      <c r="L357" s="2">
        <f t="shared" si="41"/>
        <v>39.99</v>
      </c>
      <c r="AP357" s="5" t="str">
        <f t="shared" si="48"/>
        <v/>
      </c>
      <c r="AR357" s="5" t="str">
        <f t="shared" si="49"/>
        <v/>
      </c>
      <c r="AT357" s="5" t="str">
        <f t="shared" si="50"/>
        <v/>
      </c>
      <c r="AV357" s="2">
        <v>39.99</v>
      </c>
      <c r="AW357" s="5">
        <f t="shared" si="46"/>
        <v>0</v>
      </c>
      <c r="AX357" s="11">
        <f t="shared" si="42"/>
        <v>0</v>
      </c>
      <c r="AY357" s="5">
        <f t="shared" si="47"/>
        <v>0</v>
      </c>
    </row>
    <row r="358" spans="1:51" x14ac:dyDescent="0.3">
      <c r="A358" s="1" t="s">
        <v>231</v>
      </c>
      <c r="B358" s="1" t="s">
        <v>232</v>
      </c>
      <c r="C358" s="1" t="s">
        <v>233</v>
      </c>
      <c r="D358" s="1" t="s">
        <v>234</v>
      </c>
      <c r="E358" s="1" t="s">
        <v>72</v>
      </c>
      <c r="F358" s="1" t="s">
        <v>229</v>
      </c>
      <c r="G358" s="1" t="s">
        <v>64</v>
      </c>
      <c r="H358" s="1" t="s">
        <v>87</v>
      </c>
      <c r="I358" s="2">
        <v>282</v>
      </c>
      <c r="J358" s="2">
        <v>40.049999999999997</v>
      </c>
      <c r="K358" s="2">
        <f t="shared" si="40"/>
        <v>0</v>
      </c>
      <c r="L358" s="2">
        <f t="shared" si="41"/>
        <v>40</v>
      </c>
      <c r="AP358" s="5" t="str">
        <f t="shared" si="48"/>
        <v/>
      </c>
      <c r="AR358" s="5" t="str">
        <f t="shared" si="49"/>
        <v/>
      </c>
      <c r="AT358" s="5" t="str">
        <f t="shared" si="50"/>
        <v/>
      </c>
      <c r="AV358" s="2">
        <v>40</v>
      </c>
      <c r="AW358" s="5">
        <f t="shared" si="46"/>
        <v>0</v>
      </c>
      <c r="AX358" s="11">
        <f t="shared" si="42"/>
        <v>0</v>
      </c>
      <c r="AY358" s="5">
        <f t="shared" si="47"/>
        <v>0</v>
      </c>
    </row>
    <row r="359" spans="1:51" x14ac:dyDescent="0.3">
      <c r="A359" s="1" t="s">
        <v>231</v>
      </c>
      <c r="B359" s="1" t="s">
        <v>232</v>
      </c>
      <c r="C359" s="1" t="s">
        <v>233</v>
      </c>
      <c r="D359" s="1" t="s">
        <v>234</v>
      </c>
      <c r="E359" s="1" t="s">
        <v>74</v>
      </c>
      <c r="F359" s="1" t="s">
        <v>229</v>
      </c>
      <c r="G359" s="1" t="s">
        <v>64</v>
      </c>
      <c r="H359" s="1" t="s">
        <v>87</v>
      </c>
      <c r="I359" s="2">
        <v>282</v>
      </c>
      <c r="J359" s="2">
        <v>39.979999999999997</v>
      </c>
      <c r="K359" s="2">
        <f t="shared" si="40"/>
        <v>0</v>
      </c>
      <c r="L359" s="2">
        <f t="shared" si="41"/>
        <v>39.979999999999997</v>
      </c>
      <c r="AP359" s="5" t="str">
        <f t="shared" si="48"/>
        <v/>
      </c>
      <c r="AR359" s="5" t="str">
        <f t="shared" si="49"/>
        <v/>
      </c>
      <c r="AT359" s="5" t="str">
        <f t="shared" si="50"/>
        <v/>
      </c>
      <c r="AV359" s="2">
        <v>39.979999999999997</v>
      </c>
      <c r="AW359" s="5">
        <f t="shared" si="46"/>
        <v>0</v>
      </c>
      <c r="AX359" s="11">
        <f t="shared" si="42"/>
        <v>0</v>
      </c>
      <c r="AY359" s="5">
        <f t="shared" si="47"/>
        <v>0</v>
      </c>
    </row>
    <row r="360" spans="1:51" x14ac:dyDescent="0.3">
      <c r="A360" s="1" t="s">
        <v>231</v>
      </c>
      <c r="B360" s="1" t="s">
        <v>232</v>
      </c>
      <c r="C360" s="1" t="s">
        <v>233</v>
      </c>
      <c r="D360" s="1" t="s">
        <v>234</v>
      </c>
      <c r="E360" s="1" t="s">
        <v>75</v>
      </c>
      <c r="F360" s="1" t="s">
        <v>229</v>
      </c>
      <c r="G360" s="1" t="s">
        <v>64</v>
      </c>
      <c r="H360" s="1" t="s">
        <v>87</v>
      </c>
      <c r="I360" s="2">
        <v>282</v>
      </c>
      <c r="J360" s="2">
        <v>39.950000000000003</v>
      </c>
      <c r="K360" s="2">
        <f t="shared" si="40"/>
        <v>0</v>
      </c>
      <c r="L360" s="2">
        <f t="shared" si="41"/>
        <v>39.950000000000003</v>
      </c>
      <c r="AP360" s="5" t="str">
        <f t="shared" si="48"/>
        <v/>
      </c>
      <c r="AR360" s="5" t="str">
        <f t="shared" si="49"/>
        <v/>
      </c>
      <c r="AT360" s="5" t="str">
        <f t="shared" si="50"/>
        <v/>
      </c>
      <c r="AV360" s="2">
        <v>39.950000000000003</v>
      </c>
      <c r="AW360" s="5">
        <f t="shared" si="46"/>
        <v>0</v>
      </c>
      <c r="AX360" s="11">
        <f t="shared" si="42"/>
        <v>0</v>
      </c>
      <c r="AY360" s="5">
        <f t="shared" si="47"/>
        <v>0</v>
      </c>
    </row>
    <row r="361" spans="1:51" x14ac:dyDescent="0.3">
      <c r="A361" s="1" t="s">
        <v>231</v>
      </c>
      <c r="B361" s="1" t="s">
        <v>232</v>
      </c>
      <c r="C361" s="1" t="s">
        <v>233</v>
      </c>
      <c r="D361" s="1" t="s">
        <v>234</v>
      </c>
      <c r="E361" s="1" t="s">
        <v>76</v>
      </c>
      <c r="F361" s="1" t="s">
        <v>229</v>
      </c>
      <c r="G361" s="1" t="s">
        <v>64</v>
      </c>
      <c r="H361" s="1" t="s">
        <v>87</v>
      </c>
      <c r="I361" s="2">
        <v>282</v>
      </c>
      <c r="J361" s="2">
        <v>39.99</v>
      </c>
      <c r="K361" s="2">
        <f t="shared" si="40"/>
        <v>0</v>
      </c>
      <c r="L361" s="2">
        <f t="shared" si="41"/>
        <v>39.99</v>
      </c>
      <c r="AP361" s="5" t="str">
        <f t="shared" si="48"/>
        <v/>
      </c>
      <c r="AR361" s="5" t="str">
        <f t="shared" si="49"/>
        <v/>
      </c>
      <c r="AT361" s="5" t="str">
        <f t="shared" si="50"/>
        <v/>
      </c>
      <c r="AV361" s="2">
        <v>39.99</v>
      </c>
      <c r="AW361" s="5">
        <f t="shared" si="46"/>
        <v>0</v>
      </c>
      <c r="AX361" s="11">
        <f t="shared" si="42"/>
        <v>0</v>
      </c>
      <c r="AY361" s="5">
        <f t="shared" si="47"/>
        <v>0</v>
      </c>
    </row>
    <row r="362" spans="1:51" x14ac:dyDescent="0.3">
      <c r="A362" s="1" t="s">
        <v>231</v>
      </c>
      <c r="B362" s="1" t="s">
        <v>232</v>
      </c>
      <c r="C362" s="1" t="s">
        <v>233</v>
      </c>
      <c r="D362" s="1" t="s">
        <v>234</v>
      </c>
      <c r="E362" s="1" t="s">
        <v>67</v>
      </c>
      <c r="F362" s="1" t="s">
        <v>229</v>
      </c>
      <c r="G362" s="1" t="s">
        <v>64</v>
      </c>
      <c r="H362" s="1" t="s">
        <v>87</v>
      </c>
      <c r="I362" s="2">
        <v>282</v>
      </c>
      <c r="J362" s="2">
        <v>39.17</v>
      </c>
      <c r="K362" s="2">
        <f t="shared" si="40"/>
        <v>2.56</v>
      </c>
      <c r="L362" s="2">
        <f t="shared" si="41"/>
        <v>36.15</v>
      </c>
      <c r="AD362" s="9">
        <v>2.56</v>
      </c>
      <c r="AE362" s="5">
        <v>37.324800000000003</v>
      </c>
      <c r="AP362" s="5" t="str">
        <f t="shared" si="48"/>
        <v/>
      </c>
      <c r="AR362" s="5" t="str">
        <f t="shared" si="49"/>
        <v/>
      </c>
      <c r="AT362" s="5" t="str">
        <f t="shared" si="50"/>
        <v/>
      </c>
      <c r="AV362" s="2">
        <v>36.15</v>
      </c>
      <c r="AW362" s="5">
        <f t="shared" si="46"/>
        <v>37.324800000000003</v>
      </c>
      <c r="AX362" s="11">
        <f t="shared" si="42"/>
        <v>2.0507014019588227E-2</v>
      </c>
      <c r="AY362" s="5">
        <f t="shared" si="47"/>
        <v>20.507014019588226</v>
      </c>
    </row>
    <row r="363" spans="1:51" x14ac:dyDescent="0.3">
      <c r="A363" s="1" t="s">
        <v>231</v>
      </c>
      <c r="B363" s="1" t="s">
        <v>232</v>
      </c>
      <c r="C363" s="1" t="s">
        <v>233</v>
      </c>
      <c r="D363" s="1" t="s">
        <v>234</v>
      </c>
      <c r="E363" s="1" t="s">
        <v>68</v>
      </c>
      <c r="F363" s="1" t="s">
        <v>229</v>
      </c>
      <c r="G363" s="1" t="s">
        <v>64</v>
      </c>
      <c r="H363" s="1" t="s">
        <v>87</v>
      </c>
      <c r="I363" s="2">
        <v>282</v>
      </c>
      <c r="J363" s="2">
        <v>36.53</v>
      </c>
      <c r="K363" s="2">
        <f t="shared" si="40"/>
        <v>0.02</v>
      </c>
      <c r="L363" s="2">
        <f t="shared" si="41"/>
        <v>28.04</v>
      </c>
      <c r="AD363" s="9">
        <v>0.02</v>
      </c>
      <c r="AE363" s="5">
        <v>0.30780000000000002</v>
      </c>
      <c r="AP363" s="5" t="str">
        <f t="shared" si="48"/>
        <v/>
      </c>
      <c r="AR363" s="5" t="str">
        <f t="shared" si="49"/>
        <v/>
      </c>
      <c r="AT363" s="5" t="str">
        <f t="shared" si="50"/>
        <v/>
      </c>
      <c r="AV363" s="2">
        <v>28.04</v>
      </c>
      <c r="AW363" s="5">
        <f t="shared" si="46"/>
        <v>0.30780000000000002</v>
      </c>
      <c r="AX363" s="11">
        <f t="shared" si="42"/>
        <v>1.6911166075181261E-4</v>
      </c>
      <c r="AY363" s="5">
        <f t="shared" si="47"/>
        <v>0.16911166075181264</v>
      </c>
    </row>
    <row r="364" spans="1:51" x14ac:dyDescent="0.3">
      <c r="A364" s="1" t="s">
        <v>231</v>
      </c>
      <c r="B364" s="1" t="s">
        <v>232</v>
      </c>
      <c r="C364" s="1" t="s">
        <v>233</v>
      </c>
      <c r="D364" s="1" t="s">
        <v>234</v>
      </c>
      <c r="E364" s="1" t="s">
        <v>85</v>
      </c>
      <c r="F364" s="1" t="s">
        <v>229</v>
      </c>
      <c r="G364" s="1" t="s">
        <v>64</v>
      </c>
      <c r="H364" s="1" t="s">
        <v>87</v>
      </c>
      <c r="I364" s="2">
        <v>282</v>
      </c>
      <c r="J364" s="2">
        <v>1.56</v>
      </c>
      <c r="K364" s="2">
        <f t="shared" si="40"/>
        <v>0.65999999999999992</v>
      </c>
      <c r="L364" s="2">
        <f t="shared" si="41"/>
        <v>0.67</v>
      </c>
      <c r="AD364" s="9">
        <v>0.65999999999999992</v>
      </c>
      <c r="AE364" s="5">
        <v>9.3457800000000013</v>
      </c>
      <c r="AP364" s="5" t="str">
        <f t="shared" si="48"/>
        <v/>
      </c>
      <c r="AR364" s="5" t="str">
        <f t="shared" si="49"/>
        <v/>
      </c>
      <c r="AT364" s="5" t="str">
        <f t="shared" si="50"/>
        <v/>
      </c>
      <c r="AV364" s="2">
        <v>0.67</v>
      </c>
      <c r="AW364" s="5">
        <f t="shared" si="46"/>
        <v>9.3457800000000013</v>
      </c>
      <c r="AX364" s="11">
        <f t="shared" si="42"/>
        <v>5.1347640572484586E-3</v>
      </c>
      <c r="AY364" s="5">
        <f t="shared" si="47"/>
        <v>5.1347640572484581</v>
      </c>
    </row>
    <row r="365" spans="1:51" x14ac:dyDescent="0.3">
      <c r="A365" s="1" t="s">
        <v>235</v>
      </c>
      <c r="B365" s="1" t="s">
        <v>215</v>
      </c>
      <c r="C365" s="1" t="s">
        <v>60</v>
      </c>
      <c r="D365" s="1" t="s">
        <v>61</v>
      </c>
      <c r="E365" s="1" t="s">
        <v>70</v>
      </c>
      <c r="F365" s="1" t="s">
        <v>212</v>
      </c>
      <c r="G365" s="1" t="s">
        <v>64</v>
      </c>
      <c r="H365" s="1" t="s">
        <v>87</v>
      </c>
      <c r="I365" s="2">
        <v>40</v>
      </c>
      <c r="J365" s="2">
        <v>7.0000000000000007E-2</v>
      </c>
      <c r="K365" s="2">
        <f t="shared" si="40"/>
        <v>0</v>
      </c>
      <c r="L365" s="2">
        <f t="shared" si="41"/>
        <v>7.0000000000000007E-2</v>
      </c>
      <c r="AP365" s="5" t="str">
        <f t="shared" si="48"/>
        <v/>
      </c>
      <c r="AR365" s="5" t="str">
        <f t="shared" si="49"/>
        <v/>
      </c>
      <c r="AT365" s="5" t="str">
        <f t="shared" si="50"/>
        <v/>
      </c>
      <c r="AV365" s="2">
        <v>7.0000000000000007E-2</v>
      </c>
      <c r="AW365" s="5">
        <f t="shared" si="46"/>
        <v>0</v>
      </c>
      <c r="AX365" s="11">
        <f t="shared" si="42"/>
        <v>0</v>
      </c>
      <c r="AY365" s="5">
        <f t="shared" si="47"/>
        <v>0</v>
      </c>
    </row>
    <row r="366" spans="1:51" x14ac:dyDescent="0.3">
      <c r="A366" s="1" t="s">
        <v>235</v>
      </c>
      <c r="B366" s="1" t="s">
        <v>215</v>
      </c>
      <c r="C366" s="1" t="s">
        <v>60</v>
      </c>
      <c r="D366" s="1" t="s">
        <v>61</v>
      </c>
      <c r="E366" s="1" t="s">
        <v>62</v>
      </c>
      <c r="F366" s="1" t="s">
        <v>229</v>
      </c>
      <c r="G366" s="1" t="s">
        <v>64</v>
      </c>
      <c r="H366" s="1" t="s">
        <v>87</v>
      </c>
      <c r="I366" s="2">
        <v>40</v>
      </c>
      <c r="J366" s="2">
        <v>38.630000000000003</v>
      </c>
      <c r="K366" s="2">
        <f t="shared" si="40"/>
        <v>1.1100000000000001</v>
      </c>
      <c r="L366" s="2">
        <f t="shared" si="41"/>
        <v>37.520000000000003</v>
      </c>
      <c r="AD366" s="9">
        <v>1.1100000000000001</v>
      </c>
      <c r="AE366" s="5">
        <v>16.621200000000002</v>
      </c>
      <c r="AP366" s="5" t="str">
        <f t="shared" si="48"/>
        <v/>
      </c>
      <c r="AR366" s="5" t="str">
        <f t="shared" si="49"/>
        <v/>
      </c>
      <c r="AT366" s="5" t="str">
        <f t="shared" si="50"/>
        <v/>
      </c>
      <c r="AV366" s="2">
        <v>37.520000000000003</v>
      </c>
      <c r="AW366" s="5">
        <f t="shared" si="46"/>
        <v>16.621200000000002</v>
      </c>
      <c r="AX366" s="11">
        <f t="shared" si="42"/>
        <v>9.1320296805978834E-3</v>
      </c>
      <c r="AY366" s="5">
        <f t="shared" si="47"/>
        <v>9.1320296805978831</v>
      </c>
    </row>
    <row r="367" spans="1:51" x14ac:dyDescent="0.3">
      <c r="A367" s="1" t="s">
        <v>235</v>
      </c>
      <c r="B367" s="1" t="s">
        <v>215</v>
      </c>
      <c r="C367" s="1" t="s">
        <v>60</v>
      </c>
      <c r="D367" s="1" t="s">
        <v>61</v>
      </c>
      <c r="E367" s="1" t="s">
        <v>66</v>
      </c>
      <c r="F367" s="1" t="s">
        <v>229</v>
      </c>
      <c r="G367" s="1" t="s">
        <v>64</v>
      </c>
      <c r="H367" s="1" t="s">
        <v>87</v>
      </c>
      <c r="I367" s="2">
        <v>40</v>
      </c>
      <c r="J367" s="2">
        <v>0.09</v>
      </c>
      <c r="K367" s="2">
        <f t="shared" si="40"/>
        <v>0</v>
      </c>
      <c r="L367" s="2">
        <f t="shared" si="41"/>
        <v>0.09</v>
      </c>
      <c r="AP367" s="5" t="str">
        <f t="shared" si="48"/>
        <v/>
      </c>
      <c r="AR367" s="5" t="str">
        <f t="shared" si="49"/>
        <v/>
      </c>
      <c r="AT367" s="5" t="str">
        <f t="shared" si="50"/>
        <v/>
      </c>
      <c r="AV367" s="2">
        <v>0.09</v>
      </c>
      <c r="AW367" s="5">
        <f t="shared" si="46"/>
        <v>0</v>
      </c>
      <c r="AX367" s="11">
        <f t="shared" si="42"/>
        <v>0</v>
      </c>
      <c r="AY367" s="5">
        <f t="shared" si="47"/>
        <v>0</v>
      </c>
    </row>
    <row r="368" spans="1:51" x14ac:dyDescent="0.3">
      <c r="A368" s="1" t="s">
        <v>236</v>
      </c>
      <c r="B368" s="1" t="s">
        <v>237</v>
      </c>
      <c r="C368" s="1" t="s">
        <v>238</v>
      </c>
      <c r="D368" s="1" t="s">
        <v>239</v>
      </c>
      <c r="E368" s="1" t="s">
        <v>69</v>
      </c>
      <c r="F368" s="1" t="s">
        <v>144</v>
      </c>
      <c r="G368" s="1" t="s">
        <v>64</v>
      </c>
      <c r="H368" s="1" t="s">
        <v>87</v>
      </c>
      <c r="I368" s="2">
        <v>159</v>
      </c>
      <c r="J368" s="2">
        <v>0.09</v>
      </c>
      <c r="K368" s="2">
        <f t="shared" si="40"/>
        <v>0</v>
      </c>
      <c r="L368" s="2">
        <f t="shared" si="41"/>
        <v>0.09</v>
      </c>
      <c r="AP368" s="5" t="str">
        <f t="shared" si="48"/>
        <v/>
      </c>
      <c r="AR368" s="5" t="str">
        <f t="shared" si="49"/>
        <v/>
      </c>
      <c r="AT368" s="5" t="str">
        <f t="shared" si="50"/>
        <v/>
      </c>
      <c r="AV368" s="2">
        <v>0.09</v>
      </c>
      <c r="AW368" s="5">
        <f t="shared" si="46"/>
        <v>0</v>
      </c>
      <c r="AX368" s="11">
        <f t="shared" si="42"/>
        <v>0</v>
      </c>
      <c r="AY368" s="5">
        <f t="shared" si="47"/>
        <v>0</v>
      </c>
    </row>
    <row r="369" spans="1:51" x14ac:dyDescent="0.3">
      <c r="A369" s="1" t="s">
        <v>236</v>
      </c>
      <c r="B369" s="1" t="s">
        <v>237</v>
      </c>
      <c r="C369" s="1" t="s">
        <v>238</v>
      </c>
      <c r="D369" s="1" t="s">
        <v>239</v>
      </c>
      <c r="E369" s="1" t="s">
        <v>70</v>
      </c>
      <c r="F369" s="1" t="s">
        <v>144</v>
      </c>
      <c r="G369" s="1" t="s">
        <v>64</v>
      </c>
      <c r="H369" s="1" t="s">
        <v>87</v>
      </c>
      <c r="I369" s="2">
        <v>159</v>
      </c>
      <c r="J369" s="2">
        <v>0.09</v>
      </c>
      <c r="K369" s="2">
        <f t="shared" si="40"/>
        <v>0.08</v>
      </c>
      <c r="L369" s="2">
        <f t="shared" si="41"/>
        <v>0.01</v>
      </c>
      <c r="V369" s="12">
        <v>0.02</v>
      </c>
      <c r="W369" s="5">
        <v>0.81</v>
      </c>
      <c r="X369" s="13">
        <v>0.06</v>
      </c>
      <c r="Y369" s="5">
        <v>2.1869999999999998</v>
      </c>
      <c r="AP369" s="5" t="str">
        <f t="shared" si="48"/>
        <v/>
      </c>
      <c r="AR369" s="5" t="str">
        <f t="shared" si="49"/>
        <v/>
      </c>
      <c r="AT369" s="5" t="str">
        <f t="shared" si="50"/>
        <v/>
      </c>
      <c r="AV369" s="2">
        <v>0.01</v>
      </c>
      <c r="AW369" s="5">
        <f t="shared" si="46"/>
        <v>2.9969999999999999</v>
      </c>
      <c r="AX369" s="11">
        <f t="shared" si="42"/>
        <v>1.6466135388992281E-3</v>
      </c>
      <c r="AY369" s="5">
        <f t="shared" si="47"/>
        <v>1.6466135388992282</v>
      </c>
    </row>
    <row r="370" spans="1:51" x14ac:dyDescent="0.3">
      <c r="A370" s="1" t="s">
        <v>236</v>
      </c>
      <c r="B370" s="1" t="s">
        <v>237</v>
      </c>
      <c r="C370" s="1" t="s">
        <v>238</v>
      </c>
      <c r="D370" s="1" t="s">
        <v>239</v>
      </c>
      <c r="E370" s="1" t="s">
        <v>78</v>
      </c>
      <c r="F370" s="1" t="s">
        <v>240</v>
      </c>
      <c r="G370" s="1" t="s">
        <v>64</v>
      </c>
      <c r="H370" s="1" t="s">
        <v>87</v>
      </c>
      <c r="I370" s="2">
        <v>159</v>
      </c>
      <c r="J370" s="2">
        <v>38.729999999999997</v>
      </c>
      <c r="K370" s="2">
        <f t="shared" si="40"/>
        <v>17.61</v>
      </c>
      <c r="L370" s="2">
        <f t="shared" si="41"/>
        <v>1.37</v>
      </c>
      <c r="V370" s="12">
        <v>17.5</v>
      </c>
      <c r="W370" s="5">
        <v>708.75</v>
      </c>
      <c r="X370" s="13">
        <v>0.11</v>
      </c>
      <c r="Y370" s="5">
        <v>4.0095000000000001</v>
      </c>
      <c r="AP370" s="5" t="str">
        <f t="shared" si="48"/>
        <v/>
      </c>
      <c r="AR370" s="5" t="str">
        <f t="shared" si="49"/>
        <v/>
      </c>
      <c r="AT370" s="5" t="str">
        <f t="shared" si="50"/>
        <v/>
      </c>
      <c r="AV370" s="2">
        <v>1.37</v>
      </c>
      <c r="AW370" s="5">
        <f t="shared" si="46"/>
        <v>712.7595</v>
      </c>
      <c r="AX370" s="11">
        <f t="shared" si="42"/>
        <v>0.39160475231199343</v>
      </c>
      <c r="AY370" s="5">
        <f t="shared" si="47"/>
        <v>391.60475231199342</v>
      </c>
    </row>
    <row r="371" spans="1:51" x14ac:dyDescent="0.3">
      <c r="A371" s="1" t="s">
        <v>236</v>
      </c>
      <c r="B371" s="1" t="s">
        <v>237</v>
      </c>
      <c r="C371" s="1" t="s">
        <v>238</v>
      </c>
      <c r="D371" s="1" t="s">
        <v>239</v>
      </c>
      <c r="E371" s="1" t="s">
        <v>79</v>
      </c>
      <c r="F371" s="1" t="s">
        <v>240</v>
      </c>
      <c r="G371" s="1" t="s">
        <v>64</v>
      </c>
      <c r="H371" s="1" t="s">
        <v>87</v>
      </c>
      <c r="I371" s="2">
        <v>159</v>
      </c>
      <c r="J371" s="2">
        <v>39.17</v>
      </c>
      <c r="K371" s="2">
        <f t="shared" si="40"/>
        <v>25.150000000000002</v>
      </c>
      <c r="L371" s="2">
        <f t="shared" si="41"/>
        <v>10.8</v>
      </c>
      <c r="V371" s="12">
        <v>6.89</v>
      </c>
      <c r="W371" s="5">
        <v>279.04500000000002</v>
      </c>
      <c r="X371" s="13">
        <v>18.260000000000002</v>
      </c>
      <c r="Y371" s="5">
        <v>665.57700000000011</v>
      </c>
      <c r="AP371" s="5" t="str">
        <f t="shared" si="48"/>
        <v/>
      </c>
      <c r="AR371" s="5" t="str">
        <f t="shared" si="49"/>
        <v/>
      </c>
      <c r="AT371" s="5" t="str">
        <f t="shared" si="50"/>
        <v/>
      </c>
      <c r="AV371" s="2">
        <v>10.8</v>
      </c>
      <c r="AW371" s="5">
        <f t="shared" si="46"/>
        <v>944.62200000000007</v>
      </c>
      <c r="AX371" s="11">
        <f t="shared" si="42"/>
        <v>0.51899478623358919</v>
      </c>
      <c r="AY371" s="5">
        <f t="shared" si="47"/>
        <v>518.99478623358925</v>
      </c>
    </row>
    <row r="372" spans="1:51" x14ac:dyDescent="0.3">
      <c r="A372" s="1" t="s">
        <v>236</v>
      </c>
      <c r="B372" s="1" t="s">
        <v>237</v>
      </c>
      <c r="C372" s="1" t="s">
        <v>238</v>
      </c>
      <c r="D372" s="1" t="s">
        <v>239</v>
      </c>
      <c r="E372" s="1" t="s">
        <v>80</v>
      </c>
      <c r="F372" s="1" t="s">
        <v>240</v>
      </c>
      <c r="G372" s="1" t="s">
        <v>64</v>
      </c>
      <c r="H372" s="1" t="s">
        <v>87</v>
      </c>
      <c r="I372" s="2">
        <v>159</v>
      </c>
      <c r="J372" s="2">
        <v>40.1</v>
      </c>
      <c r="K372" s="2">
        <f t="shared" si="40"/>
        <v>1.9</v>
      </c>
      <c r="L372" s="2">
        <f t="shared" si="41"/>
        <v>0</v>
      </c>
      <c r="X372" s="13">
        <v>1.9</v>
      </c>
      <c r="Y372" s="5">
        <v>69.254999999999995</v>
      </c>
      <c r="AP372" s="5" t="str">
        <f t="shared" si="48"/>
        <v/>
      </c>
      <c r="AR372" s="5" t="str">
        <f t="shared" si="49"/>
        <v/>
      </c>
      <c r="AT372" s="5" t="str">
        <f t="shared" si="50"/>
        <v/>
      </c>
      <c r="AW372" s="5">
        <f t="shared" si="46"/>
        <v>69.254999999999995</v>
      </c>
      <c r="AX372" s="11">
        <f t="shared" si="42"/>
        <v>3.8050123669157838E-2</v>
      </c>
      <c r="AY372" s="5">
        <f t="shared" si="47"/>
        <v>38.050123669157841</v>
      </c>
    </row>
    <row r="373" spans="1:51" x14ac:dyDescent="0.3">
      <c r="A373" s="1" t="s">
        <v>241</v>
      </c>
      <c r="B373" s="1" t="s">
        <v>226</v>
      </c>
      <c r="C373" s="1" t="s">
        <v>227</v>
      </c>
      <c r="D373" s="1" t="s">
        <v>228</v>
      </c>
      <c r="E373" s="1" t="s">
        <v>62</v>
      </c>
      <c r="F373" s="1" t="s">
        <v>144</v>
      </c>
      <c r="G373" s="1" t="s">
        <v>64</v>
      </c>
      <c r="H373" s="1" t="s">
        <v>87</v>
      </c>
      <c r="I373" s="2">
        <v>160</v>
      </c>
      <c r="J373" s="2">
        <v>0.09</v>
      </c>
      <c r="K373" s="2">
        <f t="shared" si="40"/>
        <v>0</v>
      </c>
      <c r="L373" s="2">
        <f t="shared" si="41"/>
        <v>0.09</v>
      </c>
      <c r="AP373" s="5" t="str">
        <f t="shared" si="48"/>
        <v/>
      </c>
      <c r="AR373" s="5" t="str">
        <f t="shared" si="49"/>
        <v/>
      </c>
      <c r="AT373" s="5" t="str">
        <f t="shared" si="50"/>
        <v/>
      </c>
      <c r="AV373" s="2">
        <v>0.09</v>
      </c>
      <c r="AW373" s="5">
        <f t="shared" si="46"/>
        <v>0</v>
      </c>
      <c r="AX373" s="11">
        <f t="shared" si="42"/>
        <v>0</v>
      </c>
      <c r="AY373" s="5">
        <f t="shared" si="47"/>
        <v>0</v>
      </c>
    </row>
    <row r="374" spans="1:51" x14ac:dyDescent="0.3">
      <c r="A374" s="1" t="s">
        <v>241</v>
      </c>
      <c r="B374" s="1" t="s">
        <v>226</v>
      </c>
      <c r="C374" s="1" t="s">
        <v>227</v>
      </c>
      <c r="D374" s="1" t="s">
        <v>228</v>
      </c>
      <c r="E374" s="1" t="s">
        <v>68</v>
      </c>
      <c r="F374" s="1" t="s">
        <v>144</v>
      </c>
      <c r="G374" s="1" t="s">
        <v>64</v>
      </c>
      <c r="H374" s="1" t="s">
        <v>87</v>
      </c>
      <c r="I374" s="2">
        <v>160</v>
      </c>
      <c r="J374" s="2">
        <v>0.09</v>
      </c>
      <c r="K374" s="2">
        <f t="shared" si="40"/>
        <v>0.03</v>
      </c>
      <c r="L374" s="2">
        <f t="shared" si="41"/>
        <v>7.0000000000000007E-2</v>
      </c>
      <c r="V374" s="12">
        <v>0.01</v>
      </c>
      <c r="W374" s="5">
        <v>0.40500000000000003</v>
      </c>
      <c r="AD374" s="9">
        <v>0.02</v>
      </c>
      <c r="AE374" s="5">
        <v>0.29160000000000003</v>
      </c>
      <c r="AP374" s="5" t="str">
        <f t="shared" si="48"/>
        <v/>
      </c>
      <c r="AR374" s="5" t="str">
        <f t="shared" si="49"/>
        <v/>
      </c>
      <c r="AT374" s="5" t="str">
        <f t="shared" si="50"/>
        <v/>
      </c>
      <c r="AV374" s="2">
        <v>7.0000000000000007E-2</v>
      </c>
      <c r="AW374" s="5">
        <f t="shared" si="46"/>
        <v>0.69660000000000011</v>
      </c>
      <c r="AX374" s="11">
        <f t="shared" si="42"/>
        <v>3.8272639012252338E-4</v>
      </c>
      <c r="AY374" s="5">
        <f t="shared" si="47"/>
        <v>0.38272639012252335</v>
      </c>
    </row>
    <row r="375" spans="1:51" x14ac:dyDescent="0.3">
      <c r="A375" s="1" t="s">
        <v>241</v>
      </c>
      <c r="B375" s="1" t="s">
        <v>226</v>
      </c>
      <c r="C375" s="1" t="s">
        <v>227</v>
      </c>
      <c r="D375" s="1" t="s">
        <v>228</v>
      </c>
      <c r="E375" s="1" t="s">
        <v>79</v>
      </c>
      <c r="F375" s="1" t="s">
        <v>229</v>
      </c>
      <c r="G375" s="1" t="s">
        <v>64</v>
      </c>
      <c r="H375" s="1" t="s">
        <v>87</v>
      </c>
      <c r="I375" s="2">
        <v>160</v>
      </c>
      <c r="J375" s="2">
        <v>7.0000000000000007E-2</v>
      </c>
      <c r="K375" s="2">
        <f t="shared" si="40"/>
        <v>0</v>
      </c>
      <c r="L375" s="2">
        <f t="shared" si="41"/>
        <v>7.0000000000000007E-2</v>
      </c>
      <c r="AP375" s="5" t="str">
        <f t="shared" si="48"/>
        <v/>
      </c>
      <c r="AR375" s="5" t="str">
        <f t="shared" si="49"/>
        <v/>
      </c>
      <c r="AT375" s="5" t="str">
        <f t="shared" si="50"/>
        <v/>
      </c>
      <c r="AV375" s="2">
        <v>7.0000000000000007E-2</v>
      </c>
      <c r="AW375" s="5">
        <f t="shared" si="46"/>
        <v>0</v>
      </c>
      <c r="AX375" s="11">
        <f t="shared" si="42"/>
        <v>0</v>
      </c>
      <c r="AY375" s="5">
        <f t="shared" si="47"/>
        <v>0</v>
      </c>
    </row>
    <row r="376" spans="1:51" x14ac:dyDescent="0.3">
      <c r="A376" s="1" t="s">
        <v>241</v>
      </c>
      <c r="B376" s="1" t="s">
        <v>226</v>
      </c>
      <c r="C376" s="1" t="s">
        <v>227</v>
      </c>
      <c r="D376" s="1" t="s">
        <v>228</v>
      </c>
      <c r="E376" s="1" t="s">
        <v>80</v>
      </c>
      <c r="F376" s="1" t="s">
        <v>229</v>
      </c>
      <c r="G376" s="1" t="s">
        <v>64</v>
      </c>
      <c r="H376" s="1" t="s">
        <v>87</v>
      </c>
      <c r="I376" s="2">
        <v>160</v>
      </c>
      <c r="J376" s="2">
        <v>7.0000000000000007E-2</v>
      </c>
      <c r="K376" s="2">
        <f t="shared" si="40"/>
        <v>0</v>
      </c>
      <c r="L376" s="2">
        <f t="shared" si="41"/>
        <v>0.06</v>
      </c>
      <c r="AP376" s="5" t="str">
        <f t="shared" si="48"/>
        <v/>
      </c>
      <c r="AR376" s="5" t="str">
        <f t="shared" si="49"/>
        <v/>
      </c>
      <c r="AT376" s="5" t="str">
        <f t="shared" si="50"/>
        <v/>
      </c>
      <c r="AV376" s="2">
        <v>0.06</v>
      </c>
      <c r="AW376" s="5">
        <f t="shared" si="46"/>
        <v>0</v>
      </c>
      <c r="AX376" s="11">
        <f t="shared" si="42"/>
        <v>0</v>
      </c>
      <c r="AY376" s="5">
        <f t="shared" si="47"/>
        <v>0</v>
      </c>
    </row>
    <row r="377" spans="1:51" x14ac:dyDescent="0.3">
      <c r="A377" s="1" t="s">
        <v>241</v>
      </c>
      <c r="B377" s="1" t="s">
        <v>226</v>
      </c>
      <c r="C377" s="1" t="s">
        <v>227</v>
      </c>
      <c r="D377" s="1" t="s">
        <v>228</v>
      </c>
      <c r="E377" s="1" t="s">
        <v>72</v>
      </c>
      <c r="F377" s="1" t="s">
        <v>240</v>
      </c>
      <c r="G377" s="1" t="s">
        <v>64</v>
      </c>
      <c r="H377" s="1" t="s">
        <v>87</v>
      </c>
      <c r="I377" s="2">
        <v>160</v>
      </c>
      <c r="J377" s="2">
        <v>41</v>
      </c>
      <c r="K377" s="2">
        <f t="shared" si="40"/>
        <v>0.2</v>
      </c>
      <c r="L377" s="2">
        <f t="shared" si="41"/>
        <v>33.299999999999997</v>
      </c>
      <c r="AI377" s="2">
        <v>0.2</v>
      </c>
      <c r="AJ377" s="5">
        <v>2.4056999999999999</v>
      </c>
      <c r="AP377" s="5" t="str">
        <f t="shared" si="48"/>
        <v/>
      </c>
      <c r="AR377" s="5" t="str">
        <f t="shared" si="49"/>
        <v/>
      </c>
      <c r="AT377" s="5" t="str">
        <f t="shared" si="50"/>
        <v/>
      </c>
      <c r="AV377" s="2">
        <v>33.299999999999997</v>
      </c>
      <c r="AW377" s="5">
        <f t="shared" si="46"/>
        <v>2.4056999999999999</v>
      </c>
      <c r="AX377" s="11">
        <f t="shared" si="42"/>
        <v>1.3217411379812722E-3</v>
      </c>
      <c r="AY377" s="5">
        <f t="shared" si="47"/>
        <v>1.3217411379812722</v>
      </c>
    </row>
    <row r="378" spans="1:51" x14ac:dyDescent="0.3">
      <c r="A378" s="1" t="s">
        <v>241</v>
      </c>
      <c r="B378" s="1" t="s">
        <v>226</v>
      </c>
      <c r="C378" s="1" t="s">
        <v>227</v>
      </c>
      <c r="D378" s="1" t="s">
        <v>228</v>
      </c>
      <c r="E378" s="1" t="s">
        <v>74</v>
      </c>
      <c r="F378" s="1" t="s">
        <v>240</v>
      </c>
      <c r="G378" s="1" t="s">
        <v>64</v>
      </c>
      <c r="H378" s="1" t="s">
        <v>87</v>
      </c>
      <c r="I378" s="2">
        <v>160</v>
      </c>
      <c r="J378" s="2">
        <v>40.9</v>
      </c>
      <c r="K378" s="2">
        <f t="shared" si="40"/>
        <v>0</v>
      </c>
      <c r="L378" s="2">
        <f t="shared" si="41"/>
        <v>40</v>
      </c>
      <c r="AP378" s="5" t="str">
        <f t="shared" si="48"/>
        <v/>
      </c>
      <c r="AR378" s="5" t="str">
        <f t="shared" si="49"/>
        <v/>
      </c>
      <c r="AT378" s="5" t="str">
        <f t="shared" si="50"/>
        <v/>
      </c>
      <c r="AV378" s="2">
        <v>40</v>
      </c>
      <c r="AW378" s="5">
        <f t="shared" si="46"/>
        <v>0</v>
      </c>
      <c r="AX378" s="11">
        <f t="shared" si="42"/>
        <v>0</v>
      </c>
      <c r="AY378" s="5">
        <f t="shared" si="47"/>
        <v>0</v>
      </c>
    </row>
    <row r="379" spans="1:51" x14ac:dyDescent="0.3">
      <c r="A379" s="1" t="s">
        <v>241</v>
      </c>
      <c r="B379" s="1" t="s">
        <v>226</v>
      </c>
      <c r="C379" s="1" t="s">
        <v>227</v>
      </c>
      <c r="D379" s="1" t="s">
        <v>228</v>
      </c>
      <c r="E379" s="1" t="s">
        <v>75</v>
      </c>
      <c r="F379" s="1" t="s">
        <v>240</v>
      </c>
      <c r="G379" s="1" t="s">
        <v>64</v>
      </c>
      <c r="H379" s="1" t="s">
        <v>87</v>
      </c>
      <c r="I379" s="2">
        <v>160</v>
      </c>
      <c r="J379" s="2">
        <v>37.9</v>
      </c>
      <c r="K379" s="2">
        <f t="shared" si="40"/>
        <v>1.35</v>
      </c>
      <c r="L379" s="2">
        <f t="shared" si="41"/>
        <v>22.66</v>
      </c>
      <c r="AD379" s="9">
        <v>1.35</v>
      </c>
      <c r="AE379" s="5">
        <v>19.683</v>
      </c>
      <c r="AP379" s="5" t="str">
        <f t="shared" si="48"/>
        <v/>
      </c>
      <c r="AR379" s="5" t="str">
        <f t="shared" si="49"/>
        <v/>
      </c>
      <c r="AT379" s="5" t="str">
        <f t="shared" si="50"/>
        <v/>
      </c>
      <c r="AV379" s="2">
        <v>22.66</v>
      </c>
      <c r="AW379" s="5">
        <f t="shared" si="46"/>
        <v>19.683</v>
      </c>
      <c r="AX379" s="11">
        <f t="shared" si="42"/>
        <v>1.0814245674392228E-2</v>
      </c>
      <c r="AY379" s="5">
        <f t="shared" si="47"/>
        <v>10.814245674392227</v>
      </c>
    </row>
    <row r="380" spans="1:51" x14ac:dyDescent="0.3">
      <c r="A380" s="1" t="s">
        <v>241</v>
      </c>
      <c r="B380" s="1" t="s">
        <v>226</v>
      </c>
      <c r="C380" s="1" t="s">
        <v>227</v>
      </c>
      <c r="D380" s="1" t="s">
        <v>228</v>
      </c>
      <c r="E380" s="1" t="s">
        <v>76</v>
      </c>
      <c r="F380" s="1" t="s">
        <v>240</v>
      </c>
      <c r="G380" s="1" t="s">
        <v>64</v>
      </c>
      <c r="H380" s="1" t="s">
        <v>87</v>
      </c>
      <c r="I380" s="2">
        <v>160</v>
      </c>
      <c r="J380" s="2">
        <v>37.590000000000003</v>
      </c>
      <c r="K380" s="2">
        <f t="shared" si="40"/>
        <v>0</v>
      </c>
      <c r="L380" s="2">
        <f t="shared" si="41"/>
        <v>6.03</v>
      </c>
      <c r="AP380" s="5" t="str">
        <f t="shared" si="48"/>
        <v/>
      </c>
      <c r="AR380" s="5" t="str">
        <f t="shared" si="49"/>
        <v/>
      </c>
      <c r="AT380" s="5" t="str">
        <f t="shared" si="50"/>
        <v/>
      </c>
      <c r="AV380" s="2">
        <v>6.03</v>
      </c>
      <c r="AW380" s="5">
        <f t="shared" si="46"/>
        <v>0</v>
      </c>
      <c r="AX380" s="11">
        <f t="shared" si="42"/>
        <v>0</v>
      </c>
      <c r="AY380" s="5">
        <f t="shared" si="47"/>
        <v>0</v>
      </c>
    </row>
    <row r="381" spans="1:51" x14ac:dyDescent="0.3">
      <c r="A381" s="1" t="s">
        <v>242</v>
      </c>
      <c r="B381" s="1" t="s">
        <v>226</v>
      </c>
      <c r="C381" s="1" t="s">
        <v>227</v>
      </c>
      <c r="D381" s="1" t="s">
        <v>228</v>
      </c>
      <c r="E381" s="1" t="s">
        <v>62</v>
      </c>
      <c r="F381" s="1" t="s">
        <v>139</v>
      </c>
      <c r="G381" s="1" t="s">
        <v>64</v>
      </c>
      <c r="H381" s="1" t="s">
        <v>87</v>
      </c>
      <c r="I381" s="2">
        <v>320</v>
      </c>
      <c r="J381" s="2">
        <v>0.09</v>
      </c>
      <c r="K381" s="2">
        <f t="shared" si="40"/>
        <v>0.02</v>
      </c>
      <c r="L381" s="2">
        <f t="shared" si="41"/>
        <v>7.0000000000000007E-2</v>
      </c>
      <c r="X381" s="13">
        <v>0.02</v>
      </c>
      <c r="Y381" s="5">
        <v>0.72900000000000009</v>
      </c>
      <c r="AP381" s="5" t="str">
        <f t="shared" si="48"/>
        <v/>
      </c>
      <c r="AR381" s="5" t="str">
        <f t="shared" si="49"/>
        <v/>
      </c>
      <c r="AT381" s="5" t="str">
        <f t="shared" si="50"/>
        <v/>
      </c>
      <c r="AV381" s="2">
        <v>7.0000000000000007E-2</v>
      </c>
      <c r="AW381" s="5">
        <f t="shared" si="46"/>
        <v>0.72900000000000009</v>
      </c>
      <c r="AX381" s="11">
        <f t="shared" si="42"/>
        <v>4.0052761757008261E-4</v>
      </c>
      <c r="AY381" s="5">
        <f t="shared" si="47"/>
        <v>0.40052761757008259</v>
      </c>
    </row>
    <row r="382" spans="1:51" x14ac:dyDescent="0.3">
      <c r="A382" s="1" t="s">
        <v>242</v>
      </c>
      <c r="B382" s="1" t="s">
        <v>226</v>
      </c>
      <c r="C382" s="1" t="s">
        <v>227</v>
      </c>
      <c r="D382" s="1" t="s">
        <v>228</v>
      </c>
      <c r="E382" s="1" t="s">
        <v>68</v>
      </c>
      <c r="F382" s="1" t="s">
        <v>139</v>
      </c>
      <c r="G382" s="1" t="s">
        <v>64</v>
      </c>
      <c r="H382" s="1" t="s">
        <v>87</v>
      </c>
      <c r="I382" s="2">
        <v>320</v>
      </c>
      <c r="J382" s="2">
        <v>0.09</v>
      </c>
      <c r="K382" s="2">
        <f t="shared" si="40"/>
        <v>0</v>
      </c>
      <c r="L382" s="2">
        <f t="shared" si="41"/>
        <v>0.09</v>
      </c>
      <c r="AP382" s="5" t="str">
        <f t="shared" si="48"/>
        <v/>
      </c>
      <c r="AR382" s="5" t="str">
        <f t="shared" si="49"/>
        <v/>
      </c>
      <c r="AT382" s="5" t="str">
        <f t="shared" si="50"/>
        <v/>
      </c>
      <c r="AV382" s="2">
        <v>0.09</v>
      </c>
      <c r="AW382" s="5">
        <f t="shared" si="46"/>
        <v>0</v>
      </c>
      <c r="AX382" s="11">
        <f t="shared" si="42"/>
        <v>0</v>
      </c>
      <c r="AY382" s="5">
        <f t="shared" si="47"/>
        <v>0</v>
      </c>
    </row>
    <row r="383" spans="1:51" x14ac:dyDescent="0.3">
      <c r="A383" s="1" t="s">
        <v>242</v>
      </c>
      <c r="B383" s="1" t="s">
        <v>226</v>
      </c>
      <c r="C383" s="1" t="s">
        <v>227</v>
      </c>
      <c r="D383" s="1" t="s">
        <v>228</v>
      </c>
      <c r="E383" s="1" t="s">
        <v>69</v>
      </c>
      <c r="F383" s="1" t="s">
        <v>139</v>
      </c>
      <c r="G383" s="1" t="s">
        <v>64</v>
      </c>
      <c r="H383" s="1" t="s">
        <v>87</v>
      </c>
      <c r="I383" s="2">
        <v>320</v>
      </c>
      <c r="J383" s="2">
        <v>0.09</v>
      </c>
      <c r="K383" s="2">
        <f t="shared" si="40"/>
        <v>0</v>
      </c>
      <c r="L383" s="2">
        <f t="shared" si="41"/>
        <v>0.09</v>
      </c>
      <c r="AP383" s="5" t="str">
        <f t="shared" si="48"/>
        <v/>
      </c>
      <c r="AR383" s="5" t="str">
        <f t="shared" si="49"/>
        <v/>
      </c>
      <c r="AT383" s="5" t="str">
        <f t="shared" si="50"/>
        <v/>
      </c>
      <c r="AV383" s="2">
        <v>0.09</v>
      </c>
      <c r="AW383" s="5">
        <f t="shared" si="46"/>
        <v>0</v>
      </c>
      <c r="AX383" s="11">
        <f t="shared" si="42"/>
        <v>0</v>
      </c>
      <c r="AY383" s="5">
        <f t="shared" si="47"/>
        <v>0</v>
      </c>
    </row>
    <row r="384" spans="1:51" x14ac:dyDescent="0.3">
      <c r="A384" s="1" t="s">
        <v>242</v>
      </c>
      <c r="B384" s="1" t="s">
        <v>226</v>
      </c>
      <c r="C384" s="1" t="s">
        <v>227</v>
      </c>
      <c r="D384" s="1" t="s">
        <v>228</v>
      </c>
      <c r="E384" s="1" t="s">
        <v>70</v>
      </c>
      <c r="F384" s="1" t="s">
        <v>139</v>
      </c>
      <c r="G384" s="1" t="s">
        <v>64</v>
      </c>
      <c r="H384" s="1" t="s">
        <v>87</v>
      </c>
      <c r="I384" s="2">
        <v>320</v>
      </c>
      <c r="J384" s="2">
        <v>0.09</v>
      </c>
      <c r="K384" s="2">
        <f t="shared" si="40"/>
        <v>0</v>
      </c>
      <c r="L384" s="2">
        <f t="shared" si="41"/>
        <v>0.09</v>
      </c>
      <c r="AP384" s="5" t="str">
        <f t="shared" si="48"/>
        <v/>
      </c>
      <c r="AR384" s="5" t="str">
        <f t="shared" si="49"/>
        <v/>
      </c>
      <c r="AT384" s="5" t="str">
        <f t="shared" si="50"/>
        <v/>
      </c>
      <c r="AV384" s="2">
        <v>0.09</v>
      </c>
      <c r="AW384" s="5">
        <f t="shared" si="46"/>
        <v>0</v>
      </c>
      <c r="AX384" s="11">
        <f t="shared" si="42"/>
        <v>0</v>
      </c>
      <c r="AY384" s="5">
        <f t="shared" si="47"/>
        <v>0</v>
      </c>
    </row>
    <row r="385" spans="1:51" x14ac:dyDescent="0.3">
      <c r="A385" s="1" t="s">
        <v>242</v>
      </c>
      <c r="B385" s="1" t="s">
        <v>226</v>
      </c>
      <c r="C385" s="1" t="s">
        <v>227</v>
      </c>
      <c r="D385" s="1" t="s">
        <v>228</v>
      </c>
      <c r="E385" s="1" t="s">
        <v>79</v>
      </c>
      <c r="F385" s="1" t="s">
        <v>240</v>
      </c>
      <c r="G385" s="1" t="s">
        <v>64</v>
      </c>
      <c r="H385" s="1" t="s">
        <v>87</v>
      </c>
      <c r="I385" s="2">
        <v>320</v>
      </c>
      <c r="J385" s="2">
        <v>7.0000000000000007E-2</v>
      </c>
      <c r="K385" s="2">
        <f t="shared" si="40"/>
        <v>0.03</v>
      </c>
      <c r="L385" s="2">
        <f t="shared" si="41"/>
        <v>0.03</v>
      </c>
      <c r="X385" s="13">
        <v>0.03</v>
      </c>
      <c r="Y385" s="5">
        <v>1.0934999999999999</v>
      </c>
      <c r="AP385" s="5" t="str">
        <f t="shared" si="48"/>
        <v/>
      </c>
      <c r="AR385" s="5" t="str">
        <f t="shared" si="49"/>
        <v/>
      </c>
      <c r="AT385" s="5" t="str">
        <f t="shared" si="50"/>
        <v/>
      </c>
      <c r="AV385" s="2">
        <v>0.03</v>
      </c>
      <c r="AW385" s="5">
        <f t="shared" si="46"/>
        <v>1.0934999999999999</v>
      </c>
      <c r="AX385" s="11">
        <f t="shared" si="42"/>
        <v>6.0079142635512377E-4</v>
      </c>
      <c r="AY385" s="5">
        <f t="shared" si="47"/>
        <v>0.60079142635512373</v>
      </c>
    </row>
    <row r="386" spans="1:51" x14ac:dyDescent="0.3">
      <c r="A386" s="1" t="s">
        <v>242</v>
      </c>
      <c r="B386" s="1" t="s">
        <v>226</v>
      </c>
      <c r="C386" s="1" t="s">
        <v>227</v>
      </c>
      <c r="D386" s="1" t="s">
        <v>228</v>
      </c>
      <c r="E386" s="1" t="s">
        <v>72</v>
      </c>
      <c r="F386" s="1" t="s">
        <v>243</v>
      </c>
      <c r="G386" s="1" t="s">
        <v>64</v>
      </c>
      <c r="H386" s="1" t="s">
        <v>87</v>
      </c>
      <c r="I386" s="2">
        <v>320</v>
      </c>
      <c r="J386" s="2">
        <v>38.950000000000003</v>
      </c>
      <c r="K386" s="2">
        <f t="shared" si="40"/>
        <v>0</v>
      </c>
      <c r="L386" s="2">
        <f t="shared" si="41"/>
        <v>3.36</v>
      </c>
      <c r="AP386" s="5" t="str">
        <f t="shared" si="48"/>
        <v/>
      </c>
      <c r="AR386" s="5" t="str">
        <f t="shared" si="49"/>
        <v/>
      </c>
      <c r="AT386" s="5" t="str">
        <f t="shared" si="50"/>
        <v/>
      </c>
      <c r="AV386" s="2">
        <v>3.36</v>
      </c>
      <c r="AW386" s="5">
        <f t="shared" si="46"/>
        <v>0</v>
      </c>
      <c r="AX386" s="11">
        <f t="shared" si="42"/>
        <v>0</v>
      </c>
      <c r="AY386" s="5">
        <f t="shared" si="47"/>
        <v>0</v>
      </c>
    </row>
    <row r="387" spans="1:51" x14ac:dyDescent="0.3">
      <c r="A387" s="1" t="s">
        <v>242</v>
      </c>
      <c r="B387" s="1" t="s">
        <v>226</v>
      </c>
      <c r="C387" s="1" t="s">
        <v>227</v>
      </c>
      <c r="D387" s="1" t="s">
        <v>228</v>
      </c>
      <c r="E387" s="1" t="s">
        <v>74</v>
      </c>
      <c r="F387" s="1" t="s">
        <v>243</v>
      </c>
      <c r="G387" s="1" t="s">
        <v>64</v>
      </c>
      <c r="H387" s="1" t="s">
        <v>87</v>
      </c>
      <c r="I387" s="2">
        <v>320</v>
      </c>
      <c r="J387" s="2">
        <v>38.89</v>
      </c>
      <c r="K387" s="2">
        <f t="shared" ref="K387:K450" si="51">SUM(N387,P387,R387,T387,Z387,AB387,AD387,AF387,AI387,AK387,AM387,V387,X387,AZ387,BB387,BD387)</f>
        <v>0</v>
      </c>
      <c r="L387" s="2">
        <f t="shared" ref="L387:L450" si="52">SUM(M387,AH387,AO387,AQ387,AS387,AU387,AV387)</f>
        <v>34.07</v>
      </c>
      <c r="AP387" s="5" t="str">
        <f t="shared" ref="AP387:AP450" si="53">IF(AO387&gt;0,AO387*$AP$1,"")</f>
        <v/>
      </c>
      <c r="AR387" s="5" t="str">
        <f t="shared" ref="AR387:AR450" si="54">IF(AQ387&gt;0,AQ387*$AR$1,"")</f>
        <v/>
      </c>
      <c r="AT387" s="5" t="str">
        <f t="shared" ref="AT387:AT450" si="55">IF(AS387&gt;0,AS387*$AT$1,"")</f>
        <v/>
      </c>
      <c r="AV387" s="2">
        <v>34.07</v>
      </c>
      <c r="AW387" s="5">
        <f t="shared" si="46"/>
        <v>0</v>
      </c>
      <c r="AX387" s="11">
        <f t="shared" ref="AX387:AX450" si="56">(AW387/$AW$498)*100</f>
        <v>0</v>
      </c>
      <c r="AY387" s="5">
        <f t="shared" si="47"/>
        <v>0</v>
      </c>
    </row>
    <row r="388" spans="1:51" x14ac:dyDescent="0.3">
      <c r="A388" s="1" t="s">
        <v>242</v>
      </c>
      <c r="B388" s="1" t="s">
        <v>226</v>
      </c>
      <c r="C388" s="1" t="s">
        <v>227</v>
      </c>
      <c r="D388" s="1" t="s">
        <v>228</v>
      </c>
      <c r="E388" s="1" t="s">
        <v>75</v>
      </c>
      <c r="F388" s="1" t="s">
        <v>243</v>
      </c>
      <c r="G388" s="1" t="s">
        <v>64</v>
      </c>
      <c r="H388" s="1" t="s">
        <v>87</v>
      </c>
      <c r="I388" s="2">
        <v>320</v>
      </c>
      <c r="J388" s="2">
        <v>39.49</v>
      </c>
      <c r="K388" s="2">
        <f t="shared" si="51"/>
        <v>0</v>
      </c>
      <c r="L388" s="2">
        <f t="shared" si="52"/>
        <v>39.49</v>
      </c>
      <c r="AP388" s="5" t="str">
        <f t="shared" si="53"/>
        <v/>
      </c>
      <c r="AR388" s="5" t="str">
        <f t="shared" si="54"/>
        <v/>
      </c>
      <c r="AT388" s="5" t="str">
        <f t="shared" si="55"/>
        <v/>
      </c>
      <c r="AV388" s="2">
        <v>39.49</v>
      </c>
      <c r="AW388" s="5">
        <f t="shared" si="46"/>
        <v>0</v>
      </c>
      <c r="AX388" s="11">
        <f t="shared" si="56"/>
        <v>0</v>
      </c>
      <c r="AY388" s="5">
        <f t="shared" si="47"/>
        <v>0</v>
      </c>
    </row>
    <row r="389" spans="1:51" x14ac:dyDescent="0.3">
      <c r="A389" s="1" t="s">
        <v>242</v>
      </c>
      <c r="B389" s="1" t="s">
        <v>226</v>
      </c>
      <c r="C389" s="1" t="s">
        <v>227</v>
      </c>
      <c r="D389" s="1" t="s">
        <v>228</v>
      </c>
      <c r="E389" s="1" t="s">
        <v>76</v>
      </c>
      <c r="F389" s="1" t="s">
        <v>243</v>
      </c>
      <c r="G389" s="1" t="s">
        <v>64</v>
      </c>
      <c r="H389" s="1" t="s">
        <v>87</v>
      </c>
      <c r="I389" s="2">
        <v>320</v>
      </c>
      <c r="J389" s="2">
        <v>40.159999999999997</v>
      </c>
      <c r="K389" s="2">
        <f t="shared" si="51"/>
        <v>0</v>
      </c>
      <c r="L389" s="2">
        <f t="shared" si="52"/>
        <v>27.54</v>
      </c>
      <c r="AP389" s="5" t="str">
        <f t="shared" si="53"/>
        <v/>
      </c>
      <c r="AR389" s="5" t="str">
        <f t="shared" si="54"/>
        <v/>
      </c>
      <c r="AT389" s="5" t="str">
        <f t="shared" si="55"/>
        <v/>
      </c>
      <c r="AV389" s="2">
        <v>27.54</v>
      </c>
      <c r="AW389" s="5">
        <f t="shared" ref="AW389:AW452" si="57">SUM(O389,Q389,S389,U389,AA389,AC389,AE389,AG389,AJ389,AL389,AN389,W389,Y389,BA389,BC389,BE389)</f>
        <v>0</v>
      </c>
      <c r="AX389" s="11">
        <f t="shared" si="56"/>
        <v>0</v>
      </c>
      <c r="AY389" s="5">
        <f t="shared" ref="AY389:AY452" si="58">(AX389/100)*$AY$1</f>
        <v>0</v>
      </c>
    </row>
    <row r="390" spans="1:51" x14ac:dyDescent="0.3">
      <c r="A390" s="1" t="s">
        <v>242</v>
      </c>
      <c r="B390" s="1" t="s">
        <v>226</v>
      </c>
      <c r="C390" s="1" t="s">
        <v>227</v>
      </c>
      <c r="D390" s="1" t="s">
        <v>228</v>
      </c>
      <c r="E390" s="1" t="s">
        <v>77</v>
      </c>
      <c r="F390" s="1" t="s">
        <v>243</v>
      </c>
      <c r="G390" s="1" t="s">
        <v>64</v>
      </c>
      <c r="H390" s="1" t="s">
        <v>87</v>
      </c>
      <c r="I390" s="2">
        <v>320</v>
      </c>
      <c r="J390" s="2">
        <v>39.22</v>
      </c>
      <c r="K390" s="2">
        <f t="shared" si="51"/>
        <v>0</v>
      </c>
      <c r="L390" s="2">
        <f t="shared" si="52"/>
        <v>32.68</v>
      </c>
      <c r="AP390" s="5" t="str">
        <f t="shared" si="53"/>
        <v/>
      </c>
      <c r="AR390" s="5" t="str">
        <f t="shared" si="54"/>
        <v/>
      </c>
      <c r="AT390" s="5" t="str">
        <f t="shared" si="55"/>
        <v/>
      </c>
      <c r="AV390" s="2">
        <v>32.68</v>
      </c>
      <c r="AW390" s="5">
        <f t="shared" si="57"/>
        <v>0</v>
      </c>
      <c r="AX390" s="11">
        <f t="shared" si="56"/>
        <v>0</v>
      </c>
      <c r="AY390" s="5">
        <f t="shared" si="58"/>
        <v>0</v>
      </c>
    </row>
    <row r="391" spans="1:51" x14ac:dyDescent="0.3">
      <c r="A391" s="1" t="s">
        <v>242</v>
      </c>
      <c r="B391" s="1" t="s">
        <v>226</v>
      </c>
      <c r="C391" s="1" t="s">
        <v>227</v>
      </c>
      <c r="D391" s="1" t="s">
        <v>228</v>
      </c>
      <c r="E391" s="1" t="s">
        <v>78</v>
      </c>
      <c r="F391" s="1" t="s">
        <v>243</v>
      </c>
      <c r="G391" s="1" t="s">
        <v>64</v>
      </c>
      <c r="H391" s="1" t="s">
        <v>87</v>
      </c>
      <c r="I391" s="2">
        <v>320</v>
      </c>
      <c r="J391" s="2">
        <v>38.31</v>
      </c>
      <c r="K391" s="2">
        <f t="shared" si="51"/>
        <v>0</v>
      </c>
      <c r="L391" s="2">
        <f t="shared" si="52"/>
        <v>38.31</v>
      </c>
      <c r="AP391" s="5" t="str">
        <f t="shared" si="53"/>
        <v/>
      </c>
      <c r="AR391" s="5" t="str">
        <f t="shared" si="54"/>
        <v/>
      </c>
      <c r="AT391" s="5" t="str">
        <f t="shared" si="55"/>
        <v/>
      </c>
      <c r="AV391" s="2">
        <v>38.31</v>
      </c>
      <c r="AW391" s="5">
        <f t="shared" si="57"/>
        <v>0</v>
      </c>
      <c r="AX391" s="11">
        <f t="shared" si="56"/>
        <v>0</v>
      </c>
      <c r="AY391" s="5">
        <f t="shared" si="58"/>
        <v>0</v>
      </c>
    </row>
    <row r="392" spans="1:51" x14ac:dyDescent="0.3">
      <c r="A392" s="1" t="s">
        <v>242</v>
      </c>
      <c r="B392" s="1" t="s">
        <v>226</v>
      </c>
      <c r="C392" s="1" t="s">
        <v>227</v>
      </c>
      <c r="D392" s="1" t="s">
        <v>228</v>
      </c>
      <c r="E392" s="1" t="s">
        <v>79</v>
      </c>
      <c r="F392" s="1" t="s">
        <v>243</v>
      </c>
      <c r="G392" s="1" t="s">
        <v>64</v>
      </c>
      <c r="H392" s="1" t="s">
        <v>87</v>
      </c>
      <c r="I392" s="2">
        <v>320</v>
      </c>
      <c r="J392" s="2">
        <v>37.26</v>
      </c>
      <c r="K392" s="2">
        <f t="shared" si="51"/>
        <v>0</v>
      </c>
      <c r="L392" s="2">
        <f t="shared" si="52"/>
        <v>37.26</v>
      </c>
      <c r="AP392" s="5" t="str">
        <f t="shared" si="53"/>
        <v/>
      </c>
      <c r="AR392" s="5" t="str">
        <f t="shared" si="54"/>
        <v/>
      </c>
      <c r="AT392" s="5" t="str">
        <f t="shared" si="55"/>
        <v/>
      </c>
      <c r="AV392" s="2">
        <v>37.26</v>
      </c>
      <c r="AW392" s="5">
        <f t="shared" si="57"/>
        <v>0</v>
      </c>
      <c r="AX392" s="11">
        <f t="shared" si="56"/>
        <v>0</v>
      </c>
      <c r="AY392" s="5">
        <f t="shared" si="58"/>
        <v>0</v>
      </c>
    </row>
    <row r="393" spans="1:51" x14ac:dyDescent="0.3">
      <c r="A393" s="1" t="s">
        <v>242</v>
      </c>
      <c r="B393" s="1" t="s">
        <v>226</v>
      </c>
      <c r="C393" s="1" t="s">
        <v>227</v>
      </c>
      <c r="D393" s="1" t="s">
        <v>228</v>
      </c>
      <c r="E393" s="1" t="s">
        <v>80</v>
      </c>
      <c r="F393" s="1" t="s">
        <v>243</v>
      </c>
      <c r="G393" s="1" t="s">
        <v>64</v>
      </c>
      <c r="H393" s="1" t="s">
        <v>87</v>
      </c>
      <c r="I393" s="2">
        <v>320</v>
      </c>
      <c r="J393" s="2">
        <v>38.54</v>
      </c>
      <c r="K393" s="2">
        <f t="shared" si="51"/>
        <v>0</v>
      </c>
      <c r="L393" s="2">
        <f t="shared" si="52"/>
        <v>20.12</v>
      </c>
      <c r="AP393" s="5" t="str">
        <f t="shared" si="53"/>
        <v/>
      </c>
      <c r="AR393" s="5" t="str">
        <f t="shared" si="54"/>
        <v/>
      </c>
      <c r="AT393" s="5" t="str">
        <f t="shared" si="55"/>
        <v/>
      </c>
      <c r="AV393" s="2">
        <v>20.12</v>
      </c>
      <c r="AW393" s="5">
        <f t="shared" si="57"/>
        <v>0</v>
      </c>
      <c r="AX393" s="11">
        <f t="shared" si="56"/>
        <v>0</v>
      </c>
      <c r="AY393" s="5">
        <f t="shared" si="58"/>
        <v>0</v>
      </c>
    </row>
    <row r="394" spans="1:51" x14ac:dyDescent="0.3">
      <c r="A394" s="1" t="s">
        <v>244</v>
      </c>
      <c r="B394" s="1" t="s">
        <v>245</v>
      </c>
      <c r="C394" s="1" t="s">
        <v>246</v>
      </c>
      <c r="D394" s="1" t="s">
        <v>247</v>
      </c>
      <c r="E394" s="1" t="s">
        <v>72</v>
      </c>
      <c r="F394" s="1" t="s">
        <v>248</v>
      </c>
      <c r="G394" s="1" t="s">
        <v>64</v>
      </c>
      <c r="H394" s="1" t="s">
        <v>87</v>
      </c>
      <c r="I394" s="2">
        <v>78.62</v>
      </c>
      <c r="J394" s="2">
        <v>7.0000000000000007E-2</v>
      </c>
      <c r="K394" s="2">
        <f t="shared" si="51"/>
        <v>0</v>
      </c>
      <c r="L394" s="2">
        <f t="shared" si="52"/>
        <v>0.05</v>
      </c>
      <c r="AP394" s="5" t="str">
        <f t="shared" si="53"/>
        <v/>
      </c>
      <c r="AR394" s="5" t="str">
        <f t="shared" si="54"/>
        <v/>
      </c>
      <c r="AT394" s="5" t="str">
        <f t="shared" si="55"/>
        <v/>
      </c>
      <c r="AV394" s="2">
        <v>0.05</v>
      </c>
      <c r="AW394" s="5">
        <f t="shared" si="57"/>
        <v>0</v>
      </c>
      <c r="AX394" s="11">
        <f t="shared" si="56"/>
        <v>0</v>
      </c>
      <c r="AY394" s="5">
        <f t="shared" si="58"/>
        <v>0</v>
      </c>
    </row>
    <row r="395" spans="1:51" x14ac:dyDescent="0.3">
      <c r="A395" s="1" t="s">
        <v>244</v>
      </c>
      <c r="B395" s="1" t="s">
        <v>245</v>
      </c>
      <c r="C395" s="1" t="s">
        <v>246</v>
      </c>
      <c r="D395" s="1" t="s">
        <v>247</v>
      </c>
      <c r="E395" s="1" t="s">
        <v>74</v>
      </c>
      <c r="F395" s="1" t="s">
        <v>248</v>
      </c>
      <c r="G395" s="1" t="s">
        <v>64</v>
      </c>
      <c r="H395" s="1" t="s">
        <v>87</v>
      </c>
      <c r="I395" s="2">
        <v>78.62</v>
      </c>
      <c r="J395" s="2">
        <v>7.0000000000000007E-2</v>
      </c>
      <c r="K395" s="2">
        <f t="shared" si="51"/>
        <v>0.03</v>
      </c>
      <c r="L395" s="2">
        <f t="shared" si="52"/>
        <v>0.03</v>
      </c>
      <c r="AD395" s="9">
        <v>0.03</v>
      </c>
      <c r="AE395" s="5">
        <v>0.54</v>
      </c>
      <c r="AP395" s="5" t="str">
        <f t="shared" si="53"/>
        <v/>
      </c>
      <c r="AR395" s="5" t="str">
        <f t="shared" si="54"/>
        <v/>
      </c>
      <c r="AT395" s="5" t="str">
        <f t="shared" si="55"/>
        <v/>
      </c>
      <c r="AV395" s="2">
        <v>0.03</v>
      </c>
      <c r="AW395" s="5">
        <f t="shared" si="57"/>
        <v>0.54</v>
      </c>
      <c r="AX395" s="11">
        <f t="shared" si="56"/>
        <v>2.9668712412598706E-4</v>
      </c>
      <c r="AY395" s="5">
        <f t="shared" si="58"/>
        <v>0.29668712412598708</v>
      </c>
    </row>
    <row r="396" spans="1:51" x14ac:dyDescent="0.3">
      <c r="A396" s="1" t="s">
        <v>244</v>
      </c>
      <c r="B396" s="1" t="s">
        <v>245</v>
      </c>
      <c r="C396" s="1" t="s">
        <v>246</v>
      </c>
      <c r="D396" s="1" t="s">
        <v>247</v>
      </c>
      <c r="E396" s="1" t="s">
        <v>75</v>
      </c>
      <c r="F396" s="1" t="s">
        <v>248</v>
      </c>
      <c r="G396" s="1" t="s">
        <v>64</v>
      </c>
      <c r="H396" s="1" t="s">
        <v>87</v>
      </c>
      <c r="I396" s="2">
        <v>78.62</v>
      </c>
      <c r="J396" s="2">
        <v>37.75</v>
      </c>
      <c r="K396" s="2">
        <f t="shared" si="51"/>
        <v>5.7700000000000005</v>
      </c>
      <c r="L396" s="2">
        <f t="shared" si="52"/>
        <v>13.74</v>
      </c>
      <c r="P396" s="6">
        <v>0.63</v>
      </c>
      <c r="Q396" s="5">
        <v>174.82499999999999</v>
      </c>
      <c r="R396" s="7">
        <v>3.56</v>
      </c>
      <c r="S396" s="5">
        <v>530.44000000000005</v>
      </c>
      <c r="T396" s="8">
        <v>1.38</v>
      </c>
      <c r="U396" s="5">
        <v>62.099999999999987</v>
      </c>
      <c r="AD396" s="9">
        <v>0.2</v>
      </c>
      <c r="AE396" s="5">
        <v>3.6</v>
      </c>
      <c r="AP396" s="5" t="str">
        <f t="shared" si="53"/>
        <v/>
      </c>
      <c r="AR396" s="5" t="str">
        <f t="shared" si="54"/>
        <v/>
      </c>
      <c r="AT396" s="5" t="str">
        <f t="shared" si="55"/>
        <v/>
      </c>
      <c r="AV396" s="2">
        <v>13.74</v>
      </c>
      <c r="AW396" s="5">
        <f t="shared" si="57"/>
        <v>770.96500000000015</v>
      </c>
      <c r="AX396" s="11">
        <f t="shared" si="56"/>
        <v>0.42358405305887348</v>
      </c>
      <c r="AY396" s="5">
        <f t="shared" si="58"/>
        <v>423.58405305887345</v>
      </c>
    </row>
    <row r="397" spans="1:51" x14ac:dyDescent="0.3">
      <c r="A397" s="1" t="s">
        <v>244</v>
      </c>
      <c r="B397" s="1" t="s">
        <v>245</v>
      </c>
      <c r="C397" s="1" t="s">
        <v>246</v>
      </c>
      <c r="D397" s="1" t="s">
        <v>247</v>
      </c>
      <c r="E397" s="1" t="s">
        <v>76</v>
      </c>
      <c r="F397" s="1" t="s">
        <v>248</v>
      </c>
      <c r="G397" s="1" t="s">
        <v>64</v>
      </c>
      <c r="H397" s="1" t="s">
        <v>87</v>
      </c>
      <c r="I397" s="2">
        <v>78.62</v>
      </c>
      <c r="J397" s="2">
        <v>39.270000000000003</v>
      </c>
      <c r="K397" s="2">
        <f t="shared" si="51"/>
        <v>3.47</v>
      </c>
      <c r="L397" s="2">
        <f t="shared" si="52"/>
        <v>7.16</v>
      </c>
      <c r="R397" s="7">
        <v>0.12</v>
      </c>
      <c r="S397" s="5">
        <v>17.88</v>
      </c>
      <c r="T397" s="8">
        <v>3.35</v>
      </c>
      <c r="U397" s="5">
        <v>150.75</v>
      </c>
      <c r="AP397" s="5" t="str">
        <f t="shared" si="53"/>
        <v/>
      </c>
      <c r="AR397" s="5" t="str">
        <f t="shared" si="54"/>
        <v/>
      </c>
      <c r="AT397" s="5" t="str">
        <f t="shared" si="55"/>
        <v/>
      </c>
      <c r="AV397" s="2">
        <v>7.16</v>
      </c>
      <c r="AW397" s="5">
        <f t="shared" si="57"/>
        <v>168.63</v>
      </c>
      <c r="AX397" s="11">
        <f t="shared" si="56"/>
        <v>9.2648795817342949E-2</v>
      </c>
      <c r="AY397" s="5">
        <f t="shared" si="58"/>
        <v>92.648795817342958</v>
      </c>
    </row>
    <row r="398" spans="1:51" x14ac:dyDescent="0.3">
      <c r="A398" s="1" t="s">
        <v>249</v>
      </c>
      <c r="B398" s="1" t="s">
        <v>245</v>
      </c>
      <c r="C398" s="1" t="s">
        <v>246</v>
      </c>
      <c r="D398" s="1" t="s">
        <v>247</v>
      </c>
      <c r="E398" s="1" t="s">
        <v>74</v>
      </c>
      <c r="F398" s="1" t="s">
        <v>248</v>
      </c>
      <c r="G398" s="1" t="s">
        <v>64</v>
      </c>
      <c r="H398" s="1" t="s">
        <v>87</v>
      </c>
      <c r="I398" s="2">
        <v>40</v>
      </c>
      <c r="J398" s="2">
        <v>38.74</v>
      </c>
      <c r="K398" s="2">
        <f t="shared" si="51"/>
        <v>3.51</v>
      </c>
      <c r="L398" s="2">
        <f t="shared" si="52"/>
        <v>35.22</v>
      </c>
      <c r="AD398" s="9">
        <v>3.51</v>
      </c>
      <c r="AE398" s="5">
        <v>62.351999999999997</v>
      </c>
      <c r="AP398" s="5" t="str">
        <f t="shared" si="53"/>
        <v/>
      </c>
      <c r="AR398" s="5" t="str">
        <f t="shared" si="54"/>
        <v/>
      </c>
      <c r="AT398" s="5" t="str">
        <f t="shared" si="55"/>
        <v/>
      </c>
      <c r="AV398" s="2">
        <v>35.22</v>
      </c>
      <c r="AW398" s="5">
        <f t="shared" si="57"/>
        <v>62.351999999999997</v>
      </c>
      <c r="AX398" s="11">
        <f t="shared" si="56"/>
        <v>3.4257473265747303E-2</v>
      </c>
      <c r="AY398" s="5">
        <f t="shared" si="58"/>
        <v>34.257473265747308</v>
      </c>
    </row>
    <row r="399" spans="1:51" x14ac:dyDescent="0.3">
      <c r="A399" s="1" t="s">
        <v>249</v>
      </c>
      <c r="B399" s="1" t="s">
        <v>245</v>
      </c>
      <c r="C399" s="1" t="s">
        <v>246</v>
      </c>
      <c r="D399" s="1" t="s">
        <v>247</v>
      </c>
      <c r="E399" s="1" t="s">
        <v>79</v>
      </c>
      <c r="F399" s="1" t="s">
        <v>250</v>
      </c>
      <c r="G399" s="1" t="s">
        <v>64</v>
      </c>
      <c r="H399" s="1" t="s">
        <v>87</v>
      </c>
      <c r="I399" s="2">
        <v>40</v>
      </c>
      <c r="J399" s="2">
        <v>7.0000000000000007E-2</v>
      </c>
      <c r="K399" s="2">
        <f t="shared" si="51"/>
        <v>0</v>
      </c>
      <c r="L399" s="2">
        <f t="shared" si="52"/>
        <v>7.0000000000000007E-2</v>
      </c>
      <c r="AP399" s="5" t="str">
        <f t="shared" si="53"/>
        <v/>
      </c>
      <c r="AR399" s="5" t="str">
        <f t="shared" si="54"/>
        <v/>
      </c>
      <c r="AT399" s="5" t="str">
        <f t="shared" si="55"/>
        <v/>
      </c>
      <c r="AV399" s="2">
        <v>7.0000000000000007E-2</v>
      </c>
      <c r="AW399" s="5">
        <f t="shared" si="57"/>
        <v>0</v>
      </c>
      <c r="AX399" s="11">
        <f t="shared" si="56"/>
        <v>0</v>
      </c>
      <c r="AY399" s="5">
        <f t="shared" si="58"/>
        <v>0</v>
      </c>
    </row>
    <row r="400" spans="1:51" x14ac:dyDescent="0.3">
      <c r="A400" s="1" t="s">
        <v>251</v>
      </c>
      <c r="B400" s="1" t="s">
        <v>245</v>
      </c>
      <c r="C400" s="1" t="s">
        <v>246</v>
      </c>
      <c r="D400" s="1" t="s">
        <v>247</v>
      </c>
      <c r="E400" s="1" t="s">
        <v>66</v>
      </c>
      <c r="F400" s="1" t="s">
        <v>248</v>
      </c>
      <c r="G400" s="1" t="s">
        <v>64</v>
      </c>
      <c r="H400" s="1" t="s">
        <v>87</v>
      </c>
      <c r="I400" s="2">
        <v>120</v>
      </c>
      <c r="J400" s="2">
        <v>39.85</v>
      </c>
      <c r="K400" s="2">
        <f t="shared" si="51"/>
        <v>0</v>
      </c>
      <c r="L400" s="2">
        <f t="shared" si="52"/>
        <v>0.61</v>
      </c>
      <c r="AP400" s="5" t="str">
        <f t="shared" si="53"/>
        <v/>
      </c>
      <c r="AR400" s="5" t="str">
        <f t="shared" si="54"/>
        <v/>
      </c>
      <c r="AT400" s="5" t="str">
        <f t="shared" si="55"/>
        <v/>
      </c>
      <c r="AV400" s="2">
        <v>0.61</v>
      </c>
      <c r="AW400" s="5">
        <f t="shared" si="57"/>
        <v>0</v>
      </c>
      <c r="AX400" s="11">
        <f t="shared" si="56"/>
        <v>0</v>
      </c>
      <c r="AY400" s="5">
        <f t="shared" si="58"/>
        <v>0</v>
      </c>
    </row>
    <row r="401" spans="1:51" x14ac:dyDescent="0.3">
      <c r="A401" s="1" t="s">
        <v>251</v>
      </c>
      <c r="B401" s="1" t="s">
        <v>245</v>
      </c>
      <c r="C401" s="1" t="s">
        <v>246</v>
      </c>
      <c r="D401" s="1" t="s">
        <v>247</v>
      </c>
      <c r="E401" s="1" t="s">
        <v>72</v>
      </c>
      <c r="F401" s="1" t="s">
        <v>248</v>
      </c>
      <c r="G401" s="1" t="s">
        <v>64</v>
      </c>
      <c r="H401" s="1" t="s">
        <v>87</v>
      </c>
      <c r="I401" s="2">
        <v>120</v>
      </c>
      <c r="J401" s="2">
        <v>39.35</v>
      </c>
      <c r="K401" s="2">
        <f t="shared" si="51"/>
        <v>0.64</v>
      </c>
      <c r="L401" s="2">
        <f t="shared" si="52"/>
        <v>36.71</v>
      </c>
      <c r="AD401" s="9">
        <v>0.64</v>
      </c>
      <c r="AE401" s="5">
        <v>11.034000000000001</v>
      </c>
      <c r="AP401" s="5" t="str">
        <f t="shared" si="53"/>
        <v/>
      </c>
      <c r="AR401" s="5" t="str">
        <f t="shared" si="54"/>
        <v/>
      </c>
      <c r="AT401" s="5" t="str">
        <f t="shared" si="55"/>
        <v/>
      </c>
      <c r="AV401" s="2">
        <v>36.71</v>
      </c>
      <c r="AW401" s="5">
        <f t="shared" si="57"/>
        <v>11.034000000000001</v>
      </c>
      <c r="AX401" s="11">
        <f t="shared" si="56"/>
        <v>6.0623069029743359E-3</v>
      </c>
      <c r="AY401" s="5">
        <f t="shared" si="58"/>
        <v>6.0623069029743357</v>
      </c>
    </row>
    <row r="402" spans="1:51" x14ac:dyDescent="0.3">
      <c r="A402" s="1" t="s">
        <v>251</v>
      </c>
      <c r="B402" s="1" t="s">
        <v>245</v>
      </c>
      <c r="C402" s="1" t="s">
        <v>246</v>
      </c>
      <c r="D402" s="1" t="s">
        <v>247</v>
      </c>
      <c r="E402" s="1" t="s">
        <v>74</v>
      </c>
      <c r="F402" s="1" t="s">
        <v>248</v>
      </c>
      <c r="G402" s="1" t="s">
        <v>64</v>
      </c>
      <c r="H402" s="1" t="s">
        <v>87</v>
      </c>
      <c r="I402" s="2">
        <v>120</v>
      </c>
      <c r="J402" s="2">
        <v>0.09</v>
      </c>
      <c r="K402" s="2">
        <f t="shared" si="51"/>
        <v>0.02</v>
      </c>
      <c r="L402" s="2">
        <f t="shared" si="52"/>
        <v>7.0000000000000007E-2</v>
      </c>
      <c r="AD402" s="9">
        <v>0.02</v>
      </c>
      <c r="AE402" s="5">
        <v>0.34200000000000003</v>
      </c>
      <c r="AP402" s="5" t="str">
        <f t="shared" si="53"/>
        <v/>
      </c>
      <c r="AR402" s="5" t="str">
        <f t="shared" si="54"/>
        <v/>
      </c>
      <c r="AT402" s="5" t="str">
        <f t="shared" si="55"/>
        <v/>
      </c>
      <c r="AV402" s="2">
        <v>7.0000000000000007E-2</v>
      </c>
      <c r="AW402" s="5">
        <f t="shared" si="57"/>
        <v>0.34200000000000003</v>
      </c>
      <c r="AX402" s="11">
        <f t="shared" si="56"/>
        <v>1.879018452797918E-4</v>
      </c>
      <c r="AY402" s="5">
        <f t="shared" si="58"/>
        <v>0.18790184527979181</v>
      </c>
    </row>
    <row r="403" spans="1:51" x14ac:dyDescent="0.3">
      <c r="A403" s="1" t="s">
        <v>251</v>
      </c>
      <c r="B403" s="1" t="s">
        <v>245</v>
      </c>
      <c r="C403" s="1" t="s">
        <v>246</v>
      </c>
      <c r="D403" s="1" t="s">
        <v>247</v>
      </c>
      <c r="E403" s="1" t="s">
        <v>80</v>
      </c>
      <c r="F403" s="1" t="s">
        <v>250</v>
      </c>
      <c r="G403" s="1" t="s">
        <v>64</v>
      </c>
      <c r="H403" s="1" t="s">
        <v>87</v>
      </c>
      <c r="I403" s="2">
        <v>120</v>
      </c>
      <c r="J403" s="2">
        <v>7.0000000000000007E-2</v>
      </c>
      <c r="K403" s="2">
        <f t="shared" si="51"/>
        <v>0</v>
      </c>
      <c r="L403" s="2">
        <f t="shared" si="52"/>
        <v>0.06</v>
      </c>
      <c r="AP403" s="5" t="str">
        <f t="shared" si="53"/>
        <v/>
      </c>
      <c r="AR403" s="5" t="str">
        <f t="shared" si="54"/>
        <v/>
      </c>
      <c r="AT403" s="5" t="str">
        <f t="shared" si="55"/>
        <v/>
      </c>
      <c r="AV403" s="2">
        <v>0.06</v>
      </c>
      <c r="AW403" s="5">
        <f t="shared" si="57"/>
        <v>0</v>
      </c>
      <c r="AX403" s="11">
        <f t="shared" si="56"/>
        <v>0</v>
      </c>
      <c r="AY403" s="5">
        <f t="shared" si="58"/>
        <v>0</v>
      </c>
    </row>
    <row r="404" spans="1:51" x14ac:dyDescent="0.3">
      <c r="A404" s="1" t="s">
        <v>252</v>
      </c>
      <c r="B404" s="1" t="s">
        <v>253</v>
      </c>
      <c r="C404" s="1" t="s">
        <v>254</v>
      </c>
      <c r="D404" s="1" t="s">
        <v>255</v>
      </c>
      <c r="E404" s="1" t="s">
        <v>75</v>
      </c>
      <c r="F404" s="1" t="s">
        <v>250</v>
      </c>
      <c r="G404" s="1" t="s">
        <v>64</v>
      </c>
      <c r="H404" s="1" t="s">
        <v>87</v>
      </c>
      <c r="I404" s="2">
        <v>320</v>
      </c>
      <c r="J404" s="2">
        <v>7.0000000000000007E-2</v>
      </c>
      <c r="K404" s="2">
        <f t="shared" si="51"/>
        <v>0</v>
      </c>
      <c r="L404" s="2">
        <f t="shared" si="52"/>
        <v>7.0000000000000007E-2</v>
      </c>
      <c r="AP404" s="5" t="str">
        <f t="shared" si="53"/>
        <v/>
      </c>
      <c r="AR404" s="5" t="str">
        <f t="shared" si="54"/>
        <v/>
      </c>
      <c r="AT404" s="5" t="str">
        <f t="shared" si="55"/>
        <v/>
      </c>
      <c r="AV404" s="2">
        <v>7.0000000000000007E-2</v>
      </c>
      <c r="AW404" s="5">
        <f t="shared" si="57"/>
        <v>0</v>
      </c>
      <c r="AX404" s="11">
        <f t="shared" si="56"/>
        <v>0</v>
      </c>
      <c r="AY404" s="5">
        <f t="shared" si="58"/>
        <v>0</v>
      </c>
    </row>
    <row r="405" spans="1:51" x14ac:dyDescent="0.3">
      <c r="A405" s="1" t="s">
        <v>252</v>
      </c>
      <c r="B405" s="1" t="s">
        <v>253</v>
      </c>
      <c r="C405" s="1" t="s">
        <v>254</v>
      </c>
      <c r="D405" s="1" t="s">
        <v>255</v>
      </c>
      <c r="E405" s="1" t="s">
        <v>76</v>
      </c>
      <c r="F405" s="1" t="s">
        <v>250</v>
      </c>
      <c r="G405" s="1" t="s">
        <v>64</v>
      </c>
      <c r="H405" s="1" t="s">
        <v>87</v>
      </c>
      <c r="I405" s="2">
        <v>320</v>
      </c>
      <c r="J405" s="2">
        <v>7.0000000000000007E-2</v>
      </c>
      <c r="K405" s="2">
        <f t="shared" si="51"/>
        <v>0.01</v>
      </c>
      <c r="L405" s="2">
        <f t="shared" si="52"/>
        <v>0.06</v>
      </c>
      <c r="T405" s="8">
        <v>0.01</v>
      </c>
      <c r="U405" s="5">
        <v>0.45</v>
      </c>
      <c r="AP405" s="5" t="str">
        <f t="shared" si="53"/>
        <v/>
      </c>
      <c r="AR405" s="5" t="str">
        <f t="shared" si="54"/>
        <v/>
      </c>
      <c r="AT405" s="5" t="str">
        <f t="shared" si="55"/>
        <v/>
      </c>
      <c r="AV405" s="2">
        <v>0.06</v>
      </c>
      <c r="AW405" s="5">
        <f t="shared" si="57"/>
        <v>0.45</v>
      </c>
      <c r="AX405" s="11">
        <f t="shared" si="56"/>
        <v>2.4723927010498922E-4</v>
      </c>
      <c r="AY405" s="5">
        <f t="shared" si="58"/>
        <v>0.24723927010498922</v>
      </c>
    </row>
    <row r="406" spans="1:51" x14ac:dyDescent="0.3">
      <c r="A406" s="1" t="s">
        <v>252</v>
      </c>
      <c r="B406" s="1" t="s">
        <v>253</v>
      </c>
      <c r="C406" s="1" t="s">
        <v>254</v>
      </c>
      <c r="D406" s="1" t="s">
        <v>255</v>
      </c>
      <c r="E406" s="1" t="s">
        <v>67</v>
      </c>
      <c r="F406" s="1" t="s">
        <v>250</v>
      </c>
      <c r="G406" s="1" t="s">
        <v>64</v>
      </c>
      <c r="H406" s="1" t="s">
        <v>87</v>
      </c>
      <c r="I406" s="2">
        <v>320</v>
      </c>
      <c r="J406" s="2">
        <v>7.0000000000000007E-2</v>
      </c>
      <c r="K406" s="2">
        <f t="shared" si="51"/>
        <v>0.03</v>
      </c>
      <c r="L406" s="2">
        <f t="shared" si="52"/>
        <v>0</v>
      </c>
      <c r="T406" s="8">
        <v>0.02</v>
      </c>
      <c r="U406" s="5">
        <v>0.9</v>
      </c>
      <c r="V406" s="12">
        <v>0.01</v>
      </c>
      <c r="W406" s="5">
        <v>0.40500000000000003</v>
      </c>
      <c r="AP406" s="5" t="str">
        <f t="shared" si="53"/>
        <v/>
      </c>
      <c r="AR406" s="5" t="str">
        <f t="shared" si="54"/>
        <v/>
      </c>
      <c r="AT406" s="5" t="str">
        <f t="shared" si="55"/>
        <v/>
      </c>
      <c r="AW406" s="5">
        <f t="shared" si="57"/>
        <v>1.3050000000000002</v>
      </c>
      <c r="AX406" s="11">
        <f t="shared" si="56"/>
        <v>7.1699388330446882E-4</v>
      </c>
      <c r="AY406" s="5">
        <f t="shared" si="58"/>
        <v>0.71699388330446878</v>
      </c>
    </row>
    <row r="407" spans="1:51" x14ac:dyDescent="0.3">
      <c r="A407" s="1" t="s">
        <v>252</v>
      </c>
      <c r="B407" s="1" t="s">
        <v>253</v>
      </c>
      <c r="C407" s="1" t="s">
        <v>254</v>
      </c>
      <c r="D407" s="1" t="s">
        <v>255</v>
      </c>
      <c r="E407" s="1" t="s">
        <v>85</v>
      </c>
      <c r="F407" s="1" t="s">
        <v>250</v>
      </c>
      <c r="G407" s="1" t="s">
        <v>64</v>
      </c>
      <c r="H407" s="1" t="s">
        <v>87</v>
      </c>
      <c r="I407" s="2">
        <v>320</v>
      </c>
      <c r="J407" s="2">
        <v>39.799999999999997</v>
      </c>
      <c r="K407" s="2">
        <f t="shared" si="51"/>
        <v>1.4000000000000001</v>
      </c>
      <c r="L407" s="2">
        <f t="shared" si="52"/>
        <v>1.31</v>
      </c>
      <c r="T407" s="8">
        <v>1.33</v>
      </c>
      <c r="U407" s="5">
        <v>59.85</v>
      </c>
      <c r="V407" s="12">
        <v>7.0000000000000007E-2</v>
      </c>
      <c r="W407" s="5">
        <v>2.835</v>
      </c>
      <c r="AP407" s="5" t="str">
        <f t="shared" si="53"/>
        <v/>
      </c>
      <c r="AR407" s="5" t="str">
        <f t="shared" si="54"/>
        <v/>
      </c>
      <c r="AT407" s="5" t="str">
        <f t="shared" si="55"/>
        <v/>
      </c>
      <c r="AV407" s="2">
        <v>1.31</v>
      </c>
      <c r="AW407" s="5">
        <f t="shared" si="57"/>
        <v>62.685000000000002</v>
      </c>
      <c r="AX407" s="11">
        <f t="shared" si="56"/>
        <v>3.4440430325625E-2</v>
      </c>
      <c r="AY407" s="5">
        <f t="shared" si="58"/>
        <v>34.440430325625002</v>
      </c>
    </row>
    <row r="408" spans="1:51" x14ac:dyDescent="0.3">
      <c r="A408" s="1" t="s">
        <v>252</v>
      </c>
      <c r="B408" s="1" t="s">
        <v>253</v>
      </c>
      <c r="C408" s="1" t="s">
        <v>254</v>
      </c>
      <c r="D408" s="1" t="s">
        <v>255</v>
      </c>
      <c r="E408" s="1" t="s">
        <v>77</v>
      </c>
      <c r="F408" s="1" t="s">
        <v>250</v>
      </c>
      <c r="G408" s="1" t="s">
        <v>64</v>
      </c>
      <c r="H408" s="1" t="s">
        <v>87</v>
      </c>
      <c r="I408" s="2">
        <v>320</v>
      </c>
      <c r="J408" s="2">
        <v>39.61</v>
      </c>
      <c r="K408" s="2">
        <f t="shared" si="51"/>
        <v>10.219999999999999</v>
      </c>
      <c r="L408" s="2">
        <f t="shared" si="52"/>
        <v>28.62</v>
      </c>
      <c r="R408" s="7">
        <v>0.62</v>
      </c>
      <c r="S408" s="5">
        <v>92.38</v>
      </c>
      <c r="T408" s="8">
        <v>9.07</v>
      </c>
      <c r="U408" s="5">
        <v>408.15</v>
      </c>
      <c r="V408" s="12">
        <v>0.18</v>
      </c>
      <c r="W408" s="5">
        <v>7.29</v>
      </c>
      <c r="AD408" s="9">
        <v>0.35</v>
      </c>
      <c r="AE408" s="5">
        <v>6.3</v>
      </c>
      <c r="AP408" s="5" t="str">
        <f t="shared" si="53"/>
        <v/>
      </c>
      <c r="AR408" s="5" t="str">
        <f t="shared" si="54"/>
        <v/>
      </c>
      <c r="AT408" s="5" t="str">
        <f t="shared" si="55"/>
        <v/>
      </c>
      <c r="AV408" s="2">
        <v>28.62</v>
      </c>
      <c r="AW408" s="5">
        <f t="shared" si="57"/>
        <v>514.12</v>
      </c>
      <c r="AX408" s="11">
        <f t="shared" si="56"/>
        <v>0.28246811899194901</v>
      </c>
      <c r="AY408" s="5">
        <f t="shared" si="58"/>
        <v>282.46811899194904</v>
      </c>
    </row>
    <row r="409" spans="1:51" x14ac:dyDescent="0.3">
      <c r="A409" s="1" t="s">
        <v>252</v>
      </c>
      <c r="B409" s="1" t="s">
        <v>253</v>
      </c>
      <c r="C409" s="1" t="s">
        <v>254</v>
      </c>
      <c r="D409" s="1" t="s">
        <v>255</v>
      </c>
      <c r="E409" s="1" t="s">
        <v>78</v>
      </c>
      <c r="F409" s="1" t="s">
        <v>250</v>
      </c>
      <c r="G409" s="1" t="s">
        <v>64</v>
      </c>
      <c r="H409" s="1" t="s">
        <v>87</v>
      </c>
      <c r="I409" s="2">
        <v>320</v>
      </c>
      <c r="J409" s="2">
        <v>38.49</v>
      </c>
      <c r="K409" s="2">
        <f t="shared" si="51"/>
        <v>7.6499999999999995</v>
      </c>
      <c r="L409" s="2">
        <f t="shared" si="52"/>
        <v>30.85</v>
      </c>
      <c r="P409" s="6">
        <v>2.84</v>
      </c>
      <c r="Q409" s="5">
        <v>788.09999999999991</v>
      </c>
      <c r="R409" s="7">
        <v>0.25</v>
      </c>
      <c r="S409" s="5">
        <v>37.25</v>
      </c>
      <c r="T409" s="8">
        <v>1.02</v>
      </c>
      <c r="U409" s="5">
        <v>45.9</v>
      </c>
      <c r="AD409" s="9">
        <v>3.54</v>
      </c>
      <c r="AE409" s="5">
        <v>64.89</v>
      </c>
      <c r="AP409" s="5" t="str">
        <f t="shared" si="53"/>
        <v/>
      </c>
      <c r="AR409" s="5" t="str">
        <f t="shared" si="54"/>
        <v/>
      </c>
      <c r="AT409" s="5" t="str">
        <f t="shared" si="55"/>
        <v/>
      </c>
      <c r="AV409" s="2">
        <v>30.85</v>
      </c>
      <c r="AW409" s="5">
        <f t="shared" si="57"/>
        <v>936.13999999999987</v>
      </c>
      <c r="AX409" s="11">
        <f t="shared" si="56"/>
        <v>0.51433460070241022</v>
      </c>
      <c r="AY409" s="5">
        <f t="shared" si="58"/>
        <v>514.33460070241017</v>
      </c>
    </row>
    <row r="410" spans="1:51" x14ac:dyDescent="0.3">
      <c r="A410" s="1" t="s">
        <v>252</v>
      </c>
      <c r="B410" s="1" t="s">
        <v>253</v>
      </c>
      <c r="C410" s="1" t="s">
        <v>254</v>
      </c>
      <c r="D410" s="1" t="s">
        <v>255</v>
      </c>
      <c r="E410" s="1" t="s">
        <v>79</v>
      </c>
      <c r="F410" s="1" t="s">
        <v>250</v>
      </c>
      <c r="G410" s="1" t="s">
        <v>64</v>
      </c>
      <c r="H410" s="1" t="s">
        <v>87</v>
      </c>
      <c r="I410" s="2">
        <v>320</v>
      </c>
      <c r="J410" s="2">
        <v>38.35</v>
      </c>
      <c r="K410" s="2">
        <f t="shared" si="51"/>
        <v>5.16</v>
      </c>
      <c r="L410" s="2">
        <f t="shared" si="52"/>
        <v>33.19</v>
      </c>
      <c r="P410" s="6">
        <v>1.7</v>
      </c>
      <c r="Q410" s="5">
        <v>471.75</v>
      </c>
      <c r="R410" s="7">
        <v>3.46</v>
      </c>
      <c r="S410" s="5">
        <v>515.54</v>
      </c>
      <c r="AP410" s="5" t="str">
        <f t="shared" si="53"/>
        <v/>
      </c>
      <c r="AR410" s="5" t="str">
        <f t="shared" si="54"/>
        <v/>
      </c>
      <c r="AT410" s="5" t="str">
        <f t="shared" si="55"/>
        <v/>
      </c>
      <c r="AV410" s="2">
        <v>33.19</v>
      </c>
      <c r="AW410" s="5">
        <f t="shared" si="57"/>
        <v>987.29</v>
      </c>
      <c r="AX410" s="11">
        <f t="shared" si="56"/>
        <v>0.54243746440434393</v>
      </c>
      <c r="AY410" s="5">
        <f t="shared" si="58"/>
        <v>542.43746440434393</v>
      </c>
    </row>
    <row r="411" spans="1:51" x14ac:dyDescent="0.3">
      <c r="A411" s="1" t="s">
        <v>252</v>
      </c>
      <c r="B411" s="1" t="s">
        <v>253</v>
      </c>
      <c r="C411" s="1" t="s">
        <v>254</v>
      </c>
      <c r="D411" s="1" t="s">
        <v>255</v>
      </c>
      <c r="E411" s="1" t="s">
        <v>80</v>
      </c>
      <c r="F411" s="1" t="s">
        <v>250</v>
      </c>
      <c r="G411" s="1" t="s">
        <v>64</v>
      </c>
      <c r="H411" s="1" t="s">
        <v>87</v>
      </c>
      <c r="I411" s="2">
        <v>320</v>
      </c>
      <c r="J411" s="2">
        <v>39.24</v>
      </c>
      <c r="K411" s="2">
        <f t="shared" si="51"/>
        <v>0</v>
      </c>
      <c r="L411" s="2">
        <f t="shared" si="52"/>
        <v>36.409999999999997</v>
      </c>
      <c r="AP411" s="5" t="str">
        <f t="shared" si="53"/>
        <v/>
      </c>
      <c r="AR411" s="5" t="str">
        <f t="shared" si="54"/>
        <v/>
      </c>
      <c r="AT411" s="5" t="str">
        <f t="shared" si="55"/>
        <v/>
      </c>
      <c r="AV411" s="2">
        <v>36.409999999999997</v>
      </c>
      <c r="AW411" s="5">
        <f t="shared" si="57"/>
        <v>0</v>
      </c>
      <c r="AX411" s="11">
        <f t="shared" si="56"/>
        <v>0</v>
      </c>
      <c r="AY411" s="5">
        <f t="shared" si="58"/>
        <v>0</v>
      </c>
    </row>
    <row r="412" spans="1:51" x14ac:dyDescent="0.3">
      <c r="A412" s="1" t="s">
        <v>252</v>
      </c>
      <c r="B412" s="1" t="s">
        <v>253</v>
      </c>
      <c r="C412" s="1" t="s">
        <v>254</v>
      </c>
      <c r="D412" s="1" t="s">
        <v>255</v>
      </c>
      <c r="E412" s="1" t="s">
        <v>88</v>
      </c>
      <c r="F412" s="1" t="s">
        <v>250</v>
      </c>
      <c r="G412" s="1" t="s">
        <v>64</v>
      </c>
      <c r="H412" s="1" t="s">
        <v>87</v>
      </c>
      <c r="I412" s="2">
        <v>320</v>
      </c>
      <c r="J412" s="2">
        <v>39.72</v>
      </c>
      <c r="K412" s="2">
        <f t="shared" si="51"/>
        <v>0</v>
      </c>
      <c r="L412" s="2">
        <f t="shared" si="52"/>
        <v>3.09</v>
      </c>
      <c r="AP412" s="5" t="str">
        <f t="shared" si="53"/>
        <v/>
      </c>
      <c r="AR412" s="5" t="str">
        <f t="shared" si="54"/>
        <v/>
      </c>
      <c r="AT412" s="5" t="str">
        <f t="shared" si="55"/>
        <v/>
      </c>
      <c r="AV412" s="2">
        <v>3.09</v>
      </c>
      <c r="AW412" s="5">
        <f t="shared" si="57"/>
        <v>0</v>
      </c>
      <c r="AX412" s="11">
        <f t="shared" si="56"/>
        <v>0</v>
      </c>
      <c r="AY412" s="5">
        <f t="shared" si="58"/>
        <v>0</v>
      </c>
    </row>
    <row r="413" spans="1:51" x14ac:dyDescent="0.3">
      <c r="A413" s="1" t="s">
        <v>256</v>
      </c>
      <c r="B413" s="1" t="s">
        <v>177</v>
      </c>
      <c r="C413" s="1" t="s">
        <v>178</v>
      </c>
      <c r="D413" s="1" t="s">
        <v>179</v>
      </c>
      <c r="E413" s="1" t="s">
        <v>75</v>
      </c>
      <c r="F413" s="1" t="s">
        <v>250</v>
      </c>
      <c r="G413" s="1" t="s">
        <v>64</v>
      </c>
      <c r="H413" s="1" t="s">
        <v>87</v>
      </c>
      <c r="I413" s="2">
        <v>320</v>
      </c>
      <c r="J413" s="2">
        <v>38.700000000000003</v>
      </c>
      <c r="K413" s="2">
        <f t="shared" si="51"/>
        <v>33.130000000000003</v>
      </c>
      <c r="L413" s="2">
        <f t="shared" si="52"/>
        <v>5.56</v>
      </c>
      <c r="P413" s="6">
        <v>12.07</v>
      </c>
      <c r="Q413" s="5">
        <v>3349.4250000000002</v>
      </c>
      <c r="R413" s="7">
        <v>8.5299999999999994</v>
      </c>
      <c r="S413" s="5">
        <v>1270.97</v>
      </c>
      <c r="T413" s="8">
        <v>12.53</v>
      </c>
      <c r="U413" s="5">
        <v>563.85</v>
      </c>
      <c r="AP413" s="5" t="str">
        <f t="shared" si="53"/>
        <v/>
      </c>
      <c r="AR413" s="5" t="str">
        <f t="shared" si="54"/>
        <v/>
      </c>
      <c r="AT413" s="5" t="str">
        <f t="shared" si="55"/>
        <v/>
      </c>
      <c r="AV413" s="2">
        <v>5.56</v>
      </c>
      <c r="AW413" s="5">
        <f t="shared" si="57"/>
        <v>5184.2450000000008</v>
      </c>
      <c r="AX413" s="11">
        <f t="shared" si="56"/>
        <v>2.8483309996565334</v>
      </c>
      <c r="AY413" s="5">
        <f t="shared" si="58"/>
        <v>2848.3309996565331</v>
      </c>
    </row>
    <row r="414" spans="1:51" x14ac:dyDescent="0.3">
      <c r="A414" s="1" t="s">
        <v>256</v>
      </c>
      <c r="B414" s="1" t="s">
        <v>177</v>
      </c>
      <c r="C414" s="1" t="s">
        <v>178</v>
      </c>
      <c r="D414" s="1" t="s">
        <v>179</v>
      </c>
      <c r="E414" s="1" t="s">
        <v>76</v>
      </c>
      <c r="F414" s="1" t="s">
        <v>250</v>
      </c>
      <c r="G414" s="1" t="s">
        <v>64</v>
      </c>
      <c r="H414" s="1" t="s">
        <v>87</v>
      </c>
      <c r="I414" s="2">
        <v>320</v>
      </c>
      <c r="J414" s="2">
        <v>40.049999999999997</v>
      </c>
      <c r="K414" s="2">
        <f t="shared" si="51"/>
        <v>35.11</v>
      </c>
      <c r="L414" s="2">
        <f t="shared" si="52"/>
        <v>4.88</v>
      </c>
      <c r="R414" s="7">
        <v>0.04</v>
      </c>
      <c r="S414" s="5">
        <v>5.96</v>
      </c>
      <c r="T414" s="8">
        <v>6.11</v>
      </c>
      <c r="U414" s="5">
        <v>274.95</v>
      </c>
      <c r="V414" s="12">
        <v>28.96</v>
      </c>
      <c r="W414" s="5">
        <v>1172.8800000000001</v>
      </c>
      <c r="AP414" s="5" t="str">
        <f t="shared" si="53"/>
        <v/>
      </c>
      <c r="AR414" s="5" t="str">
        <f t="shared" si="54"/>
        <v/>
      </c>
      <c r="AT414" s="5" t="str">
        <f t="shared" si="55"/>
        <v/>
      </c>
      <c r="AV414" s="2">
        <v>4.88</v>
      </c>
      <c r="AW414" s="5">
        <f t="shared" si="57"/>
        <v>1453.79</v>
      </c>
      <c r="AX414" s="11">
        <f t="shared" si="56"/>
        <v>0.79874217441318274</v>
      </c>
      <c r="AY414" s="5">
        <f t="shared" si="58"/>
        <v>798.74217441318274</v>
      </c>
    </row>
    <row r="415" spans="1:51" x14ac:dyDescent="0.3">
      <c r="A415" s="1" t="s">
        <v>256</v>
      </c>
      <c r="B415" s="1" t="s">
        <v>177</v>
      </c>
      <c r="C415" s="1" t="s">
        <v>178</v>
      </c>
      <c r="D415" s="1" t="s">
        <v>179</v>
      </c>
      <c r="E415" s="1" t="s">
        <v>67</v>
      </c>
      <c r="F415" s="1" t="s">
        <v>250</v>
      </c>
      <c r="G415" s="1" t="s">
        <v>64</v>
      </c>
      <c r="H415" s="1" t="s">
        <v>87</v>
      </c>
      <c r="I415" s="2">
        <v>320</v>
      </c>
      <c r="J415" s="2">
        <v>39.94</v>
      </c>
      <c r="K415" s="2">
        <f t="shared" si="51"/>
        <v>29.73</v>
      </c>
      <c r="L415" s="2">
        <f t="shared" si="52"/>
        <v>0</v>
      </c>
      <c r="T415" s="8">
        <v>0.09</v>
      </c>
      <c r="U415" s="5">
        <v>4.05</v>
      </c>
      <c r="V415" s="12">
        <v>29.64</v>
      </c>
      <c r="W415" s="5">
        <v>1200.42</v>
      </c>
      <c r="AP415" s="5" t="str">
        <f t="shared" si="53"/>
        <v/>
      </c>
      <c r="AR415" s="5" t="str">
        <f t="shared" si="54"/>
        <v/>
      </c>
      <c r="AT415" s="5" t="str">
        <f t="shared" si="55"/>
        <v/>
      </c>
      <c r="AW415" s="5">
        <f t="shared" si="57"/>
        <v>1204.47</v>
      </c>
      <c r="AX415" s="11">
        <f t="shared" si="56"/>
        <v>0.66176063036301414</v>
      </c>
      <c r="AY415" s="5">
        <f t="shared" si="58"/>
        <v>661.76063036301412</v>
      </c>
    </row>
    <row r="416" spans="1:51" x14ac:dyDescent="0.3">
      <c r="A416" s="1" t="s">
        <v>256</v>
      </c>
      <c r="B416" s="1" t="s">
        <v>177</v>
      </c>
      <c r="C416" s="1" t="s">
        <v>178</v>
      </c>
      <c r="D416" s="1" t="s">
        <v>179</v>
      </c>
      <c r="E416" s="1" t="s">
        <v>68</v>
      </c>
      <c r="F416" s="1" t="s">
        <v>250</v>
      </c>
      <c r="G416" s="1" t="s">
        <v>64</v>
      </c>
      <c r="H416" s="1" t="s">
        <v>87</v>
      </c>
      <c r="I416" s="2">
        <v>320</v>
      </c>
      <c r="J416" s="2">
        <v>39.61</v>
      </c>
      <c r="K416" s="2">
        <f t="shared" si="51"/>
        <v>6.4899999999999993</v>
      </c>
      <c r="L416" s="2">
        <f t="shared" si="52"/>
        <v>0</v>
      </c>
      <c r="T416" s="8">
        <v>0.6</v>
      </c>
      <c r="U416" s="5">
        <v>27</v>
      </c>
      <c r="V416" s="12">
        <v>5.89</v>
      </c>
      <c r="W416" s="5">
        <v>238.54499999999999</v>
      </c>
      <c r="AP416" s="5" t="str">
        <f t="shared" si="53"/>
        <v/>
      </c>
      <c r="AR416" s="5" t="str">
        <f t="shared" si="54"/>
        <v/>
      </c>
      <c r="AT416" s="5" t="str">
        <f t="shared" si="55"/>
        <v/>
      </c>
      <c r="AW416" s="5">
        <f t="shared" si="57"/>
        <v>265.54499999999996</v>
      </c>
      <c r="AX416" s="11">
        <f t="shared" si="56"/>
        <v>0.14589589328895411</v>
      </c>
      <c r="AY416" s="5">
        <f t="shared" si="58"/>
        <v>145.89589328895411</v>
      </c>
    </row>
    <row r="417" spans="1:51" x14ac:dyDescent="0.3">
      <c r="A417" s="1" t="s">
        <v>256</v>
      </c>
      <c r="B417" s="1" t="s">
        <v>177</v>
      </c>
      <c r="C417" s="1" t="s">
        <v>178</v>
      </c>
      <c r="D417" s="1" t="s">
        <v>179</v>
      </c>
      <c r="E417" s="1" t="s">
        <v>62</v>
      </c>
      <c r="F417" s="1" t="s">
        <v>250</v>
      </c>
      <c r="G417" s="1" t="s">
        <v>64</v>
      </c>
      <c r="H417" s="1" t="s">
        <v>87</v>
      </c>
      <c r="I417" s="2">
        <v>320</v>
      </c>
      <c r="J417" s="2">
        <v>39.520000000000003</v>
      </c>
      <c r="K417" s="2">
        <f t="shared" si="51"/>
        <v>21.36</v>
      </c>
      <c r="L417" s="2">
        <f t="shared" si="52"/>
        <v>0</v>
      </c>
      <c r="T417" s="8">
        <v>9.39</v>
      </c>
      <c r="U417" s="5">
        <v>422.55</v>
      </c>
      <c r="V417" s="12">
        <v>11.97</v>
      </c>
      <c r="W417" s="5">
        <v>484.78500000000003</v>
      </c>
      <c r="AP417" s="5" t="str">
        <f t="shared" si="53"/>
        <v/>
      </c>
      <c r="AR417" s="5" t="str">
        <f t="shared" si="54"/>
        <v/>
      </c>
      <c r="AT417" s="5" t="str">
        <f t="shared" si="55"/>
        <v/>
      </c>
      <c r="AW417" s="5">
        <f t="shared" si="57"/>
        <v>907.33500000000004</v>
      </c>
      <c r="AX417" s="11">
        <f t="shared" si="56"/>
        <v>0.49850854031268976</v>
      </c>
      <c r="AY417" s="5">
        <f t="shared" si="58"/>
        <v>498.50854031268977</v>
      </c>
    </row>
    <row r="418" spans="1:51" x14ac:dyDescent="0.3">
      <c r="A418" s="1" t="s">
        <v>256</v>
      </c>
      <c r="B418" s="1" t="s">
        <v>177</v>
      </c>
      <c r="C418" s="1" t="s">
        <v>178</v>
      </c>
      <c r="D418" s="1" t="s">
        <v>179</v>
      </c>
      <c r="E418" s="1" t="s">
        <v>66</v>
      </c>
      <c r="F418" s="1" t="s">
        <v>250</v>
      </c>
      <c r="G418" s="1" t="s">
        <v>64</v>
      </c>
      <c r="H418" s="1" t="s">
        <v>87</v>
      </c>
      <c r="I418" s="2">
        <v>320</v>
      </c>
      <c r="J418" s="2">
        <v>39.79</v>
      </c>
      <c r="K418" s="2">
        <f t="shared" si="51"/>
        <v>36.700000000000003</v>
      </c>
      <c r="L418" s="2">
        <f t="shared" si="52"/>
        <v>3.09</v>
      </c>
      <c r="T418" s="8">
        <v>23.34</v>
      </c>
      <c r="U418" s="5">
        <v>1050.3</v>
      </c>
      <c r="V418" s="12">
        <v>13.36</v>
      </c>
      <c r="W418" s="5">
        <v>541.07999999999993</v>
      </c>
      <c r="AP418" s="5" t="str">
        <f t="shared" si="53"/>
        <v/>
      </c>
      <c r="AR418" s="5" t="str">
        <f t="shared" si="54"/>
        <v/>
      </c>
      <c r="AT418" s="5" t="str">
        <f t="shared" si="55"/>
        <v/>
      </c>
      <c r="AV418" s="2">
        <v>3.09</v>
      </c>
      <c r="AW418" s="5">
        <f t="shared" si="57"/>
        <v>1591.3799999999999</v>
      </c>
      <c r="AX418" s="11">
        <f t="shared" si="56"/>
        <v>0.87433695479928375</v>
      </c>
      <c r="AY418" s="5">
        <f t="shared" si="58"/>
        <v>874.33695479928372</v>
      </c>
    </row>
    <row r="419" spans="1:51" x14ac:dyDescent="0.3">
      <c r="A419" s="1" t="s">
        <v>256</v>
      </c>
      <c r="B419" s="1" t="s">
        <v>177</v>
      </c>
      <c r="C419" s="1" t="s">
        <v>178</v>
      </c>
      <c r="D419" s="1" t="s">
        <v>179</v>
      </c>
      <c r="E419" s="1" t="s">
        <v>72</v>
      </c>
      <c r="F419" s="1" t="s">
        <v>250</v>
      </c>
      <c r="G419" s="1" t="s">
        <v>64</v>
      </c>
      <c r="H419" s="1" t="s">
        <v>87</v>
      </c>
      <c r="I419" s="2">
        <v>320</v>
      </c>
      <c r="J419" s="2">
        <v>40.200000000000003</v>
      </c>
      <c r="K419" s="2">
        <f t="shared" si="51"/>
        <v>24.66</v>
      </c>
      <c r="L419" s="2">
        <f t="shared" si="52"/>
        <v>12.75</v>
      </c>
      <c r="R419" s="7">
        <v>0.31</v>
      </c>
      <c r="S419" s="5">
        <v>46.19</v>
      </c>
      <c r="T419" s="8">
        <v>9.77</v>
      </c>
      <c r="U419" s="5">
        <v>439.65</v>
      </c>
      <c r="V419" s="12">
        <v>12.5</v>
      </c>
      <c r="W419" s="5">
        <v>506.25</v>
      </c>
      <c r="AD419" s="9">
        <v>2.08</v>
      </c>
      <c r="AE419" s="5">
        <v>31.265999999999998</v>
      </c>
      <c r="AP419" s="5" t="str">
        <f t="shared" si="53"/>
        <v/>
      </c>
      <c r="AR419" s="5" t="str">
        <f t="shared" si="54"/>
        <v/>
      </c>
      <c r="AT419" s="5" t="str">
        <f t="shared" si="55"/>
        <v/>
      </c>
      <c r="AV419" s="2">
        <v>12.75</v>
      </c>
      <c r="AW419" s="5">
        <f t="shared" si="57"/>
        <v>1023.356</v>
      </c>
      <c r="AX419" s="11">
        <f t="shared" si="56"/>
        <v>0.5622528677723585</v>
      </c>
      <c r="AY419" s="5">
        <f t="shared" si="58"/>
        <v>562.25286777235851</v>
      </c>
    </row>
    <row r="420" spans="1:51" x14ac:dyDescent="0.3">
      <c r="A420" s="1" t="s">
        <v>256</v>
      </c>
      <c r="B420" s="1" t="s">
        <v>177</v>
      </c>
      <c r="C420" s="1" t="s">
        <v>178</v>
      </c>
      <c r="D420" s="1" t="s">
        <v>179</v>
      </c>
      <c r="E420" s="1" t="s">
        <v>74</v>
      </c>
      <c r="F420" s="1" t="s">
        <v>250</v>
      </c>
      <c r="G420" s="1" t="s">
        <v>64</v>
      </c>
      <c r="H420" s="1" t="s">
        <v>87</v>
      </c>
      <c r="I420" s="2">
        <v>320</v>
      </c>
      <c r="J420" s="2">
        <v>38.64</v>
      </c>
      <c r="K420" s="2">
        <f t="shared" si="51"/>
        <v>30.97</v>
      </c>
      <c r="L420" s="2">
        <f t="shared" si="52"/>
        <v>7.68</v>
      </c>
      <c r="P420" s="6">
        <v>10.75</v>
      </c>
      <c r="Q420" s="5">
        <v>2983.125</v>
      </c>
      <c r="R420" s="7">
        <v>8.36</v>
      </c>
      <c r="S420" s="5">
        <v>1245.6400000000001</v>
      </c>
      <c r="T420" s="8">
        <v>2.4300000000000002</v>
      </c>
      <c r="U420" s="5">
        <v>109.35</v>
      </c>
      <c r="V420" s="12">
        <v>5.75</v>
      </c>
      <c r="W420" s="5">
        <v>232.875</v>
      </c>
      <c r="AD420" s="9">
        <v>3.68</v>
      </c>
      <c r="AE420" s="5">
        <v>59.619599999999998</v>
      </c>
      <c r="AP420" s="5" t="str">
        <f t="shared" si="53"/>
        <v/>
      </c>
      <c r="AR420" s="5" t="str">
        <f t="shared" si="54"/>
        <v/>
      </c>
      <c r="AT420" s="5" t="str">
        <f t="shared" si="55"/>
        <v/>
      </c>
      <c r="AV420" s="2">
        <v>7.68</v>
      </c>
      <c r="AW420" s="5">
        <f t="shared" si="57"/>
        <v>4630.6096000000007</v>
      </c>
      <c r="AX420" s="11">
        <f t="shared" si="56"/>
        <v>2.5441523058781246</v>
      </c>
      <c r="AY420" s="5">
        <f t="shared" si="58"/>
        <v>2544.1523058781245</v>
      </c>
    </row>
    <row r="421" spans="1:51" x14ac:dyDescent="0.3">
      <c r="A421" s="1" t="s">
        <v>256</v>
      </c>
      <c r="B421" s="1" t="s">
        <v>177</v>
      </c>
      <c r="C421" s="1" t="s">
        <v>178</v>
      </c>
      <c r="D421" s="1" t="s">
        <v>179</v>
      </c>
      <c r="E421" s="1" t="s">
        <v>79</v>
      </c>
      <c r="F421" s="1" t="s">
        <v>257</v>
      </c>
      <c r="G421" s="1" t="s">
        <v>64</v>
      </c>
      <c r="H421" s="1" t="s">
        <v>87</v>
      </c>
      <c r="I421" s="2">
        <v>320</v>
      </c>
      <c r="J421" s="2">
        <v>0.06</v>
      </c>
      <c r="K421" s="2">
        <f t="shared" si="51"/>
        <v>0</v>
      </c>
      <c r="L421" s="2">
        <f t="shared" si="52"/>
        <v>0.06</v>
      </c>
      <c r="AP421" s="5" t="str">
        <f t="shared" si="53"/>
        <v/>
      </c>
      <c r="AR421" s="5" t="str">
        <f t="shared" si="54"/>
        <v/>
      </c>
      <c r="AT421" s="5" t="str">
        <f t="shared" si="55"/>
        <v/>
      </c>
      <c r="AV421" s="2">
        <v>0.06</v>
      </c>
      <c r="AW421" s="5">
        <f t="shared" si="57"/>
        <v>0</v>
      </c>
      <c r="AX421" s="11">
        <f t="shared" si="56"/>
        <v>0</v>
      </c>
      <c r="AY421" s="5">
        <f t="shared" si="58"/>
        <v>0</v>
      </c>
    </row>
    <row r="422" spans="1:51" x14ac:dyDescent="0.3">
      <c r="A422" s="1" t="s">
        <v>256</v>
      </c>
      <c r="B422" s="1" t="s">
        <v>177</v>
      </c>
      <c r="C422" s="1" t="s">
        <v>178</v>
      </c>
      <c r="D422" s="1" t="s">
        <v>179</v>
      </c>
      <c r="E422" s="1" t="s">
        <v>80</v>
      </c>
      <c r="F422" s="1" t="s">
        <v>257</v>
      </c>
      <c r="G422" s="1" t="s">
        <v>64</v>
      </c>
      <c r="H422" s="1" t="s">
        <v>87</v>
      </c>
      <c r="I422" s="2">
        <v>320</v>
      </c>
      <c r="J422" s="2">
        <v>0.04</v>
      </c>
      <c r="K422" s="2">
        <f t="shared" si="51"/>
        <v>0</v>
      </c>
      <c r="L422" s="2">
        <f t="shared" si="52"/>
        <v>0.04</v>
      </c>
      <c r="AP422" s="5" t="str">
        <f t="shared" si="53"/>
        <v/>
      </c>
      <c r="AR422" s="5" t="str">
        <f t="shared" si="54"/>
        <v/>
      </c>
      <c r="AT422" s="5" t="str">
        <f t="shared" si="55"/>
        <v/>
      </c>
      <c r="AV422" s="2">
        <v>0.04</v>
      </c>
      <c r="AW422" s="5">
        <f t="shared" si="57"/>
        <v>0</v>
      </c>
      <c r="AX422" s="11">
        <f t="shared" si="56"/>
        <v>0</v>
      </c>
      <c r="AY422" s="5">
        <f t="shared" si="58"/>
        <v>0</v>
      </c>
    </row>
    <row r="423" spans="1:51" x14ac:dyDescent="0.3">
      <c r="A423" s="1" t="s">
        <v>256</v>
      </c>
      <c r="B423" s="1" t="s">
        <v>177</v>
      </c>
      <c r="C423" s="1" t="s">
        <v>178</v>
      </c>
      <c r="D423" s="1" t="s">
        <v>179</v>
      </c>
      <c r="E423" s="1" t="s">
        <v>88</v>
      </c>
      <c r="F423" s="1" t="s">
        <v>257</v>
      </c>
      <c r="G423" s="1" t="s">
        <v>64</v>
      </c>
      <c r="H423" s="1" t="s">
        <v>87</v>
      </c>
      <c r="I423" s="2">
        <v>320</v>
      </c>
      <c r="J423" s="2">
        <v>0.05</v>
      </c>
      <c r="K423" s="2">
        <f t="shared" si="51"/>
        <v>0.02</v>
      </c>
      <c r="L423" s="2">
        <f t="shared" si="52"/>
        <v>0.03</v>
      </c>
      <c r="T423" s="8">
        <v>0.01</v>
      </c>
      <c r="U423" s="5">
        <v>0.45</v>
      </c>
      <c r="V423" s="12">
        <v>0.01</v>
      </c>
      <c r="W423" s="5">
        <v>0.40500000000000003</v>
      </c>
      <c r="AP423" s="5" t="str">
        <f t="shared" si="53"/>
        <v/>
      </c>
      <c r="AR423" s="5" t="str">
        <f t="shared" si="54"/>
        <v/>
      </c>
      <c r="AT423" s="5" t="str">
        <f t="shared" si="55"/>
        <v/>
      </c>
      <c r="AV423" s="2">
        <v>0.03</v>
      </c>
      <c r="AW423" s="5">
        <f t="shared" si="57"/>
        <v>0.85499999999999998</v>
      </c>
      <c r="AX423" s="11">
        <f t="shared" si="56"/>
        <v>4.6975461319947944E-4</v>
      </c>
      <c r="AY423" s="5">
        <f t="shared" si="58"/>
        <v>0.46975461319947948</v>
      </c>
    </row>
    <row r="424" spans="1:51" x14ac:dyDescent="0.3">
      <c r="A424" s="1" t="s">
        <v>256</v>
      </c>
      <c r="B424" s="1" t="s">
        <v>177</v>
      </c>
      <c r="C424" s="1" t="s">
        <v>178</v>
      </c>
      <c r="D424" s="1" t="s">
        <v>179</v>
      </c>
      <c r="E424" s="1" t="s">
        <v>70</v>
      </c>
      <c r="F424" s="1" t="s">
        <v>257</v>
      </c>
      <c r="G424" s="1" t="s">
        <v>64</v>
      </c>
      <c r="H424" s="1" t="s">
        <v>87</v>
      </c>
      <c r="I424" s="2">
        <v>320</v>
      </c>
      <c r="J424" s="2">
        <v>7.0000000000000007E-2</v>
      </c>
      <c r="K424" s="2">
        <f t="shared" si="51"/>
        <v>0.02</v>
      </c>
      <c r="L424" s="2">
        <f t="shared" si="52"/>
        <v>0</v>
      </c>
      <c r="T424" s="8">
        <v>0.01</v>
      </c>
      <c r="U424" s="5">
        <v>0.45</v>
      </c>
      <c r="V424" s="12">
        <v>0.01</v>
      </c>
      <c r="W424" s="5">
        <v>0.40500000000000003</v>
      </c>
      <c r="AP424" s="5" t="str">
        <f t="shared" si="53"/>
        <v/>
      </c>
      <c r="AR424" s="5" t="str">
        <f t="shared" si="54"/>
        <v/>
      </c>
      <c r="AT424" s="5" t="str">
        <f t="shared" si="55"/>
        <v/>
      </c>
      <c r="AW424" s="5">
        <f t="shared" si="57"/>
        <v>0.85499999999999998</v>
      </c>
      <c r="AX424" s="11">
        <f t="shared" si="56"/>
        <v>4.6975461319947944E-4</v>
      </c>
      <c r="AY424" s="5">
        <f t="shared" si="58"/>
        <v>0.46975461319947948</v>
      </c>
    </row>
    <row r="425" spans="1:51" x14ac:dyDescent="0.3">
      <c r="A425" s="1" t="s">
        <v>258</v>
      </c>
      <c r="B425" s="1" t="s">
        <v>259</v>
      </c>
      <c r="C425" s="1" t="s">
        <v>260</v>
      </c>
      <c r="D425" s="1" t="s">
        <v>261</v>
      </c>
      <c r="E425" s="1" t="s">
        <v>78</v>
      </c>
      <c r="F425" s="1" t="s">
        <v>257</v>
      </c>
      <c r="G425" s="1" t="s">
        <v>64</v>
      </c>
      <c r="H425" s="1" t="s">
        <v>87</v>
      </c>
      <c r="I425" s="2">
        <v>70</v>
      </c>
      <c r="J425" s="2">
        <v>34.28</v>
      </c>
      <c r="K425" s="2">
        <f t="shared" si="51"/>
        <v>0</v>
      </c>
      <c r="L425" s="2">
        <f t="shared" si="52"/>
        <v>34.28</v>
      </c>
      <c r="AP425" s="5" t="str">
        <f t="shared" si="53"/>
        <v/>
      </c>
      <c r="AR425" s="5" t="str">
        <f t="shared" si="54"/>
        <v/>
      </c>
      <c r="AT425" s="5" t="str">
        <f t="shared" si="55"/>
        <v/>
      </c>
      <c r="AV425" s="2">
        <v>34.28</v>
      </c>
      <c r="AW425" s="5">
        <f t="shared" si="57"/>
        <v>0</v>
      </c>
      <c r="AX425" s="11">
        <f t="shared" si="56"/>
        <v>0</v>
      </c>
      <c r="AY425" s="5">
        <f t="shared" si="58"/>
        <v>0</v>
      </c>
    </row>
    <row r="426" spans="1:51" x14ac:dyDescent="0.3">
      <c r="A426" s="1" t="s">
        <v>258</v>
      </c>
      <c r="B426" s="1" t="s">
        <v>259</v>
      </c>
      <c r="C426" s="1" t="s">
        <v>260</v>
      </c>
      <c r="D426" s="1" t="s">
        <v>261</v>
      </c>
      <c r="E426" s="1" t="s">
        <v>79</v>
      </c>
      <c r="F426" s="1" t="s">
        <v>257</v>
      </c>
      <c r="G426" s="1" t="s">
        <v>64</v>
      </c>
      <c r="H426" s="1" t="s">
        <v>87</v>
      </c>
      <c r="I426" s="2">
        <v>70</v>
      </c>
      <c r="J426" s="2">
        <v>34.119999999999997</v>
      </c>
      <c r="K426" s="2">
        <f t="shared" si="51"/>
        <v>0</v>
      </c>
      <c r="L426" s="2">
        <f t="shared" si="52"/>
        <v>34.119999999999997</v>
      </c>
      <c r="AP426" s="5" t="str">
        <f t="shared" si="53"/>
        <v/>
      </c>
      <c r="AR426" s="5" t="str">
        <f t="shared" si="54"/>
        <v/>
      </c>
      <c r="AT426" s="5" t="str">
        <f t="shared" si="55"/>
        <v/>
      </c>
      <c r="AV426" s="2">
        <v>34.119999999999997</v>
      </c>
      <c r="AW426" s="5">
        <f t="shared" si="57"/>
        <v>0</v>
      </c>
      <c r="AX426" s="11">
        <f t="shared" si="56"/>
        <v>0</v>
      </c>
      <c r="AY426" s="5">
        <f t="shared" si="58"/>
        <v>0</v>
      </c>
    </row>
    <row r="427" spans="1:51" x14ac:dyDescent="0.3">
      <c r="A427" s="1" t="s">
        <v>262</v>
      </c>
      <c r="B427" s="1" t="s">
        <v>263</v>
      </c>
      <c r="C427" s="1" t="s">
        <v>264</v>
      </c>
      <c r="D427" s="1" t="s">
        <v>106</v>
      </c>
      <c r="E427" s="1" t="s">
        <v>69</v>
      </c>
      <c r="F427" s="1" t="s">
        <v>257</v>
      </c>
      <c r="G427" s="1" t="s">
        <v>64</v>
      </c>
      <c r="H427" s="1" t="s">
        <v>87</v>
      </c>
      <c r="I427" s="2">
        <v>110</v>
      </c>
      <c r="J427" s="2">
        <v>37.28</v>
      </c>
      <c r="K427" s="2">
        <f t="shared" si="51"/>
        <v>0</v>
      </c>
      <c r="L427" s="2">
        <f t="shared" si="52"/>
        <v>0.71</v>
      </c>
      <c r="AP427" s="5" t="str">
        <f t="shared" si="53"/>
        <v/>
      </c>
      <c r="AR427" s="5" t="str">
        <f t="shared" si="54"/>
        <v/>
      </c>
      <c r="AT427" s="5" t="str">
        <f t="shared" si="55"/>
        <v/>
      </c>
      <c r="AV427" s="2">
        <v>0.71</v>
      </c>
      <c r="AW427" s="5">
        <f t="shared" si="57"/>
        <v>0</v>
      </c>
      <c r="AX427" s="11">
        <f t="shared" si="56"/>
        <v>0</v>
      </c>
      <c r="AY427" s="5">
        <f t="shared" si="58"/>
        <v>0</v>
      </c>
    </row>
    <row r="428" spans="1:51" x14ac:dyDescent="0.3">
      <c r="A428" s="1" t="s">
        <v>262</v>
      </c>
      <c r="B428" s="1" t="s">
        <v>263</v>
      </c>
      <c r="C428" s="1" t="s">
        <v>264</v>
      </c>
      <c r="D428" s="1" t="s">
        <v>106</v>
      </c>
      <c r="E428" s="1" t="s">
        <v>85</v>
      </c>
      <c r="F428" s="1" t="s">
        <v>257</v>
      </c>
      <c r="G428" s="1" t="s">
        <v>64</v>
      </c>
      <c r="H428" s="1" t="s">
        <v>87</v>
      </c>
      <c r="I428" s="2">
        <v>110</v>
      </c>
      <c r="J428" s="2">
        <v>13.96</v>
      </c>
      <c r="K428" s="2">
        <f t="shared" si="51"/>
        <v>0</v>
      </c>
      <c r="L428" s="2">
        <f t="shared" si="52"/>
        <v>8.8800000000000008</v>
      </c>
      <c r="AP428" s="5" t="str">
        <f t="shared" si="53"/>
        <v/>
      </c>
      <c r="AR428" s="5" t="str">
        <f t="shared" si="54"/>
        <v/>
      </c>
      <c r="AT428" s="5" t="str">
        <f t="shared" si="55"/>
        <v/>
      </c>
      <c r="AV428" s="2">
        <v>8.8800000000000008</v>
      </c>
      <c r="AW428" s="5">
        <f t="shared" si="57"/>
        <v>0</v>
      </c>
      <c r="AX428" s="11">
        <f t="shared" si="56"/>
        <v>0</v>
      </c>
      <c r="AY428" s="5">
        <f t="shared" si="58"/>
        <v>0</v>
      </c>
    </row>
    <row r="429" spans="1:51" x14ac:dyDescent="0.3">
      <c r="A429" s="1" t="s">
        <v>262</v>
      </c>
      <c r="B429" s="1" t="s">
        <v>263</v>
      </c>
      <c r="C429" s="1" t="s">
        <v>264</v>
      </c>
      <c r="D429" s="1" t="s">
        <v>106</v>
      </c>
      <c r="E429" s="1" t="s">
        <v>88</v>
      </c>
      <c r="F429" s="1" t="s">
        <v>257</v>
      </c>
      <c r="G429" s="1" t="s">
        <v>64</v>
      </c>
      <c r="H429" s="1" t="s">
        <v>87</v>
      </c>
      <c r="I429" s="2">
        <v>110</v>
      </c>
      <c r="J429" s="2">
        <v>14.38</v>
      </c>
      <c r="K429" s="2">
        <f t="shared" si="51"/>
        <v>0.19</v>
      </c>
      <c r="L429" s="2">
        <f t="shared" si="52"/>
        <v>14.19</v>
      </c>
      <c r="T429" s="8">
        <v>0.17</v>
      </c>
      <c r="U429" s="5">
        <v>7.65</v>
      </c>
      <c r="V429" s="12">
        <v>0.02</v>
      </c>
      <c r="W429" s="5">
        <v>0.81</v>
      </c>
      <c r="AP429" s="5" t="str">
        <f t="shared" si="53"/>
        <v/>
      </c>
      <c r="AR429" s="5" t="str">
        <f t="shared" si="54"/>
        <v/>
      </c>
      <c r="AT429" s="5" t="str">
        <f t="shared" si="55"/>
        <v/>
      </c>
      <c r="AV429" s="2">
        <v>14.19</v>
      </c>
      <c r="AW429" s="5">
        <f t="shared" si="57"/>
        <v>8.4600000000000009</v>
      </c>
      <c r="AX429" s="11">
        <f t="shared" si="56"/>
        <v>4.6480982779737974E-3</v>
      </c>
      <c r="AY429" s="5">
        <f t="shared" si="58"/>
        <v>4.6480982779737978</v>
      </c>
    </row>
    <row r="430" spans="1:51" x14ac:dyDescent="0.3">
      <c r="A430" s="1" t="s">
        <v>262</v>
      </c>
      <c r="B430" s="1" t="s">
        <v>263</v>
      </c>
      <c r="C430" s="1" t="s">
        <v>264</v>
      </c>
      <c r="D430" s="1" t="s">
        <v>106</v>
      </c>
      <c r="E430" s="1" t="s">
        <v>70</v>
      </c>
      <c r="F430" s="1" t="s">
        <v>257</v>
      </c>
      <c r="G430" s="1" t="s">
        <v>64</v>
      </c>
      <c r="H430" s="1" t="s">
        <v>87</v>
      </c>
      <c r="I430" s="2">
        <v>110</v>
      </c>
      <c r="J430" s="2">
        <v>39.51</v>
      </c>
      <c r="K430" s="2">
        <f t="shared" si="51"/>
        <v>6.33</v>
      </c>
      <c r="L430" s="2">
        <f t="shared" si="52"/>
        <v>17.38</v>
      </c>
      <c r="T430" s="8">
        <v>6.33</v>
      </c>
      <c r="U430" s="5">
        <v>284.85000000000002</v>
      </c>
      <c r="AP430" s="5" t="str">
        <f t="shared" si="53"/>
        <v/>
      </c>
      <c r="AR430" s="5" t="str">
        <f t="shared" si="54"/>
        <v/>
      </c>
      <c r="AT430" s="5" t="str">
        <f t="shared" si="55"/>
        <v/>
      </c>
      <c r="AV430" s="2">
        <v>17.38</v>
      </c>
      <c r="AW430" s="5">
        <f t="shared" si="57"/>
        <v>284.85000000000002</v>
      </c>
      <c r="AX430" s="11">
        <f t="shared" si="56"/>
        <v>0.15650245797645818</v>
      </c>
      <c r="AY430" s="5">
        <f t="shared" si="58"/>
        <v>156.50245797645817</v>
      </c>
    </row>
    <row r="431" spans="1:51" x14ac:dyDescent="0.3">
      <c r="A431" s="1" t="s">
        <v>265</v>
      </c>
      <c r="B431" s="1" t="s">
        <v>266</v>
      </c>
      <c r="C431" s="1" t="s">
        <v>267</v>
      </c>
      <c r="D431" s="1" t="s">
        <v>148</v>
      </c>
      <c r="E431" s="1" t="s">
        <v>85</v>
      </c>
      <c r="F431" s="1" t="s">
        <v>257</v>
      </c>
      <c r="G431" s="1" t="s">
        <v>64</v>
      </c>
      <c r="H431" s="1" t="s">
        <v>87</v>
      </c>
      <c r="I431" s="2">
        <v>140</v>
      </c>
      <c r="J431" s="2">
        <v>24.82</v>
      </c>
      <c r="K431" s="2">
        <f t="shared" si="51"/>
        <v>0.56000000000000005</v>
      </c>
      <c r="L431" s="2">
        <f t="shared" si="52"/>
        <v>24.26</v>
      </c>
      <c r="T431" s="8">
        <v>0.56000000000000005</v>
      </c>
      <c r="U431" s="5">
        <v>25.2</v>
      </c>
      <c r="AP431" s="5" t="str">
        <f t="shared" si="53"/>
        <v/>
      </c>
      <c r="AR431" s="5" t="str">
        <f t="shared" si="54"/>
        <v/>
      </c>
      <c r="AT431" s="5" t="str">
        <f t="shared" si="55"/>
        <v/>
      </c>
      <c r="AV431" s="2">
        <v>24.26</v>
      </c>
      <c r="AW431" s="5">
        <f t="shared" si="57"/>
        <v>25.2</v>
      </c>
      <c r="AX431" s="11">
        <f t="shared" si="56"/>
        <v>1.3845399125879395E-2</v>
      </c>
      <c r="AY431" s="5">
        <f t="shared" si="58"/>
        <v>13.845399125879396</v>
      </c>
    </row>
    <row r="432" spans="1:51" x14ac:dyDescent="0.3">
      <c r="A432" s="1" t="s">
        <v>265</v>
      </c>
      <c r="B432" s="1" t="s">
        <v>266</v>
      </c>
      <c r="C432" s="1" t="s">
        <v>267</v>
      </c>
      <c r="D432" s="1" t="s">
        <v>148</v>
      </c>
      <c r="E432" s="1" t="s">
        <v>77</v>
      </c>
      <c r="F432" s="1" t="s">
        <v>257</v>
      </c>
      <c r="G432" s="1" t="s">
        <v>64</v>
      </c>
      <c r="H432" s="1" t="s">
        <v>87</v>
      </c>
      <c r="I432" s="2">
        <v>140</v>
      </c>
      <c r="J432" s="2">
        <v>39.76</v>
      </c>
      <c r="K432" s="2">
        <f t="shared" si="51"/>
        <v>2.35</v>
      </c>
      <c r="L432" s="2">
        <f t="shared" si="52"/>
        <v>37.42</v>
      </c>
      <c r="T432" s="8">
        <v>2.35</v>
      </c>
      <c r="U432" s="5">
        <v>105.75</v>
      </c>
      <c r="AP432" s="5" t="str">
        <f t="shared" si="53"/>
        <v/>
      </c>
      <c r="AR432" s="5" t="str">
        <f t="shared" si="54"/>
        <v/>
      </c>
      <c r="AT432" s="5" t="str">
        <f t="shared" si="55"/>
        <v/>
      </c>
      <c r="AV432" s="2">
        <v>37.42</v>
      </c>
      <c r="AW432" s="5">
        <f t="shared" si="57"/>
        <v>105.75</v>
      </c>
      <c r="AX432" s="11">
        <f t="shared" si="56"/>
        <v>5.8101228474672466E-2</v>
      </c>
      <c r="AY432" s="5">
        <f t="shared" si="58"/>
        <v>58.101228474672467</v>
      </c>
    </row>
    <row r="433" spans="1:51" x14ac:dyDescent="0.3">
      <c r="A433" s="1" t="s">
        <v>265</v>
      </c>
      <c r="B433" s="1" t="s">
        <v>266</v>
      </c>
      <c r="C433" s="1" t="s">
        <v>267</v>
      </c>
      <c r="D433" s="1" t="s">
        <v>148</v>
      </c>
      <c r="E433" s="1" t="s">
        <v>78</v>
      </c>
      <c r="F433" s="1" t="s">
        <v>257</v>
      </c>
      <c r="G433" s="1" t="s">
        <v>64</v>
      </c>
      <c r="H433" s="1" t="s">
        <v>87</v>
      </c>
      <c r="I433" s="2">
        <v>140</v>
      </c>
      <c r="J433" s="2">
        <v>3.8</v>
      </c>
      <c r="K433" s="2">
        <f t="shared" si="51"/>
        <v>0</v>
      </c>
      <c r="L433" s="2">
        <f t="shared" si="52"/>
        <v>3.8</v>
      </c>
      <c r="AP433" s="5" t="str">
        <f t="shared" si="53"/>
        <v/>
      </c>
      <c r="AR433" s="5" t="str">
        <f t="shared" si="54"/>
        <v/>
      </c>
      <c r="AT433" s="5" t="str">
        <f t="shared" si="55"/>
        <v/>
      </c>
      <c r="AV433" s="2">
        <v>3.8</v>
      </c>
      <c r="AW433" s="5">
        <f t="shared" si="57"/>
        <v>0</v>
      </c>
      <c r="AX433" s="11">
        <f t="shared" si="56"/>
        <v>0</v>
      </c>
      <c r="AY433" s="5">
        <f t="shared" si="58"/>
        <v>0</v>
      </c>
    </row>
    <row r="434" spans="1:51" x14ac:dyDescent="0.3">
      <c r="A434" s="1" t="s">
        <v>265</v>
      </c>
      <c r="B434" s="1" t="s">
        <v>266</v>
      </c>
      <c r="C434" s="1" t="s">
        <v>267</v>
      </c>
      <c r="D434" s="1" t="s">
        <v>148</v>
      </c>
      <c r="E434" s="1" t="s">
        <v>79</v>
      </c>
      <c r="F434" s="1" t="s">
        <v>257</v>
      </c>
      <c r="G434" s="1" t="s">
        <v>64</v>
      </c>
      <c r="H434" s="1" t="s">
        <v>87</v>
      </c>
      <c r="I434" s="2">
        <v>140</v>
      </c>
      <c r="J434" s="2">
        <v>3.99</v>
      </c>
      <c r="K434" s="2">
        <f t="shared" si="51"/>
        <v>0</v>
      </c>
      <c r="L434" s="2">
        <f t="shared" si="52"/>
        <v>3.99</v>
      </c>
      <c r="AP434" s="5" t="str">
        <f t="shared" si="53"/>
        <v/>
      </c>
      <c r="AR434" s="5" t="str">
        <f t="shared" si="54"/>
        <v/>
      </c>
      <c r="AT434" s="5" t="str">
        <f t="shared" si="55"/>
        <v/>
      </c>
      <c r="AV434" s="2">
        <v>3.99</v>
      </c>
      <c r="AW434" s="5">
        <f t="shared" si="57"/>
        <v>0</v>
      </c>
      <c r="AX434" s="11">
        <f t="shared" si="56"/>
        <v>0</v>
      </c>
      <c r="AY434" s="5">
        <f t="shared" si="58"/>
        <v>0</v>
      </c>
    </row>
    <row r="435" spans="1:51" x14ac:dyDescent="0.3">
      <c r="A435" s="1" t="s">
        <v>265</v>
      </c>
      <c r="B435" s="1" t="s">
        <v>266</v>
      </c>
      <c r="C435" s="1" t="s">
        <v>267</v>
      </c>
      <c r="D435" s="1" t="s">
        <v>148</v>
      </c>
      <c r="E435" s="1" t="s">
        <v>80</v>
      </c>
      <c r="F435" s="1" t="s">
        <v>257</v>
      </c>
      <c r="G435" s="1" t="s">
        <v>64</v>
      </c>
      <c r="H435" s="1" t="s">
        <v>87</v>
      </c>
      <c r="I435" s="2">
        <v>140</v>
      </c>
      <c r="J435" s="2">
        <v>40.119999999999997</v>
      </c>
      <c r="K435" s="2">
        <f t="shared" si="51"/>
        <v>1.41</v>
      </c>
      <c r="L435" s="2">
        <f t="shared" si="52"/>
        <v>38.590000000000003</v>
      </c>
      <c r="T435" s="8">
        <v>1.41</v>
      </c>
      <c r="U435" s="5">
        <v>63.45</v>
      </c>
      <c r="AP435" s="5" t="str">
        <f t="shared" si="53"/>
        <v/>
      </c>
      <c r="AR435" s="5" t="str">
        <f t="shared" si="54"/>
        <v/>
      </c>
      <c r="AT435" s="5" t="str">
        <f t="shared" si="55"/>
        <v/>
      </c>
      <c r="AV435" s="2">
        <v>38.590000000000003</v>
      </c>
      <c r="AW435" s="5">
        <f t="shared" si="57"/>
        <v>63.45</v>
      </c>
      <c r="AX435" s="11">
        <f t="shared" si="56"/>
        <v>3.4860737084803479E-2</v>
      </c>
      <c r="AY435" s="5">
        <f t="shared" si="58"/>
        <v>34.860737084803482</v>
      </c>
    </row>
    <row r="436" spans="1:51" x14ac:dyDescent="0.3">
      <c r="A436" s="1" t="s">
        <v>265</v>
      </c>
      <c r="B436" s="1" t="s">
        <v>266</v>
      </c>
      <c r="C436" s="1" t="s">
        <v>267</v>
      </c>
      <c r="D436" s="1" t="s">
        <v>148</v>
      </c>
      <c r="E436" s="1" t="s">
        <v>88</v>
      </c>
      <c r="F436" s="1" t="s">
        <v>257</v>
      </c>
      <c r="G436" s="1" t="s">
        <v>64</v>
      </c>
      <c r="H436" s="1" t="s">
        <v>87</v>
      </c>
      <c r="I436" s="2">
        <v>140</v>
      </c>
      <c r="J436" s="2">
        <v>25.25</v>
      </c>
      <c r="K436" s="2">
        <f t="shared" si="51"/>
        <v>0.04</v>
      </c>
      <c r="L436" s="2">
        <f t="shared" si="52"/>
        <v>25.21</v>
      </c>
      <c r="T436" s="8">
        <v>0.04</v>
      </c>
      <c r="U436" s="5">
        <v>1.8</v>
      </c>
      <c r="AP436" s="5" t="str">
        <f t="shared" si="53"/>
        <v/>
      </c>
      <c r="AR436" s="5" t="str">
        <f t="shared" si="54"/>
        <v/>
      </c>
      <c r="AT436" s="5" t="str">
        <f t="shared" si="55"/>
        <v/>
      </c>
      <c r="AV436" s="2">
        <v>25.21</v>
      </c>
      <c r="AW436" s="5">
        <f t="shared" si="57"/>
        <v>1.8</v>
      </c>
      <c r="AX436" s="11">
        <f t="shared" si="56"/>
        <v>9.8895708041995688E-4</v>
      </c>
      <c r="AY436" s="5">
        <f t="shared" si="58"/>
        <v>0.98895708041995689</v>
      </c>
    </row>
    <row r="437" spans="1:51" x14ac:dyDescent="0.3">
      <c r="A437" s="1" t="s">
        <v>268</v>
      </c>
      <c r="B437" s="1" t="s">
        <v>269</v>
      </c>
      <c r="C437" s="1" t="s">
        <v>270</v>
      </c>
      <c r="D437" s="1" t="s">
        <v>179</v>
      </c>
      <c r="E437" s="1" t="s">
        <v>66</v>
      </c>
      <c r="F437" s="1" t="s">
        <v>257</v>
      </c>
      <c r="G437" s="1" t="s">
        <v>64</v>
      </c>
      <c r="H437" s="1" t="s">
        <v>87</v>
      </c>
      <c r="I437" s="2">
        <v>60</v>
      </c>
      <c r="J437" s="2">
        <v>7.0000000000000007E-2</v>
      </c>
      <c r="K437" s="2">
        <f t="shared" si="51"/>
        <v>0.02</v>
      </c>
      <c r="L437" s="2">
        <f t="shared" si="52"/>
        <v>0.04</v>
      </c>
      <c r="T437" s="8">
        <v>0.02</v>
      </c>
      <c r="U437" s="5">
        <v>0.9</v>
      </c>
      <c r="AP437" s="5" t="str">
        <f t="shared" si="53"/>
        <v/>
      </c>
      <c r="AR437" s="5" t="str">
        <f t="shared" si="54"/>
        <v/>
      </c>
      <c r="AT437" s="5" t="str">
        <f t="shared" si="55"/>
        <v/>
      </c>
      <c r="AV437" s="2">
        <v>0.04</v>
      </c>
      <c r="AW437" s="5">
        <f t="shared" si="57"/>
        <v>0.9</v>
      </c>
      <c r="AX437" s="11">
        <f t="shared" si="56"/>
        <v>4.9447854020997844E-4</v>
      </c>
      <c r="AY437" s="5">
        <f t="shared" si="58"/>
        <v>0.49447854020997845</v>
      </c>
    </row>
    <row r="438" spans="1:51" x14ac:dyDescent="0.3">
      <c r="A438" s="1" t="s">
        <v>268</v>
      </c>
      <c r="B438" s="1" t="s">
        <v>269</v>
      </c>
      <c r="C438" s="1" t="s">
        <v>270</v>
      </c>
      <c r="D438" s="1" t="s">
        <v>179</v>
      </c>
      <c r="E438" s="1" t="s">
        <v>72</v>
      </c>
      <c r="F438" s="1" t="s">
        <v>257</v>
      </c>
      <c r="G438" s="1" t="s">
        <v>64</v>
      </c>
      <c r="H438" s="1" t="s">
        <v>87</v>
      </c>
      <c r="I438" s="2">
        <v>60</v>
      </c>
      <c r="J438" s="2">
        <v>0.03</v>
      </c>
      <c r="K438" s="2">
        <f t="shared" si="51"/>
        <v>0</v>
      </c>
      <c r="L438" s="2">
        <f t="shared" si="52"/>
        <v>0.03</v>
      </c>
      <c r="AP438" s="5" t="str">
        <f t="shared" si="53"/>
        <v/>
      </c>
      <c r="AR438" s="5" t="str">
        <f t="shared" si="54"/>
        <v/>
      </c>
      <c r="AT438" s="5" t="str">
        <f t="shared" si="55"/>
        <v/>
      </c>
      <c r="AV438" s="2">
        <v>0.03</v>
      </c>
      <c r="AW438" s="5">
        <f t="shared" si="57"/>
        <v>0</v>
      </c>
      <c r="AX438" s="11">
        <f t="shared" si="56"/>
        <v>0</v>
      </c>
      <c r="AY438" s="5">
        <f t="shared" si="58"/>
        <v>0</v>
      </c>
    </row>
    <row r="439" spans="1:51" x14ac:dyDescent="0.3">
      <c r="A439" s="1" t="s">
        <v>268</v>
      </c>
      <c r="B439" s="1" t="s">
        <v>269</v>
      </c>
      <c r="C439" s="1" t="s">
        <v>270</v>
      </c>
      <c r="D439" s="1" t="s">
        <v>179</v>
      </c>
      <c r="E439" s="1" t="s">
        <v>76</v>
      </c>
      <c r="F439" s="1" t="s">
        <v>257</v>
      </c>
      <c r="G439" s="1" t="s">
        <v>64</v>
      </c>
      <c r="H439" s="1" t="s">
        <v>87</v>
      </c>
      <c r="I439" s="2">
        <v>60</v>
      </c>
      <c r="J439" s="2">
        <v>19.86</v>
      </c>
      <c r="K439" s="2">
        <f t="shared" si="51"/>
        <v>4.3499999999999996</v>
      </c>
      <c r="L439" s="2">
        <f t="shared" si="52"/>
        <v>15.51</v>
      </c>
      <c r="T439" s="8">
        <v>4.3499999999999996</v>
      </c>
      <c r="U439" s="5">
        <v>195.75</v>
      </c>
      <c r="AP439" s="5" t="str">
        <f t="shared" si="53"/>
        <v/>
      </c>
      <c r="AR439" s="5" t="str">
        <f t="shared" si="54"/>
        <v/>
      </c>
      <c r="AT439" s="5" t="str">
        <f t="shared" si="55"/>
        <v/>
      </c>
      <c r="AV439" s="2">
        <v>15.51</v>
      </c>
      <c r="AW439" s="5">
        <f t="shared" si="57"/>
        <v>195.75</v>
      </c>
      <c r="AX439" s="11">
        <f t="shared" si="56"/>
        <v>0.10754908249567031</v>
      </c>
      <c r="AY439" s="5">
        <f t="shared" si="58"/>
        <v>107.54908249567031</v>
      </c>
    </row>
    <row r="440" spans="1:51" x14ac:dyDescent="0.3">
      <c r="A440" s="1" t="s">
        <v>268</v>
      </c>
      <c r="B440" s="1" t="s">
        <v>269</v>
      </c>
      <c r="C440" s="1" t="s">
        <v>270</v>
      </c>
      <c r="D440" s="1" t="s">
        <v>179</v>
      </c>
      <c r="E440" s="1" t="s">
        <v>67</v>
      </c>
      <c r="F440" s="1" t="s">
        <v>257</v>
      </c>
      <c r="G440" s="1" t="s">
        <v>64</v>
      </c>
      <c r="H440" s="1" t="s">
        <v>87</v>
      </c>
      <c r="I440" s="2">
        <v>60</v>
      </c>
      <c r="J440" s="2">
        <v>39.659999999999997</v>
      </c>
      <c r="K440" s="2">
        <f t="shared" si="51"/>
        <v>22.95</v>
      </c>
      <c r="L440" s="2">
        <f t="shared" si="52"/>
        <v>16.7</v>
      </c>
      <c r="R440" s="7">
        <v>2.0499999999999998</v>
      </c>
      <c r="S440" s="5">
        <v>305.45</v>
      </c>
      <c r="T440" s="8">
        <v>19.309999999999999</v>
      </c>
      <c r="U440" s="5">
        <v>868.94999999999993</v>
      </c>
      <c r="AD440" s="9">
        <v>1.59</v>
      </c>
      <c r="AE440" s="5">
        <v>25.757999999999999</v>
      </c>
      <c r="AP440" s="5" t="str">
        <f t="shared" si="53"/>
        <v/>
      </c>
      <c r="AR440" s="5" t="str">
        <f t="shared" si="54"/>
        <v/>
      </c>
      <c r="AT440" s="5" t="str">
        <f t="shared" si="55"/>
        <v/>
      </c>
      <c r="AV440" s="2">
        <v>16.7</v>
      </c>
      <c r="AW440" s="5">
        <f t="shared" si="57"/>
        <v>1200.1579999999999</v>
      </c>
      <c r="AX440" s="11">
        <f t="shared" si="56"/>
        <v>0.659391528734808</v>
      </c>
      <c r="AY440" s="5">
        <f t="shared" si="58"/>
        <v>659.39152873480793</v>
      </c>
    </row>
    <row r="441" spans="1:51" x14ac:dyDescent="0.3">
      <c r="A441" s="1" t="s">
        <v>271</v>
      </c>
      <c r="B441" s="1" t="s">
        <v>272</v>
      </c>
      <c r="C441" s="1" t="s">
        <v>273</v>
      </c>
      <c r="D441" s="1" t="s">
        <v>274</v>
      </c>
      <c r="E441" s="1" t="s">
        <v>72</v>
      </c>
      <c r="F441" s="1" t="s">
        <v>257</v>
      </c>
      <c r="G441" s="1" t="s">
        <v>64</v>
      </c>
      <c r="H441" s="1" t="s">
        <v>87</v>
      </c>
      <c r="I441" s="2">
        <v>60</v>
      </c>
      <c r="J441" s="2">
        <v>0.03</v>
      </c>
      <c r="K441" s="2">
        <f t="shared" si="51"/>
        <v>0</v>
      </c>
      <c r="L441" s="2">
        <f t="shared" si="52"/>
        <v>0.03</v>
      </c>
      <c r="AP441" s="5" t="str">
        <f t="shared" si="53"/>
        <v/>
      </c>
      <c r="AR441" s="5" t="str">
        <f t="shared" si="54"/>
        <v/>
      </c>
      <c r="AT441" s="5" t="str">
        <f t="shared" si="55"/>
        <v/>
      </c>
      <c r="AV441" s="2">
        <v>0.03</v>
      </c>
      <c r="AW441" s="5">
        <f t="shared" si="57"/>
        <v>0</v>
      </c>
      <c r="AX441" s="11">
        <f t="shared" si="56"/>
        <v>0</v>
      </c>
      <c r="AY441" s="5">
        <f t="shared" si="58"/>
        <v>0</v>
      </c>
    </row>
    <row r="442" spans="1:51" x14ac:dyDescent="0.3">
      <c r="A442" s="1" t="s">
        <v>271</v>
      </c>
      <c r="B442" s="1" t="s">
        <v>272</v>
      </c>
      <c r="C442" s="1" t="s">
        <v>273</v>
      </c>
      <c r="D442" s="1" t="s">
        <v>274</v>
      </c>
      <c r="E442" s="1" t="s">
        <v>74</v>
      </c>
      <c r="F442" s="1" t="s">
        <v>257</v>
      </c>
      <c r="G442" s="1" t="s">
        <v>64</v>
      </c>
      <c r="H442" s="1" t="s">
        <v>87</v>
      </c>
      <c r="I442" s="2">
        <v>60</v>
      </c>
      <c r="J442" s="2">
        <v>7.0000000000000007E-2</v>
      </c>
      <c r="K442" s="2">
        <f t="shared" si="51"/>
        <v>0</v>
      </c>
      <c r="L442" s="2">
        <f t="shared" si="52"/>
        <v>7.0000000000000007E-2</v>
      </c>
      <c r="AP442" s="5" t="str">
        <f t="shared" si="53"/>
        <v/>
      </c>
      <c r="AR442" s="5" t="str">
        <f t="shared" si="54"/>
        <v/>
      </c>
      <c r="AT442" s="5" t="str">
        <f t="shared" si="55"/>
        <v/>
      </c>
      <c r="AV442" s="2">
        <v>7.0000000000000007E-2</v>
      </c>
      <c r="AW442" s="5">
        <f t="shared" si="57"/>
        <v>0</v>
      </c>
      <c r="AX442" s="11">
        <f t="shared" si="56"/>
        <v>0</v>
      </c>
      <c r="AY442" s="5">
        <f t="shared" si="58"/>
        <v>0</v>
      </c>
    </row>
    <row r="443" spans="1:51" x14ac:dyDescent="0.3">
      <c r="A443" s="1" t="s">
        <v>271</v>
      </c>
      <c r="B443" s="1" t="s">
        <v>272</v>
      </c>
      <c r="C443" s="1" t="s">
        <v>273</v>
      </c>
      <c r="D443" s="1" t="s">
        <v>274</v>
      </c>
      <c r="E443" s="1" t="s">
        <v>75</v>
      </c>
      <c r="F443" s="1" t="s">
        <v>257</v>
      </c>
      <c r="G443" s="1" t="s">
        <v>64</v>
      </c>
      <c r="H443" s="1" t="s">
        <v>87</v>
      </c>
      <c r="I443" s="2">
        <v>60</v>
      </c>
      <c r="J443" s="2">
        <v>38.380000000000003</v>
      </c>
      <c r="K443" s="2">
        <f t="shared" si="51"/>
        <v>9.07</v>
      </c>
      <c r="L443" s="2">
        <f t="shared" si="52"/>
        <v>29.31</v>
      </c>
      <c r="T443" s="8">
        <v>4.8499999999999996</v>
      </c>
      <c r="U443" s="5">
        <v>218.25</v>
      </c>
      <c r="AD443" s="9">
        <v>4.22</v>
      </c>
      <c r="AE443" s="5">
        <v>80.130600000000001</v>
      </c>
      <c r="AP443" s="5" t="str">
        <f t="shared" si="53"/>
        <v/>
      </c>
      <c r="AR443" s="5" t="str">
        <f t="shared" si="54"/>
        <v/>
      </c>
      <c r="AT443" s="5" t="str">
        <f t="shared" si="55"/>
        <v/>
      </c>
      <c r="AV443" s="2">
        <v>29.31</v>
      </c>
      <c r="AW443" s="5">
        <f t="shared" si="57"/>
        <v>298.38060000000002</v>
      </c>
      <c r="AX443" s="11">
        <f t="shared" si="56"/>
        <v>0.16393644834997501</v>
      </c>
      <c r="AY443" s="5">
        <f t="shared" si="58"/>
        <v>163.93644834997502</v>
      </c>
    </row>
    <row r="444" spans="1:51" x14ac:dyDescent="0.3">
      <c r="A444" s="1" t="s">
        <v>271</v>
      </c>
      <c r="B444" s="1" t="s">
        <v>272</v>
      </c>
      <c r="C444" s="1" t="s">
        <v>273</v>
      </c>
      <c r="D444" s="1" t="s">
        <v>274</v>
      </c>
      <c r="E444" s="1" t="s">
        <v>76</v>
      </c>
      <c r="F444" s="1" t="s">
        <v>257</v>
      </c>
      <c r="G444" s="1" t="s">
        <v>64</v>
      </c>
      <c r="H444" s="1" t="s">
        <v>87</v>
      </c>
      <c r="I444" s="2">
        <v>60</v>
      </c>
      <c r="J444" s="2">
        <v>19.989999999999998</v>
      </c>
      <c r="K444" s="2">
        <f t="shared" si="51"/>
        <v>4.83</v>
      </c>
      <c r="L444" s="2">
        <f t="shared" si="52"/>
        <v>15.16</v>
      </c>
      <c r="T444" s="8">
        <v>4.83</v>
      </c>
      <c r="U444" s="5">
        <v>217.35</v>
      </c>
      <c r="AP444" s="5" t="str">
        <f t="shared" si="53"/>
        <v/>
      </c>
      <c r="AR444" s="5" t="str">
        <f t="shared" si="54"/>
        <v/>
      </c>
      <c r="AT444" s="5" t="str">
        <f t="shared" si="55"/>
        <v/>
      </c>
      <c r="AV444" s="2">
        <v>15.16</v>
      </c>
      <c r="AW444" s="5">
        <f t="shared" si="57"/>
        <v>217.35</v>
      </c>
      <c r="AX444" s="11">
        <f t="shared" si="56"/>
        <v>0.11941656746070979</v>
      </c>
      <c r="AY444" s="5">
        <f t="shared" si="58"/>
        <v>119.41656746070979</v>
      </c>
    </row>
    <row r="445" spans="1:51" x14ac:dyDescent="0.3">
      <c r="A445" s="1" t="s">
        <v>275</v>
      </c>
      <c r="B445" s="1" t="s">
        <v>276</v>
      </c>
      <c r="C445" s="1" t="s">
        <v>277</v>
      </c>
      <c r="D445" s="1" t="s">
        <v>179</v>
      </c>
      <c r="E445" s="1" t="s">
        <v>66</v>
      </c>
      <c r="F445" s="1" t="s">
        <v>257</v>
      </c>
      <c r="G445" s="1" t="s">
        <v>64</v>
      </c>
      <c r="H445" s="1" t="s">
        <v>87</v>
      </c>
      <c r="I445" s="2">
        <v>80</v>
      </c>
      <c r="J445" s="2">
        <v>40.03</v>
      </c>
      <c r="K445" s="2">
        <f t="shared" si="51"/>
        <v>4.63</v>
      </c>
      <c r="L445" s="2">
        <f t="shared" si="52"/>
        <v>35.369999999999997</v>
      </c>
      <c r="R445" s="7">
        <v>1.85</v>
      </c>
      <c r="S445" s="5">
        <v>275.64999999999998</v>
      </c>
      <c r="T445" s="8">
        <v>2.78</v>
      </c>
      <c r="U445" s="5">
        <v>125.1</v>
      </c>
      <c r="AP445" s="5" t="str">
        <f t="shared" si="53"/>
        <v/>
      </c>
      <c r="AR445" s="5" t="str">
        <f t="shared" si="54"/>
        <v/>
      </c>
      <c r="AT445" s="5" t="str">
        <f t="shared" si="55"/>
        <v/>
      </c>
      <c r="AV445" s="2">
        <v>35.369999999999997</v>
      </c>
      <c r="AW445" s="5">
        <f t="shared" si="57"/>
        <v>400.75</v>
      </c>
      <c r="AX445" s="11">
        <f t="shared" si="56"/>
        <v>0.22018030554349874</v>
      </c>
      <c r="AY445" s="5">
        <f t="shared" si="58"/>
        <v>220.18030554349875</v>
      </c>
    </row>
    <row r="446" spans="1:51" x14ac:dyDescent="0.3">
      <c r="A446" s="1" t="s">
        <v>275</v>
      </c>
      <c r="B446" s="1" t="s">
        <v>276</v>
      </c>
      <c r="C446" s="1" t="s">
        <v>277</v>
      </c>
      <c r="D446" s="1" t="s">
        <v>179</v>
      </c>
      <c r="E446" s="1" t="s">
        <v>72</v>
      </c>
      <c r="F446" s="1" t="s">
        <v>257</v>
      </c>
      <c r="G446" s="1" t="s">
        <v>64</v>
      </c>
      <c r="H446" s="1" t="s">
        <v>87</v>
      </c>
      <c r="I446" s="2">
        <v>80</v>
      </c>
      <c r="J446" s="2">
        <v>0.09</v>
      </c>
      <c r="K446" s="2">
        <f t="shared" si="51"/>
        <v>0</v>
      </c>
      <c r="L446" s="2">
        <f t="shared" si="52"/>
        <v>0.09</v>
      </c>
      <c r="AP446" s="5" t="str">
        <f t="shared" si="53"/>
        <v/>
      </c>
      <c r="AR446" s="5" t="str">
        <f t="shared" si="54"/>
        <v/>
      </c>
      <c r="AT446" s="5" t="str">
        <f t="shared" si="55"/>
        <v/>
      </c>
      <c r="AV446" s="2">
        <v>0.09</v>
      </c>
      <c r="AW446" s="5">
        <f t="shared" si="57"/>
        <v>0</v>
      </c>
      <c r="AX446" s="11">
        <f t="shared" si="56"/>
        <v>0</v>
      </c>
      <c r="AY446" s="5">
        <f t="shared" si="58"/>
        <v>0</v>
      </c>
    </row>
    <row r="447" spans="1:51" x14ac:dyDescent="0.3">
      <c r="A447" s="1" t="s">
        <v>275</v>
      </c>
      <c r="B447" s="1" t="s">
        <v>276</v>
      </c>
      <c r="C447" s="1" t="s">
        <v>277</v>
      </c>
      <c r="D447" s="1" t="s">
        <v>179</v>
      </c>
      <c r="E447" s="1" t="s">
        <v>74</v>
      </c>
      <c r="F447" s="1" t="s">
        <v>257</v>
      </c>
      <c r="G447" s="1" t="s">
        <v>64</v>
      </c>
      <c r="H447" s="1" t="s">
        <v>87</v>
      </c>
      <c r="I447" s="2">
        <v>80</v>
      </c>
      <c r="J447" s="2">
        <v>39.119999999999997</v>
      </c>
      <c r="K447" s="2">
        <f t="shared" si="51"/>
        <v>0</v>
      </c>
      <c r="L447" s="2">
        <f t="shared" si="52"/>
        <v>39.119999999999997</v>
      </c>
      <c r="AP447" s="5" t="str">
        <f t="shared" si="53"/>
        <v/>
      </c>
      <c r="AR447" s="5" t="str">
        <f t="shared" si="54"/>
        <v/>
      </c>
      <c r="AT447" s="5" t="str">
        <f t="shared" si="55"/>
        <v/>
      </c>
      <c r="AV447" s="2">
        <v>39.119999999999997</v>
      </c>
      <c r="AW447" s="5">
        <f t="shared" si="57"/>
        <v>0</v>
      </c>
      <c r="AX447" s="11">
        <f t="shared" si="56"/>
        <v>0</v>
      </c>
      <c r="AY447" s="5">
        <f t="shared" si="58"/>
        <v>0</v>
      </c>
    </row>
    <row r="448" spans="1:51" x14ac:dyDescent="0.3">
      <c r="A448" s="1" t="s">
        <v>275</v>
      </c>
      <c r="B448" s="1" t="s">
        <v>276</v>
      </c>
      <c r="C448" s="1" t="s">
        <v>277</v>
      </c>
      <c r="D448" s="1" t="s">
        <v>179</v>
      </c>
      <c r="E448" s="1" t="s">
        <v>79</v>
      </c>
      <c r="F448" s="1" t="s">
        <v>278</v>
      </c>
      <c r="G448" s="1" t="s">
        <v>64</v>
      </c>
      <c r="H448" s="1" t="s">
        <v>87</v>
      </c>
      <c r="I448" s="2">
        <v>80</v>
      </c>
      <c r="J448" s="2">
        <v>7.0000000000000007E-2</v>
      </c>
      <c r="K448" s="2">
        <f t="shared" si="51"/>
        <v>0</v>
      </c>
      <c r="L448" s="2">
        <f t="shared" si="52"/>
        <v>7.0000000000000007E-2</v>
      </c>
      <c r="AP448" s="5" t="str">
        <f t="shared" si="53"/>
        <v/>
      </c>
      <c r="AR448" s="5" t="str">
        <f t="shared" si="54"/>
        <v/>
      </c>
      <c r="AT448" s="5" t="str">
        <f t="shared" si="55"/>
        <v/>
      </c>
      <c r="AV448" s="2">
        <v>7.0000000000000007E-2</v>
      </c>
      <c r="AW448" s="5">
        <f t="shared" si="57"/>
        <v>0</v>
      </c>
      <c r="AX448" s="11">
        <f t="shared" si="56"/>
        <v>0</v>
      </c>
      <c r="AY448" s="5">
        <f t="shared" si="58"/>
        <v>0</v>
      </c>
    </row>
    <row r="449" spans="1:51" x14ac:dyDescent="0.3">
      <c r="A449" s="1" t="s">
        <v>275</v>
      </c>
      <c r="B449" s="1" t="s">
        <v>276</v>
      </c>
      <c r="C449" s="1" t="s">
        <v>277</v>
      </c>
      <c r="D449" s="1" t="s">
        <v>179</v>
      </c>
      <c r="E449" s="1" t="s">
        <v>88</v>
      </c>
      <c r="F449" s="1" t="s">
        <v>278</v>
      </c>
      <c r="G449" s="1" t="s">
        <v>64</v>
      </c>
      <c r="H449" s="1" t="s">
        <v>87</v>
      </c>
      <c r="I449" s="2">
        <v>80</v>
      </c>
      <c r="J449" s="2">
        <v>7.0000000000000007E-2</v>
      </c>
      <c r="K449" s="2">
        <f t="shared" si="51"/>
        <v>0</v>
      </c>
      <c r="L449" s="2">
        <f t="shared" si="52"/>
        <v>7.0000000000000007E-2</v>
      </c>
      <c r="AP449" s="5" t="str">
        <f t="shared" si="53"/>
        <v/>
      </c>
      <c r="AR449" s="5" t="str">
        <f t="shared" si="54"/>
        <v/>
      </c>
      <c r="AT449" s="5" t="str">
        <f t="shared" si="55"/>
        <v/>
      </c>
      <c r="AV449" s="2">
        <v>7.0000000000000007E-2</v>
      </c>
      <c r="AW449" s="5">
        <f t="shared" si="57"/>
        <v>0</v>
      </c>
      <c r="AX449" s="11">
        <f t="shared" si="56"/>
        <v>0</v>
      </c>
      <c r="AY449" s="5">
        <f t="shared" si="58"/>
        <v>0</v>
      </c>
    </row>
    <row r="450" spans="1:51" x14ac:dyDescent="0.3">
      <c r="A450" s="1" t="s">
        <v>279</v>
      </c>
      <c r="B450" s="1" t="s">
        <v>276</v>
      </c>
      <c r="C450" s="1" t="s">
        <v>277</v>
      </c>
      <c r="D450" s="1" t="s">
        <v>179</v>
      </c>
      <c r="E450" s="1" t="s">
        <v>72</v>
      </c>
      <c r="F450" s="1" t="s">
        <v>257</v>
      </c>
      <c r="G450" s="1" t="s">
        <v>64</v>
      </c>
      <c r="H450" s="1" t="s">
        <v>87</v>
      </c>
      <c r="I450" s="2">
        <v>40</v>
      </c>
      <c r="J450" s="2">
        <v>39.64</v>
      </c>
      <c r="K450" s="2">
        <f t="shared" si="51"/>
        <v>0.08</v>
      </c>
      <c r="L450" s="2">
        <f t="shared" si="52"/>
        <v>39.56</v>
      </c>
      <c r="P450" s="6">
        <v>0.08</v>
      </c>
      <c r="Q450" s="5">
        <v>22.2</v>
      </c>
      <c r="AP450" s="5" t="str">
        <f t="shared" si="53"/>
        <v/>
      </c>
      <c r="AR450" s="5" t="str">
        <f t="shared" si="54"/>
        <v/>
      </c>
      <c r="AT450" s="5" t="str">
        <f t="shared" si="55"/>
        <v/>
      </c>
      <c r="AV450" s="2">
        <v>39.56</v>
      </c>
      <c r="AW450" s="5">
        <f t="shared" si="57"/>
        <v>22.2</v>
      </c>
      <c r="AX450" s="11">
        <f t="shared" si="56"/>
        <v>1.2197137325179467E-2</v>
      </c>
      <c r="AY450" s="5">
        <f t="shared" si="58"/>
        <v>12.197137325179467</v>
      </c>
    </row>
    <row r="451" spans="1:51" x14ac:dyDescent="0.3">
      <c r="A451" s="1" t="s">
        <v>279</v>
      </c>
      <c r="B451" s="1" t="s">
        <v>276</v>
      </c>
      <c r="C451" s="1" t="s">
        <v>277</v>
      </c>
      <c r="D451" s="1" t="s">
        <v>179</v>
      </c>
      <c r="E451" s="1" t="s">
        <v>74</v>
      </c>
      <c r="F451" s="1" t="s">
        <v>257</v>
      </c>
      <c r="G451" s="1" t="s">
        <v>64</v>
      </c>
      <c r="H451" s="1" t="s">
        <v>87</v>
      </c>
      <c r="I451" s="2">
        <v>40</v>
      </c>
      <c r="J451" s="2">
        <v>0.09</v>
      </c>
      <c r="K451" s="2">
        <f t="shared" ref="K451:K497" si="59">SUM(N451,P451,R451,T451,Z451,AB451,AD451,AF451,AI451,AK451,AM451,V451,X451,AZ451,BB451,BD451)</f>
        <v>0</v>
      </c>
      <c r="L451" s="2">
        <f t="shared" ref="L451:L497" si="60">SUM(M451,AH451,AO451,AQ451,AS451,AU451,AV451)</f>
        <v>0.09</v>
      </c>
      <c r="AP451" s="5" t="str">
        <f t="shared" ref="AP451:AP497" si="61">IF(AO451&gt;0,AO451*$AP$1,"")</f>
        <v/>
      </c>
      <c r="AR451" s="5" t="str">
        <f t="shared" ref="AR451:AR497" si="62">IF(AQ451&gt;0,AQ451*$AR$1,"")</f>
        <v/>
      </c>
      <c r="AT451" s="5" t="str">
        <f t="shared" ref="AT451:AT497" si="63">IF(AS451&gt;0,AS451*$AT$1,"")</f>
        <v/>
      </c>
      <c r="AV451" s="2">
        <v>0.09</v>
      </c>
      <c r="AW451" s="5">
        <f t="shared" si="57"/>
        <v>0</v>
      </c>
      <c r="AX451" s="11">
        <f t="shared" ref="AX451:AX514" si="64">(AW451/$AW$498)*100</f>
        <v>0</v>
      </c>
      <c r="AY451" s="5">
        <f t="shared" si="58"/>
        <v>0</v>
      </c>
    </row>
    <row r="452" spans="1:51" x14ac:dyDescent="0.3">
      <c r="A452" s="1" t="s">
        <v>279</v>
      </c>
      <c r="B452" s="1" t="s">
        <v>276</v>
      </c>
      <c r="C452" s="1" t="s">
        <v>277</v>
      </c>
      <c r="D452" s="1" t="s">
        <v>179</v>
      </c>
      <c r="E452" s="1" t="s">
        <v>80</v>
      </c>
      <c r="F452" s="1" t="s">
        <v>278</v>
      </c>
      <c r="G452" s="1" t="s">
        <v>64</v>
      </c>
      <c r="H452" s="1" t="s">
        <v>87</v>
      </c>
      <c r="I452" s="2">
        <v>40</v>
      </c>
      <c r="J452" s="2">
        <v>7.0000000000000007E-2</v>
      </c>
      <c r="K452" s="2">
        <f t="shared" si="59"/>
        <v>0.02</v>
      </c>
      <c r="L452" s="2">
        <f t="shared" si="60"/>
        <v>0.05</v>
      </c>
      <c r="P452" s="6">
        <v>0.02</v>
      </c>
      <c r="Q452" s="5">
        <v>5.55</v>
      </c>
      <c r="AP452" s="5" t="str">
        <f t="shared" si="61"/>
        <v/>
      </c>
      <c r="AR452" s="5" t="str">
        <f t="shared" si="62"/>
        <v/>
      </c>
      <c r="AT452" s="5" t="str">
        <f t="shared" si="63"/>
        <v/>
      </c>
      <c r="AV452" s="2">
        <v>0.05</v>
      </c>
      <c r="AW452" s="5">
        <f t="shared" si="57"/>
        <v>5.55</v>
      </c>
      <c r="AX452" s="11">
        <f t="shared" si="64"/>
        <v>3.0492843312948667E-3</v>
      </c>
      <c r="AY452" s="5">
        <f t="shared" si="58"/>
        <v>3.0492843312948668</v>
      </c>
    </row>
    <row r="453" spans="1:51" x14ac:dyDescent="0.3">
      <c r="A453" s="1" t="s">
        <v>280</v>
      </c>
      <c r="B453" s="1" t="s">
        <v>281</v>
      </c>
      <c r="C453" s="1" t="s">
        <v>282</v>
      </c>
      <c r="D453" s="1" t="s">
        <v>283</v>
      </c>
      <c r="E453" s="1" t="s">
        <v>62</v>
      </c>
      <c r="F453" s="1" t="s">
        <v>257</v>
      </c>
      <c r="G453" s="1" t="s">
        <v>64</v>
      </c>
      <c r="H453" s="1" t="s">
        <v>87</v>
      </c>
      <c r="I453" s="2">
        <v>71.540000000000006</v>
      </c>
      <c r="J453" s="2">
        <v>37.5</v>
      </c>
      <c r="K453" s="2">
        <f t="shared" si="59"/>
        <v>22.25</v>
      </c>
      <c r="L453" s="2">
        <f t="shared" si="60"/>
        <v>15.26</v>
      </c>
      <c r="P453" s="6">
        <v>0.93</v>
      </c>
      <c r="Q453" s="5">
        <v>258.07499999999999</v>
      </c>
      <c r="R453" s="7">
        <v>9.1</v>
      </c>
      <c r="S453" s="5">
        <v>1355.9</v>
      </c>
      <c r="T453" s="8">
        <v>9.08</v>
      </c>
      <c r="U453" s="5">
        <v>408.6</v>
      </c>
      <c r="AD453" s="9">
        <v>3.14</v>
      </c>
      <c r="AE453" s="5">
        <v>58.41</v>
      </c>
      <c r="AP453" s="5" t="str">
        <f t="shared" si="61"/>
        <v/>
      </c>
      <c r="AR453" s="5" t="str">
        <f t="shared" si="62"/>
        <v/>
      </c>
      <c r="AT453" s="5" t="str">
        <f t="shared" si="63"/>
        <v/>
      </c>
      <c r="AV453" s="2">
        <v>15.26</v>
      </c>
      <c r="AW453" s="5">
        <f t="shared" ref="AW453:AW497" si="65">SUM(O453,Q453,S453,U453,AA453,AC453,AE453,AG453,AJ453,AL453,AN453,W453,Y453,BA453,BC453,BE453)</f>
        <v>2080.9850000000001</v>
      </c>
      <c r="AX453" s="11">
        <f t="shared" si="64"/>
        <v>1.1433360277765134</v>
      </c>
      <c r="AY453" s="5">
        <f t="shared" ref="AY453:AY497" si="66">(AX453/100)*$AY$1</f>
        <v>1143.3360277765134</v>
      </c>
    </row>
    <row r="454" spans="1:51" x14ac:dyDescent="0.3">
      <c r="A454" s="1" t="s">
        <v>280</v>
      </c>
      <c r="B454" s="1" t="s">
        <v>281</v>
      </c>
      <c r="C454" s="1" t="s">
        <v>282</v>
      </c>
      <c r="D454" s="1" t="s">
        <v>283</v>
      </c>
      <c r="E454" s="1" t="s">
        <v>66</v>
      </c>
      <c r="F454" s="1" t="s">
        <v>257</v>
      </c>
      <c r="G454" s="1" t="s">
        <v>64</v>
      </c>
      <c r="H454" s="1" t="s">
        <v>87</v>
      </c>
      <c r="I454" s="2">
        <v>71.540000000000006</v>
      </c>
      <c r="J454" s="2">
        <v>0.09</v>
      </c>
      <c r="K454" s="2">
        <f t="shared" si="59"/>
        <v>0</v>
      </c>
      <c r="L454" s="2">
        <f t="shared" si="60"/>
        <v>0.09</v>
      </c>
      <c r="AP454" s="5" t="str">
        <f t="shared" si="61"/>
        <v/>
      </c>
      <c r="AR454" s="5" t="str">
        <f t="shared" si="62"/>
        <v/>
      </c>
      <c r="AT454" s="5" t="str">
        <f t="shared" si="63"/>
        <v/>
      </c>
      <c r="AV454" s="2">
        <v>0.09</v>
      </c>
      <c r="AW454" s="5">
        <f t="shared" si="65"/>
        <v>0</v>
      </c>
      <c r="AX454" s="11">
        <f t="shared" si="64"/>
        <v>0</v>
      </c>
      <c r="AY454" s="5">
        <f t="shared" si="66"/>
        <v>0</v>
      </c>
    </row>
    <row r="455" spans="1:51" x14ac:dyDescent="0.3">
      <c r="A455" s="1" t="s">
        <v>280</v>
      </c>
      <c r="B455" s="1" t="s">
        <v>281</v>
      </c>
      <c r="C455" s="1" t="s">
        <v>282</v>
      </c>
      <c r="D455" s="1" t="s">
        <v>283</v>
      </c>
      <c r="E455" s="1" t="s">
        <v>67</v>
      </c>
      <c r="F455" s="1" t="s">
        <v>257</v>
      </c>
      <c r="G455" s="1" t="s">
        <v>64</v>
      </c>
      <c r="H455" s="1" t="s">
        <v>87</v>
      </c>
      <c r="I455" s="2">
        <v>71.540000000000006</v>
      </c>
      <c r="J455" s="2">
        <v>0.09</v>
      </c>
      <c r="K455" s="2">
        <f t="shared" si="59"/>
        <v>0</v>
      </c>
      <c r="L455" s="2">
        <f t="shared" si="60"/>
        <v>0.09</v>
      </c>
      <c r="AP455" s="5" t="str">
        <f t="shared" si="61"/>
        <v/>
      </c>
      <c r="AR455" s="5" t="str">
        <f t="shared" si="62"/>
        <v/>
      </c>
      <c r="AT455" s="5" t="str">
        <f t="shared" si="63"/>
        <v/>
      </c>
      <c r="AV455" s="2">
        <v>0.09</v>
      </c>
      <c r="AW455" s="5">
        <f t="shared" si="65"/>
        <v>0</v>
      </c>
      <c r="AX455" s="11">
        <f t="shared" si="64"/>
        <v>0</v>
      </c>
      <c r="AY455" s="5">
        <f t="shared" si="66"/>
        <v>0</v>
      </c>
    </row>
    <row r="456" spans="1:51" x14ac:dyDescent="0.3">
      <c r="A456" s="1" t="s">
        <v>280</v>
      </c>
      <c r="B456" s="1" t="s">
        <v>281</v>
      </c>
      <c r="C456" s="1" t="s">
        <v>282</v>
      </c>
      <c r="D456" s="1" t="s">
        <v>283</v>
      </c>
      <c r="E456" s="1" t="s">
        <v>68</v>
      </c>
      <c r="F456" s="1" t="s">
        <v>257</v>
      </c>
      <c r="G456" s="1" t="s">
        <v>64</v>
      </c>
      <c r="H456" s="1" t="s">
        <v>87</v>
      </c>
      <c r="I456" s="2">
        <v>71.540000000000006</v>
      </c>
      <c r="J456" s="2">
        <v>31.77</v>
      </c>
      <c r="K456" s="2">
        <f t="shared" si="59"/>
        <v>27.48</v>
      </c>
      <c r="L456" s="2">
        <f t="shared" si="60"/>
        <v>1.75</v>
      </c>
      <c r="P456" s="6">
        <v>2.34</v>
      </c>
      <c r="Q456" s="5">
        <v>649.34999999999991</v>
      </c>
      <c r="R456" s="7">
        <v>2.73</v>
      </c>
      <c r="S456" s="5">
        <v>406.77</v>
      </c>
      <c r="T456" s="8">
        <v>22.21</v>
      </c>
      <c r="U456" s="5">
        <v>999.45</v>
      </c>
      <c r="AD456" s="9">
        <v>0.2</v>
      </c>
      <c r="AE456" s="5">
        <v>3.69</v>
      </c>
      <c r="AP456" s="5" t="str">
        <f t="shared" si="61"/>
        <v/>
      </c>
      <c r="AR456" s="5" t="str">
        <f t="shared" si="62"/>
        <v/>
      </c>
      <c r="AT456" s="5" t="str">
        <f t="shared" si="63"/>
        <v/>
      </c>
      <c r="AV456" s="2">
        <v>1.75</v>
      </c>
      <c r="AW456" s="5">
        <f t="shared" si="65"/>
        <v>2059.2599999999998</v>
      </c>
      <c r="AX456" s="11">
        <f t="shared" si="64"/>
        <v>1.1313998652364443</v>
      </c>
      <c r="AY456" s="5">
        <f t="shared" si="66"/>
        <v>1131.3998652364442</v>
      </c>
    </row>
    <row r="457" spans="1:51" x14ac:dyDescent="0.3">
      <c r="A457" s="1" t="s">
        <v>280</v>
      </c>
      <c r="B457" s="1" t="s">
        <v>281</v>
      </c>
      <c r="C457" s="1" t="s">
        <v>282</v>
      </c>
      <c r="D457" s="1" t="s">
        <v>283</v>
      </c>
      <c r="E457" s="1" t="s">
        <v>70</v>
      </c>
      <c r="F457" s="1" t="s">
        <v>278</v>
      </c>
      <c r="G457" s="1" t="s">
        <v>64</v>
      </c>
      <c r="H457" s="1" t="s">
        <v>87</v>
      </c>
      <c r="I457" s="2">
        <v>71.540000000000006</v>
      </c>
      <c r="J457" s="2">
        <v>0.06</v>
      </c>
      <c r="K457" s="2">
        <f t="shared" si="59"/>
        <v>0.03</v>
      </c>
      <c r="L457" s="2">
        <f t="shared" si="60"/>
        <v>0.02</v>
      </c>
      <c r="P457" s="6">
        <v>0.02</v>
      </c>
      <c r="Q457" s="5">
        <v>5.55</v>
      </c>
      <c r="R457" s="7">
        <v>0.01</v>
      </c>
      <c r="S457" s="5">
        <v>1.49</v>
      </c>
      <c r="AP457" s="5" t="str">
        <f t="shared" si="61"/>
        <v/>
      </c>
      <c r="AR457" s="5" t="str">
        <f t="shared" si="62"/>
        <v/>
      </c>
      <c r="AT457" s="5" t="str">
        <f t="shared" si="63"/>
        <v/>
      </c>
      <c r="AV457" s="2">
        <v>0.02</v>
      </c>
      <c r="AW457" s="5">
        <f t="shared" si="65"/>
        <v>7.04</v>
      </c>
      <c r="AX457" s="11">
        <f t="shared" si="64"/>
        <v>3.8679210256424975E-3</v>
      </c>
      <c r="AY457" s="5">
        <f t="shared" si="66"/>
        <v>3.8679210256424974</v>
      </c>
    </row>
    <row r="458" spans="1:51" x14ac:dyDescent="0.3">
      <c r="A458" s="1" t="s">
        <v>284</v>
      </c>
      <c r="B458" s="1" t="s">
        <v>285</v>
      </c>
      <c r="C458" s="1" t="s">
        <v>286</v>
      </c>
      <c r="D458" s="1" t="s">
        <v>287</v>
      </c>
      <c r="E458" s="1" t="s">
        <v>62</v>
      </c>
      <c r="F458" s="1" t="s">
        <v>257</v>
      </c>
      <c r="G458" s="1" t="s">
        <v>64</v>
      </c>
      <c r="H458" s="1" t="s">
        <v>87</v>
      </c>
      <c r="I458" s="2">
        <v>0.75</v>
      </c>
      <c r="J458" s="2">
        <v>0.48</v>
      </c>
      <c r="K458" s="2">
        <f t="shared" si="59"/>
        <v>0.34</v>
      </c>
      <c r="L458" s="2">
        <f t="shared" si="60"/>
        <v>0.14000000000000001</v>
      </c>
      <c r="AD458" s="9">
        <v>0.34</v>
      </c>
      <c r="AE458" s="5">
        <v>6.6420000000000003</v>
      </c>
      <c r="AP458" s="5" t="str">
        <f t="shared" si="61"/>
        <v/>
      </c>
      <c r="AR458" s="5" t="str">
        <f t="shared" si="62"/>
        <v/>
      </c>
      <c r="AT458" s="5" t="str">
        <f t="shared" si="63"/>
        <v/>
      </c>
      <c r="AV458" s="2">
        <v>0.14000000000000001</v>
      </c>
      <c r="AW458" s="5">
        <f t="shared" si="65"/>
        <v>6.6420000000000003</v>
      </c>
      <c r="AX458" s="11">
        <f t="shared" si="64"/>
        <v>3.6492516267496405E-3</v>
      </c>
      <c r="AY458" s="5">
        <f t="shared" si="66"/>
        <v>3.6492516267496407</v>
      </c>
    </row>
    <row r="459" spans="1:51" x14ac:dyDescent="0.3">
      <c r="A459" s="1" t="s">
        <v>288</v>
      </c>
      <c r="B459" s="1" t="s">
        <v>289</v>
      </c>
      <c r="C459" s="1" t="s">
        <v>195</v>
      </c>
      <c r="D459" s="1" t="s">
        <v>196</v>
      </c>
      <c r="E459" s="1" t="s">
        <v>77</v>
      </c>
      <c r="F459" s="1" t="s">
        <v>278</v>
      </c>
      <c r="G459" s="1" t="s">
        <v>64</v>
      </c>
      <c r="H459" s="1" t="s">
        <v>87</v>
      </c>
      <c r="I459" s="2">
        <v>185.89</v>
      </c>
      <c r="J459" s="2">
        <v>7.0000000000000007E-2</v>
      </c>
      <c r="K459" s="2">
        <f t="shared" si="59"/>
        <v>0</v>
      </c>
      <c r="L459" s="2">
        <f t="shared" si="60"/>
        <v>0.04</v>
      </c>
      <c r="AP459" s="5" t="str">
        <f t="shared" si="61"/>
        <v/>
      </c>
      <c r="AR459" s="5" t="str">
        <f t="shared" si="62"/>
        <v/>
      </c>
      <c r="AT459" s="5" t="str">
        <f t="shared" si="63"/>
        <v/>
      </c>
      <c r="AV459" s="2">
        <v>0.04</v>
      </c>
      <c r="AW459" s="5">
        <f t="shared" si="65"/>
        <v>0</v>
      </c>
      <c r="AX459" s="11">
        <f t="shared" si="64"/>
        <v>0</v>
      </c>
      <c r="AY459" s="5">
        <f t="shared" si="66"/>
        <v>0</v>
      </c>
    </row>
    <row r="460" spans="1:51" x14ac:dyDescent="0.3">
      <c r="A460" s="1" t="s">
        <v>288</v>
      </c>
      <c r="B460" s="1" t="s">
        <v>289</v>
      </c>
      <c r="C460" s="1" t="s">
        <v>195</v>
      </c>
      <c r="D460" s="1" t="s">
        <v>196</v>
      </c>
      <c r="E460" s="1" t="s">
        <v>79</v>
      </c>
      <c r="F460" s="1" t="s">
        <v>278</v>
      </c>
      <c r="G460" s="1" t="s">
        <v>64</v>
      </c>
      <c r="H460" s="1" t="s">
        <v>87</v>
      </c>
      <c r="I460" s="2">
        <v>185.89</v>
      </c>
      <c r="J460" s="2">
        <v>39.07</v>
      </c>
      <c r="K460" s="2">
        <f t="shared" si="59"/>
        <v>24.41</v>
      </c>
      <c r="L460" s="2">
        <f t="shared" si="60"/>
        <v>12.55</v>
      </c>
      <c r="N460" s="4">
        <v>4.7300000000000004</v>
      </c>
      <c r="O460" s="5">
        <v>1813.9549999999999</v>
      </c>
      <c r="P460" s="6">
        <v>13.95</v>
      </c>
      <c r="Q460" s="5">
        <v>3871.125</v>
      </c>
      <c r="R460" s="7">
        <v>4.95</v>
      </c>
      <c r="S460" s="5">
        <v>737.55000000000007</v>
      </c>
      <c r="T460" s="8">
        <v>0.78</v>
      </c>
      <c r="U460" s="5">
        <v>35.1</v>
      </c>
      <c r="AP460" s="5" t="str">
        <f t="shared" si="61"/>
        <v/>
      </c>
      <c r="AR460" s="5" t="str">
        <f t="shared" si="62"/>
        <v/>
      </c>
      <c r="AS460" s="2">
        <v>0.98</v>
      </c>
      <c r="AT460" s="5">
        <f t="shared" si="63"/>
        <v>0.98</v>
      </c>
      <c r="AU460" s="2">
        <v>1.47</v>
      </c>
      <c r="AV460" s="2">
        <v>10.1</v>
      </c>
      <c r="AW460" s="5">
        <f t="shared" si="65"/>
        <v>6457.7300000000005</v>
      </c>
      <c r="AX460" s="11">
        <f t="shared" si="64"/>
        <v>3.5480098927446488</v>
      </c>
      <c r="AY460" s="5">
        <f t="shared" si="66"/>
        <v>3548.0098927446488</v>
      </c>
    </row>
    <row r="461" spans="1:51" x14ac:dyDescent="0.3">
      <c r="A461" s="1" t="s">
        <v>288</v>
      </c>
      <c r="B461" s="1" t="s">
        <v>289</v>
      </c>
      <c r="C461" s="1" t="s">
        <v>195</v>
      </c>
      <c r="D461" s="1" t="s">
        <v>196</v>
      </c>
      <c r="E461" s="1" t="s">
        <v>80</v>
      </c>
      <c r="F461" s="1" t="s">
        <v>278</v>
      </c>
      <c r="G461" s="1" t="s">
        <v>64</v>
      </c>
      <c r="H461" s="1" t="s">
        <v>87</v>
      </c>
      <c r="I461" s="2">
        <v>185.89</v>
      </c>
      <c r="J461" s="2">
        <v>39.770000000000003</v>
      </c>
      <c r="K461" s="2">
        <f t="shared" si="59"/>
        <v>14.34</v>
      </c>
      <c r="L461" s="2">
        <f t="shared" si="60"/>
        <v>22.67</v>
      </c>
      <c r="N461" s="4">
        <v>0.28999999999999998</v>
      </c>
      <c r="O461" s="5">
        <v>111.215</v>
      </c>
      <c r="P461" s="6">
        <v>9.18</v>
      </c>
      <c r="Q461" s="5">
        <v>2547.4499999999998</v>
      </c>
      <c r="R461" s="7">
        <v>4.6399999999999997</v>
      </c>
      <c r="S461" s="5">
        <v>691.3599999999999</v>
      </c>
      <c r="T461" s="8">
        <v>0.23</v>
      </c>
      <c r="U461" s="5">
        <v>10.35</v>
      </c>
      <c r="AP461" s="5" t="str">
        <f t="shared" si="61"/>
        <v/>
      </c>
      <c r="AR461" s="5" t="str">
        <f t="shared" si="62"/>
        <v/>
      </c>
      <c r="AS461" s="2">
        <v>1.03</v>
      </c>
      <c r="AT461" s="5">
        <f t="shared" si="63"/>
        <v>1.03</v>
      </c>
      <c r="AU461" s="2">
        <v>1.54</v>
      </c>
      <c r="AV461" s="2">
        <v>20.100000000000001</v>
      </c>
      <c r="AW461" s="5">
        <f t="shared" si="65"/>
        <v>3360.3749999999995</v>
      </c>
      <c r="AX461" s="11">
        <f t="shared" si="64"/>
        <v>1.8462592495090067</v>
      </c>
      <c r="AY461" s="5">
        <f t="shared" si="66"/>
        <v>1846.2592495090066</v>
      </c>
    </row>
    <row r="462" spans="1:51" x14ac:dyDescent="0.3">
      <c r="A462" s="1" t="s">
        <v>290</v>
      </c>
      <c r="B462" s="1" t="s">
        <v>291</v>
      </c>
      <c r="C462" s="1" t="s">
        <v>292</v>
      </c>
      <c r="D462" s="1" t="s">
        <v>179</v>
      </c>
      <c r="E462" s="1" t="s">
        <v>77</v>
      </c>
      <c r="F462" s="1" t="s">
        <v>278</v>
      </c>
      <c r="G462" s="1" t="s">
        <v>64</v>
      </c>
      <c r="H462" s="1" t="s">
        <v>87</v>
      </c>
      <c r="I462" s="2">
        <v>93.15</v>
      </c>
      <c r="J462" s="2">
        <v>40.03</v>
      </c>
      <c r="K462" s="2">
        <f t="shared" si="59"/>
        <v>4.4400000000000004</v>
      </c>
      <c r="L462" s="2">
        <f t="shared" si="60"/>
        <v>4.3499999999999996</v>
      </c>
      <c r="P462" s="6">
        <v>4.4400000000000004</v>
      </c>
      <c r="Q462" s="5">
        <v>1232.0999999999999</v>
      </c>
      <c r="AP462" s="5" t="str">
        <f t="shared" si="61"/>
        <v/>
      </c>
      <c r="AR462" s="5" t="str">
        <f t="shared" si="62"/>
        <v/>
      </c>
      <c r="AT462" s="5" t="str">
        <f t="shared" si="63"/>
        <v/>
      </c>
      <c r="AV462" s="2">
        <v>4.3499999999999996</v>
      </c>
      <c r="AW462" s="5">
        <f t="shared" si="65"/>
        <v>1232.0999999999999</v>
      </c>
      <c r="AX462" s="11">
        <f t="shared" si="64"/>
        <v>0.67694112154746033</v>
      </c>
      <c r="AY462" s="5">
        <f t="shared" si="66"/>
        <v>676.94112154746028</v>
      </c>
    </row>
    <row r="463" spans="1:51" x14ac:dyDescent="0.3">
      <c r="A463" s="1" t="s">
        <v>290</v>
      </c>
      <c r="B463" s="1" t="s">
        <v>291</v>
      </c>
      <c r="C463" s="1" t="s">
        <v>292</v>
      </c>
      <c r="D463" s="1" t="s">
        <v>179</v>
      </c>
      <c r="E463" s="1" t="s">
        <v>85</v>
      </c>
      <c r="F463" s="1" t="s">
        <v>278</v>
      </c>
      <c r="G463" s="1" t="s">
        <v>64</v>
      </c>
      <c r="H463" s="1" t="s">
        <v>87</v>
      </c>
      <c r="I463" s="2">
        <v>93.15</v>
      </c>
      <c r="J463" s="2">
        <v>36.08</v>
      </c>
      <c r="K463" s="2">
        <f t="shared" si="59"/>
        <v>10</v>
      </c>
      <c r="L463" s="2">
        <f t="shared" si="60"/>
        <v>26.090000000000003</v>
      </c>
      <c r="P463" s="6">
        <v>9.6999999999999993</v>
      </c>
      <c r="Q463" s="5">
        <v>2691.75</v>
      </c>
      <c r="AD463" s="9">
        <v>0.3</v>
      </c>
      <c r="AE463" s="5">
        <v>5.94</v>
      </c>
      <c r="AO463" s="3">
        <v>0.02</v>
      </c>
      <c r="AP463" s="5">
        <f t="shared" si="61"/>
        <v>30.84</v>
      </c>
      <c r="AR463" s="5" t="str">
        <f t="shared" si="62"/>
        <v/>
      </c>
      <c r="AS463" s="2">
        <v>0.41</v>
      </c>
      <c r="AT463" s="5">
        <f t="shared" si="63"/>
        <v>0.41</v>
      </c>
      <c r="AU463" s="2">
        <v>0.65</v>
      </c>
      <c r="AV463" s="2">
        <v>25.01</v>
      </c>
      <c r="AW463" s="5">
        <f t="shared" si="65"/>
        <v>2697.69</v>
      </c>
      <c r="AX463" s="11">
        <f t="shared" si="64"/>
        <v>1.4821664590433965</v>
      </c>
      <c r="AY463" s="5">
        <f t="shared" si="66"/>
        <v>1482.1664590433966</v>
      </c>
    </row>
    <row r="464" spans="1:51" x14ac:dyDescent="0.3">
      <c r="A464" s="1" t="s">
        <v>293</v>
      </c>
      <c r="B464" s="1" t="s">
        <v>294</v>
      </c>
      <c r="C464" s="1" t="s">
        <v>295</v>
      </c>
      <c r="D464" s="1" t="s">
        <v>122</v>
      </c>
      <c r="E464" s="1" t="s">
        <v>77</v>
      </c>
      <c r="F464" s="1" t="s">
        <v>278</v>
      </c>
      <c r="G464" s="1" t="s">
        <v>64</v>
      </c>
      <c r="H464" s="1" t="s">
        <v>87</v>
      </c>
      <c r="I464" s="2">
        <v>0.85</v>
      </c>
      <c r="J464" s="2">
        <v>0.03</v>
      </c>
      <c r="K464" s="2">
        <f t="shared" si="59"/>
        <v>0.03</v>
      </c>
      <c r="L464" s="2">
        <f t="shared" si="60"/>
        <v>0</v>
      </c>
      <c r="P464" s="6">
        <v>0.03</v>
      </c>
      <c r="Q464" s="5">
        <v>8.3249999999999993</v>
      </c>
      <c r="AP464" s="5" t="str">
        <f t="shared" si="61"/>
        <v/>
      </c>
      <c r="AR464" s="5" t="str">
        <f t="shared" si="62"/>
        <v/>
      </c>
      <c r="AT464" s="5" t="str">
        <f t="shared" si="63"/>
        <v/>
      </c>
      <c r="AW464" s="5">
        <f t="shared" si="65"/>
        <v>8.3249999999999993</v>
      </c>
      <c r="AX464" s="11">
        <f t="shared" si="64"/>
        <v>4.5739264969422997E-3</v>
      </c>
      <c r="AY464" s="5">
        <f t="shared" si="66"/>
        <v>4.573926496942299</v>
      </c>
    </row>
    <row r="465" spans="1:51" x14ac:dyDescent="0.3">
      <c r="A465" s="1" t="s">
        <v>293</v>
      </c>
      <c r="B465" s="1" t="s">
        <v>294</v>
      </c>
      <c r="C465" s="1" t="s">
        <v>295</v>
      </c>
      <c r="D465" s="1" t="s">
        <v>122</v>
      </c>
      <c r="E465" s="1" t="s">
        <v>85</v>
      </c>
      <c r="F465" s="1" t="s">
        <v>278</v>
      </c>
      <c r="G465" s="1" t="s">
        <v>64</v>
      </c>
      <c r="H465" s="1" t="s">
        <v>87</v>
      </c>
      <c r="I465" s="2">
        <v>0.85</v>
      </c>
      <c r="J465" s="2">
        <v>0.78</v>
      </c>
      <c r="K465" s="2">
        <f t="shared" si="59"/>
        <v>0.01</v>
      </c>
      <c r="L465" s="2">
        <f t="shared" si="60"/>
        <v>0.77</v>
      </c>
      <c r="P465" s="6">
        <v>0.01</v>
      </c>
      <c r="Q465" s="5">
        <v>2.7749999999999999</v>
      </c>
      <c r="AP465" s="5" t="str">
        <f t="shared" si="61"/>
        <v/>
      </c>
      <c r="AR465" s="5" t="str">
        <f t="shared" si="62"/>
        <v/>
      </c>
      <c r="AT465" s="5" t="str">
        <f t="shared" si="63"/>
        <v/>
      </c>
      <c r="AV465" s="2">
        <v>0.77</v>
      </c>
      <c r="AW465" s="5">
        <f t="shared" si="65"/>
        <v>2.7749999999999999</v>
      </c>
      <c r="AX465" s="11">
        <f t="shared" si="64"/>
        <v>1.5246421656474334E-3</v>
      </c>
      <c r="AY465" s="5">
        <f t="shared" si="66"/>
        <v>1.5246421656474334</v>
      </c>
    </row>
    <row r="466" spans="1:51" x14ac:dyDescent="0.3">
      <c r="A466" s="1" t="s">
        <v>296</v>
      </c>
      <c r="B466" s="1" t="s">
        <v>281</v>
      </c>
      <c r="C466" s="1" t="s">
        <v>282</v>
      </c>
      <c r="D466" s="1" t="s">
        <v>283</v>
      </c>
      <c r="E466" s="1" t="s">
        <v>80</v>
      </c>
      <c r="F466" s="1" t="s">
        <v>278</v>
      </c>
      <c r="G466" s="1" t="s">
        <v>64</v>
      </c>
      <c r="H466" s="1" t="s">
        <v>87</v>
      </c>
      <c r="I466" s="2">
        <v>101.24</v>
      </c>
      <c r="J466" s="2">
        <v>0.09</v>
      </c>
      <c r="K466" s="2">
        <f t="shared" si="59"/>
        <v>0</v>
      </c>
      <c r="L466" s="2">
        <f t="shared" si="60"/>
        <v>0.08</v>
      </c>
      <c r="AP466" s="5" t="str">
        <f t="shared" si="61"/>
        <v/>
      </c>
      <c r="AR466" s="5" t="str">
        <f t="shared" si="62"/>
        <v/>
      </c>
      <c r="AT466" s="5" t="str">
        <f t="shared" si="63"/>
        <v/>
      </c>
      <c r="AV466" s="2">
        <v>0.08</v>
      </c>
      <c r="AW466" s="5">
        <f t="shared" si="65"/>
        <v>0</v>
      </c>
      <c r="AX466" s="11">
        <f t="shared" si="64"/>
        <v>0</v>
      </c>
      <c r="AY466" s="5">
        <f t="shared" si="66"/>
        <v>0</v>
      </c>
    </row>
    <row r="467" spans="1:51" x14ac:dyDescent="0.3">
      <c r="A467" s="1" t="s">
        <v>296</v>
      </c>
      <c r="B467" s="1" t="s">
        <v>281</v>
      </c>
      <c r="C467" s="1" t="s">
        <v>282</v>
      </c>
      <c r="D467" s="1" t="s">
        <v>283</v>
      </c>
      <c r="E467" s="1" t="s">
        <v>88</v>
      </c>
      <c r="F467" s="1" t="s">
        <v>278</v>
      </c>
      <c r="G467" s="1" t="s">
        <v>64</v>
      </c>
      <c r="H467" s="1" t="s">
        <v>87</v>
      </c>
      <c r="I467" s="2">
        <v>101.24</v>
      </c>
      <c r="J467" s="2">
        <v>39.68</v>
      </c>
      <c r="K467" s="2">
        <f t="shared" si="59"/>
        <v>6.01</v>
      </c>
      <c r="L467" s="2">
        <f t="shared" si="60"/>
        <v>33.660000000000004</v>
      </c>
      <c r="N467" s="4">
        <v>0.43</v>
      </c>
      <c r="O467" s="5">
        <v>164.905</v>
      </c>
      <c r="P467" s="6">
        <v>4.37</v>
      </c>
      <c r="Q467" s="5">
        <v>1212.675</v>
      </c>
      <c r="AD467" s="9">
        <v>1.21</v>
      </c>
      <c r="AE467" s="5">
        <v>23.922000000000001</v>
      </c>
      <c r="AP467" s="5" t="str">
        <f t="shared" si="61"/>
        <v/>
      </c>
      <c r="AR467" s="5" t="str">
        <f t="shared" si="62"/>
        <v/>
      </c>
      <c r="AS467" s="2">
        <v>0.84</v>
      </c>
      <c r="AT467" s="5">
        <f t="shared" si="63"/>
        <v>0.84</v>
      </c>
      <c r="AU467" s="2">
        <v>1.27</v>
      </c>
      <c r="AV467" s="2">
        <v>31.55</v>
      </c>
      <c r="AW467" s="5">
        <f t="shared" si="65"/>
        <v>1401.502</v>
      </c>
      <c r="AX467" s="11">
        <f t="shared" si="64"/>
        <v>0.77001407006818345</v>
      </c>
      <c r="AY467" s="5">
        <f t="shared" si="66"/>
        <v>770.01407006818351</v>
      </c>
    </row>
    <row r="468" spans="1:51" x14ac:dyDescent="0.3">
      <c r="A468" s="1" t="s">
        <v>296</v>
      </c>
      <c r="B468" s="1" t="s">
        <v>281</v>
      </c>
      <c r="C468" s="1" t="s">
        <v>282</v>
      </c>
      <c r="D468" s="1" t="s">
        <v>283</v>
      </c>
      <c r="E468" s="1" t="s">
        <v>70</v>
      </c>
      <c r="F468" s="1" t="s">
        <v>278</v>
      </c>
      <c r="G468" s="1" t="s">
        <v>64</v>
      </c>
      <c r="H468" s="1" t="s">
        <v>87</v>
      </c>
      <c r="I468" s="2">
        <v>101.24</v>
      </c>
      <c r="J468" s="2">
        <v>36.78</v>
      </c>
      <c r="K468" s="2">
        <f t="shared" si="59"/>
        <v>34.869999999999997</v>
      </c>
      <c r="L468" s="2">
        <f t="shared" si="60"/>
        <v>1.9</v>
      </c>
      <c r="P468" s="6">
        <v>29.74</v>
      </c>
      <c r="Q468" s="5">
        <v>8252.85</v>
      </c>
      <c r="R468" s="7">
        <v>3.89</v>
      </c>
      <c r="S468" s="5">
        <v>579.61</v>
      </c>
      <c r="AD468" s="9">
        <v>1.24</v>
      </c>
      <c r="AE468" s="5">
        <v>22.446000000000002</v>
      </c>
      <c r="AP468" s="5" t="str">
        <f t="shared" si="61"/>
        <v/>
      </c>
      <c r="AR468" s="5" t="str">
        <f t="shared" si="62"/>
        <v/>
      </c>
      <c r="AT468" s="5" t="str">
        <f t="shared" si="63"/>
        <v/>
      </c>
      <c r="AV468" s="2">
        <v>1.9</v>
      </c>
      <c r="AW468" s="5">
        <f t="shared" si="65"/>
        <v>8854.9060000000009</v>
      </c>
      <c r="AX468" s="11">
        <f t="shared" si="64"/>
        <v>4.8650677695295332</v>
      </c>
      <c r="AY468" s="5">
        <f t="shared" si="66"/>
        <v>4865.0677695295335</v>
      </c>
    </row>
    <row r="469" spans="1:51" x14ac:dyDescent="0.3">
      <c r="A469" s="1" t="s">
        <v>296</v>
      </c>
      <c r="B469" s="1" t="s">
        <v>281</v>
      </c>
      <c r="C469" s="1" t="s">
        <v>282</v>
      </c>
      <c r="D469" s="1" t="s">
        <v>283</v>
      </c>
      <c r="E469" s="1" t="s">
        <v>69</v>
      </c>
      <c r="F469" s="1" t="s">
        <v>278</v>
      </c>
      <c r="G469" s="1" t="s">
        <v>64</v>
      </c>
      <c r="H469" s="1" t="s">
        <v>87</v>
      </c>
      <c r="I469" s="2">
        <v>101.24</v>
      </c>
      <c r="J469" s="2">
        <v>17.16</v>
      </c>
      <c r="K469" s="2">
        <f t="shared" si="59"/>
        <v>13.29</v>
      </c>
      <c r="L469" s="2">
        <f t="shared" si="60"/>
        <v>3.48</v>
      </c>
      <c r="P469" s="6">
        <v>13.19</v>
      </c>
      <c r="Q469" s="5">
        <v>3660.2249999999999</v>
      </c>
      <c r="AD469" s="9">
        <v>0.1</v>
      </c>
      <c r="AE469" s="5">
        <v>1.98</v>
      </c>
      <c r="AP469" s="5" t="str">
        <f t="shared" si="61"/>
        <v/>
      </c>
      <c r="AQ469" s="3">
        <v>0.01</v>
      </c>
      <c r="AR469" s="5">
        <f t="shared" si="62"/>
        <v>25.71</v>
      </c>
      <c r="AS469" s="2">
        <v>0.43</v>
      </c>
      <c r="AT469" s="5">
        <f t="shared" si="63"/>
        <v>0.43</v>
      </c>
      <c r="AU469" s="2">
        <v>0.69</v>
      </c>
      <c r="AV469" s="2">
        <v>2.35</v>
      </c>
      <c r="AW469" s="5">
        <f t="shared" si="65"/>
        <v>3662.2049999999999</v>
      </c>
      <c r="AX469" s="11">
        <f t="shared" si="64"/>
        <v>2.0120908692774266</v>
      </c>
      <c r="AY469" s="5">
        <f t="shared" si="66"/>
        <v>2012.0908692774265</v>
      </c>
    </row>
    <row r="470" spans="1:51" x14ac:dyDescent="0.3">
      <c r="A470" s="1" t="s">
        <v>296</v>
      </c>
      <c r="B470" s="1" t="s">
        <v>281</v>
      </c>
      <c r="C470" s="1" t="s">
        <v>282</v>
      </c>
      <c r="D470" s="1" t="s">
        <v>283</v>
      </c>
      <c r="E470" s="1" t="s">
        <v>85</v>
      </c>
      <c r="F470" s="1" t="s">
        <v>278</v>
      </c>
      <c r="G470" s="1" t="s">
        <v>64</v>
      </c>
      <c r="H470" s="1" t="s">
        <v>87</v>
      </c>
      <c r="I470" s="2">
        <v>101.24</v>
      </c>
      <c r="J470" s="2">
        <v>0.13</v>
      </c>
      <c r="K470" s="2">
        <f t="shared" si="59"/>
        <v>0.01</v>
      </c>
      <c r="L470" s="2">
        <f t="shared" si="60"/>
        <v>0.13</v>
      </c>
      <c r="AD470" s="9">
        <v>0.01</v>
      </c>
      <c r="AE470" s="5">
        <v>0.19800000000000001</v>
      </c>
      <c r="AP470" s="5" t="str">
        <f t="shared" si="61"/>
        <v/>
      </c>
      <c r="AR470" s="5" t="str">
        <f t="shared" si="62"/>
        <v/>
      </c>
      <c r="AS470" s="2">
        <v>0.01</v>
      </c>
      <c r="AT470" s="5">
        <f t="shared" si="63"/>
        <v>0.01</v>
      </c>
      <c r="AU470" s="2">
        <v>0.01</v>
      </c>
      <c r="AV470" s="2">
        <v>0.11</v>
      </c>
      <c r="AW470" s="5">
        <f t="shared" si="65"/>
        <v>0.19800000000000001</v>
      </c>
      <c r="AX470" s="11">
        <f t="shared" si="64"/>
        <v>1.0878527884619525E-4</v>
      </c>
      <c r="AY470" s="5">
        <f t="shared" si="66"/>
        <v>0.10878527884619525</v>
      </c>
    </row>
    <row r="471" spans="1:51" x14ac:dyDescent="0.3">
      <c r="A471" s="1" t="s">
        <v>297</v>
      </c>
      <c r="B471" s="1" t="s">
        <v>298</v>
      </c>
      <c r="C471" s="1" t="s">
        <v>299</v>
      </c>
      <c r="D471" s="1" t="s">
        <v>300</v>
      </c>
      <c r="E471" s="1" t="s">
        <v>69</v>
      </c>
      <c r="F471" s="1" t="s">
        <v>278</v>
      </c>
      <c r="G471" s="1" t="s">
        <v>64</v>
      </c>
      <c r="H471" s="1" t="s">
        <v>87</v>
      </c>
      <c r="I471" s="2">
        <v>5</v>
      </c>
      <c r="J471" s="2">
        <v>2.4</v>
      </c>
      <c r="K471" s="2">
        <f t="shared" si="59"/>
        <v>1.51</v>
      </c>
      <c r="L471" s="2">
        <f t="shared" si="60"/>
        <v>0.46</v>
      </c>
      <c r="P471" s="6">
        <v>1.51</v>
      </c>
      <c r="Q471" s="5">
        <v>419.02499999999998</v>
      </c>
      <c r="AP471" s="5" t="str">
        <f t="shared" si="61"/>
        <v/>
      </c>
      <c r="AR471" s="5" t="str">
        <f t="shared" si="62"/>
        <v/>
      </c>
      <c r="AT471" s="5" t="str">
        <f t="shared" si="63"/>
        <v/>
      </c>
      <c r="AV471" s="2">
        <v>0.46</v>
      </c>
      <c r="AW471" s="5">
        <f t="shared" si="65"/>
        <v>419.02499999999998</v>
      </c>
      <c r="AX471" s="11">
        <f t="shared" si="64"/>
        <v>0.23022096701276243</v>
      </c>
      <c r="AY471" s="5">
        <f t="shared" si="66"/>
        <v>230.22096701276243</v>
      </c>
    </row>
    <row r="472" spans="1:51" x14ac:dyDescent="0.3">
      <c r="A472" s="1" t="s">
        <v>301</v>
      </c>
      <c r="B472" s="1" t="s">
        <v>302</v>
      </c>
      <c r="C472" s="1" t="s">
        <v>303</v>
      </c>
      <c r="D472" s="1" t="s">
        <v>304</v>
      </c>
      <c r="E472" s="1" t="s">
        <v>69</v>
      </c>
      <c r="F472" s="1" t="s">
        <v>278</v>
      </c>
      <c r="G472" s="1" t="s">
        <v>64</v>
      </c>
      <c r="H472" s="1" t="s">
        <v>87</v>
      </c>
      <c r="I472" s="2">
        <v>5.0999999999999996</v>
      </c>
      <c r="J472" s="2">
        <v>1.43</v>
      </c>
      <c r="K472" s="2">
        <f t="shared" si="59"/>
        <v>1.27</v>
      </c>
      <c r="L472" s="2">
        <f t="shared" si="60"/>
        <v>0.15</v>
      </c>
      <c r="P472" s="6">
        <v>1.24</v>
      </c>
      <c r="Q472" s="5">
        <v>344.1</v>
      </c>
      <c r="AD472" s="9">
        <v>0.03</v>
      </c>
      <c r="AE472" s="5">
        <v>0.59399999999999997</v>
      </c>
      <c r="AP472" s="5" t="str">
        <f t="shared" si="61"/>
        <v/>
      </c>
      <c r="AR472" s="5" t="str">
        <f t="shared" si="62"/>
        <v/>
      </c>
      <c r="AT472" s="5" t="str">
        <f t="shared" si="63"/>
        <v/>
      </c>
      <c r="AV472" s="2">
        <v>0.15</v>
      </c>
      <c r="AW472" s="5">
        <f t="shared" si="65"/>
        <v>344.69400000000002</v>
      </c>
      <c r="AX472" s="11">
        <f t="shared" si="64"/>
        <v>0.18938198437682036</v>
      </c>
      <c r="AY472" s="5">
        <f t="shared" si="66"/>
        <v>189.38198437682036</v>
      </c>
    </row>
    <row r="473" spans="1:51" x14ac:dyDescent="0.3">
      <c r="A473" s="1" t="s">
        <v>301</v>
      </c>
      <c r="B473" s="1" t="s">
        <v>302</v>
      </c>
      <c r="C473" s="1" t="s">
        <v>303</v>
      </c>
      <c r="D473" s="1" t="s">
        <v>304</v>
      </c>
      <c r="E473" s="1" t="s">
        <v>85</v>
      </c>
      <c r="F473" s="1" t="s">
        <v>278</v>
      </c>
      <c r="G473" s="1" t="s">
        <v>64</v>
      </c>
      <c r="H473" s="1" t="s">
        <v>87</v>
      </c>
      <c r="I473" s="2">
        <v>5.0999999999999996</v>
      </c>
      <c r="J473" s="2">
        <v>0.92</v>
      </c>
      <c r="K473" s="2">
        <f t="shared" si="59"/>
        <v>0.86</v>
      </c>
      <c r="L473" s="2">
        <f t="shared" si="60"/>
        <v>0.06</v>
      </c>
      <c r="P473" s="6">
        <v>0.86</v>
      </c>
      <c r="Q473" s="5">
        <v>238.65</v>
      </c>
      <c r="AP473" s="5" t="str">
        <f t="shared" si="61"/>
        <v/>
      </c>
      <c r="AR473" s="5" t="str">
        <f t="shared" si="62"/>
        <v/>
      </c>
      <c r="AT473" s="5" t="str">
        <f t="shared" si="63"/>
        <v/>
      </c>
      <c r="AV473" s="2">
        <v>0.06</v>
      </c>
      <c r="AW473" s="5">
        <f t="shared" si="65"/>
        <v>238.65</v>
      </c>
      <c r="AX473" s="11">
        <f t="shared" si="64"/>
        <v>0.13111922624567926</v>
      </c>
      <c r="AY473" s="5">
        <f t="shared" si="66"/>
        <v>131.11922624567924</v>
      </c>
    </row>
    <row r="474" spans="1:51" x14ac:dyDescent="0.3">
      <c r="A474" s="1" t="s">
        <v>305</v>
      </c>
      <c r="B474" s="1" t="s">
        <v>306</v>
      </c>
      <c r="C474" s="1" t="s">
        <v>307</v>
      </c>
      <c r="D474" s="1" t="s">
        <v>179</v>
      </c>
      <c r="E474" s="1" t="s">
        <v>69</v>
      </c>
      <c r="F474" s="1" t="s">
        <v>278</v>
      </c>
      <c r="G474" s="1" t="s">
        <v>64</v>
      </c>
      <c r="H474" s="1" t="s">
        <v>87</v>
      </c>
      <c r="I474" s="2">
        <v>1</v>
      </c>
      <c r="J474" s="2">
        <v>0.51</v>
      </c>
      <c r="K474" s="2">
        <f t="shared" si="59"/>
        <v>0.18</v>
      </c>
      <c r="L474" s="2">
        <f t="shared" si="60"/>
        <v>0.32</v>
      </c>
      <c r="AD474" s="9">
        <v>0.18</v>
      </c>
      <c r="AE474" s="5">
        <v>3.5640000000000001</v>
      </c>
      <c r="AP474" s="5" t="str">
        <f t="shared" si="61"/>
        <v/>
      </c>
      <c r="AR474" s="5" t="str">
        <f t="shared" si="62"/>
        <v/>
      </c>
      <c r="AS474" s="2">
        <v>0.01</v>
      </c>
      <c r="AT474" s="5">
        <f t="shared" si="63"/>
        <v>0.01</v>
      </c>
      <c r="AV474" s="2">
        <v>0.31</v>
      </c>
      <c r="AW474" s="5">
        <f t="shared" si="65"/>
        <v>3.5640000000000001</v>
      </c>
      <c r="AX474" s="11">
        <f t="shared" si="64"/>
        <v>1.9581350192315146E-3</v>
      </c>
      <c r="AY474" s="5">
        <f t="shared" si="66"/>
        <v>1.9581350192315146</v>
      </c>
    </row>
    <row r="475" spans="1:51" x14ac:dyDescent="0.3">
      <c r="A475" s="1" t="s">
        <v>308</v>
      </c>
      <c r="B475" s="1" t="s">
        <v>309</v>
      </c>
      <c r="C475" s="1" t="s">
        <v>310</v>
      </c>
      <c r="D475" s="1" t="s">
        <v>311</v>
      </c>
      <c r="E475" s="1" t="s">
        <v>79</v>
      </c>
      <c r="F475" s="1" t="s">
        <v>312</v>
      </c>
      <c r="G475" s="1" t="s">
        <v>64</v>
      </c>
      <c r="H475" s="1" t="s">
        <v>87</v>
      </c>
      <c r="I475" s="2">
        <v>143.85</v>
      </c>
      <c r="J475" s="2">
        <v>35.549999999999997</v>
      </c>
      <c r="K475" s="2">
        <f t="shared" si="59"/>
        <v>0</v>
      </c>
      <c r="L475" s="2">
        <f t="shared" si="60"/>
        <v>0.28999999999999998</v>
      </c>
      <c r="AP475" s="5" t="str">
        <f t="shared" si="61"/>
        <v/>
      </c>
      <c r="AR475" s="5" t="str">
        <f t="shared" si="62"/>
        <v/>
      </c>
      <c r="AT475" s="5" t="str">
        <f t="shared" si="63"/>
        <v/>
      </c>
      <c r="AV475" s="2">
        <v>0.28999999999999998</v>
      </c>
      <c r="AW475" s="5">
        <f t="shared" si="65"/>
        <v>0</v>
      </c>
      <c r="AX475" s="11">
        <f t="shared" si="64"/>
        <v>0</v>
      </c>
      <c r="AY475" s="5">
        <f t="shared" si="66"/>
        <v>0</v>
      </c>
    </row>
    <row r="476" spans="1:51" x14ac:dyDescent="0.3">
      <c r="A476" s="1" t="s">
        <v>313</v>
      </c>
      <c r="B476" s="1" t="s">
        <v>314</v>
      </c>
      <c r="C476" s="1" t="s">
        <v>315</v>
      </c>
      <c r="D476" s="1" t="s">
        <v>316</v>
      </c>
      <c r="E476" s="1" t="s">
        <v>69</v>
      </c>
      <c r="F476" s="1" t="s">
        <v>278</v>
      </c>
      <c r="G476" s="1" t="s">
        <v>64</v>
      </c>
      <c r="H476" s="1" t="s">
        <v>87</v>
      </c>
      <c r="I476" s="2">
        <v>7.56</v>
      </c>
      <c r="J476" s="2">
        <v>0.04</v>
      </c>
      <c r="K476" s="2">
        <f t="shared" si="59"/>
        <v>0</v>
      </c>
      <c r="L476" s="2">
        <f t="shared" si="60"/>
        <v>0.02</v>
      </c>
      <c r="AP476" s="5" t="str">
        <f t="shared" si="61"/>
        <v/>
      </c>
      <c r="AR476" s="5" t="str">
        <f t="shared" si="62"/>
        <v/>
      </c>
      <c r="AT476" s="5" t="str">
        <f t="shared" si="63"/>
        <v/>
      </c>
      <c r="AV476" s="2">
        <v>0.02</v>
      </c>
      <c r="AW476" s="5">
        <f t="shared" si="65"/>
        <v>0</v>
      </c>
      <c r="AX476" s="11">
        <f t="shared" si="64"/>
        <v>0</v>
      </c>
      <c r="AY476" s="5">
        <f t="shared" si="66"/>
        <v>0</v>
      </c>
    </row>
    <row r="477" spans="1:51" x14ac:dyDescent="0.3">
      <c r="A477" s="1" t="s">
        <v>313</v>
      </c>
      <c r="B477" s="1" t="s">
        <v>314</v>
      </c>
      <c r="C477" s="1" t="s">
        <v>315</v>
      </c>
      <c r="D477" s="1" t="s">
        <v>316</v>
      </c>
      <c r="E477" s="1" t="s">
        <v>79</v>
      </c>
      <c r="F477" s="1" t="s">
        <v>312</v>
      </c>
      <c r="G477" s="1" t="s">
        <v>64</v>
      </c>
      <c r="H477" s="1" t="s">
        <v>87</v>
      </c>
      <c r="I477" s="2">
        <v>7.56</v>
      </c>
      <c r="J477" s="2">
        <v>1.71</v>
      </c>
      <c r="K477" s="2">
        <f t="shared" si="59"/>
        <v>0</v>
      </c>
      <c r="L477" s="2">
        <f t="shared" si="60"/>
        <v>0.05</v>
      </c>
      <c r="AP477" s="5" t="str">
        <f t="shared" si="61"/>
        <v/>
      </c>
      <c r="AR477" s="5" t="str">
        <f t="shared" si="62"/>
        <v/>
      </c>
      <c r="AT477" s="5" t="str">
        <f t="shared" si="63"/>
        <v/>
      </c>
      <c r="AV477" s="2">
        <v>0.05</v>
      </c>
      <c r="AW477" s="5">
        <f t="shared" si="65"/>
        <v>0</v>
      </c>
      <c r="AX477" s="11">
        <f t="shared" si="64"/>
        <v>0</v>
      </c>
      <c r="AY477" s="5">
        <f t="shared" si="66"/>
        <v>0</v>
      </c>
    </row>
    <row r="478" spans="1:51" x14ac:dyDescent="0.3">
      <c r="A478" s="1" t="s">
        <v>313</v>
      </c>
      <c r="B478" s="1" t="s">
        <v>314</v>
      </c>
      <c r="C478" s="1" t="s">
        <v>315</v>
      </c>
      <c r="D478" s="1" t="s">
        <v>316</v>
      </c>
      <c r="E478" s="1" t="s">
        <v>78</v>
      </c>
      <c r="F478" s="1" t="s">
        <v>312</v>
      </c>
      <c r="G478" s="1" t="s">
        <v>64</v>
      </c>
      <c r="H478" s="1" t="s">
        <v>87</v>
      </c>
      <c r="I478" s="2">
        <v>7.56</v>
      </c>
      <c r="J478" s="2">
        <v>5.64</v>
      </c>
      <c r="K478" s="2">
        <f t="shared" si="59"/>
        <v>0</v>
      </c>
      <c r="L478" s="2">
        <f t="shared" si="60"/>
        <v>0.19</v>
      </c>
      <c r="AP478" s="5" t="str">
        <f t="shared" si="61"/>
        <v/>
      </c>
      <c r="AR478" s="5" t="str">
        <f t="shared" si="62"/>
        <v/>
      </c>
      <c r="AT478" s="5" t="str">
        <f t="shared" si="63"/>
        <v/>
      </c>
      <c r="AV478" s="2">
        <v>0.19</v>
      </c>
      <c r="AW478" s="5">
        <f t="shared" si="65"/>
        <v>0</v>
      </c>
      <c r="AX478" s="11">
        <f t="shared" si="64"/>
        <v>0</v>
      </c>
      <c r="AY478" s="5">
        <f t="shared" si="66"/>
        <v>0</v>
      </c>
    </row>
    <row r="479" spans="1:51" x14ac:dyDescent="0.3">
      <c r="A479" s="1" t="s">
        <v>317</v>
      </c>
      <c r="B479" s="1" t="s">
        <v>318</v>
      </c>
      <c r="C479" s="1" t="s">
        <v>319</v>
      </c>
      <c r="D479" s="1" t="s">
        <v>320</v>
      </c>
      <c r="E479" s="1" t="s">
        <v>74</v>
      </c>
      <c r="F479" s="1" t="s">
        <v>321</v>
      </c>
      <c r="G479" s="1" t="s">
        <v>64</v>
      </c>
      <c r="H479" s="1" t="s">
        <v>87</v>
      </c>
      <c r="I479" s="2">
        <v>108.51</v>
      </c>
      <c r="J479" s="2">
        <v>38</v>
      </c>
      <c r="K479" s="2">
        <f t="shared" si="59"/>
        <v>0</v>
      </c>
      <c r="L479" s="2">
        <f t="shared" si="60"/>
        <v>0.43</v>
      </c>
      <c r="AP479" s="5" t="str">
        <f t="shared" si="61"/>
        <v/>
      </c>
      <c r="AR479" s="5" t="str">
        <f t="shared" si="62"/>
        <v/>
      </c>
      <c r="AT479" s="5" t="str">
        <f t="shared" si="63"/>
        <v/>
      </c>
      <c r="AV479" s="2">
        <v>0.43</v>
      </c>
      <c r="AW479" s="5">
        <f t="shared" si="65"/>
        <v>0</v>
      </c>
      <c r="AX479" s="11">
        <f t="shared" si="64"/>
        <v>0</v>
      </c>
      <c r="AY479" s="5">
        <f t="shared" si="66"/>
        <v>0</v>
      </c>
    </row>
    <row r="480" spans="1:51" x14ac:dyDescent="0.3">
      <c r="A480" s="1" t="s">
        <v>317</v>
      </c>
      <c r="B480" s="1" t="s">
        <v>318</v>
      </c>
      <c r="C480" s="1" t="s">
        <v>319</v>
      </c>
      <c r="D480" s="1" t="s">
        <v>320</v>
      </c>
      <c r="E480" s="1" t="s">
        <v>75</v>
      </c>
      <c r="F480" s="1" t="s">
        <v>321</v>
      </c>
      <c r="G480" s="1" t="s">
        <v>64</v>
      </c>
      <c r="H480" s="1" t="s">
        <v>87</v>
      </c>
      <c r="I480" s="2">
        <v>108.51</v>
      </c>
      <c r="J480" s="2">
        <v>32.700000000000003</v>
      </c>
      <c r="K480" s="2">
        <f t="shared" si="59"/>
        <v>0</v>
      </c>
      <c r="L480" s="2">
        <f t="shared" si="60"/>
        <v>0.06</v>
      </c>
      <c r="AP480" s="5" t="str">
        <f t="shared" si="61"/>
        <v/>
      </c>
      <c r="AR480" s="5" t="str">
        <f t="shared" si="62"/>
        <v/>
      </c>
      <c r="AT480" s="5" t="str">
        <f t="shared" si="63"/>
        <v/>
      </c>
      <c r="AV480" s="2">
        <v>0.06</v>
      </c>
      <c r="AW480" s="5">
        <f t="shared" si="65"/>
        <v>0</v>
      </c>
      <c r="AX480" s="11">
        <f t="shared" si="64"/>
        <v>0</v>
      </c>
      <c r="AY480" s="5">
        <f t="shared" si="66"/>
        <v>0</v>
      </c>
    </row>
    <row r="481" spans="1:51" x14ac:dyDescent="0.3">
      <c r="A481" s="1" t="s">
        <v>322</v>
      </c>
      <c r="B481" s="1" t="s">
        <v>323</v>
      </c>
      <c r="C481" s="1" t="s">
        <v>324</v>
      </c>
      <c r="D481" s="1" t="s">
        <v>179</v>
      </c>
      <c r="E481" s="1" t="s">
        <v>69</v>
      </c>
      <c r="F481" s="1" t="s">
        <v>278</v>
      </c>
      <c r="G481" s="1" t="s">
        <v>64</v>
      </c>
      <c r="H481" s="1" t="s">
        <v>87</v>
      </c>
      <c r="I481" s="2">
        <v>3.62</v>
      </c>
      <c r="J481" s="2">
        <v>0.33</v>
      </c>
      <c r="K481" s="2">
        <f t="shared" si="59"/>
        <v>0</v>
      </c>
      <c r="L481" s="2">
        <f t="shared" si="60"/>
        <v>0.33</v>
      </c>
      <c r="AP481" s="5" t="str">
        <f t="shared" si="61"/>
        <v/>
      </c>
      <c r="AR481" s="5" t="str">
        <f t="shared" si="62"/>
        <v/>
      </c>
      <c r="AT481" s="5" t="str">
        <f t="shared" si="63"/>
        <v/>
      </c>
      <c r="AV481" s="2">
        <v>0.33</v>
      </c>
      <c r="AW481" s="5">
        <f t="shared" si="65"/>
        <v>0</v>
      </c>
      <c r="AX481" s="11">
        <f t="shared" si="64"/>
        <v>0</v>
      </c>
      <c r="AY481" s="5">
        <f t="shared" si="66"/>
        <v>0</v>
      </c>
    </row>
    <row r="482" spans="1:51" x14ac:dyDescent="0.3">
      <c r="A482" s="1">
        <v>100</v>
      </c>
      <c r="B482" s="1" t="s">
        <v>325</v>
      </c>
      <c r="C482" s="1" t="s">
        <v>341</v>
      </c>
      <c r="D482" s="1" t="s">
        <v>342</v>
      </c>
      <c r="K482" s="2">
        <f t="shared" si="59"/>
        <v>98.74</v>
      </c>
      <c r="L482" s="2">
        <f t="shared" si="60"/>
        <v>19.41</v>
      </c>
      <c r="Z482" s="2">
        <v>98.74</v>
      </c>
      <c r="AA482" s="5">
        <v>3505.27</v>
      </c>
      <c r="AO482" s="3">
        <v>0.14000000000000001</v>
      </c>
      <c r="AP482" s="5">
        <f t="shared" si="61"/>
        <v>215.88000000000002</v>
      </c>
      <c r="AR482" s="5" t="str">
        <f t="shared" si="62"/>
        <v/>
      </c>
      <c r="AS482" s="2">
        <v>1.23</v>
      </c>
      <c r="AT482" s="5">
        <f t="shared" si="63"/>
        <v>1.23</v>
      </c>
      <c r="AU482" s="2">
        <v>2.1</v>
      </c>
      <c r="AV482" s="2">
        <v>15.94</v>
      </c>
      <c r="AW482" s="5">
        <f t="shared" si="65"/>
        <v>3505.27</v>
      </c>
      <c r="AX482" s="11">
        <f t="shared" si="64"/>
        <v>1.9258675473798121</v>
      </c>
      <c r="AY482" s="5">
        <f t="shared" si="66"/>
        <v>1925.8675473798121</v>
      </c>
    </row>
    <row r="483" spans="1:51" x14ac:dyDescent="0.3">
      <c r="B483" s="41" t="s">
        <v>338</v>
      </c>
      <c r="K483" s="2">
        <f t="shared" si="59"/>
        <v>0</v>
      </c>
      <c r="L483" s="2">
        <f t="shared" si="60"/>
        <v>0</v>
      </c>
      <c r="AW483" s="5">
        <f t="shared" si="65"/>
        <v>0</v>
      </c>
      <c r="AX483" s="11">
        <f t="shared" si="64"/>
        <v>0</v>
      </c>
      <c r="AY483" s="5">
        <f t="shared" si="66"/>
        <v>0</v>
      </c>
    </row>
    <row r="484" spans="1:51" x14ac:dyDescent="0.3">
      <c r="B484" s="1" t="s">
        <v>326</v>
      </c>
      <c r="C484" s="1" t="s">
        <v>343</v>
      </c>
      <c r="D484" s="1" t="s">
        <v>344</v>
      </c>
      <c r="J484" s="2">
        <v>9.35</v>
      </c>
      <c r="K484" s="2">
        <f t="shared" si="59"/>
        <v>12.47</v>
      </c>
      <c r="L484" s="2">
        <f t="shared" si="60"/>
        <v>0</v>
      </c>
      <c r="AK484" s="9">
        <v>12.47</v>
      </c>
      <c r="AL484" s="5">
        <v>3045.174</v>
      </c>
      <c r="AP484" s="5" t="str">
        <f t="shared" si="61"/>
        <v/>
      </c>
      <c r="AR484" s="5" t="str">
        <f t="shared" si="62"/>
        <v/>
      </c>
      <c r="AT484" s="5" t="str">
        <f t="shared" si="63"/>
        <v/>
      </c>
      <c r="AW484" s="5">
        <f t="shared" si="65"/>
        <v>3045.174</v>
      </c>
      <c r="AX484" s="11">
        <f t="shared" si="64"/>
        <v>1.6730813268948677</v>
      </c>
      <c r="AY484" s="5">
        <f t="shared" si="66"/>
        <v>1673.0813268948677</v>
      </c>
    </row>
    <row r="485" spans="1:51" x14ac:dyDescent="0.3">
      <c r="B485" s="41" t="s">
        <v>339</v>
      </c>
      <c r="K485" s="2">
        <f t="shared" si="59"/>
        <v>0</v>
      </c>
      <c r="L485" s="2">
        <f t="shared" si="60"/>
        <v>0</v>
      </c>
      <c r="AW485" s="5">
        <f t="shared" si="65"/>
        <v>0</v>
      </c>
      <c r="AX485" s="11">
        <f t="shared" si="64"/>
        <v>0</v>
      </c>
      <c r="AY485" s="5">
        <f t="shared" si="66"/>
        <v>0</v>
      </c>
    </row>
    <row r="486" spans="1:51" x14ac:dyDescent="0.3">
      <c r="B486" s="1" t="s">
        <v>327</v>
      </c>
      <c r="C486" s="1" t="s">
        <v>343</v>
      </c>
      <c r="D486" s="1" t="s">
        <v>344</v>
      </c>
      <c r="J486" s="2">
        <v>3.850000000000001</v>
      </c>
      <c r="K486" s="2">
        <f t="shared" si="59"/>
        <v>2.42</v>
      </c>
      <c r="L486" s="2">
        <f t="shared" si="60"/>
        <v>0</v>
      </c>
      <c r="AK486" s="9">
        <v>2.42</v>
      </c>
      <c r="AL486" s="5">
        <v>391.64796000000001</v>
      </c>
      <c r="AP486" s="5" t="str">
        <f t="shared" si="61"/>
        <v/>
      </c>
      <c r="AR486" s="5" t="str">
        <f t="shared" si="62"/>
        <v/>
      </c>
      <c r="AT486" s="5" t="str">
        <f t="shared" si="63"/>
        <v/>
      </c>
      <c r="AW486" s="5">
        <f t="shared" si="65"/>
        <v>391.64796000000001</v>
      </c>
      <c r="AX486" s="11">
        <f t="shared" si="64"/>
        <v>0.21517945726335111</v>
      </c>
      <c r="AY486" s="5">
        <f t="shared" si="66"/>
        <v>215.17945726335111</v>
      </c>
    </row>
    <row r="487" spans="1:51" x14ac:dyDescent="0.3">
      <c r="B487" s="1" t="s">
        <v>330</v>
      </c>
      <c r="C487" s="1" t="s">
        <v>343</v>
      </c>
      <c r="D487" s="1" t="s">
        <v>344</v>
      </c>
      <c r="J487" s="2">
        <v>8.0699999999999985</v>
      </c>
      <c r="K487" s="2">
        <f t="shared" si="59"/>
        <v>4.08</v>
      </c>
      <c r="L487" s="2">
        <f t="shared" si="60"/>
        <v>0</v>
      </c>
      <c r="AK487" s="9">
        <v>4.08</v>
      </c>
      <c r="AL487" s="5">
        <v>660.29903999999999</v>
      </c>
      <c r="AP487" s="5" t="str">
        <f t="shared" si="61"/>
        <v/>
      </c>
      <c r="AR487" s="5" t="str">
        <f t="shared" si="62"/>
        <v/>
      </c>
      <c r="AT487" s="5" t="str">
        <f t="shared" si="63"/>
        <v/>
      </c>
      <c r="AW487" s="5">
        <f t="shared" si="65"/>
        <v>660.29903999999999</v>
      </c>
      <c r="AX487" s="11">
        <f t="shared" si="64"/>
        <v>0.36278189489027796</v>
      </c>
      <c r="AY487" s="5">
        <f t="shared" si="66"/>
        <v>362.78189489027795</v>
      </c>
    </row>
    <row r="488" spans="1:51" x14ac:dyDescent="0.3">
      <c r="B488" s="41" t="s">
        <v>340</v>
      </c>
      <c r="K488" s="2">
        <f t="shared" si="59"/>
        <v>0</v>
      </c>
      <c r="L488" s="2">
        <f t="shared" si="60"/>
        <v>0</v>
      </c>
      <c r="AW488" s="5">
        <f t="shared" si="65"/>
        <v>0</v>
      </c>
      <c r="AX488" s="11">
        <f t="shared" si="64"/>
        <v>0</v>
      </c>
      <c r="AY488" s="5">
        <f t="shared" si="66"/>
        <v>0</v>
      </c>
    </row>
    <row r="489" spans="1:51" x14ac:dyDescent="0.3">
      <c r="B489" s="1" t="s">
        <v>327</v>
      </c>
      <c r="C489" s="1" t="s">
        <v>345</v>
      </c>
      <c r="D489" s="1" t="s">
        <v>342</v>
      </c>
      <c r="J489" s="2">
        <v>6.1199999999999992</v>
      </c>
      <c r="K489" s="2">
        <f t="shared" si="59"/>
        <v>5.7799999999999994</v>
      </c>
      <c r="L489" s="2">
        <f t="shared" si="60"/>
        <v>0</v>
      </c>
      <c r="AK489" s="9">
        <v>5.7799999999999994</v>
      </c>
      <c r="AL489" s="5">
        <v>935.42363999999986</v>
      </c>
      <c r="AP489" s="5" t="str">
        <f>IF(AO489&gt;0,AO489*$AP$1,"")</f>
        <v/>
      </c>
      <c r="AR489" s="5" t="str">
        <f>IF(AQ489&gt;0,AQ489*$AR$1,"")</f>
        <v/>
      </c>
      <c r="AT489" s="5" t="str">
        <f>IF(AS489&gt;0,AS489*$AT$1,"")</f>
        <v/>
      </c>
      <c r="AW489" s="5">
        <f t="shared" si="65"/>
        <v>935.42363999999986</v>
      </c>
      <c r="AX489" s="11">
        <f t="shared" si="64"/>
        <v>0.51394101776122703</v>
      </c>
      <c r="AY489" s="5">
        <f t="shared" si="66"/>
        <v>513.94101776122704</v>
      </c>
    </row>
    <row r="490" spans="1:51" x14ac:dyDescent="0.3">
      <c r="B490" s="1" t="s">
        <v>328</v>
      </c>
      <c r="C490" s="1" t="s">
        <v>345</v>
      </c>
      <c r="D490" s="1" t="s">
        <v>342</v>
      </c>
      <c r="J490" s="2">
        <v>0.17</v>
      </c>
      <c r="K490" s="2">
        <f t="shared" si="59"/>
        <v>0.3</v>
      </c>
      <c r="L490" s="2">
        <f t="shared" si="60"/>
        <v>0</v>
      </c>
      <c r="AK490" s="9">
        <v>0.3</v>
      </c>
      <c r="AL490" s="5">
        <v>53.946000000000012</v>
      </c>
      <c r="AP490" s="5" t="str">
        <f>IF(AO490&gt;0,AO490*$AP$1,"")</f>
        <v/>
      </c>
      <c r="AR490" s="5" t="str">
        <f>IF(AQ490&gt;0,AQ490*$AR$1,"")</f>
        <v/>
      </c>
      <c r="AT490" s="5" t="str">
        <f>IF(AS490&gt;0,AS490*$AT$1,"")</f>
        <v/>
      </c>
      <c r="AW490" s="5">
        <f t="shared" si="65"/>
        <v>53.946000000000012</v>
      </c>
      <c r="AX490" s="11">
        <f t="shared" si="64"/>
        <v>2.9639043700186114E-2</v>
      </c>
      <c r="AY490" s="5">
        <f t="shared" si="66"/>
        <v>29.639043700186114</v>
      </c>
    </row>
    <row r="491" spans="1:51" x14ac:dyDescent="0.3">
      <c r="B491" s="1" t="s">
        <v>329</v>
      </c>
      <c r="C491" s="1" t="s">
        <v>345</v>
      </c>
      <c r="D491" s="1" t="s">
        <v>342</v>
      </c>
      <c r="J491" s="2">
        <v>7.45</v>
      </c>
      <c r="K491" s="2">
        <f t="shared" si="59"/>
        <v>9.43</v>
      </c>
      <c r="L491" s="2">
        <f t="shared" si="60"/>
        <v>0</v>
      </c>
      <c r="AK491" s="9">
        <v>9.43</v>
      </c>
      <c r="AL491" s="5">
        <v>1685.93238</v>
      </c>
      <c r="AP491" s="5" t="str">
        <f>IF(AO491&gt;0,AO491*$AP$1,"")</f>
        <v/>
      </c>
      <c r="AR491" s="5" t="str">
        <f>IF(AQ491&gt;0,AQ491*$AR$1,"")</f>
        <v/>
      </c>
      <c r="AT491" s="5" t="str">
        <f>IF(AS491&gt;0,AS491*$AT$1,"")</f>
        <v/>
      </c>
      <c r="AW491" s="5">
        <f t="shared" si="65"/>
        <v>1685.93238</v>
      </c>
      <c r="AX491" s="11">
        <f t="shared" si="64"/>
        <v>0.92628598017237174</v>
      </c>
      <c r="AY491" s="5">
        <f t="shared" si="66"/>
        <v>926.28598017237175</v>
      </c>
    </row>
    <row r="492" spans="1:51" x14ac:dyDescent="0.3">
      <c r="B492" s="1" t="s">
        <v>331</v>
      </c>
      <c r="C492" s="1" t="s">
        <v>345</v>
      </c>
      <c r="D492" s="1" t="s">
        <v>342</v>
      </c>
      <c r="J492" s="2">
        <v>17.84</v>
      </c>
      <c r="K492" s="2">
        <f t="shared" si="59"/>
        <v>23.38</v>
      </c>
      <c r="L492" s="2">
        <f t="shared" si="60"/>
        <v>0</v>
      </c>
      <c r="AK492" s="9">
        <v>23.38</v>
      </c>
      <c r="AL492" s="5">
        <v>5345.6934000000001</v>
      </c>
      <c r="AP492" s="5" t="str">
        <f t="shared" si="61"/>
        <v/>
      </c>
      <c r="AR492" s="5" t="str">
        <f t="shared" si="62"/>
        <v/>
      </c>
      <c r="AT492" s="5" t="str">
        <f t="shared" si="63"/>
        <v/>
      </c>
      <c r="AW492" s="5">
        <f t="shared" si="65"/>
        <v>5345.6934000000001</v>
      </c>
      <c r="AX492" s="11">
        <f t="shared" si="64"/>
        <v>2.9370340764912402</v>
      </c>
      <c r="AY492" s="5">
        <f t="shared" si="66"/>
        <v>2937.0340764912403</v>
      </c>
    </row>
    <row r="493" spans="1:51" x14ac:dyDescent="0.3">
      <c r="B493" s="1" t="s">
        <v>332</v>
      </c>
      <c r="C493" s="1" t="s">
        <v>345</v>
      </c>
      <c r="D493" s="1" t="s">
        <v>342</v>
      </c>
      <c r="J493" s="2">
        <v>3.8</v>
      </c>
      <c r="K493" s="2">
        <f t="shared" si="59"/>
        <v>3.78</v>
      </c>
      <c r="L493" s="2">
        <f t="shared" si="60"/>
        <v>0</v>
      </c>
      <c r="AK493" s="9">
        <v>3.78</v>
      </c>
      <c r="AL493" s="5">
        <v>839.95920000000001</v>
      </c>
      <c r="AP493" s="5" t="str">
        <f t="shared" si="61"/>
        <v/>
      </c>
      <c r="AR493" s="5" t="str">
        <f t="shared" si="62"/>
        <v/>
      </c>
      <c r="AT493" s="5" t="str">
        <f t="shared" si="63"/>
        <v/>
      </c>
      <c r="AW493" s="5">
        <f t="shared" si="65"/>
        <v>839.95920000000001</v>
      </c>
      <c r="AX493" s="11">
        <f t="shared" si="64"/>
        <v>0.46149088783549036</v>
      </c>
      <c r="AY493" s="5">
        <f t="shared" si="66"/>
        <v>461.49088783549035</v>
      </c>
    </row>
    <row r="494" spans="1:51" x14ac:dyDescent="0.3">
      <c r="B494" s="1" t="s">
        <v>333</v>
      </c>
      <c r="C494" s="1" t="s">
        <v>345</v>
      </c>
      <c r="D494" s="1" t="s">
        <v>342</v>
      </c>
      <c r="J494" s="2">
        <v>4.97</v>
      </c>
      <c r="K494" s="2">
        <f t="shared" si="59"/>
        <v>8.51</v>
      </c>
      <c r="L494" s="2">
        <f t="shared" si="60"/>
        <v>0</v>
      </c>
      <c r="AK494" s="9">
        <v>8.51</v>
      </c>
      <c r="AL494" s="5">
        <v>1745.364</v>
      </c>
      <c r="AP494" s="5" t="str">
        <f t="shared" si="61"/>
        <v/>
      </c>
      <c r="AR494" s="5" t="str">
        <f t="shared" si="62"/>
        <v/>
      </c>
      <c r="AT494" s="5" t="str">
        <f t="shared" si="63"/>
        <v/>
      </c>
      <c r="AW494" s="5">
        <f t="shared" si="65"/>
        <v>1745.364</v>
      </c>
      <c r="AX494" s="11">
        <f t="shared" si="64"/>
        <v>0.9589389365056098</v>
      </c>
      <c r="AY494" s="5">
        <f t="shared" si="66"/>
        <v>958.93893650560983</v>
      </c>
    </row>
    <row r="495" spans="1:51" x14ac:dyDescent="0.3">
      <c r="B495" s="1" t="s">
        <v>334</v>
      </c>
      <c r="C495" s="1" t="s">
        <v>345</v>
      </c>
      <c r="D495" s="1" t="s">
        <v>342</v>
      </c>
      <c r="J495" s="2">
        <v>7.8</v>
      </c>
      <c r="K495" s="2">
        <f t="shared" si="59"/>
        <v>6.02</v>
      </c>
      <c r="L495" s="2">
        <f t="shared" si="60"/>
        <v>0</v>
      </c>
      <c r="AK495" s="9">
        <v>6.02</v>
      </c>
      <c r="AL495" s="5">
        <v>1248.306</v>
      </c>
      <c r="AP495" s="5" t="str">
        <f t="shared" si="61"/>
        <v/>
      </c>
      <c r="AR495" s="5" t="str">
        <f t="shared" si="62"/>
        <v/>
      </c>
      <c r="AT495" s="5" t="str">
        <f t="shared" si="63"/>
        <v/>
      </c>
      <c r="AW495" s="5">
        <f t="shared" si="65"/>
        <v>1248.306</v>
      </c>
      <c r="AX495" s="11">
        <f t="shared" si="64"/>
        <v>0.68584503179484146</v>
      </c>
      <c r="AY495" s="5">
        <f t="shared" si="66"/>
        <v>685.84503179484147</v>
      </c>
    </row>
    <row r="496" spans="1:51" x14ac:dyDescent="0.3">
      <c r="B496" s="1" t="s">
        <v>335</v>
      </c>
      <c r="C496" s="1" t="s">
        <v>345</v>
      </c>
      <c r="D496" s="1" t="s">
        <v>342</v>
      </c>
      <c r="J496" s="2">
        <v>0</v>
      </c>
      <c r="K496" s="2">
        <f t="shared" si="59"/>
        <v>1.07</v>
      </c>
      <c r="L496" s="2">
        <f t="shared" si="60"/>
        <v>0</v>
      </c>
      <c r="AK496" s="9">
        <v>1.07</v>
      </c>
      <c r="AL496" s="5">
        <v>257.298</v>
      </c>
      <c r="AP496" s="5" t="str">
        <f t="shared" si="61"/>
        <v/>
      </c>
      <c r="AR496" s="5" t="str">
        <f t="shared" si="62"/>
        <v/>
      </c>
      <c r="AT496" s="5" t="str">
        <f t="shared" si="63"/>
        <v/>
      </c>
      <c r="AW496" s="5">
        <f t="shared" si="65"/>
        <v>257.298</v>
      </c>
      <c r="AX496" s="11">
        <f t="shared" si="64"/>
        <v>0.14136482159883004</v>
      </c>
      <c r="AY496" s="5">
        <f t="shared" si="66"/>
        <v>141.36482159883005</v>
      </c>
    </row>
    <row r="497" spans="1:57" ht="15" thickBot="1" x14ac:dyDescent="0.35">
      <c r="B497" s="1" t="s">
        <v>336</v>
      </c>
      <c r="C497" s="1" t="s">
        <v>345</v>
      </c>
      <c r="D497" s="1" t="s">
        <v>342</v>
      </c>
      <c r="J497" s="2">
        <v>0.68</v>
      </c>
      <c r="K497" s="2">
        <f t="shared" si="59"/>
        <v>0.68</v>
      </c>
      <c r="L497" s="2">
        <f t="shared" si="60"/>
        <v>0</v>
      </c>
      <c r="AK497" s="9">
        <v>0.68</v>
      </c>
      <c r="AL497" s="5">
        <v>166.05600000000001</v>
      </c>
      <c r="AP497" s="5" t="str">
        <f t="shared" si="61"/>
        <v/>
      </c>
      <c r="AR497" s="5" t="str">
        <f t="shared" si="62"/>
        <v/>
      </c>
      <c r="AT497" s="5" t="str">
        <f t="shared" si="63"/>
        <v/>
      </c>
      <c r="AW497" s="5">
        <f t="shared" si="65"/>
        <v>166.05600000000001</v>
      </c>
      <c r="AX497" s="11">
        <f t="shared" si="64"/>
        <v>9.1234587192342426E-2</v>
      </c>
      <c r="AY497" s="5">
        <f t="shared" si="66"/>
        <v>91.234587192342431</v>
      </c>
    </row>
    <row r="498" spans="1:57" ht="15" thickTop="1" x14ac:dyDescent="0.3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>
        <f t="shared" ref="K498:BE498" si="67">SUM(K3:K497)</f>
        <v>1778.4799999940394</v>
      </c>
      <c r="L498" s="28">
        <f t="shared" si="67"/>
        <v>6751.2300000059658</v>
      </c>
      <c r="M498" s="29">
        <f t="shared" si="67"/>
        <v>0</v>
      </c>
      <c r="N498" s="30">
        <f t="shared" si="67"/>
        <v>31.990000000000002</v>
      </c>
      <c r="O498" s="31">
        <f t="shared" si="67"/>
        <v>12268.165000000001</v>
      </c>
      <c r="P498" s="32">
        <f t="shared" si="67"/>
        <v>277.73</v>
      </c>
      <c r="Q498" s="31">
        <f t="shared" si="67"/>
        <v>77070.074999999997</v>
      </c>
      <c r="R498" s="33">
        <f t="shared" si="67"/>
        <v>188.77999999761582</v>
      </c>
      <c r="S498" s="31">
        <f t="shared" si="67"/>
        <v>28128.21999964476</v>
      </c>
      <c r="T498" s="34">
        <f t="shared" si="67"/>
        <v>445.94999999642363</v>
      </c>
      <c r="U498" s="31">
        <f t="shared" si="67"/>
        <v>20067.749999839067</v>
      </c>
      <c r="V498" s="37">
        <f t="shared" si="67"/>
        <v>483.89999999999986</v>
      </c>
      <c r="W498" s="31">
        <f t="shared" si="67"/>
        <v>19597.95</v>
      </c>
      <c r="X498" s="38">
        <f t="shared" si="67"/>
        <v>105.52</v>
      </c>
      <c r="Y498" s="31">
        <f t="shared" si="67"/>
        <v>3846.2040000000002</v>
      </c>
      <c r="Z498" s="28">
        <f t="shared" si="67"/>
        <v>98.74</v>
      </c>
      <c r="AA498" s="31">
        <f t="shared" si="67"/>
        <v>3505.27</v>
      </c>
      <c r="AB498" s="28">
        <f t="shared" si="67"/>
        <v>0</v>
      </c>
      <c r="AC498" s="31">
        <f t="shared" si="67"/>
        <v>0</v>
      </c>
      <c r="AD498" s="35">
        <f t="shared" si="67"/>
        <v>67.750000000000014</v>
      </c>
      <c r="AE498" s="31">
        <f t="shared" si="67"/>
        <v>1148.7816000000003</v>
      </c>
      <c r="AF498" s="36">
        <f t="shared" si="67"/>
        <v>0</v>
      </c>
      <c r="AG498" s="31">
        <f t="shared" si="67"/>
        <v>0</v>
      </c>
      <c r="AH498" s="28">
        <f t="shared" si="67"/>
        <v>0</v>
      </c>
      <c r="AI498" s="28">
        <f t="shared" si="67"/>
        <v>0.2</v>
      </c>
      <c r="AJ498" s="31">
        <f t="shared" si="67"/>
        <v>2.4056999999999999</v>
      </c>
      <c r="AK498" s="35">
        <f t="shared" si="67"/>
        <v>77.92</v>
      </c>
      <c r="AL498" s="31">
        <f t="shared" si="67"/>
        <v>16375.099620000001</v>
      </c>
      <c r="AM498" s="28">
        <f t="shared" si="67"/>
        <v>0</v>
      </c>
      <c r="AN498" s="31">
        <f t="shared" si="67"/>
        <v>0</v>
      </c>
      <c r="AO498" s="29">
        <f t="shared" si="67"/>
        <v>0.43000000000000005</v>
      </c>
      <c r="AP498" s="31">
        <f t="shared" si="67"/>
        <v>663.06000000000006</v>
      </c>
      <c r="AQ498" s="29">
        <f t="shared" si="67"/>
        <v>0.02</v>
      </c>
      <c r="AR498" s="31">
        <f t="shared" si="67"/>
        <v>51.42</v>
      </c>
      <c r="AS498" s="28">
        <f t="shared" si="67"/>
        <v>20.520000000000003</v>
      </c>
      <c r="AT498" s="31">
        <f t="shared" si="67"/>
        <v>20.520000000000003</v>
      </c>
      <c r="AU498" s="28">
        <f t="shared" si="67"/>
        <v>33.72</v>
      </c>
      <c r="AV498" s="28">
        <f t="shared" si="67"/>
        <v>6696.540000005969</v>
      </c>
      <c r="AW498" s="31">
        <f t="shared" si="67"/>
        <v>182009.92091948388</v>
      </c>
      <c r="AX498" s="28">
        <f t="shared" si="67"/>
        <v>99.999999999999972</v>
      </c>
      <c r="AY498" s="31">
        <f t="shared" si="67"/>
        <v>99999.999999999927</v>
      </c>
      <c r="AZ498" s="39">
        <f t="shared" si="67"/>
        <v>0</v>
      </c>
      <c r="BA498" s="31">
        <f t="shared" si="67"/>
        <v>0</v>
      </c>
      <c r="BB498" s="40">
        <f t="shared" si="67"/>
        <v>0</v>
      </c>
      <c r="BC498" s="31">
        <f t="shared" si="67"/>
        <v>0</v>
      </c>
      <c r="BD498" s="28">
        <f t="shared" si="67"/>
        <v>0</v>
      </c>
      <c r="BE498" s="31">
        <f t="shared" si="67"/>
        <v>0</v>
      </c>
    </row>
    <row r="501" spans="1:57" x14ac:dyDescent="0.3">
      <c r="B501" s="41" t="s">
        <v>337</v>
      </c>
      <c r="C501" s="2">
        <f>SUM(K498,L498)</f>
        <v>8529.7100000000046</v>
      </c>
    </row>
  </sheetData>
  <autoFilter ref="A2:AY498" xr:uid="{00000000-0001-0000-0000-000000000000}"/>
  <conditionalFormatting sqref="I482:I573">
    <cfRule type="notContainsText" dxfId="0" priority="1" operator="notContains" text="#########">
      <formula>ISERROR(SEARCH("#########",I482))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31bad33a1fc5a2327ff37c1859ccea2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d44ec3023b9cc0725eedeedf8628a4c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Props1.xml><?xml version="1.0" encoding="utf-8"?>
<ds:datastoreItem xmlns:ds="http://schemas.openxmlformats.org/officeDocument/2006/customXml" ds:itemID="{DC065C3C-46E9-423D-ABBD-496E9CC178E5}"/>
</file>

<file path=customXml/itemProps2.xml><?xml version="1.0" encoding="utf-8"?>
<ds:datastoreItem xmlns:ds="http://schemas.openxmlformats.org/officeDocument/2006/customXml" ds:itemID="{6A3FA41A-4FAB-479A-8F27-039038A7237D}"/>
</file>

<file path=customXml/itemProps3.xml><?xml version="1.0" encoding="utf-8"?>
<ds:datastoreItem xmlns:ds="http://schemas.openxmlformats.org/officeDocument/2006/customXml" ds:itemID="{5082ACB6-828C-4746-9C0E-8E88B48F70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Boettcher</dc:creator>
  <cp:lastModifiedBy>Kayla Boettcher</cp:lastModifiedBy>
  <dcterms:created xsi:type="dcterms:W3CDTF">2025-08-13T20:47:13Z</dcterms:created>
  <dcterms:modified xsi:type="dcterms:W3CDTF">2025-10-02T15:27:42Z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</Properties>
</file>