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JD 32/"/>
    </mc:Choice>
  </mc:AlternateContent>
  <xr:revisionPtr revIDLastSave="10" documentId="13_ncr:1_{EE3791C7-B932-494A-B86C-4CB5912F3E8A}" xr6:coauthVersionLast="47" xr6:coauthVersionMax="47" xr10:uidLastSave="{3F35270F-51E1-4C10-8ED5-EF0F16FB1432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Sheet1!$A$2:$AW$432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" i="1" l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3" i="1"/>
  <c r="L3" i="1"/>
  <c r="BE432" i="1"/>
  <c r="BD432" i="1"/>
  <c r="BC432" i="1"/>
  <c r="BB432" i="1"/>
  <c r="BA432" i="1"/>
  <c r="AZ432" i="1"/>
  <c r="AY432" i="1"/>
  <c r="AX432" i="1"/>
  <c r="W432" i="1"/>
  <c r="V432" i="1"/>
  <c r="AU3" i="1"/>
  <c r="AT432" i="1"/>
  <c r="AS432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2" i="1"/>
  <c r="AR429" i="1"/>
  <c r="AR430" i="1"/>
  <c r="AR431" i="1"/>
  <c r="AR424" i="1"/>
  <c r="AR425" i="1"/>
  <c r="AR426" i="1"/>
  <c r="AR428" i="1"/>
  <c r="AQ43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2" i="1"/>
  <c r="AP429" i="1"/>
  <c r="AP430" i="1"/>
  <c r="AP431" i="1"/>
  <c r="AP424" i="1"/>
  <c r="AP425" i="1"/>
  <c r="AP426" i="1"/>
  <c r="AP428" i="1"/>
  <c r="AO43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2" i="1"/>
  <c r="AN429" i="1"/>
  <c r="AN430" i="1"/>
  <c r="AN431" i="1"/>
  <c r="AN424" i="1"/>
  <c r="AN425" i="1"/>
  <c r="AN426" i="1"/>
  <c r="AN428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U432" i="1"/>
  <c r="T432" i="1"/>
  <c r="S432" i="1"/>
  <c r="R432" i="1"/>
  <c r="Q432" i="1"/>
  <c r="P432" i="1"/>
  <c r="O432" i="1"/>
  <c r="N432" i="1"/>
  <c r="M432" i="1"/>
  <c r="K432" i="1" l="1"/>
  <c r="C435" i="1" s="1"/>
  <c r="L432" i="1"/>
  <c r="AN432" i="1"/>
  <c r="AP432" i="1"/>
  <c r="AR432" i="1"/>
  <c r="AU432" i="1"/>
  <c r="AV379" i="1" s="1"/>
  <c r="AV374" i="1" l="1"/>
  <c r="AV69" i="1"/>
  <c r="AV150" i="1"/>
  <c r="AV68" i="1"/>
  <c r="AV324" i="1"/>
  <c r="AV133" i="1"/>
  <c r="AV389" i="1"/>
  <c r="AW389" i="1" s="1"/>
  <c r="AV214" i="1"/>
  <c r="AW214" i="1" s="1"/>
  <c r="AV39" i="1"/>
  <c r="AV80" i="1"/>
  <c r="AV228" i="1"/>
  <c r="AV37" i="1"/>
  <c r="AV118" i="1"/>
  <c r="AV207" i="1"/>
  <c r="AV4" i="1"/>
  <c r="AW4" i="1" s="1"/>
  <c r="AV260" i="1"/>
  <c r="AW260" i="1" s="1"/>
  <c r="AV406" i="1"/>
  <c r="AV100" i="1"/>
  <c r="AV356" i="1"/>
  <c r="AV165" i="1"/>
  <c r="AV421" i="1"/>
  <c r="AV246" i="1"/>
  <c r="AV71" i="1"/>
  <c r="AV144" i="1"/>
  <c r="AW144" i="1" s="1"/>
  <c r="AV293" i="1"/>
  <c r="AV325" i="1"/>
  <c r="AV239" i="1"/>
  <c r="AV132" i="1"/>
  <c r="AV388" i="1"/>
  <c r="AV197" i="1"/>
  <c r="AV22" i="1"/>
  <c r="AW22" i="1" s="1"/>
  <c r="AV278" i="1"/>
  <c r="AW278" i="1" s="1"/>
  <c r="AV111" i="1"/>
  <c r="AV208" i="1"/>
  <c r="AV36" i="1"/>
  <c r="AV292" i="1"/>
  <c r="AV101" i="1"/>
  <c r="AV357" i="1"/>
  <c r="AV182" i="1"/>
  <c r="AW182" i="1" s="1"/>
  <c r="AV7" i="1"/>
  <c r="AW7" i="1" s="1"/>
  <c r="AV16" i="1"/>
  <c r="AV164" i="1"/>
  <c r="AV420" i="1"/>
  <c r="AV229" i="1"/>
  <c r="AV54" i="1"/>
  <c r="AV310" i="1"/>
  <c r="AV143" i="1"/>
  <c r="AW143" i="1" s="1"/>
  <c r="AV272" i="1"/>
  <c r="AW272" i="1" s="1"/>
  <c r="AV196" i="1"/>
  <c r="AV5" i="1"/>
  <c r="AV261" i="1"/>
  <c r="AV86" i="1"/>
  <c r="AV342" i="1"/>
  <c r="AV175" i="1"/>
  <c r="AV336" i="1"/>
  <c r="AV48" i="1"/>
  <c r="AW48" i="1" s="1"/>
  <c r="AV112" i="1"/>
  <c r="AV176" i="1"/>
  <c r="AV240" i="1"/>
  <c r="AV304" i="1"/>
  <c r="AV368" i="1"/>
  <c r="AV193" i="1"/>
  <c r="AV257" i="1"/>
  <c r="AW257" i="1" s="1"/>
  <c r="AV321" i="1"/>
  <c r="AW321" i="1" s="1"/>
  <c r="AV385" i="1"/>
  <c r="AV303" i="1"/>
  <c r="AV367" i="1"/>
  <c r="AV431" i="1"/>
  <c r="AV355" i="1"/>
  <c r="AV59" i="1"/>
  <c r="AV131" i="1"/>
  <c r="AW131" i="1" s="1"/>
  <c r="AV195" i="1"/>
  <c r="AW195" i="1" s="1"/>
  <c r="AV291" i="1"/>
  <c r="AV363" i="1"/>
  <c r="AV12" i="1"/>
  <c r="AV140" i="1"/>
  <c r="AV268" i="1"/>
  <c r="AV396" i="1"/>
  <c r="AV141" i="1"/>
  <c r="AW141" i="1" s="1"/>
  <c r="AV269" i="1"/>
  <c r="AW269" i="1" s="1"/>
  <c r="AV397" i="1"/>
  <c r="AV94" i="1"/>
  <c r="AV222" i="1"/>
  <c r="AV350" i="1"/>
  <c r="AV47" i="1"/>
  <c r="AV183" i="1"/>
  <c r="AV56" i="1"/>
  <c r="AW56" i="1" s="1"/>
  <c r="AV120" i="1"/>
  <c r="AW120" i="1" s="1"/>
  <c r="AV248" i="1"/>
  <c r="AV376" i="1"/>
  <c r="AV265" i="1"/>
  <c r="AV393" i="1"/>
  <c r="AV375" i="1"/>
  <c r="AV387" i="1"/>
  <c r="AV203" i="1"/>
  <c r="AW203" i="1" s="1"/>
  <c r="AV371" i="1"/>
  <c r="AW371" i="1" s="1"/>
  <c r="AV20" i="1"/>
  <c r="AV84" i="1"/>
  <c r="AV148" i="1"/>
  <c r="AV212" i="1"/>
  <c r="AV276" i="1"/>
  <c r="AV340" i="1"/>
  <c r="AV404" i="1"/>
  <c r="AW404" i="1" s="1"/>
  <c r="AV21" i="1"/>
  <c r="AV85" i="1"/>
  <c r="AV149" i="1"/>
  <c r="AV213" i="1"/>
  <c r="AV277" i="1"/>
  <c r="AV341" i="1"/>
  <c r="AV405" i="1"/>
  <c r="AV38" i="1"/>
  <c r="AW38" i="1" s="1"/>
  <c r="AV102" i="1"/>
  <c r="AW102" i="1" s="1"/>
  <c r="AV166" i="1"/>
  <c r="AV230" i="1"/>
  <c r="AV294" i="1"/>
  <c r="AV358" i="1"/>
  <c r="AV422" i="1"/>
  <c r="AW422" i="1" s="1"/>
  <c r="AV55" i="1"/>
  <c r="AV127" i="1"/>
  <c r="AW127" i="1" s="1"/>
  <c r="AV191" i="1"/>
  <c r="AW191" i="1" s="1"/>
  <c r="AV255" i="1"/>
  <c r="AV64" i="1"/>
  <c r="AV128" i="1"/>
  <c r="AV192" i="1"/>
  <c r="AV256" i="1"/>
  <c r="AV320" i="1"/>
  <c r="AV384" i="1"/>
  <c r="AW384" i="1" s="1"/>
  <c r="AV209" i="1"/>
  <c r="AW209" i="1" s="1"/>
  <c r="AV273" i="1"/>
  <c r="AV337" i="1"/>
  <c r="AV401" i="1"/>
  <c r="AV319" i="1"/>
  <c r="AV383" i="1"/>
  <c r="AV227" i="1"/>
  <c r="AV411" i="1"/>
  <c r="AW411" i="1" s="1"/>
  <c r="AV75" i="1"/>
  <c r="AW75" i="1" s="1"/>
  <c r="AV147" i="1"/>
  <c r="AV211" i="1"/>
  <c r="AV307" i="1"/>
  <c r="AV9" i="1"/>
  <c r="AV17" i="1"/>
  <c r="AW17" i="1" s="1"/>
  <c r="AV25" i="1"/>
  <c r="AW25" i="1" s="1"/>
  <c r="AV33" i="1"/>
  <c r="AV41" i="1"/>
  <c r="AW41" i="1" s="1"/>
  <c r="AV49" i="1"/>
  <c r="AV57" i="1"/>
  <c r="AV65" i="1"/>
  <c r="AV73" i="1"/>
  <c r="AV81" i="1"/>
  <c r="AV89" i="1"/>
  <c r="AW89" i="1" s="1"/>
  <c r="AV97" i="1"/>
  <c r="AW97" i="1" s="1"/>
  <c r="AV105" i="1"/>
  <c r="AV113" i="1"/>
  <c r="AV121" i="1"/>
  <c r="AV129" i="1"/>
  <c r="AV137" i="1"/>
  <c r="AV145" i="1"/>
  <c r="AV153" i="1"/>
  <c r="AW153" i="1" s="1"/>
  <c r="AV161" i="1"/>
  <c r="AW161" i="1" s="1"/>
  <c r="AV169" i="1"/>
  <c r="AW169" i="1" s="1"/>
  <c r="AV177" i="1"/>
  <c r="AV185" i="1"/>
  <c r="AV10" i="1"/>
  <c r="AV18" i="1"/>
  <c r="AV26" i="1"/>
  <c r="AV34" i="1"/>
  <c r="AV42" i="1"/>
  <c r="AW42" i="1" s="1"/>
  <c r="AV50" i="1"/>
  <c r="AW50" i="1" s="1"/>
  <c r="AV58" i="1"/>
  <c r="AV66" i="1"/>
  <c r="AV74" i="1"/>
  <c r="AV82" i="1"/>
  <c r="AV90" i="1"/>
  <c r="AV98" i="1"/>
  <c r="AV106" i="1"/>
  <c r="AW106" i="1" s="1"/>
  <c r="AV114" i="1"/>
  <c r="AW114" i="1" s="1"/>
  <c r="AV122" i="1"/>
  <c r="AV130" i="1"/>
  <c r="AV138" i="1"/>
  <c r="AV146" i="1"/>
  <c r="AV154" i="1"/>
  <c r="AV162" i="1"/>
  <c r="AV170" i="1"/>
  <c r="AW170" i="1" s="1"/>
  <c r="AV178" i="1"/>
  <c r="AW178" i="1" s="1"/>
  <c r="AV186" i="1"/>
  <c r="AV194" i="1"/>
  <c r="AV202" i="1"/>
  <c r="AV210" i="1"/>
  <c r="AV218" i="1"/>
  <c r="AV226" i="1"/>
  <c r="AW226" i="1" s="1"/>
  <c r="AV234" i="1"/>
  <c r="AW234" i="1" s="1"/>
  <c r="AV242" i="1"/>
  <c r="AW242" i="1" s="1"/>
  <c r="AV250" i="1"/>
  <c r="AV258" i="1"/>
  <c r="AV266" i="1"/>
  <c r="AV274" i="1"/>
  <c r="AV282" i="1"/>
  <c r="AV290" i="1"/>
  <c r="AV298" i="1"/>
  <c r="AW298" i="1" s="1"/>
  <c r="AV306" i="1"/>
  <c r="AW306" i="1" s="1"/>
  <c r="AV314" i="1"/>
  <c r="AV322" i="1"/>
  <c r="AV330" i="1"/>
  <c r="AV338" i="1"/>
  <c r="AV346" i="1"/>
  <c r="AV354" i="1"/>
  <c r="AV362" i="1"/>
  <c r="AW362" i="1" s="1"/>
  <c r="AV370" i="1"/>
  <c r="AW370" i="1" s="1"/>
  <c r="AV378" i="1"/>
  <c r="AV386" i="1"/>
  <c r="AV394" i="1"/>
  <c r="AV402" i="1"/>
  <c r="AV410" i="1"/>
  <c r="AV418" i="1"/>
  <c r="AW418" i="1" s="1"/>
  <c r="AV426" i="1"/>
  <c r="AW426" i="1" s="1"/>
  <c r="AV76" i="1"/>
  <c r="AV204" i="1"/>
  <c r="AV332" i="1"/>
  <c r="AV13" i="1"/>
  <c r="AV77" i="1"/>
  <c r="AV205" i="1"/>
  <c r="AW205" i="1" s="1"/>
  <c r="AV333" i="1"/>
  <c r="AW333" i="1" s="1"/>
  <c r="AV30" i="1"/>
  <c r="AW30" i="1" s="1"/>
  <c r="AV158" i="1"/>
  <c r="AW158" i="1" s="1"/>
  <c r="AV286" i="1"/>
  <c r="AV414" i="1"/>
  <c r="AV119" i="1"/>
  <c r="AV247" i="1"/>
  <c r="AV184" i="1"/>
  <c r="AV312" i="1"/>
  <c r="AW312" i="1" s="1"/>
  <c r="AV201" i="1"/>
  <c r="AW201" i="1" s="1"/>
  <c r="AV329" i="1"/>
  <c r="AW329" i="1" s="1"/>
  <c r="AV311" i="1"/>
  <c r="AV243" i="1"/>
  <c r="AV67" i="1"/>
  <c r="AV139" i="1"/>
  <c r="AV299" i="1"/>
  <c r="AV28" i="1"/>
  <c r="AW28" i="1" s="1"/>
  <c r="AV92" i="1"/>
  <c r="AV156" i="1"/>
  <c r="AW156" i="1" s="1"/>
  <c r="AV220" i="1"/>
  <c r="AV284" i="1"/>
  <c r="AV348" i="1"/>
  <c r="AV412" i="1"/>
  <c r="AV29" i="1"/>
  <c r="AV93" i="1"/>
  <c r="AV157" i="1"/>
  <c r="AW157" i="1" s="1"/>
  <c r="AV221" i="1"/>
  <c r="AW221" i="1" s="1"/>
  <c r="AV285" i="1"/>
  <c r="AV349" i="1"/>
  <c r="AV413" i="1"/>
  <c r="AV46" i="1"/>
  <c r="AV110" i="1"/>
  <c r="AV174" i="1"/>
  <c r="AW174" i="1" s="1"/>
  <c r="AV238" i="1"/>
  <c r="AV302" i="1"/>
  <c r="AV366" i="1"/>
  <c r="AV430" i="1"/>
  <c r="AV63" i="1"/>
  <c r="AV135" i="1"/>
  <c r="AV199" i="1"/>
  <c r="AV8" i="1"/>
  <c r="AW8" i="1" s="1"/>
  <c r="AV72" i="1"/>
  <c r="AW72" i="1" s="1"/>
  <c r="AV136" i="1"/>
  <c r="AW136" i="1" s="1"/>
  <c r="AV200" i="1"/>
  <c r="AV264" i="1"/>
  <c r="AV328" i="1"/>
  <c r="AV392" i="1"/>
  <c r="AV217" i="1"/>
  <c r="AV281" i="1"/>
  <c r="AW281" i="1" s="1"/>
  <c r="AV345" i="1"/>
  <c r="AW345" i="1" s="1"/>
  <c r="AV409" i="1"/>
  <c r="AW409" i="1" s="1"/>
  <c r="AV327" i="1"/>
  <c r="AV391" i="1"/>
  <c r="AV271" i="1"/>
  <c r="AV427" i="1"/>
  <c r="AV83" i="1"/>
  <c r="AV155" i="1"/>
  <c r="AW155" i="1" s="1"/>
  <c r="AV219" i="1"/>
  <c r="AW219" i="1" s="1"/>
  <c r="AV315" i="1"/>
  <c r="AW315" i="1" s="1"/>
  <c r="AV395" i="1"/>
  <c r="AV300" i="1"/>
  <c r="AV45" i="1"/>
  <c r="AV301" i="1"/>
  <c r="AV429" i="1"/>
  <c r="AW429" i="1" s="1"/>
  <c r="AV190" i="1"/>
  <c r="AW190" i="1" s="1"/>
  <c r="AV318" i="1"/>
  <c r="AV15" i="1"/>
  <c r="AW15" i="1" s="1"/>
  <c r="AV151" i="1"/>
  <c r="AV88" i="1"/>
  <c r="AV280" i="1"/>
  <c r="AV344" i="1"/>
  <c r="AV233" i="1"/>
  <c r="AV297" i="1"/>
  <c r="AW297" i="1" s="1"/>
  <c r="AV361" i="1"/>
  <c r="AW361" i="1" s="1"/>
  <c r="AV425" i="1"/>
  <c r="AW425" i="1" s="1"/>
  <c r="AV343" i="1"/>
  <c r="AV407" i="1"/>
  <c r="AV287" i="1"/>
  <c r="AV35" i="1"/>
  <c r="AV107" i="1"/>
  <c r="AV251" i="1"/>
  <c r="AW251" i="1" s="1"/>
  <c r="AV419" i="1"/>
  <c r="AW419" i="1" s="1"/>
  <c r="AV400" i="1"/>
  <c r="AW400" i="1" s="1"/>
  <c r="AV289" i="1"/>
  <c r="AV417" i="1"/>
  <c r="AV335" i="1"/>
  <c r="AV283" i="1"/>
  <c r="AV99" i="1"/>
  <c r="AV163" i="1"/>
  <c r="AW163" i="1" s="1"/>
  <c r="AV235" i="1"/>
  <c r="AV323" i="1"/>
  <c r="AW323" i="1" s="1"/>
  <c r="AV44" i="1"/>
  <c r="AV236" i="1"/>
  <c r="AV428" i="1"/>
  <c r="AV173" i="1"/>
  <c r="AV62" i="1"/>
  <c r="AV331" i="1"/>
  <c r="AW331" i="1" s="1"/>
  <c r="AV52" i="1"/>
  <c r="AW52" i="1" s="1"/>
  <c r="AV116" i="1"/>
  <c r="AW116" i="1" s="1"/>
  <c r="AV180" i="1"/>
  <c r="AV244" i="1"/>
  <c r="AV308" i="1"/>
  <c r="AV372" i="1"/>
  <c r="AV87" i="1"/>
  <c r="AV53" i="1"/>
  <c r="AW53" i="1" s="1"/>
  <c r="AV117" i="1"/>
  <c r="AW117" i="1" s="1"/>
  <c r="AV181" i="1"/>
  <c r="AW181" i="1" s="1"/>
  <c r="AV245" i="1"/>
  <c r="AV309" i="1"/>
  <c r="AV373" i="1"/>
  <c r="AV6" i="1"/>
  <c r="AV70" i="1"/>
  <c r="AW70" i="1" s="1"/>
  <c r="AV134" i="1"/>
  <c r="AW134" i="1" s="1"/>
  <c r="AV198" i="1"/>
  <c r="AV262" i="1"/>
  <c r="AW262" i="1" s="1"/>
  <c r="AV326" i="1"/>
  <c r="AV390" i="1"/>
  <c r="AV23" i="1"/>
  <c r="AV95" i="1"/>
  <c r="AV159" i="1"/>
  <c r="AV223" i="1"/>
  <c r="AW223" i="1" s="1"/>
  <c r="AV32" i="1"/>
  <c r="AW32" i="1" s="1"/>
  <c r="AV96" i="1"/>
  <c r="AW96" i="1" s="1"/>
  <c r="AV160" i="1"/>
  <c r="AV224" i="1"/>
  <c r="AV288" i="1"/>
  <c r="AV352" i="1"/>
  <c r="AV416" i="1"/>
  <c r="AW416" i="1" s="1"/>
  <c r="AV241" i="1"/>
  <c r="AW241" i="1" s="1"/>
  <c r="AV305" i="1"/>
  <c r="AW305" i="1" s="1"/>
  <c r="AV369" i="1"/>
  <c r="AV279" i="1"/>
  <c r="AV351" i="1"/>
  <c r="AV415" i="1"/>
  <c r="AW415" i="1" s="1"/>
  <c r="AV259" i="1"/>
  <c r="AV43" i="1"/>
  <c r="AV115" i="1"/>
  <c r="AW115" i="1" s="1"/>
  <c r="AV179" i="1"/>
  <c r="AW179" i="1" s="1"/>
  <c r="AV267" i="1"/>
  <c r="AW267" i="1" s="1"/>
  <c r="AV339" i="1"/>
  <c r="AV27" i="1"/>
  <c r="AV225" i="1"/>
  <c r="AV353" i="1"/>
  <c r="AV399" i="1"/>
  <c r="AV11" i="1"/>
  <c r="AW11" i="1" s="1"/>
  <c r="AV403" i="1"/>
  <c r="AW403" i="1" s="1"/>
  <c r="AV108" i="1"/>
  <c r="AW108" i="1" s="1"/>
  <c r="AV172" i="1"/>
  <c r="AV364" i="1"/>
  <c r="AV109" i="1"/>
  <c r="AV237" i="1"/>
  <c r="AV365" i="1"/>
  <c r="AV126" i="1"/>
  <c r="AW126" i="1" s="1"/>
  <c r="AV254" i="1"/>
  <c r="AV382" i="1"/>
  <c r="AW382" i="1" s="1"/>
  <c r="AV79" i="1"/>
  <c r="AV215" i="1"/>
  <c r="AV24" i="1"/>
  <c r="AV152" i="1"/>
  <c r="AV216" i="1"/>
  <c r="AV408" i="1"/>
  <c r="AW408" i="1" s="1"/>
  <c r="AV171" i="1"/>
  <c r="AW171" i="1" s="1"/>
  <c r="AV60" i="1"/>
  <c r="AW60" i="1" s="1"/>
  <c r="AV124" i="1"/>
  <c r="AV188" i="1"/>
  <c r="AV252" i="1"/>
  <c r="AV316" i="1"/>
  <c r="AV380" i="1"/>
  <c r="AV263" i="1"/>
  <c r="AW263" i="1" s="1"/>
  <c r="AV61" i="1"/>
  <c r="AW61" i="1" s="1"/>
  <c r="AV125" i="1"/>
  <c r="AW125" i="1" s="1"/>
  <c r="AV189" i="1"/>
  <c r="AV253" i="1"/>
  <c r="AV317" i="1"/>
  <c r="AV381" i="1"/>
  <c r="AV14" i="1"/>
  <c r="AW14" i="1" s="1"/>
  <c r="AV78" i="1"/>
  <c r="AW78" i="1" s="1"/>
  <c r="AV142" i="1"/>
  <c r="AW142" i="1" s="1"/>
  <c r="AV206" i="1"/>
  <c r="AV270" i="1"/>
  <c r="AV334" i="1"/>
  <c r="AV398" i="1"/>
  <c r="AV31" i="1"/>
  <c r="AV103" i="1"/>
  <c r="AV167" i="1"/>
  <c r="AW167" i="1" s="1"/>
  <c r="AV231" i="1"/>
  <c r="AW231" i="1" s="1"/>
  <c r="AV40" i="1"/>
  <c r="AV104" i="1"/>
  <c r="AV168" i="1"/>
  <c r="AV232" i="1"/>
  <c r="AV296" i="1"/>
  <c r="AV360" i="1"/>
  <c r="AV424" i="1"/>
  <c r="AW424" i="1" s="1"/>
  <c r="AV249" i="1"/>
  <c r="AV313" i="1"/>
  <c r="AW313" i="1" s="1"/>
  <c r="AV377" i="1"/>
  <c r="AV295" i="1"/>
  <c r="AV359" i="1"/>
  <c r="AV423" i="1"/>
  <c r="AW423" i="1" s="1"/>
  <c r="AV91" i="1"/>
  <c r="AV51" i="1"/>
  <c r="AW51" i="1" s="1"/>
  <c r="AV123" i="1"/>
  <c r="AV187" i="1"/>
  <c r="AW187" i="1" s="1"/>
  <c r="AV275" i="1"/>
  <c r="AV347" i="1"/>
  <c r="AV19" i="1"/>
  <c r="AW414" i="1"/>
  <c r="AW430" i="1"/>
  <c r="AW412" i="1"/>
  <c r="AW420" i="1"/>
  <c r="AW428" i="1"/>
  <c r="AW413" i="1"/>
  <c r="AW417" i="1"/>
  <c r="AW421" i="1"/>
  <c r="AW427" i="1"/>
  <c r="AW431" i="1"/>
  <c r="AW373" i="1"/>
  <c r="AW85" i="1"/>
  <c r="AW197" i="1"/>
  <c r="AW245" i="1"/>
  <c r="AW101" i="1"/>
  <c r="AW229" i="1"/>
  <c r="AW261" i="1"/>
  <c r="AW325" i="1"/>
  <c r="AW45" i="1"/>
  <c r="AW121" i="1"/>
  <c r="AW133" i="1"/>
  <c r="AW277" i="1"/>
  <c r="AW341" i="1"/>
  <c r="AW405" i="1"/>
  <c r="AW309" i="1"/>
  <c r="AW69" i="1"/>
  <c r="AW193" i="1"/>
  <c r="AW293" i="1"/>
  <c r="AW357" i="1"/>
  <c r="AW13" i="1"/>
  <c r="AW9" i="1"/>
  <c r="AW57" i="1"/>
  <c r="AW73" i="1"/>
  <c r="AW109" i="1"/>
  <c r="AW173" i="1"/>
  <c r="AW237" i="1"/>
  <c r="AW249" i="1"/>
  <c r="AW265" i="1"/>
  <c r="AW377" i="1"/>
  <c r="AW393" i="1"/>
  <c r="AW6" i="1"/>
  <c r="AW10" i="1"/>
  <c r="AW12" i="1"/>
  <c r="AW16" i="1"/>
  <c r="AW18" i="1"/>
  <c r="AW20" i="1"/>
  <c r="AW24" i="1"/>
  <c r="AW26" i="1"/>
  <c r="AW34" i="1"/>
  <c r="AW36" i="1"/>
  <c r="AW40" i="1"/>
  <c r="AW44" i="1"/>
  <c r="AW46" i="1"/>
  <c r="AW54" i="1"/>
  <c r="AW58" i="1"/>
  <c r="AW62" i="1"/>
  <c r="AW64" i="1"/>
  <c r="AW66" i="1"/>
  <c r="AW68" i="1"/>
  <c r="AW74" i="1"/>
  <c r="AW76" i="1"/>
  <c r="AW80" i="1"/>
  <c r="AW82" i="1"/>
  <c r="AW84" i="1"/>
  <c r="AW86" i="1"/>
  <c r="AW88" i="1"/>
  <c r="AW90" i="1"/>
  <c r="AW92" i="1"/>
  <c r="AW94" i="1"/>
  <c r="AW98" i="1"/>
  <c r="AW100" i="1"/>
  <c r="AW104" i="1"/>
  <c r="AW110" i="1"/>
  <c r="AW112" i="1"/>
  <c r="AW118" i="1"/>
  <c r="AW122" i="1"/>
  <c r="AW124" i="1"/>
  <c r="AW128" i="1"/>
  <c r="AW130" i="1"/>
  <c r="AW132" i="1"/>
  <c r="AW138" i="1"/>
  <c r="AW140" i="1"/>
  <c r="AW146" i="1"/>
  <c r="AW148" i="1"/>
  <c r="AW150" i="1"/>
  <c r="AW152" i="1"/>
  <c r="AW154" i="1"/>
  <c r="AW160" i="1"/>
  <c r="AW162" i="1"/>
  <c r="AW164" i="1"/>
  <c r="AW166" i="1"/>
  <c r="AW168" i="1"/>
  <c r="AW172" i="1"/>
  <c r="AW107" i="1"/>
  <c r="AW123" i="1"/>
  <c r="AW139" i="1"/>
  <c r="AW147" i="1"/>
  <c r="AW27" i="1"/>
  <c r="AW43" i="1"/>
  <c r="AW59" i="1"/>
  <c r="AW91" i="1"/>
  <c r="AW159" i="1"/>
  <c r="AW176" i="1"/>
  <c r="AW184" i="1"/>
  <c r="AW192" i="1"/>
  <c r="AW200" i="1"/>
  <c r="AW208" i="1"/>
  <c r="AW216" i="1"/>
  <c r="AW224" i="1"/>
  <c r="AW232" i="1"/>
  <c r="AW240" i="1"/>
  <c r="AW244" i="1"/>
  <c r="AW246" i="1"/>
  <c r="AW248" i="1"/>
  <c r="AW250" i="1"/>
  <c r="AW252" i="1"/>
  <c r="AW254" i="1"/>
  <c r="AW256" i="1"/>
  <c r="AW258" i="1"/>
  <c r="AW264" i="1"/>
  <c r="AW266" i="1"/>
  <c r="AW268" i="1"/>
  <c r="AW270" i="1"/>
  <c r="AW274" i="1"/>
  <c r="AW276" i="1"/>
  <c r="AW280" i="1"/>
  <c r="AW282" i="1"/>
  <c r="AW284" i="1"/>
  <c r="AW286" i="1"/>
  <c r="AW288" i="1"/>
  <c r="AW290" i="1"/>
  <c r="AW292" i="1"/>
  <c r="AW294" i="1"/>
  <c r="AW296" i="1"/>
  <c r="AW300" i="1"/>
  <c r="AW302" i="1"/>
  <c r="AW304" i="1"/>
  <c r="AW308" i="1"/>
  <c r="AW310" i="1"/>
  <c r="AW314" i="1"/>
  <c r="AW316" i="1"/>
  <c r="AW318" i="1"/>
  <c r="AW320" i="1"/>
  <c r="AW322" i="1"/>
  <c r="AW324" i="1"/>
  <c r="AW326" i="1"/>
  <c r="AW328" i="1"/>
  <c r="AW330" i="1"/>
  <c r="AW332" i="1"/>
  <c r="AW334" i="1"/>
  <c r="AW336" i="1"/>
  <c r="AW338" i="1"/>
  <c r="AW340" i="1"/>
  <c r="AW342" i="1"/>
  <c r="AW344" i="1"/>
  <c r="AW346" i="1"/>
  <c r="AW348" i="1"/>
  <c r="AW350" i="1"/>
  <c r="AW352" i="1"/>
  <c r="AW354" i="1"/>
  <c r="AW356" i="1"/>
  <c r="AW358" i="1"/>
  <c r="AW360" i="1"/>
  <c r="AW364" i="1"/>
  <c r="AW366" i="1"/>
  <c r="AW368" i="1"/>
  <c r="AW372" i="1"/>
  <c r="AW374" i="1"/>
  <c r="AW376" i="1"/>
  <c r="AW378" i="1"/>
  <c r="AW380" i="1"/>
  <c r="AW386" i="1"/>
  <c r="AW388" i="1"/>
  <c r="AW390" i="1"/>
  <c r="AW392" i="1"/>
  <c r="AW394" i="1"/>
  <c r="AW396" i="1"/>
  <c r="AW398" i="1"/>
  <c r="AW402" i="1"/>
  <c r="AW406" i="1"/>
  <c r="AW410" i="1"/>
  <c r="AW23" i="1"/>
  <c r="AW39" i="1"/>
  <c r="AW55" i="1"/>
  <c r="AW71" i="1"/>
  <c r="AW87" i="1"/>
  <c r="AW103" i="1"/>
  <c r="AW135" i="1"/>
  <c r="AW198" i="1"/>
  <c r="AW206" i="1"/>
  <c r="AW211" i="1"/>
  <c r="AW222" i="1"/>
  <c r="AW227" i="1"/>
  <c r="AW230" i="1"/>
  <c r="AW235" i="1"/>
  <c r="AW238" i="1"/>
  <c r="AW31" i="1"/>
  <c r="AW63" i="1"/>
  <c r="AW95" i="1"/>
  <c r="AW119" i="1"/>
  <c r="AW175" i="1"/>
  <c r="AW186" i="1"/>
  <c r="AW202" i="1"/>
  <c r="AW207" i="1"/>
  <c r="AW218" i="1"/>
  <c r="AW239" i="1"/>
  <c r="AV3" i="1"/>
  <c r="AW35" i="1"/>
  <c r="AW67" i="1"/>
  <c r="AW99" i="1"/>
  <c r="AW188" i="1"/>
  <c r="AW204" i="1"/>
  <c r="AW220" i="1"/>
  <c r="AW236" i="1"/>
  <c r="AW47" i="1"/>
  <c r="AW79" i="1"/>
  <c r="AW137" i="1"/>
  <c r="AW151" i="1"/>
  <c r="AW165" i="1"/>
  <c r="AW183" i="1"/>
  <c r="AW194" i="1"/>
  <c r="AW199" i="1"/>
  <c r="AW210" i="1"/>
  <c r="AW215" i="1"/>
  <c r="AW83" i="1"/>
  <c r="AW196" i="1"/>
  <c r="AW217" i="1"/>
  <c r="AW255" i="1"/>
  <c r="AW271" i="1"/>
  <c r="AW287" i="1"/>
  <c r="AW303" i="1"/>
  <c r="AW319" i="1"/>
  <c r="AW339" i="1"/>
  <c r="AW347" i="1"/>
  <c r="AW355" i="1"/>
  <c r="AW363" i="1"/>
  <c r="AW379" i="1"/>
  <c r="AW387" i="1"/>
  <c r="AW395" i="1"/>
  <c r="AW111" i="1"/>
  <c r="AW233" i="1"/>
  <c r="AW283" i="1"/>
  <c r="AW180" i="1"/>
  <c r="AW243" i="1"/>
  <c r="AW259" i="1"/>
  <c r="AW275" i="1"/>
  <c r="AW291" i="1"/>
  <c r="AW307" i="1"/>
  <c r="AW212" i="1"/>
  <c r="AW19" i="1"/>
  <c r="AW185" i="1"/>
  <c r="AW228" i="1"/>
  <c r="AW247" i="1"/>
  <c r="AW279" i="1"/>
  <c r="AW295" i="1"/>
  <c r="AW311" i="1"/>
  <c r="AW327" i="1"/>
  <c r="AW335" i="1"/>
  <c r="AW343" i="1"/>
  <c r="AW351" i="1"/>
  <c r="AW359" i="1"/>
  <c r="AW367" i="1"/>
  <c r="AW375" i="1"/>
  <c r="AW383" i="1"/>
  <c r="AW391" i="1"/>
  <c r="AW399" i="1"/>
  <c r="AW407" i="1"/>
  <c r="AW299" i="1"/>
  <c r="AW33" i="1"/>
  <c r="AW21" i="1"/>
  <c r="AW77" i="1"/>
  <c r="AW93" i="1"/>
  <c r="AW113" i="1"/>
  <c r="AW145" i="1"/>
  <c r="AW213" i="1"/>
  <c r="AW105" i="1"/>
  <c r="AW225" i="1"/>
  <c r="AW253" i="1"/>
  <c r="AW285" i="1"/>
  <c r="AW301" i="1"/>
  <c r="AW317" i="1"/>
  <c r="AW349" i="1"/>
  <c r="AW365" i="1"/>
  <c r="AW381" i="1"/>
  <c r="AW397" i="1"/>
  <c r="AW5" i="1"/>
  <c r="AW37" i="1"/>
  <c r="AW29" i="1"/>
  <c r="AW49" i="1"/>
  <c r="AW65" i="1"/>
  <c r="AW81" i="1"/>
  <c r="AW149" i="1"/>
  <c r="AW189" i="1"/>
  <c r="AW129" i="1"/>
  <c r="AW177" i="1"/>
  <c r="AW273" i="1"/>
  <c r="AW289" i="1"/>
  <c r="AW337" i="1"/>
  <c r="AW353" i="1"/>
  <c r="AW369" i="1"/>
  <c r="AW385" i="1"/>
  <c r="AW401" i="1"/>
  <c r="AW3" i="1" l="1"/>
  <c r="AW432" i="1" s="1"/>
  <c r="AV432" i="1"/>
</calcChain>
</file>

<file path=xl/sharedStrings.xml><?xml version="1.0" encoding="utf-8"?>
<sst xmlns="http://schemas.openxmlformats.org/spreadsheetml/2006/main" count="3424" uniqueCount="222">
  <si>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</si>
  <si>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</si>
  <si>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</si>
  <si>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</si>
  <si>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</si>
  <si>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</si>
  <si>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</si>
  <si>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</si>
  <si>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</si>
  <si>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</si>
  <si>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</si>
  <si>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</si>
  <si>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</si>
  <si>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</si>
  <si>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</si>
  <si>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</si>
  <si>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</si>
  <si>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</si>
  <si>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</si>
  <si>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</si>
  <si>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</si>
  <si>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</si>
  <si>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</si>
  <si>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</si>
  <si>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</si>
  <si>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</si>
  <si>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</si>
  <si>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</si>
  <si>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</si>
  <si>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</si>
  <si>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</si>
  <si>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</si>
  <si>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</si>
  <si>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</si>
  <si>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</si>
  <si>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</si>
  <si>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</si>
  <si>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</si>
  <si>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</si>
  <si>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</si>
  <si>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</si>
  <si>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</si>
  <si>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</si>
  <si>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</si>
  <si>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</si>
  <si>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</si>
  <si>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</si>
  <si>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</si>
  <si>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</si>
  <si>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</si>
  <si>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</si>
  <si>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</si>
  <si>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</si>
  <si>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</si>
  <si>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</si>
  <si>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</si>
  <si>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</si>
  <si>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</si>
  <si>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03-003-0160</t>
  </si>
  <si>
    <t>JANE LARTER</t>
  </si>
  <si>
    <t>2419 ST HWY 175</t>
  </si>
  <si>
    <t>HALLOCK MN 56728-0000</t>
  </si>
  <si>
    <t>NWNE</t>
  </si>
  <si>
    <t>03</t>
  </si>
  <si>
    <t>163</t>
  </si>
  <si>
    <t>045</t>
  </si>
  <si>
    <t>SWNE</t>
  </si>
  <si>
    <t>SENW</t>
  </si>
  <si>
    <t>NENE</t>
  </si>
  <si>
    <t>SENE</t>
  </si>
  <si>
    <t>NENW</t>
  </si>
  <si>
    <t>SWSE</t>
  </si>
  <si>
    <t>34</t>
  </si>
  <si>
    <t>164</t>
  </si>
  <si>
    <t>03-003-0180</t>
  </si>
  <si>
    <t>CODY B SCHMALZ</t>
  </si>
  <si>
    <t>4529 400TH ST</t>
  </si>
  <si>
    <t>LANCASTER MN 56735-9339</t>
  </si>
  <si>
    <t>NWNW</t>
  </si>
  <si>
    <t>SWNW</t>
  </si>
  <si>
    <t>SESW</t>
  </si>
  <si>
    <t>SWSW</t>
  </si>
  <si>
    <t>03-003-0200</t>
  </si>
  <si>
    <t>BLAINE W &amp; FAYE SCHMALZ</t>
  </si>
  <si>
    <t>3604 450TH AVE</t>
  </si>
  <si>
    <t>LANCASTER MN 56735-9344</t>
  </si>
  <si>
    <t>NESW</t>
  </si>
  <si>
    <t>NWSW</t>
  </si>
  <si>
    <t>03-003-0220</t>
  </si>
  <si>
    <t>NWSE</t>
  </si>
  <si>
    <t>SESE</t>
  </si>
  <si>
    <t>NESE</t>
  </si>
  <si>
    <t>03-007-0420</t>
  </si>
  <si>
    <t>DNR REAL ESTATE MGT</t>
  </si>
  <si>
    <t>500 LAFAYETTE RD  BOX 4</t>
  </si>
  <si>
    <t>ST PAUL MN 55155-0000</t>
  </si>
  <si>
    <t>07</t>
  </si>
  <si>
    <t>12</t>
  </si>
  <si>
    <t>046</t>
  </si>
  <si>
    <t>03-010-0500</t>
  </si>
  <si>
    <t>DUANE FRISLIE IRREVOC TRUST</t>
  </si>
  <si>
    <t>4532 380TH ST</t>
  </si>
  <si>
    <t>LANCASTER MN 56735-0000</t>
  </si>
  <si>
    <t>10</t>
  </si>
  <si>
    <t>03-010-0520</t>
  </si>
  <si>
    <t>03-010-0540</t>
  </si>
  <si>
    <t>03-011-0580</t>
  </si>
  <si>
    <t>LYDELL ANDERSON</t>
  </si>
  <si>
    <t>4619 380TH ST</t>
  </si>
  <si>
    <t>11</t>
  </si>
  <si>
    <t>03-011-0590</t>
  </si>
  <si>
    <t>LYNDON &amp; LYDELL ANDERSON</t>
  </si>
  <si>
    <t>03-014-0820</t>
  </si>
  <si>
    <t>14</t>
  </si>
  <si>
    <t>03-014-0840</t>
  </si>
  <si>
    <t>15</t>
  </si>
  <si>
    <t>03-014-0860</t>
  </si>
  <si>
    <t>03-014-0880</t>
  </si>
  <si>
    <t>03-014-0900</t>
  </si>
  <si>
    <t>CODY &amp; SARAH SCHMALZ</t>
  </si>
  <si>
    <t>4529 400TH STREET</t>
  </si>
  <si>
    <t>03-015-0940</t>
  </si>
  <si>
    <t>03-015-0960</t>
  </si>
  <si>
    <t>NATURE CONSERVANCY MN CHAPTER</t>
  </si>
  <si>
    <t>1101 WEST RIVER PKWY  ST</t>
  </si>
  <si>
    <t>MINNEAPOLIS MN 55415-1291</t>
  </si>
  <si>
    <t>03-015-0980</t>
  </si>
  <si>
    <t>03-015-1000</t>
  </si>
  <si>
    <t>03-015-1020</t>
  </si>
  <si>
    <t>03-016-1040</t>
  </si>
  <si>
    <t>09</t>
  </si>
  <si>
    <t>16</t>
  </si>
  <si>
    <t>17</t>
  </si>
  <si>
    <t>03-016-1060</t>
  </si>
  <si>
    <t>03-017-1080</t>
  </si>
  <si>
    <t>08</t>
  </si>
  <si>
    <t>03-017-1100</t>
  </si>
  <si>
    <t>18</t>
  </si>
  <si>
    <t>20</t>
  </si>
  <si>
    <t>03-017-1120</t>
  </si>
  <si>
    <t>03-018-1140</t>
  </si>
  <si>
    <t>13</t>
  </si>
  <si>
    <t>03-018-1150</t>
  </si>
  <si>
    <t>CODY B &amp; SARAH J SCHMALZ</t>
  </si>
  <si>
    <t>03-018-1160</t>
  </si>
  <si>
    <t>BRUCE W &amp; CAROLYN WELESKI</t>
  </si>
  <si>
    <t>4250 355TH ST</t>
  </si>
  <si>
    <t>19</t>
  </si>
  <si>
    <t>03-019-1180</t>
  </si>
  <si>
    <t>03-020-1260</t>
  </si>
  <si>
    <t>21</t>
  </si>
  <si>
    <t>03-020-1280</t>
  </si>
  <si>
    <t>BEVERLY J HEWITT</t>
  </si>
  <si>
    <t>PO BOX 646</t>
  </si>
  <si>
    <t>STERLING AK 99672-0000</t>
  </si>
  <si>
    <t>29</t>
  </si>
  <si>
    <t>03-020-1300</t>
  </si>
  <si>
    <t>JAMES E HEWITT</t>
  </si>
  <si>
    <t>7590 BEECH HILL RD</t>
  </si>
  <si>
    <t>PULASKI TN 38478-7018</t>
  </si>
  <si>
    <t>03-020-1320</t>
  </si>
  <si>
    <t>03-020-1340</t>
  </si>
  <si>
    <t>03-020-1360</t>
  </si>
  <si>
    <t>03-021-1380</t>
  </si>
  <si>
    <t>03-021-1400</t>
  </si>
  <si>
    <t>03-021-1420</t>
  </si>
  <si>
    <t>03-022-1440</t>
  </si>
  <si>
    <t>22</t>
  </si>
  <si>
    <t>03-022-1460</t>
  </si>
  <si>
    <t>BLAINE W SCHMALZ</t>
  </si>
  <si>
    <t>03-022-1480</t>
  </si>
  <si>
    <t>03-022-1500</t>
  </si>
  <si>
    <t>03-023-1540</t>
  </si>
  <si>
    <t>23</t>
  </si>
  <si>
    <t>03-023-1560</t>
  </si>
  <si>
    <t>03-023-1580</t>
  </si>
  <si>
    <t>03-027-1820</t>
  </si>
  <si>
    <t>27</t>
  </si>
  <si>
    <t>03-027-1840</t>
  </si>
  <si>
    <t>03-028-1860</t>
  </si>
  <si>
    <t>28</t>
  </si>
  <si>
    <t>03-028-1880</t>
  </si>
  <si>
    <t>03-029-1940</t>
  </si>
  <si>
    <t>03-029-1960</t>
  </si>
  <si>
    <t>03-029-1975</t>
  </si>
  <si>
    <t>RAYMOND &amp; KATRICE HOUSKER</t>
  </si>
  <si>
    <t>36963 RINCON RD</t>
  </si>
  <si>
    <t>WICKENBURG AZ 85390-0000</t>
  </si>
  <si>
    <t>03-029-2000</t>
  </si>
  <si>
    <t>03-029-2020</t>
  </si>
  <si>
    <t>30</t>
  </si>
  <si>
    <t>03-133-2980</t>
  </si>
  <si>
    <t>03-134-3080</t>
  </si>
  <si>
    <t>MN STATE TAX FORFEIT</t>
  </si>
  <si>
    <t>410 5TH ST SE  STE 212</t>
  </si>
  <si>
    <t>14-011-0860</t>
  </si>
  <si>
    <t>STATE OF MINNESOTA</t>
  </si>
  <si>
    <t>NO ADDRESS</t>
  </si>
  <si>
    <t>NO CITY STATE ZIP</t>
  </si>
  <si>
    <t>14-012-0920</t>
  </si>
  <si>
    <t>14-012-0940</t>
  </si>
  <si>
    <t>14-012-0960</t>
  </si>
  <si>
    <t>14-012-0980</t>
  </si>
  <si>
    <t>14-012-1000</t>
  </si>
  <si>
    <t>14-013-1020</t>
  </si>
  <si>
    <t>ROY E FRAME</t>
  </si>
  <si>
    <t>4049 360TH ST</t>
  </si>
  <si>
    <t>14-013-1040</t>
  </si>
  <si>
    <t>CSAH 4</t>
  </si>
  <si>
    <t>450TH AVE</t>
  </si>
  <si>
    <t>T-4</t>
  </si>
  <si>
    <t>T-5</t>
  </si>
  <si>
    <t>380TH ST</t>
  </si>
  <si>
    <t>UT-17</t>
  </si>
  <si>
    <t>470TH AVE</t>
  </si>
  <si>
    <t>TOTAL WATERSHED ACRES:</t>
  </si>
  <si>
    <t>KITTSON CO ROADS</t>
  </si>
  <si>
    <t>MCKINLEY TWP ROADS</t>
  </si>
  <si>
    <t>CARIBOU TWP ROADS</t>
  </si>
  <si>
    <t>KITTSON HWY DEPT. 401 2nd Street SW</t>
  </si>
  <si>
    <t>Carolyn Weleski 4250 355th St</t>
  </si>
  <si>
    <t>LANCASTER MN 56734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</si>
</sst>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00"/>
    <numFmt numFmtId="166" formatCode="#,##0.0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35"/>
  <sheetViews>
    <sheetView tabSelected="1" topLeftCell="AB371" workbookViewId="0">
      <selection activeCell="A379" sqref="A379:XFD386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3.7109375" style="12" customWidth="1"/>
    <col min="23" max="23" width="13.7109375" style="5" customWidth="1"/>
    <col min="24" max="24" width="17.7109375" style="2" hidden="1" customWidth="1"/>
    <col min="25" max="25" width="17.7109375" style="5" hidden="1" customWidth="1"/>
    <col min="26" max="26" width="17.7109375" style="2" hidden="1" customWidth="1"/>
    <col min="27" max="27" width="17.7109375" style="5" hidden="1" customWidth="1"/>
    <col min="28" max="28" width="17.7109375" style="9" customWidth="1"/>
    <col min="29" max="29" width="17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customWidth="1"/>
    <col min="40" max="40" width="17.7109375" style="5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customWidth="1"/>
    <col min="45" max="46" width="17.7109375" style="2" customWidth="1"/>
    <col min="47" max="47" width="17.7109375" style="5" customWidth="1"/>
    <col min="48" max="48" width="17.7109375" style="11" customWidth="1"/>
    <col min="49" max="49" width="17.7109375" style="5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N1" s="5">
        <v>775</v>
      </c>
      <c r="AP1" s="5">
        <v>1291</v>
      </c>
      <c r="AR1" s="5">
        <v>1</v>
      </c>
      <c r="AW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159.54</v>
      </c>
      <c r="J3" s="2">
        <v>39.799999999999997</v>
      </c>
      <c r="K3" s="2">
        <f t="shared" ref="K3:K66" si="0">SUM(N3,P3,R3,T3,X3,Z3,AB3,AD3,AG3,AI3,AK3,V3,AX3,AZ3,BB3,BD3)</f>
        <v>0</v>
      </c>
      <c r="L3" s="2">
        <f t="shared" ref="L3:L66" si="1">SUM(M3,AF3,AM3,AO3,AQ3,AS3,AT3)</f>
        <v>27.110000610351559</v>
      </c>
      <c r="AN3" s="5" t="str">
        <f t="shared" ref="AN3:AN66" si="2">IF(AM3&gt;0,AM3*$AN$1,"")</f>
        <v/>
      </c>
      <c r="AP3" s="5" t="str">
        <f t="shared" ref="AP3:AP66" si="3">IF(AO3&gt;0,AO3*$AP$1,"")</f>
        <v/>
      </c>
      <c r="AR3" s="5" t="str">
        <f t="shared" ref="AR3:AR66" si="4">IF(AQ3&gt;0,AQ3*$AR$1,"")</f>
        <v/>
      </c>
      <c r="AT3" s="2">
        <v>27.110000610351559</v>
      </c>
      <c r="AU3" s="5">
        <f t="shared" ref="AU3:AU66" si="5">SUM(O3,Q3,S3,U3,Y3,AA3,AC3,AE3,AH3,AJ3,AL3,W3,AY3,BA3,BC3,BE3)</f>
        <v>0</v>
      </c>
      <c r="AV3" s="42">
        <f>(AU3/$AU$432)*100</f>
        <v>0</v>
      </c>
      <c r="AW3" s="5">
        <f t="shared" ref="AW3:AW66" si="6">(AV3/100)*$AW$1</f>
        <v>0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159.54</v>
      </c>
      <c r="J4" s="2">
        <v>39.07</v>
      </c>
      <c r="K4" s="2">
        <f t="shared" si="0"/>
        <v>0</v>
      </c>
      <c r="L4" s="2">
        <f t="shared" si="1"/>
        <v>38.650001525878913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T4" s="2">
        <v>38.650001525878913</v>
      </c>
      <c r="AU4" s="5">
        <f t="shared" si="5"/>
        <v>0</v>
      </c>
      <c r="AV4" s="42">
        <f t="shared" ref="AV4:AV67" si="7">(AU4/$AU$432)*100</f>
        <v>0</v>
      </c>
      <c r="AW4" s="5">
        <f t="shared" si="6"/>
        <v>0</v>
      </c>
    </row>
    <row r="5" spans="1:57" x14ac:dyDescent="0.25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159.54</v>
      </c>
      <c r="J5" s="2">
        <v>0.15</v>
      </c>
      <c r="K5" s="2">
        <f t="shared" si="0"/>
        <v>7.9999998211860657E-2</v>
      </c>
      <c r="L5" s="2">
        <f t="shared" si="1"/>
        <v>7.0000000298023224E-2</v>
      </c>
      <c r="T5" s="8">
        <v>7.9999998211860657E-2</v>
      </c>
      <c r="U5" s="5">
        <v>4.449999900534749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T5" s="2">
        <v>7.0000000298023224E-2</v>
      </c>
      <c r="AU5" s="5">
        <f t="shared" si="5"/>
        <v>4.449999900534749</v>
      </c>
      <c r="AV5" s="42">
        <f t="shared" si="7"/>
        <v>3.2745380397003507E-3</v>
      </c>
      <c r="AW5" s="5">
        <f t="shared" si="6"/>
        <v>3.2745380397003507</v>
      </c>
    </row>
    <row r="6" spans="1:57" x14ac:dyDescent="0.25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159.54</v>
      </c>
      <c r="J6" s="2">
        <v>39.36</v>
      </c>
      <c r="K6" s="2">
        <f t="shared" si="0"/>
        <v>0</v>
      </c>
      <c r="L6" s="2">
        <f t="shared" si="1"/>
        <v>0.2099999934434891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T6" s="2">
        <v>0.2099999934434891</v>
      </c>
      <c r="AU6" s="5">
        <f t="shared" si="5"/>
        <v>0</v>
      </c>
      <c r="AV6" s="42">
        <f t="shared" si="7"/>
        <v>0</v>
      </c>
      <c r="AW6" s="5">
        <f t="shared" si="6"/>
        <v>0</v>
      </c>
    </row>
    <row r="7" spans="1:57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63</v>
      </c>
      <c r="G7" s="1" t="s">
        <v>64</v>
      </c>
      <c r="H7" s="1" t="s">
        <v>65</v>
      </c>
      <c r="I7" s="2">
        <v>159.54</v>
      </c>
      <c r="J7" s="2">
        <v>38.69</v>
      </c>
      <c r="K7" s="2">
        <f t="shared" si="0"/>
        <v>0.56999999284744263</v>
      </c>
      <c r="L7" s="2">
        <f t="shared" si="1"/>
        <v>6.940000057220459</v>
      </c>
      <c r="T7" s="8">
        <v>0.37999999523162842</v>
      </c>
      <c r="U7" s="5">
        <v>21.137499734759331</v>
      </c>
      <c r="V7" s="12">
        <v>0.18999999761581421</v>
      </c>
      <c r="W7" s="5">
        <v>9.5118748806416988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T7" s="2">
        <v>6.940000057220459</v>
      </c>
      <c r="AU7" s="5">
        <f t="shared" si="5"/>
        <v>30.64937461540103</v>
      </c>
      <c r="AV7" s="42">
        <f t="shared" si="7"/>
        <v>2.2553380969535883E-2</v>
      </c>
      <c r="AW7" s="5">
        <f t="shared" si="6"/>
        <v>22.553380969535883</v>
      </c>
    </row>
    <row r="8" spans="1:57" x14ac:dyDescent="0.25">
      <c r="A8" s="1" t="s">
        <v>58</v>
      </c>
      <c r="B8" s="1" t="s">
        <v>59</v>
      </c>
      <c r="C8" s="1" t="s">
        <v>60</v>
      </c>
      <c r="D8" s="1" t="s">
        <v>61</v>
      </c>
      <c r="E8" s="1" t="s">
        <v>70</v>
      </c>
      <c r="F8" s="1" t="s">
        <v>63</v>
      </c>
      <c r="G8" s="1" t="s">
        <v>64</v>
      </c>
      <c r="H8" s="1" t="s">
        <v>65</v>
      </c>
      <c r="I8" s="2">
        <v>159.54</v>
      </c>
      <c r="J8" s="2">
        <v>0.02</v>
      </c>
      <c r="K8" s="2">
        <f t="shared" si="0"/>
        <v>0</v>
      </c>
      <c r="L8" s="2">
        <f t="shared" si="1"/>
        <v>1.9999999552965161E-2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T8" s="2">
        <v>1.9999999552965161E-2</v>
      </c>
      <c r="AU8" s="5">
        <f t="shared" si="5"/>
        <v>0</v>
      </c>
      <c r="AV8" s="42">
        <f t="shared" si="7"/>
        <v>0</v>
      </c>
      <c r="AW8" s="5">
        <f t="shared" si="6"/>
        <v>0</v>
      </c>
    </row>
    <row r="9" spans="1:57" x14ac:dyDescent="0.25">
      <c r="A9" s="1" t="s">
        <v>58</v>
      </c>
      <c r="B9" s="1" t="s">
        <v>59</v>
      </c>
      <c r="C9" s="1" t="s">
        <v>60</v>
      </c>
      <c r="D9" s="1" t="s">
        <v>61</v>
      </c>
      <c r="E9" s="1" t="s">
        <v>71</v>
      </c>
      <c r="F9" s="1" t="s">
        <v>72</v>
      </c>
      <c r="G9" s="1" t="s">
        <v>73</v>
      </c>
      <c r="H9" s="1" t="s">
        <v>65</v>
      </c>
      <c r="I9" s="2">
        <v>159.54</v>
      </c>
      <c r="J9" s="2">
        <v>1.04</v>
      </c>
      <c r="K9" s="2">
        <f t="shared" si="0"/>
        <v>0</v>
      </c>
      <c r="L9" s="2">
        <f t="shared" si="1"/>
        <v>0.30000001192092901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T9" s="2">
        <v>0.30000001192092901</v>
      </c>
      <c r="AU9" s="5">
        <f t="shared" si="5"/>
        <v>0</v>
      </c>
      <c r="AV9" s="42">
        <f t="shared" si="7"/>
        <v>0</v>
      </c>
      <c r="AW9" s="5">
        <f t="shared" si="6"/>
        <v>0</v>
      </c>
    </row>
    <row r="10" spans="1:57" x14ac:dyDescent="0.25">
      <c r="A10" s="1" t="s">
        <v>74</v>
      </c>
      <c r="B10" s="1" t="s">
        <v>75</v>
      </c>
      <c r="C10" s="1" t="s">
        <v>76</v>
      </c>
      <c r="D10" s="1" t="s">
        <v>77</v>
      </c>
      <c r="E10" s="1" t="s">
        <v>62</v>
      </c>
      <c r="F10" s="1" t="s">
        <v>63</v>
      </c>
      <c r="G10" s="1" t="s">
        <v>64</v>
      </c>
      <c r="H10" s="1" t="s">
        <v>65</v>
      </c>
      <c r="I10" s="2">
        <v>159.41999999999999</v>
      </c>
      <c r="J10" s="2">
        <v>0.02</v>
      </c>
      <c r="K10" s="2">
        <f t="shared" si="0"/>
        <v>0</v>
      </c>
      <c r="L10" s="2">
        <f t="shared" si="1"/>
        <v>1.9999999552965161E-2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T10" s="2">
        <v>1.9999999552965161E-2</v>
      </c>
      <c r="AU10" s="5">
        <f t="shared" si="5"/>
        <v>0</v>
      </c>
      <c r="AV10" s="42">
        <f t="shared" si="7"/>
        <v>0</v>
      </c>
      <c r="AW10" s="5">
        <f t="shared" si="6"/>
        <v>0</v>
      </c>
    </row>
    <row r="11" spans="1:57" x14ac:dyDescent="0.25">
      <c r="A11" s="1" t="s">
        <v>74</v>
      </c>
      <c r="B11" s="1" t="s">
        <v>75</v>
      </c>
      <c r="C11" s="1" t="s">
        <v>76</v>
      </c>
      <c r="D11" s="1" t="s">
        <v>77</v>
      </c>
      <c r="E11" s="1" t="s">
        <v>78</v>
      </c>
      <c r="F11" s="1" t="s">
        <v>63</v>
      </c>
      <c r="G11" s="1" t="s">
        <v>64</v>
      </c>
      <c r="H11" s="1" t="s">
        <v>65</v>
      </c>
      <c r="I11" s="2">
        <v>159.41999999999999</v>
      </c>
      <c r="J11" s="2">
        <v>38.119999999999997</v>
      </c>
      <c r="K11" s="2">
        <f t="shared" si="0"/>
        <v>30.020000457763668</v>
      </c>
      <c r="L11" s="2">
        <f t="shared" si="1"/>
        <v>8.1000003814697266</v>
      </c>
      <c r="T11" s="8">
        <v>30.020000457763668</v>
      </c>
      <c r="U11" s="5">
        <v>1669.862525463104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T11" s="2">
        <v>8.1000003814697266</v>
      </c>
      <c r="AU11" s="5">
        <f t="shared" si="5"/>
        <v>1669.862525463104</v>
      </c>
      <c r="AV11" s="42">
        <f t="shared" si="7"/>
        <v>1.2287704455997732</v>
      </c>
      <c r="AW11" s="5">
        <f t="shared" si="6"/>
        <v>1228.7704455997732</v>
      </c>
    </row>
    <row r="12" spans="1:57" x14ac:dyDescent="0.25">
      <c r="A12" s="1" t="s">
        <v>74</v>
      </c>
      <c r="B12" s="1" t="s">
        <v>75</v>
      </c>
      <c r="C12" s="1" t="s">
        <v>76</v>
      </c>
      <c r="D12" s="1" t="s">
        <v>77</v>
      </c>
      <c r="E12" s="1" t="s">
        <v>67</v>
      </c>
      <c r="F12" s="1" t="s">
        <v>63</v>
      </c>
      <c r="G12" s="1" t="s">
        <v>64</v>
      </c>
      <c r="H12" s="1" t="s">
        <v>65</v>
      </c>
      <c r="I12" s="2">
        <v>159.41999999999999</v>
      </c>
      <c r="J12" s="2">
        <v>38.75</v>
      </c>
      <c r="K12" s="2">
        <f t="shared" si="0"/>
        <v>22.799999952316284</v>
      </c>
      <c r="L12" s="2">
        <f t="shared" si="1"/>
        <v>15.94999980926514</v>
      </c>
      <c r="T12" s="8">
        <v>21.25</v>
      </c>
      <c r="U12" s="5">
        <v>1182.03125</v>
      </c>
      <c r="AB12" s="9">
        <v>1.549999952316284</v>
      </c>
      <c r="AC12" s="5">
        <v>31.387499034404751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T12" s="2">
        <v>15.94999980926514</v>
      </c>
      <c r="AU12" s="5">
        <f t="shared" si="5"/>
        <v>1213.4187490344048</v>
      </c>
      <c r="AV12" s="42">
        <f t="shared" si="7"/>
        <v>0.89289571699120629</v>
      </c>
      <c r="AW12" s="5">
        <f t="shared" si="6"/>
        <v>892.89571699120631</v>
      </c>
    </row>
    <row r="13" spans="1:57" x14ac:dyDescent="0.25">
      <c r="A13" s="1" t="s">
        <v>74</v>
      </c>
      <c r="B13" s="1" t="s">
        <v>75</v>
      </c>
      <c r="C13" s="1" t="s">
        <v>76</v>
      </c>
      <c r="D13" s="1" t="s">
        <v>77</v>
      </c>
      <c r="E13" s="1" t="s">
        <v>79</v>
      </c>
      <c r="F13" s="1" t="s">
        <v>63</v>
      </c>
      <c r="G13" s="1" t="s">
        <v>64</v>
      </c>
      <c r="H13" s="1" t="s">
        <v>65</v>
      </c>
      <c r="I13" s="2">
        <v>159.41999999999999</v>
      </c>
      <c r="J13" s="2">
        <v>37.43</v>
      </c>
      <c r="K13" s="2">
        <f t="shared" si="0"/>
        <v>36.799999833106995</v>
      </c>
      <c r="L13" s="2">
        <f t="shared" si="1"/>
        <v>0.62000000476837158</v>
      </c>
      <c r="T13" s="8">
        <v>35.159999847412109</v>
      </c>
      <c r="U13" s="5">
        <v>1955.774991512299</v>
      </c>
      <c r="AB13" s="9">
        <v>1.639999985694885</v>
      </c>
      <c r="AC13" s="5">
        <v>33.209999710321433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T13" s="2">
        <v>0.62000000476837158</v>
      </c>
      <c r="AU13" s="5">
        <f t="shared" si="5"/>
        <v>1988.9849912226205</v>
      </c>
      <c r="AV13" s="42">
        <f t="shared" si="7"/>
        <v>1.4635971145457514</v>
      </c>
      <c r="AW13" s="5">
        <f t="shared" si="6"/>
        <v>1463.5971145457513</v>
      </c>
    </row>
    <row r="14" spans="1:57" x14ac:dyDescent="0.25">
      <c r="A14" s="1" t="s">
        <v>74</v>
      </c>
      <c r="B14" s="1" t="s">
        <v>75</v>
      </c>
      <c r="C14" s="1" t="s">
        <v>76</v>
      </c>
      <c r="D14" s="1" t="s">
        <v>77</v>
      </c>
      <c r="E14" s="1" t="s">
        <v>70</v>
      </c>
      <c r="F14" s="1" t="s">
        <v>63</v>
      </c>
      <c r="G14" s="1" t="s">
        <v>64</v>
      </c>
      <c r="H14" s="1" t="s">
        <v>65</v>
      </c>
      <c r="I14" s="2">
        <v>159.41999999999999</v>
      </c>
      <c r="J14" s="2">
        <v>39.76</v>
      </c>
      <c r="K14" s="2">
        <f t="shared" si="0"/>
        <v>9.380000114440918</v>
      </c>
      <c r="L14" s="2">
        <f t="shared" si="1"/>
        <v>30.389999389648441</v>
      </c>
      <c r="AB14" s="9">
        <v>9.380000114440918</v>
      </c>
      <c r="AC14" s="5">
        <v>189.94500231742859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T14" s="2">
        <v>30.389999389648441</v>
      </c>
      <c r="AU14" s="5">
        <f t="shared" si="5"/>
        <v>189.94500231742859</v>
      </c>
      <c r="AV14" s="42">
        <f t="shared" si="7"/>
        <v>0.13977126953747765</v>
      </c>
      <c r="AW14" s="5">
        <f t="shared" si="6"/>
        <v>139.77126953747765</v>
      </c>
    </row>
    <row r="15" spans="1:57" x14ac:dyDescent="0.25">
      <c r="A15" s="1" t="s">
        <v>74</v>
      </c>
      <c r="B15" s="1" t="s">
        <v>75</v>
      </c>
      <c r="C15" s="1" t="s">
        <v>76</v>
      </c>
      <c r="D15" s="1" t="s">
        <v>77</v>
      </c>
      <c r="E15" s="1" t="s">
        <v>80</v>
      </c>
      <c r="F15" s="1" t="s">
        <v>72</v>
      </c>
      <c r="G15" s="1" t="s">
        <v>73</v>
      </c>
      <c r="H15" s="1" t="s">
        <v>65</v>
      </c>
      <c r="I15" s="2">
        <v>159.41999999999999</v>
      </c>
      <c r="J15" s="2">
        <v>1.1100000000000001</v>
      </c>
      <c r="K15" s="2">
        <f t="shared" si="0"/>
        <v>5.9999998658895493E-2</v>
      </c>
      <c r="L15" s="2">
        <f t="shared" si="1"/>
        <v>1.049999952316284</v>
      </c>
      <c r="AB15" s="9">
        <v>5.9999998658895493E-2</v>
      </c>
      <c r="AC15" s="5">
        <v>1.2149999728426339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T15" s="2">
        <v>1.049999952316284</v>
      </c>
      <c r="AU15" s="5">
        <f t="shared" si="5"/>
        <v>1.2149999728426339</v>
      </c>
      <c r="AV15" s="42">
        <f t="shared" si="7"/>
        <v>8.9405926252492747E-4</v>
      </c>
      <c r="AW15" s="5">
        <f t="shared" si="6"/>
        <v>0.8940592625249274</v>
      </c>
    </row>
    <row r="16" spans="1:57" x14ac:dyDescent="0.25">
      <c r="A16" s="1" t="s">
        <v>74</v>
      </c>
      <c r="B16" s="1" t="s">
        <v>75</v>
      </c>
      <c r="C16" s="1" t="s">
        <v>76</v>
      </c>
      <c r="D16" s="1" t="s">
        <v>77</v>
      </c>
      <c r="E16" s="1" t="s">
        <v>81</v>
      </c>
      <c r="F16" s="1" t="s">
        <v>72</v>
      </c>
      <c r="G16" s="1" t="s">
        <v>73</v>
      </c>
      <c r="H16" s="1" t="s">
        <v>65</v>
      </c>
      <c r="I16" s="2">
        <v>159.41999999999999</v>
      </c>
      <c r="J16" s="2">
        <v>1.1200000000000001</v>
      </c>
      <c r="K16" s="2">
        <f t="shared" si="0"/>
        <v>5.9999998658895493E-2</v>
      </c>
      <c r="L16" s="2">
        <f t="shared" si="1"/>
        <v>1.059999942779541</v>
      </c>
      <c r="T16" s="8">
        <v>5.9999998658895493E-2</v>
      </c>
      <c r="U16" s="5">
        <v>3.3374999254010622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T16" s="2">
        <v>1.059999942779541</v>
      </c>
      <c r="AU16" s="5">
        <f t="shared" si="5"/>
        <v>3.3374999254010622</v>
      </c>
      <c r="AV16" s="42">
        <f t="shared" si="7"/>
        <v>2.4559035297752638E-3</v>
      </c>
      <c r="AW16" s="5">
        <f t="shared" si="6"/>
        <v>2.4559035297752638</v>
      </c>
    </row>
    <row r="17" spans="1:49" x14ac:dyDescent="0.25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67</v>
      </c>
      <c r="F17" s="1" t="s">
        <v>63</v>
      </c>
      <c r="G17" s="1" t="s">
        <v>64</v>
      </c>
      <c r="H17" s="1" t="s">
        <v>65</v>
      </c>
      <c r="I17" s="2">
        <v>160</v>
      </c>
      <c r="J17" s="2">
        <v>1.1599999999999999</v>
      </c>
      <c r="K17" s="2">
        <f t="shared" si="0"/>
        <v>0.37000000476837158</v>
      </c>
      <c r="L17" s="2">
        <f t="shared" si="1"/>
        <v>0.79000002145767212</v>
      </c>
      <c r="T17" s="8">
        <v>0.37000000476837158</v>
      </c>
      <c r="U17" s="5">
        <v>20.581250265240669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T17" s="2">
        <v>0.79000002145767212</v>
      </c>
      <c r="AU17" s="5">
        <f t="shared" si="5"/>
        <v>20.581250265240669</v>
      </c>
      <c r="AV17" s="42">
        <f t="shared" si="7"/>
        <v>1.5144738967303093E-2</v>
      </c>
      <c r="AW17" s="5">
        <f t="shared" si="6"/>
        <v>15.144738967303093</v>
      </c>
    </row>
    <row r="18" spans="1:49" x14ac:dyDescent="0.25">
      <c r="A18" s="1" t="s">
        <v>82</v>
      </c>
      <c r="B18" s="1" t="s">
        <v>83</v>
      </c>
      <c r="C18" s="1" t="s">
        <v>84</v>
      </c>
      <c r="D18" s="1" t="s">
        <v>85</v>
      </c>
      <c r="E18" s="1" t="s">
        <v>79</v>
      </c>
      <c r="F18" s="1" t="s">
        <v>63</v>
      </c>
      <c r="G18" s="1" t="s">
        <v>64</v>
      </c>
      <c r="H18" s="1" t="s">
        <v>65</v>
      </c>
      <c r="I18" s="2">
        <v>160</v>
      </c>
      <c r="J18" s="2">
        <v>1.31</v>
      </c>
      <c r="K18" s="2">
        <f t="shared" si="0"/>
        <v>1.3100000470876689</v>
      </c>
      <c r="L18" s="2">
        <f t="shared" si="1"/>
        <v>0</v>
      </c>
      <c r="T18" s="8">
        <v>1.070000052452087</v>
      </c>
      <c r="U18" s="5">
        <v>59.518752917647362</v>
      </c>
      <c r="AB18" s="9">
        <v>0.239999994635582</v>
      </c>
      <c r="AC18" s="5">
        <v>4.8599998913705349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U18" s="5">
        <f t="shared" si="5"/>
        <v>64.378752809017897</v>
      </c>
      <c r="AV18" s="42">
        <f t="shared" si="7"/>
        <v>4.7373186456984448E-2</v>
      </c>
      <c r="AW18" s="5">
        <f t="shared" si="6"/>
        <v>47.373186456984449</v>
      </c>
    </row>
    <row r="19" spans="1:49" x14ac:dyDescent="0.25">
      <c r="A19" s="1" t="s">
        <v>82</v>
      </c>
      <c r="B19" s="1" t="s">
        <v>83</v>
      </c>
      <c r="C19" s="1" t="s">
        <v>84</v>
      </c>
      <c r="D19" s="1" t="s">
        <v>85</v>
      </c>
      <c r="E19" s="1" t="s">
        <v>86</v>
      </c>
      <c r="F19" s="1" t="s">
        <v>63</v>
      </c>
      <c r="G19" s="1" t="s">
        <v>64</v>
      </c>
      <c r="H19" s="1" t="s">
        <v>65</v>
      </c>
      <c r="I19" s="2">
        <v>160</v>
      </c>
      <c r="J19" s="2">
        <v>39.76</v>
      </c>
      <c r="K19" s="2">
        <f t="shared" si="0"/>
        <v>25.559999465942379</v>
      </c>
      <c r="L19" s="2">
        <f t="shared" si="1"/>
        <v>14.19999980926514</v>
      </c>
      <c r="T19" s="8">
        <v>25.559999465942379</v>
      </c>
      <c r="U19" s="5">
        <v>1421.774970293045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T19" s="2">
        <v>14.19999980926514</v>
      </c>
      <c r="AU19" s="5">
        <f t="shared" si="5"/>
        <v>1421.774970293045</v>
      </c>
      <c r="AV19" s="42">
        <f t="shared" si="7"/>
        <v>1.0462149052090877</v>
      </c>
      <c r="AW19" s="5">
        <f t="shared" si="6"/>
        <v>1046.2149052090876</v>
      </c>
    </row>
    <row r="20" spans="1:49" x14ac:dyDescent="0.25">
      <c r="A20" s="1" t="s">
        <v>82</v>
      </c>
      <c r="B20" s="1" t="s">
        <v>83</v>
      </c>
      <c r="C20" s="1" t="s">
        <v>84</v>
      </c>
      <c r="D20" s="1" t="s">
        <v>85</v>
      </c>
      <c r="E20" s="1" t="s">
        <v>87</v>
      </c>
      <c r="F20" s="1" t="s">
        <v>63</v>
      </c>
      <c r="G20" s="1" t="s">
        <v>64</v>
      </c>
      <c r="H20" s="1" t="s">
        <v>65</v>
      </c>
      <c r="I20" s="2">
        <v>160</v>
      </c>
      <c r="J20" s="2">
        <v>39.07</v>
      </c>
      <c r="K20" s="2">
        <f t="shared" si="0"/>
        <v>32.029999086633332</v>
      </c>
      <c r="L20" s="2">
        <f t="shared" si="1"/>
        <v>7.0399999618530273</v>
      </c>
      <c r="R20" s="7">
        <v>16.479999542236332</v>
      </c>
      <c r="S20" s="5">
        <v>1833.399949073792</v>
      </c>
      <c r="T20" s="8">
        <v>15.22999954223633</v>
      </c>
      <c r="U20" s="5">
        <v>847.16872453689575</v>
      </c>
      <c r="AB20" s="9">
        <v>0.32000000216066837</v>
      </c>
      <c r="AC20" s="5">
        <v>6.5025000432506204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T20" s="2">
        <v>7.0399999618530273</v>
      </c>
      <c r="AU20" s="5">
        <f t="shared" si="5"/>
        <v>2687.0711736539383</v>
      </c>
      <c r="AV20" s="42">
        <f t="shared" si="7"/>
        <v>1.9772847124007211</v>
      </c>
      <c r="AW20" s="5">
        <f t="shared" si="6"/>
        <v>1977.284712400721</v>
      </c>
    </row>
    <row r="21" spans="1:49" x14ac:dyDescent="0.25">
      <c r="A21" s="1" t="s">
        <v>82</v>
      </c>
      <c r="B21" s="1" t="s">
        <v>83</v>
      </c>
      <c r="C21" s="1" t="s">
        <v>84</v>
      </c>
      <c r="D21" s="1" t="s">
        <v>85</v>
      </c>
      <c r="E21" s="1" t="s">
        <v>80</v>
      </c>
      <c r="F21" s="1" t="s">
        <v>63</v>
      </c>
      <c r="G21" s="1" t="s">
        <v>64</v>
      </c>
      <c r="H21" s="1" t="s">
        <v>65</v>
      </c>
      <c r="I21" s="2">
        <v>160</v>
      </c>
      <c r="J21" s="2">
        <v>39.17</v>
      </c>
      <c r="K21" s="2">
        <f t="shared" si="0"/>
        <v>34.049999713897705</v>
      </c>
      <c r="L21" s="2">
        <f t="shared" si="1"/>
        <v>5.119999885559082</v>
      </c>
      <c r="R21" s="7">
        <v>2.9800000190734859</v>
      </c>
      <c r="S21" s="5">
        <v>331.52500212192541</v>
      </c>
      <c r="T21" s="8">
        <v>31.069999694824219</v>
      </c>
      <c r="U21" s="5">
        <v>1728.2687330245969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T21" s="2">
        <v>5.119999885559082</v>
      </c>
      <c r="AU21" s="5">
        <f t="shared" si="5"/>
        <v>2059.7937351465225</v>
      </c>
      <c r="AV21" s="42">
        <f t="shared" si="7"/>
        <v>1.5157018180749258</v>
      </c>
      <c r="AW21" s="5">
        <f t="shared" si="6"/>
        <v>1515.7018180749258</v>
      </c>
    </row>
    <row r="22" spans="1:49" x14ac:dyDescent="0.25">
      <c r="A22" s="1" t="s">
        <v>82</v>
      </c>
      <c r="B22" s="1" t="s">
        <v>83</v>
      </c>
      <c r="C22" s="1" t="s">
        <v>84</v>
      </c>
      <c r="D22" s="1" t="s">
        <v>85</v>
      </c>
      <c r="E22" s="1" t="s">
        <v>81</v>
      </c>
      <c r="F22" s="1" t="s">
        <v>63</v>
      </c>
      <c r="G22" s="1" t="s">
        <v>64</v>
      </c>
      <c r="H22" s="1" t="s">
        <v>65</v>
      </c>
      <c r="I22" s="2">
        <v>160</v>
      </c>
      <c r="J22" s="2">
        <v>38.770000000000003</v>
      </c>
      <c r="K22" s="2">
        <f t="shared" si="0"/>
        <v>37.200000047683716</v>
      </c>
      <c r="L22" s="2">
        <f t="shared" si="1"/>
        <v>1.559999942779541</v>
      </c>
      <c r="R22" s="7">
        <v>35.75</v>
      </c>
      <c r="S22" s="5">
        <v>3977.1875</v>
      </c>
      <c r="T22" s="8">
        <v>1.450000047683716</v>
      </c>
      <c r="U22" s="5">
        <v>80.656252652406693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T22" s="2">
        <v>1.559999942779541</v>
      </c>
      <c r="AU22" s="5">
        <f t="shared" si="5"/>
        <v>4057.8437526524067</v>
      </c>
      <c r="AV22" s="42">
        <f t="shared" si="7"/>
        <v>2.9859694436451525</v>
      </c>
      <c r="AW22" s="5">
        <f t="shared" si="6"/>
        <v>2985.9694436451523</v>
      </c>
    </row>
    <row r="23" spans="1:49" x14ac:dyDescent="0.25">
      <c r="A23" s="1" t="s">
        <v>88</v>
      </c>
      <c r="B23" s="1" t="s">
        <v>59</v>
      </c>
      <c r="C23" s="1" t="s">
        <v>60</v>
      </c>
      <c r="D23" s="1" t="s">
        <v>61</v>
      </c>
      <c r="E23" s="1" t="s">
        <v>66</v>
      </c>
      <c r="F23" s="1" t="s">
        <v>63</v>
      </c>
      <c r="G23" s="1" t="s">
        <v>64</v>
      </c>
      <c r="H23" s="1" t="s">
        <v>65</v>
      </c>
      <c r="I23" s="2">
        <v>160</v>
      </c>
      <c r="J23" s="2">
        <v>0.91</v>
      </c>
      <c r="K23" s="2">
        <f t="shared" si="0"/>
        <v>0</v>
      </c>
      <c r="L23" s="2">
        <f t="shared" si="1"/>
        <v>0.9100000262260437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T23" s="2">
        <v>0.9100000262260437</v>
      </c>
      <c r="AU23" s="5">
        <f t="shared" si="5"/>
        <v>0</v>
      </c>
      <c r="AV23" s="11">
        <f t="shared" si="7"/>
        <v>0</v>
      </c>
      <c r="AW23" s="5">
        <f t="shared" si="6"/>
        <v>0</v>
      </c>
    </row>
    <row r="24" spans="1:49" x14ac:dyDescent="0.25">
      <c r="A24" s="1" t="s">
        <v>88</v>
      </c>
      <c r="B24" s="1" t="s">
        <v>59</v>
      </c>
      <c r="C24" s="1" t="s">
        <v>60</v>
      </c>
      <c r="D24" s="1" t="s">
        <v>61</v>
      </c>
      <c r="E24" s="1" t="s">
        <v>86</v>
      </c>
      <c r="F24" s="1" t="s">
        <v>63</v>
      </c>
      <c r="G24" s="1" t="s">
        <v>64</v>
      </c>
      <c r="H24" s="1" t="s">
        <v>65</v>
      </c>
      <c r="I24" s="2">
        <v>160</v>
      </c>
      <c r="J24" s="2">
        <v>0.32</v>
      </c>
      <c r="K24" s="2">
        <f t="shared" si="0"/>
        <v>0.25</v>
      </c>
      <c r="L24" s="2">
        <f t="shared" si="1"/>
        <v>7.0000000298023224E-2</v>
      </c>
      <c r="T24" s="8">
        <v>0.25</v>
      </c>
      <c r="U24" s="5">
        <v>13.90625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T24" s="2">
        <v>7.0000000298023224E-2</v>
      </c>
      <c r="AU24" s="5">
        <f t="shared" si="5"/>
        <v>13.90625</v>
      </c>
      <c r="AV24" s="11">
        <f t="shared" si="7"/>
        <v>1.0232931602787442E-2</v>
      </c>
      <c r="AW24" s="5">
        <f t="shared" si="6"/>
        <v>10.232931602787442</v>
      </c>
    </row>
    <row r="25" spans="1:49" x14ac:dyDescent="0.25">
      <c r="A25" s="1" t="s">
        <v>88</v>
      </c>
      <c r="B25" s="1" t="s">
        <v>59</v>
      </c>
      <c r="C25" s="1" t="s">
        <v>60</v>
      </c>
      <c r="D25" s="1" t="s">
        <v>61</v>
      </c>
      <c r="E25" s="1" t="s">
        <v>71</v>
      </c>
      <c r="F25" s="1" t="s">
        <v>63</v>
      </c>
      <c r="G25" s="1" t="s">
        <v>64</v>
      </c>
      <c r="H25" s="1" t="s">
        <v>65</v>
      </c>
      <c r="I25" s="2">
        <v>160</v>
      </c>
      <c r="J25" s="2">
        <v>39.81</v>
      </c>
      <c r="K25" s="2">
        <f t="shared" si="0"/>
        <v>0</v>
      </c>
      <c r="L25" s="2">
        <f t="shared" si="1"/>
        <v>39.810001373291023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T25" s="2">
        <v>39.810001373291023</v>
      </c>
      <c r="AU25" s="5">
        <f t="shared" si="5"/>
        <v>0</v>
      </c>
      <c r="AV25" s="11">
        <f t="shared" si="7"/>
        <v>0</v>
      </c>
      <c r="AW25" s="5">
        <f t="shared" si="6"/>
        <v>0</v>
      </c>
    </row>
    <row r="26" spans="1:49" x14ac:dyDescent="0.25">
      <c r="A26" s="1" t="s">
        <v>88</v>
      </c>
      <c r="B26" s="1" t="s">
        <v>59</v>
      </c>
      <c r="C26" s="1" t="s">
        <v>60</v>
      </c>
      <c r="D26" s="1" t="s">
        <v>61</v>
      </c>
      <c r="E26" s="1" t="s">
        <v>89</v>
      </c>
      <c r="F26" s="1" t="s">
        <v>63</v>
      </c>
      <c r="G26" s="1" t="s">
        <v>64</v>
      </c>
      <c r="H26" s="1" t="s">
        <v>65</v>
      </c>
      <c r="I26" s="2">
        <v>160</v>
      </c>
      <c r="J26" s="2">
        <v>39.799999999999997</v>
      </c>
      <c r="K26" s="2">
        <f t="shared" si="0"/>
        <v>0</v>
      </c>
      <c r="L26" s="2">
        <f t="shared" si="1"/>
        <v>39.799999237060547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T26" s="2">
        <v>39.799999237060547</v>
      </c>
      <c r="AU26" s="5">
        <f t="shared" si="5"/>
        <v>0</v>
      </c>
      <c r="AV26" s="11">
        <f t="shared" si="7"/>
        <v>0</v>
      </c>
      <c r="AW26" s="5">
        <f t="shared" si="6"/>
        <v>0</v>
      </c>
    </row>
    <row r="27" spans="1:49" x14ac:dyDescent="0.25">
      <c r="A27" s="1" t="s">
        <v>88</v>
      </c>
      <c r="B27" s="1" t="s">
        <v>59</v>
      </c>
      <c r="C27" s="1" t="s">
        <v>60</v>
      </c>
      <c r="D27" s="1" t="s">
        <v>61</v>
      </c>
      <c r="E27" s="1" t="s">
        <v>90</v>
      </c>
      <c r="F27" s="1" t="s">
        <v>63</v>
      </c>
      <c r="G27" s="1" t="s">
        <v>64</v>
      </c>
      <c r="H27" s="1" t="s">
        <v>65</v>
      </c>
      <c r="I27" s="2">
        <v>160</v>
      </c>
      <c r="J27" s="2">
        <v>6.97</v>
      </c>
      <c r="K27" s="2">
        <f t="shared" si="0"/>
        <v>0.67000001668930054</v>
      </c>
      <c r="L27" s="2">
        <f t="shared" si="1"/>
        <v>6.3000001907348633</v>
      </c>
      <c r="T27" s="8">
        <v>0.67000001668930054</v>
      </c>
      <c r="U27" s="5">
        <v>37.268750928342342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T27" s="2">
        <v>6.3000001907348633</v>
      </c>
      <c r="AU27" s="5">
        <f t="shared" si="5"/>
        <v>37.268750928342342</v>
      </c>
      <c r="AV27" s="11">
        <f t="shared" si="7"/>
        <v>2.7424257378592228E-2</v>
      </c>
      <c r="AW27" s="5">
        <f t="shared" si="6"/>
        <v>27.424257378592227</v>
      </c>
    </row>
    <row r="28" spans="1:49" x14ac:dyDescent="0.25">
      <c r="A28" s="1" t="s">
        <v>88</v>
      </c>
      <c r="B28" s="1" t="s">
        <v>59</v>
      </c>
      <c r="C28" s="1" t="s">
        <v>60</v>
      </c>
      <c r="D28" s="1" t="s">
        <v>61</v>
      </c>
      <c r="E28" s="1" t="s">
        <v>80</v>
      </c>
      <c r="F28" s="1" t="s">
        <v>63</v>
      </c>
      <c r="G28" s="1" t="s">
        <v>64</v>
      </c>
      <c r="H28" s="1" t="s">
        <v>65</v>
      </c>
      <c r="I28" s="2">
        <v>160</v>
      </c>
      <c r="J28" s="2">
        <v>0.47</v>
      </c>
      <c r="K28" s="2">
        <f t="shared" si="0"/>
        <v>0</v>
      </c>
      <c r="L28" s="2">
        <f t="shared" si="1"/>
        <v>0.4699999988079071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T28" s="2">
        <v>0.4699999988079071</v>
      </c>
      <c r="AU28" s="5">
        <f t="shared" si="5"/>
        <v>0</v>
      </c>
      <c r="AV28" s="11">
        <f t="shared" si="7"/>
        <v>0</v>
      </c>
      <c r="AW28" s="5">
        <f t="shared" si="6"/>
        <v>0</v>
      </c>
    </row>
    <row r="29" spans="1:49" x14ac:dyDescent="0.25">
      <c r="A29" s="1" t="s">
        <v>88</v>
      </c>
      <c r="B29" s="1" t="s">
        <v>59</v>
      </c>
      <c r="C29" s="1" t="s">
        <v>60</v>
      </c>
      <c r="D29" s="1" t="s">
        <v>61</v>
      </c>
      <c r="E29" s="1" t="s">
        <v>91</v>
      </c>
      <c r="F29" s="1" t="s">
        <v>63</v>
      </c>
      <c r="G29" s="1" t="s">
        <v>64</v>
      </c>
      <c r="H29" s="1" t="s">
        <v>65</v>
      </c>
      <c r="I29" s="2">
        <v>160</v>
      </c>
      <c r="J29" s="2">
        <v>5.98</v>
      </c>
      <c r="K29" s="2">
        <f t="shared" si="0"/>
        <v>0.98000001907348633</v>
      </c>
      <c r="L29" s="2">
        <f t="shared" si="1"/>
        <v>5</v>
      </c>
      <c r="T29" s="8">
        <v>0.98000001907348633</v>
      </c>
      <c r="U29" s="5">
        <v>54.512501060962677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T29" s="2">
        <v>5</v>
      </c>
      <c r="AU29" s="5">
        <f t="shared" si="5"/>
        <v>54.512501060962677</v>
      </c>
      <c r="AV29" s="11">
        <f t="shared" si="7"/>
        <v>4.0113092663637495E-2</v>
      </c>
      <c r="AW29" s="5">
        <f t="shared" si="6"/>
        <v>40.113092663637495</v>
      </c>
    </row>
    <row r="30" spans="1:49" x14ac:dyDescent="0.25">
      <c r="A30" s="1" t="s">
        <v>92</v>
      </c>
      <c r="B30" s="1" t="s">
        <v>93</v>
      </c>
      <c r="C30" s="1" t="s">
        <v>94</v>
      </c>
      <c r="D30" s="1" t="s">
        <v>95</v>
      </c>
      <c r="E30" s="1" t="s">
        <v>81</v>
      </c>
      <c r="F30" s="1" t="s">
        <v>96</v>
      </c>
      <c r="G30" s="1" t="s">
        <v>64</v>
      </c>
      <c r="H30" s="1" t="s">
        <v>65</v>
      </c>
      <c r="I30" s="2">
        <v>603.84</v>
      </c>
      <c r="J30" s="2">
        <v>29.54</v>
      </c>
      <c r="K30" s="2">
        <f t="shared" si="0"/>
        <v>0</v>
      </c>
      <c r="L30" s="2">
        <f t="shared" si="1"/>
        <v>0.41999998688697809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T30" s="2">
        <v>0.41999998688697809</v>
      </c>
      <c r="AU30" s="5">
        <f t="shared" si="5"/>
        <v>0</v>
      </c>
      <c r="AV30" s="11">
        <f t="shared" si="7"/>
        <v>0</v>
      </c>
      <c r="AW30" s="5">
        <f t="shared" si="6"/>
        <v>0</v>
      </c>
    </row>
    <row r="31" spans="1:49" x14ac:dyDescent="0.25">
      <c r="A31" s="1" t="s">
        <v>92</v>
      </c>
      <c r="B31" s="1" t="s">
        <v>93</v>
      </c>
      <c r="C31" s="1" t="s">
        <v>94</v>
      </c>
      <c r="D31" s="1" t="s">
        <v>95</v>
      </c>
      <c r="E31" s="1" t="s">
        <v>90</v>
      </c>
      <c r="F31" s="1" t="s">
        <v>97</v>
      </c>
      <c r="G31" s="1" t="s">
        <v>64</v>
      </c>
      <c r="H31" s="1" t="s">
        <v>98</v>
      </c>
      <c r="I31" s="2">
        <v>603.84</v>
      </c>
      <c r="J31" s="2">
        <v>0.48</v>
      </c>
      <c r="K31" s="2">
        <f t="shared" si="0"/>
        <v>0</v>
      </c>
      <c r="L31" s="2">
        <f t="shared" si="1"/>
        <v>0.30000001192092901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T31" s="2">
        <v>0.30000001192092901</v>
      </c>
      <c r="AU31" s="5">
        <f t="shared" si="5"/>
        <v>0</v>
      </c>
      <c r="AV31" s="11">
        <f t="shared" si="7"/>
        <v>0</v>
      </c>
      <c r="AW31" s="5">
        <f t="shared" si="6"/>
        <v>0</v>
      </c>
    </row>
    <row r="32" spans="1:49" x14ac:dyDescent="0.25">
      <c r="A32" s="1" t="s">
        <v>99</v>
      </c>
      <c r="B32" s="1" t="s">
        <v>100</v>
      </c>
      <c r="C32" s="1" t="s">
        <v>101</v>
      </c>
      <c r="D32" s="1" t="s">
        <v>102</v>
      </c>
      <c r="E32" s="1" t="s">
        <v>71</v>
      </c>
      <c r="F32" s="1" t="s">
        <v>63</v>
      </c>
      <c r="G32" s="1" t="s">
        <v>64</v>
      </c>
      <c r="H32" s="1" t="s">
        <v>65</v>
      </c>
      <c r="I32" s="2">
        <v>320</v>
      </c>
      <c r="J32" s="2">
        <v>0.24</v>
      </c>
      <c r="K32" s="2">
        <f t="shared" si="0"/>
        <v>0</v>
      </c>
      <c r="L32" s="2">
        <f t="shared" si="1"/>
        <v>0.239999994635582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T32" s="2">
        <v>0.239999994635582</v>
      </c>
      <c r="AU32" s="5">
        <f t="shared" si="5"/>
        <v>0</v>
      </c>
      <c r="AV32" s="11">
        <f t="shared" si="7"/>
        <v>0</v>
      </c>
      <c r="AW32" s="5">
        <f t="shared" si="6"/>
        <v>0</v>
      </c>
    </row>
    <row r="33" spans="1:49" x14ac:dyDescent="0.25">
      <c r="A33" s="1" t="s">
        <v>99</v>
      </c>
      <c r="B33" s="1" t="s">
        <v>100</v>
      </c>
      <c r="C33" s="1" t="s">
        <v>101</v>
      </c>
      <c r="D33" s="1" t="s">
        <v>102</v>
      </c>
      <c r="E33" s="1" t="s">
        <v>90</v>
      </c>
      <c r="F33" s="1" t="s">
        <v>63</v>
      </c>
      <c r="G33" s="1" t="s">
        <v>64</v>
      </c>
      <c r="H33" s="1" t="s">
        <v>65</v>
      </c>
      <c r="I33" s="2">
        <v>320</v>
      </c>
      <c r="J33" s="2">
        <v>0.05</v>
      </c>
      <c r="K33" s="2">
        <f t="shared" si="0"/>
        <v>0</v>
      </c>
      <c r="L33" s="2">
        <f t="shared" si="1"/>
        <v>3.9999999105930328E-2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T33" s="2">
        <v>3.9999999105930328E-2</v>
      </c>
      <c r="AU33" s="5">
        <f t="shared" si="5"/>
        <v>0</v>
      </c>
      <c r="AV33" s="11">
        <f t="shared" si="7"/>
        <v>0</v>
      </c>
      <c r="AW33" s="5">
        <f t="shared" si="6"/>
        <v>0</v>
      </c>
    </row>
    <row r="34" spans="1:49" x14ac:dyDescent="0.25">
      <c r="A34" s="1" t="s">
        <v>99</v>
      </c>
      <c r="B34" s="1" t="s">
        <v>100</v>
      </c>
      <c r="C34" s="1" t="s">
        <v>101</v>
      </c>
      <c r="D34" s="1" t="s">
        <v>102</v>
      </c>
      <c r="E34" s="1" t="s">
        <v>80</v>
      </c>
      <c r="F34" s="1" t="s">
        <v>103</v>
      </c>
      <c r="G34" s="1" t="s">
        <v>64</v>
      </c>
      <c r="H34" s="1" t="s">
        <v>65</v>
      </c>
      <c r="I34" s="2">
        <v>320</v>
      </c>
      <c r="J34" s="2">
        <v>0.22</v>
      </c>
      <c r="K34" s="2">
        <f t="shared" si="0"/>
        <v>0</v>
      </c>
      <c r="L34" s="2">
        <f t="shared" si="1"/>
        <v>0.2199999988079071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T34" s="2">
        <v>0.2199999988079071</v>
      </c>
      <c r="AU34" s="5">
        <f t="shared" si="5"/>
        <v>0</v>
      </c>
      <c r="AV34" s="11">
        <f t="shared" si="7"/>
        <v>0</v>
      </c>
      <c r="AW34" s="5">
        <f t="shared" si="6"/>
        <v>0</v>
      </c>
    </row>
    <row r="35" spans="1:49" x14ac:dyDescent="0.25">
      <c r="A35" s="1" t="s">
        <v>99</v>
      </c>
      <c r="B35" s="1" t="s">
        <v>100</v>
      </c>
      <c r="C35" s="1" t="s">
        <v>101</v>
      </c>
      <c r="D35" s="1" t="s">
        <v>102</v>
      </c>
      <c r="E35" s="1" t="s">
        <v>67</v>
      </c>
      <c r="F35" s="1" t="s">
        <v>103</v>
      </c>
      <c r="G35" s="1" t="s">
        <v>64</v>
      </c>
      <c r="H35" s="1" t="s">
        <v>65</v>
      </c>
      <c r="I35" s="2">
        <v>320</v>
      </c>
      <c r="J35" s="2">
        <v>0.42</v>
      </c>
      <c r="K35" s="2">
        <f t="shared" si="0"/>
        <v>0</v>
      </c>
      <c r="L35" s="2">
        <f t="shared" si="1"/>
        <v>0.41999998688697809</v>
      </c>
      <c r="AN35" s="5" t="str">
        <f t="shared" si="2"/>
        <v/>
      </c>
      <c r="AP35" s="5" t="str">
        <f t="shared" si="3"/>
        <v/>
      </c>
      <c r="AR35" s="5" t="str">
        <f t="shared" si="4"/>
        <v/>
      </c>
      <c r="AT35" s="2">
        <v>0.41999998688697809</v>
      </c>
      <c r="AU35" s="5">
        <f t="shared" si="5"/>
        <v>0</v>
      </c>
      <c r="AV35" s="11">
        <f t="shared" si="7"/>
        <v>0</v>
      </c>
      <c r="AW35" s="5">
        <f t="shared" si="6"/>
        <v>0</v>
      </c>
    </row>
    <row r="36" spans="1:49" x14ac:dyDescent="0.25">
      <c r="A36" s="1" t="s">
        <v>99</v>
      </c>
      <c r="B36" s="1" t="s">
        <v>100</v>
      </c>
      <c r="C36" s="1" t="s">
        <v>101</v>
      </c>
      <c r="D36" s="1" t="s">
        <v>102</v>
      </c>
      <c r="E36" s="1" t="s">
        <v>71</v>
      </c>
      <c r="F36" s="1" t="s">
        <v>103</v>
      </c>
      <c r="G36" s="1" t="s">
        <v>64</v>
      </c>
      <c r="H36" s="1" t="s">
        <v>65</v>
      </c>
      <c r="I36" s="2">
        <v>320</v>
      </c>
      <c r="J36" s="2">
        <v>38.35</v>
      </c>
      <c r="K36" s="2">
        <f t="shared" si="0"/>
        <v>0</v>
      </c>
      <c r="L36" s="2">
        <f t="shared" si="1"/>
        <v>38.349998474121087</v>
      </c>
      <c r="AN36" s="5" t="str">
        <f t="shared" si="2"/>
        <v/>
      </c>
      <c r="AP36" s="5" t="str">
        <f t="shared" si="3"/>
        <v/>
      </c>
      <c r="AR36" s="5" t="str">
        <f t="shared" si="4"/>
        <v/>
      </c>
      <c r="AT36" s="2">
        <v>38.349998474121087</v>
      </c>
      <c r="AU36" s="5">
        <f t="shared" si="5"/>
        <v>0</v>
      </c>
      <c r="AV36" s="11">
        <f t="shared" si="7"/>
        <v>0</v>
      </c>
      <c r="AW36" s="5">
        <f t="shared" si="6"/>
        <v>0</v>
      </c>
    </row>
    <row r="37" spans="1:49" x14ac:dyDescent="0.25">
      <c r="A37" s="1" t="s">
        <v>99</v>
      </c>
      <c r="B37" s="1" t="s">
        <v>100</v>
      </c>
      <c r="C37" s="1" t="s">
        <v>101</v>
      </c>
      <c r="D37" s="1" t="s">
        <v>102</v>
      </c>
      <c r="E37" s="1" t="s">
        <v>66</v>
      </c>
      <c r="F37" s="1" t="s">
        <v>103</v>
      </c>
      <c r="G37" s="1" t="s">
        <v>64</v>
      </c>
      <c r="H37" s="1" t="s">
        <v>65</v>
      </c>
      <c r="I37" s="2">
        <v>320</v>
      </c>
      <c r="J37" s="2">
        <v>40.43</v>
      </c>
      <c r="K37" s="2">
        <f t="shared" si="0"/>
        <v>0</v>
      </c>
      <c r="L37" s="2">
        <f t="shared" si="1"/>
        <v>40</v>
      </c>
      <c r="AN37" s="5" t="str">
        <f t="shared" si="2"/>
        <v/>
      </c>
      <c r="AP37" s="5" t="str">
        <f t="shared" si="3"/>
        <v/>
      </c>
      <c r="AR37" s="5" t="str">
        <f t="shared" si="4"/>
        <v/>
      </c>
      <c r="AT37" s="2">
        <v>40</v>
      </c>
      <c r="AU37" s="5">
        <f t="shared" si="5"/>
        <v>0</v>
      </c>
      <c r="AV37" s="11">
        <f t="shared" si="7"/>
        <v>0</v>
      </c>
      <c r="AW37" s="5">
        <f t="shared" si="6"/>
        <v>0</v>
      </c>
    </row>
    <row r="38" spans="1:49" x14ac:dyDescent="0.25">
      <c r="A38" s="1" t="s">
        <v>99</v>
      </c>
      <c r="B38" s="1" t="s">
        <v>100</v>
      </c>
      <c r="C38" s="1" t="s">
        <v>101</v>
      </c>
      <c r="D38" s="1" t="s">
        <v>102</v>
      </c>
      <c r="E38" s="1" t="s">
        <v>70</v>
      </c>
      <c r="F38" s="1" t="s">
        <v>103</v>
      </c>
      <c r="G38" s="1" t="s">
        <v>64</v>
      </c>
      <c r="H38" s="1" t="s">
        <v>65</v>
      </c>
      <c r="I38" s="2">
        <v>320</v>
      </c>
      <c r="J38" s="2">
        <v>0.51</v>
      </c>
      <c r="K38" s="2">
        <f t="shared" si="0"/>
        <v>0</v>
      </c>
      <c r="L38" s="2">
        <f t="shared" si="1"/>
        <v>0.50999999046325684</v>
      </c>
      <c r="AN38" s="5" t="str">
        <f t="shared" si="2"/>
        <v/>
      </c>
      <c r="AP38" s="5" t="str">
        <f t="shared" si="3"/>
        <v/>
      </c>
      <c r="AR38" s="5" t="str">
        <f t="shared" si="4"/>
        <v/>
      </c>
      <c r="AT38" s="2">
        <v>0.50999999046325684</v>
      </c>
      <c r="AU38" s="5">
        <f t="shared" si="5"/>
        <v>0</v>
      </c>
      <c r="AV38" s="11">
        <f t="shared" si="7"/>
        <v>0</v>
      </c>
      <c r="AW38" s="5">
        <f t="shared" si="6"/>
        <v>0</v>
      </c>
    </row>
    <row r="39" spans="1:49" x14ac:dyDescent="0.25">
      <c r="A39" s="1" t="s">
        <v>99</v>
      </c>
      <c r="B39" s="1" t="s">
        <v>100</v>
      </c>
      <c r="C39" s="1" t="s">
        <v>101</v>
      </c>
      <c r="D39" s="1" t="s">
        <v>102</v>
      </c>
      <c r="E39" s="1" t="s">
        <v>89</v>
      </c>
      <c r="F39" s="1" t="s">
        <v>103</v>
      </c>
      <c r="G39" s="1" t="s">
        <v>64</v>
      </c>
      <c r="H39" s="1" t="s">
        <v>65</v>
      </c>
      <c r="I39" s="2">
        <v>320</v>
      </c>
      <c r="J39" s="2">
        <v>40.47</v>
      </c>
      <c r="K39" s="2">
        <f t="shared" si="0"/>
        <v>0</v>
      </c>
      <c r="L39" s="2">
        <f t="shared" si="1"/>
        <v>40</v>
      </c>
      <c r="AN39" s="5" t="str">
        <f t="shared" si="2"/>
        <v/>
      </c>
      <c r="AP39" s="5" t="str">
        <f t="shared" si="3"/>
        <v/>
      </c>
      <c r="AR39" s="5" t="str">
        <f t="shared" si="4"/>
        <v/>
      </c>
      <c r="AT39" s="2">
        <v>40</v>
      </c>
      <c r="AU39" s="5">
        <f t="shared" si="5"/>
        <v>0</v>
      </c>
      <c r="AV39" s="11">
        <f t="shared" si="7"/>
        <v>0</v>
      </c>
      <c r="AW39" s="5">
        <f t="shared" si="6"/>
        <v>0</v>
      </c>
    </row>
    <row r="40" spans="1:49" x14ac:dyDescent="0.25">
      <c r="A40" s="1" t="s">
        <v>99</v>
      </c>
      <c r="B40" s="1" t="s">
        <v>100</v>
      </c>
      <c r="C40" s="1" t="s">
        <v>101</v>
      </c>
      <c r="D40" s="1" t="s">
        <v>102</v>
      </c>
      <c r="E40" s="1" t="s">
        <v>69</v>
      </c>
      <c r="F40" s="1" t="s">
        <v>103</v>
      </c>
      <c r="G40" s="1" t="s">
        <v>64</v>
      </c>
      <c r="H40" s="1" t="s">
        <v>65</v>
      </c>
      <c r="I40" s="2">
        <v>320</v>
      </c>
      <c r="J40" s="2">
        <v>39.92</v>
      </c>
      <c r="K40" s="2">
        <f t="shared" si="0"/>
        <v>0</v>
      </c>
      <c r="L40" s="2">
        <f t="shared" si="1"/>
        <v>39.919998168945313</v>
      </c>
      <c r="AN40" s="5" t="str">
        <f t="shared" si="2"/>
        <v/>
      </c>
      <c r="AP40" s="5" t="str">
        <f t="shared" si="3"/>
        <v/>
      </c>
      <c r="AR40" s="5" t="str">
        <f t="shared" si="4"/>
        <v/>
      </c>
      <c r="AT40" s="2">
        <v>39.919998168945313</v>
      </c>
      <c r="AU40" s="5">
        <f t="shared" si="5"/>
        <v>0</v>
      </c>
      <c r="AV40" s="11">
        <f t="shared" si="7"/>
        <v>0</v>
      </c>
      <c r="AW40" s="5">
        <f t="shared" si="6"/>
        <v>0</v>
      </c>
    </row>
    <row r="41" spans="1:49" x14ac:dyDescent="0.25">
      <c r="A41" s="1" t="s">
        <v>99</v>
      </c>
      <c r="B41" s="1" t="s">
        <v>100</v>
      </c>
      <c r="C41" s="1" t="s">
        <v>101</v>
      </c>
      <c r="D41" s="1" t="s">
        <v>102</v>
      </c>
      <c r="E41" s="1" t="s">
        <v>86</v>
      </c>
      <c r="F41" s="1" t="s">
        <v>103</v>
      </c>
      <c r="G41" s="1" t="s">
        <v>64</v>
      </c>
      <c r="H41" s="1" t="s">
        <v>65</v>
      </c>
      <c r="I41" s="2">
        <v>320</v>
      </c>
      <c r="J41" s="2">
        <v>0.32</v>
      </c>
      <c r="K41" s="2">
        <f t="shared" si="0"/>
        <v>0</v>
      </c>
      <c r="L41" s="2">
        <f t="shared" si="1"/>
        <v>0.31999999284744263</v>
      </c>
      <c r="AN41" s="5" t="str">
        <f t="shared" si="2"/>
        <v/>
      </c>
      <c r="AP41" s="5" t="str">
        <f t="shared" si="3"/>
        <v/>
      </c>
      <c r="AR41" s="5" t="str">
        <f t="shared" si="4"/>
        <v/>
      </c>
      <c r="AT41" s="2">
        <v>0.31999999284744263</v>
      </c>
      <c r="AU41" s="5">
        <f t="shared" si="5"/>
        <v>0</v>
      </c>
      <c r="AV41" s="11">
        <f t="shared" si="7"/>
        <v>0</v>
      </c>
      <c r="AW41" s="5">
        <f t="shared" si="6"/>
        <v>0</v>
      </c>
    </row>
    <row r="42" spans="1:49" x14ac:dyDescent="0.25">
      <c r="A42" s="1" t="s">
        <v>99</v>
      </c>
      <c r="B42" s="1" t="s">
        <v>100</v>
      </c>
      <c r="C42" s="1" t="s">
        <v>101</v>
      </c>
      <c r="D42" s="1" t="s">
        <v>102</v>
      </c>
      <c r="E42" s="1" t="s">
        <v>62</v>
      </c>
      <c r="F42" s="1" t="s">
        <v>103</v>
      </c>
      <c r="G42" s="1" t="s">
        <v>64</v>
      </c>
      <c r="H42" s="1" t="s">
        <v>65</v>
      </c>
      <c r="I42" s="2">
        <v>320</v>
      </c>
      <c r="J42" s="2">
        <v>40.4</v>
      </c>
      <c r="K42" s="2">
        <f t="shared" si="0"/>
        <v>0</v>
      </c>
      <c r="L42" s="2">
        <f t="shared" si="1"/>
        <v>40</v>
      </c>
      <c r="AN42" s="5" t="str">
        <f t="shared" si="2"/>
        <v/>
      </c>
      <c r="AP42" s="5" t="str">
        <f t="shared" si="3"/>
        <v/>
      </c>
      <c r="AR42" s="5" t="str">
        <f t="shared" si="4"/>
        <v/>
      </c>
      <c r="AT42" s="2">
        <v>40</v>
      </c>
      <c r="AU42" s="5">
        <f t="shared" si="5"/>
        <v>0</v>
      </c>
      <c r="AV42" s="11">
        <f t="shared" si="7"/>
        <v>0</v>
      </c>
      <c r="AW42" s="5">
        <f t="shared" si="6"/>
        <v>0</v>
      </c>
    </row>
    <row r="43" spans="1:49" x14ac:dyDescent="0.25">
      <c r="A43" s="1" t="s">
        <v>99</v>
      </c>
      <c r="B43" s="1" t="s">
        <v>100</v>
      </c>
      <c r="C43" s="1" t="s">
        <v>101</v>
      </c>
      <c r="D43" s="1" t="s">
        <v>102</v>
      </c>
      <c r="E43" s="1" t="s">
        <v>91</v>
      </c>
      <c r="F43" s="1" t="s">
        <v>103</v>
      </c>
      <c r="G43" s="1" t="s">
        <v>64</v>
      </c>
      <c r="H43" s="1" t="s">
        <v>65</v>
      </c>
      <c r="I43" s="2">
        <v>320</v>
      </c>
      <c r="J43" s="2">
        <v>40.03</v>
      </c>
      <c r="K43" s="2">
        <f t="shared" si="0"/>
        <v>0</v>
      </c>
      <c r="L43" s="2">
        <f t="shared" si="1"/>
        <v>40</v>
      </c>
      <c r="AN43" s="5" t="str">
        <f t="shared" si="2"/>
        <v/>
      </c>
      <c r="AP43" s="5" t="str">
        <f t="shared" si="3"/>
        <v/>
      </c>
      <c r="AR43" s="5" t="str">
        <f t="shared" si="4"/>
        <v/>
      </c>
      <c r="AT43" s="2">
        <v>40</v>
      </c>
      <c r="AU43" s="5">
        <f t="shared" si="5"/>
        <v>0</v>
      </c>
      <c r="AV43" s="11">
        <f t="shared" si="7"/>
        <v>0</v>
      </c>
      <c r="AW43" s="5">
        <f t="shared" si="6"/>
        <v>0</v>
      </c>
    </row>
    <row r="44" spans="1:49" x14ac:dyDescent="0.25">
      <c r="A44" s="1" t="s">
        <v>99</v>
      </c>
      <c r="B44" s="1" t="s">
        <v>100</v>
      </c>
      <c r="C44" s="1" t="s">
        <v>101</v>
      </c>
      <c r="D44" s="1" t="s">
        <v>102</v>
      </c>
      <c r="E44" s="1" t="s">
        <v>90</v>
      </c>
      <c r="F44" s="1" t="s">
        <v>103</v>
      </c>
      <c r="G44" s="1" t="s">
        <v>64</v>
      </c>
      <c r="H44" s="1" t="s">
        <v>65</v>
      </c>
      <c r="I44" s="2">
        <v>320</v>
      </c>
      <c r="J44" s="2">
        <v>38.03</v>
      </c>
      <c r="K44" s="2">
        <f t="shared" si="0"/>
        <v>0</v>
      </c>
      <c r="L44" s="2">
        <f t="shared" si="1"/>
        <v>38.029998779296882</v>
      </c>
      <c r="AN44" s="5" t="str">
        <f t="shared" si="2"/>
        <v/>
      </c>
      <c r="AP44" s="5" t="str">
        <f t="shared" si="3"/>
        <v/>
      </c>
      <c r="AR44" s="5" t="str">
        <f t="shared" si="4"/>
        <v/>
      </c>
      <c r="AT44" s="2">
        <v>38.029998779296882</v>
      </c>
      <c r="AU44" s="5">
        <f t="shared" si="5"/>
        <v>0</v>
      </c>
      <c r="AV44" s="11">
        <f t="shared" si="7"/>
        <v>0</v>
      </c>
      <c r="AW44" s="5">
        <f t="shared" si="6"/>
        <v>0</v>
      </c>
    </row>
    <row r="45" spans="1:49" x14ac:dyDescent="0.25">
      <c r="A45" s="1" t="s">
        <v>99</v>
      </c>
      <c r="B45" s="1" t="s">
        <v>100</v>
      </c>
      <c r="C45" s="1" t="s">
        <v>101</v>
      </c>
      <c r="D45" s="1" t="s">
        <v>102</v>
      </c>
      <c r="E45" s="1" t="s">
        <v>68</v>
      </c>
      <c r="F45" s="1" t="s">
        <v>103</v>
      </c>
      <c r="G45" s="1" t="s">
        <v>64</v>
      </c>
      <c r="H45" s="1" t="s">
        <v>65</v>
      </c>
      <c r="I45" s="2">
        <v>320</v>
      </c>
      <c r="J45" s="2">
        <v>39.799999999999997</v>
      </c>
      <c r="K45" s="2">
        <f t="shared" si="0"/>
        <v>0</v>
      </c>
      <c r="L45" s="2">
        <f t="shared" si="1"/>
        <v>34.590000152587891</v>
      </c>
      <c r="AN45" s="5" t="str">
        <f t="shared" si="2"/>
        <v/>
      </c>
      <c r="AP45" s="5" t="str">
        <f t="shared" si="3"/>
        <v/>
      </c>
      <c r="AR45" s="5" t="str">
        <f t="shared" si="4"/>
        <v/>
      </c>
      <c r="AT45" s="2">
        <v>34.590000152587891</v>
      </c>
      <c r="AU45" s="5">
        <f t="shared" si="5"/>
        <v>0</v>
      </c>
      <c r="AV45" s="11">
        <f t="shared" si="7"/>
        <v>0</v>
      </c>
      <c r="AW45" s="5">
        <f t="shared" si="6"/>
        <v>0</v>
      </c>
    </row>
    <row r="46" spans="1:49" x14ac:dyDescent="0.25">
      <c r="A46" s="1" t="s">
        <v>104</v>
      </c>
      <c r="B46" s="1" t="s">
        <v>100</v>
      </c>
      <c r="C46" s="1" t="s">
        <v>101</v>
      </c>
      <c r="D46" s="1" t="s">
        <v>102</v>
      </c>
      <c r="E46" s="1" t="s">
        <v>80</v>
      </c>
      <c r="F46" s="1" t="s">
        <v>63</v>
      </c>
      <c r="G46" s="1" t="s">
        <v>64</v>
      </c>
      <c r="H46" s="1" t="s">
        <v>65</v>
      </c>
      <c r="I46" s="2">
        <v>160</v>
      </c>
      <c r="J46" s="2">
        <v>0.44</v>
      </c>
      <c r="K46" s="2">
        <f t="shared" si="0"/>
        <v>0</v>
      </c>
      <c r="L46" s="2">
        <f t="shared" si="1"/>
        <v>0.43999999761581421</v>
      </c>
      <c r="AN46" s="5" t="str">
        <f t="shared" si="2"/>
        <v/>
      </c>
      <c r="AP46" s="5" t="str">
        <f t="shared" si="3"/>
        <v/>
      </c>
      <c r="AR46" s="5" t="str">
        <f t="shared" si="4"/>
        <v/>
      </c>
      <c r="AT46" s="2">
        <v>0.43999999761581421</v>
      </c>
      <c r="AU46" s="5">
        <f t="shared" si="5"/>
        <v>0</v>
      </c>
      <c r="AV46" s="11">
        <f t="shared" si="7"/>
        <v>0</v>
      </c>
      <c r="AW46" s="5">
        <f t="shared" si="6"/>
        <v>0</v>
      </c>
    </row>
    <row r="47" spans="1:49" x14ac:dyDescent="0.25">
      <c r="A47" s="1" t="s">
        <v>104</v>
      </c>
      <c r="B47" s="1" t="s">
        <v>100</v>
      </c>
      <c r="C47" s="1" t="s">
        <v>101</v>
      </c>
      <c r="D47" s="1" t="s">
        <v>102</v>
      </c>
      <c r="E47" s="1" t="s">
        <v>81</v>
      </c>
      <c r="F47" s="1" t="s">
        <v>63</v>
      </c>
      <c r="G47" s="1" t="s">
        <v>64</v>
      </c>
      <c r="H47" s="1" t="s">
        <v>65</v>
      </c>
      <c r="I47" s="2">
        <v>160</v>
      </c>
      <c r="J47" s="2">
        <v>0.63</v>
      </c>
      <c r="K47" s="2">
        <f t="shared" si="0"/>
        <v>0.31000001169741159</v>
      </c>
      <c r="L47" s="2">
        <f t="shared" si="1"/>
        <v>0.31999999284744263</v>
      </c>
      <c r="R47" s="7">
        <v>0.30000001192092901</v>
      </c>
      <c r="S47" s="5">
        <v>33.375001326203353</v>
      </c>
      <c r="T47" s="8">
        <v>9.9999997764825821E-3</v>
      </c>
      <c r="U47" s="5">
        <v>0.55624998756684363</v>
      </c>
      <c r="AN47" s="5" t="str">
        <f t="shared" si="2"/>
        <v/>
      </c>
      <c r="AP47" s="5" t="str">
        <f t="shared" si="3"/>
        <v/>
      </c>
      <c r="AR47" s="5" t="str">
        <f t="shared" si="4"/>
        <v/>
      </c>
      <c r="AT47" s="2">
        <v>0.31999999284744263</v>
      </c>
      <c r="AU47" s="5">
        <f t="shared" si="5"/>
        <v>33.931251313770197</v>
      </c>
      <c r="AV47" s="11">
        <f t="shared" si="7"/>
        <v>2.4968354077540812E-2</v>
      </c>
      <c r="AW47" s="5">
        <f t="shared" si="6"/>
        <v>24.968354077540813</v>
      </c>
    </row>
    <row r="48" spans="1:49" x14ac:dyDescent="0.25">
      <c r="A48" s="1" t="s">
        <v>104</v>
      </c>
      <c r="B48" s="1" t="s">
        <v>100</v>
      </c>
      <c r="C48" s="1" t="s">
        <v>101</v>
      </c>
      <c r="D48" s="1" t="s">
        <v>102</v>
      </c>
      <c r="E48" s="1" t="s">
        <v>78</v>
      </c>
      <c r="F48" s="1" t="s">
        <v>103</v>
      </c>
      <c r="G48" s="1" t="s">
        <v>64</v>
      </c>
      <c r="H48" s="1" t="s">
        <v>65</v>
      </c>
      <c r="I48" s="2">
        <v>160</v>
      </c>
      <c r="J48" s="2">
        <v>39.799999999999997</v>
      </c>
      <c r="K48" s="2">
        <f t="shared" si="0"/>
        <v>30.380000472068783</v>
      </c>
      <c r="L48" s="2">
        <f t="shared" si="1"/>
        <v>9.4200000762939453</v>
      </c>
      <c r="R48" s="7">
        <v>29.520000457763668</v>
      </c>
      <c r="S48" s="5">
        <v>3284.100050926208</v>
      </c>
      <c r="T48" s="8">
        <v>0.86000001430511475</v>
      </c>
      <c r="U48" s="5">
        <v>47.837500795722008</v>
      </c>
      <c r="AN48" s="5" t="str">
        <f t="shared" si="2"/>
        <v/>
      </c>
      <c r="AP48" s="5" t="str">
        <f t="shared" si="3"/>
        <v/>
      </c>
      <c r="AR48" s="5" t="str">
        <f t="shared" si="4"/>
        <v/>
      </c>
      <c r="AT48" s="2">
        <v>9.4200000762939453</v>
      </c>
      <c r="AU48" s="5">
        <f t="shared" si="5"/>
        <v>3331.93755172193</v>
      </c>
      <c r="AV48" s="11">
        <f t="shared" si="7"/>
        <v>2.4518104500875184</v>
      </c>
      <c r="AW48" s="5">
        <f t="shared" si="6"/>
        <v>2451.8104500875183</v>
      </c>
    </row>
    <row r="49" spans="1:49" x14ac:dyDescent="0.25">
      <c r="A49" s="1" t="s">
        <v>104</v>
      </c>
      <c r="B49" s="1" t="s">
        <v>100</v>
      </c>
      <c r="C49" s="1" t="s">
        <v>101</v>
      </c>
      <c r="D49" s="1" t="s">
        <v>102</v>
      </c>
      <c r="E49" s="1" t="s">
        <v>67</v>
      </c>
      <c r="F49" s="1" t="s">
        <v>103</v>
      </c>
      <c r="G49" s="1" t="s">
        <v>64</v>
      </c>
      <c r="H49" s="1" t="s">
        <v>65</v>
      </c>
      <c r="I49" s="2">
        <v>160</v>
      </c>
      <c r="J49" s="2">
        <v>39.340000000000003</v>
      </c>
      <c r="K49" s="2">
        <f t="shared" si="0"/>
        <v>4.1100001335144043</v>
      </c>
      <c r="L49" s="2">
        <f t="shared" si="1"/>
        <v>35.240001678466797</v>
      </c>
      <c r="R49" s="7">
        <v>4.1100001335144043</v>
      </c>
      <c r="S49" s="5">
        <v>457.23751485347748</v>
      </c>
      <c r="AN49" s="5" t="str">
        <f t="shared" si="2"/>
        <v/>
      </c>
      <c r="AP49" s="5" t="str">
        <f t="shared" si="3"/>
        <v/>
      </c>
      <c r="AR49" s="5" t="str">
        <f t="shared" si="4"/>
        <v/>
      </c>
      <c r="AT49" s="2">
        <v>35.240001678466797</v>
      </c>
      <c r="AU49" s="5">
        <f t="shared" si="5"/>
        <v>457.23751485347748</v>
      </c>
      <c r="AV49" s="11">
        <f t="shared" si="7"/>
        <v>0.33645880202960121</v>
      </c>
      <c r="AW49" s="5">
        <f t="shared" si="6"/>
        <v>336.4588020296012</v>
      </c>
    </row>
    <row r="50" spans="1:49" x14ac:dyDescent="0.25">
      <c r="A50" s="1" t="s">
        <v>104</v>
      </c>
      <c r="B50" s="1" t="s">
        <v>100</v>
      </c>
      <c r="C50" s="1" t="s">
        <v>101</v>
      </c>
      <c r="D50" s="1" t="s">
        <v>102</v>
      </c>
      <c r="E50" s="1" t="s">
        <v>70</v>
      </c>
      <c r="F50" s="1" t="s">
        <v>103</v>
      </c>
      <c r="G50" s="1" t="s">
        <v>64</v>
      </c>
      <c r="H50" s="1" t="s">
        <v>65</v>
      </c>
      <c r="I50" s="2">
        <v>160</v>
      </c>
      <c r="J50" s="2">
        <v>39.89</v>
      </c>
      <c r="K50" s="2">
        <f t="shared" si="0"/>
        <v>22.409999370574955</v>
      </c>
      <c r="L50" s="2">
        <f t="shared" si="1"/>
        <v>17.479999542236332</v>
      </c>
      <c r="R50" s="7">
        <v>16.79999923706055</v>
      </c>
      <c r="S50" s="5">
        <v>1868.9999151229861</v>
      </c>
      <c r="T50" s="8">
        <v>5.6100001335144043</v>
      </c>
      <c r="U50" s="5">
        <v>312.05625742673868</v>
      </c>
      <c r="AN50" s="5" t="str">
        <f t="shared" si="2"/>
        <v/>
      </c>
      <c r="AP50" s="5" t="str">
        <f t="shared" si="3"/>
        <v/>
      </c>
      <c r="AR50" s="5" t="str">
        <f t="shared" si="4"/>
        <v/>
      </c>
      <c r="AT50" s="2">
        <v>17.479999542236332</v>
      </c>
      <c r="AU50" s="5">
        <f t="shared" si="5"/>
        <v>2181.0561725497246</v>
      </c>
      <c r="AV50" s="11">
        <f t="shared" si="7"/>
        <v>1.6049329355892994</v>
      </c>
      <c r="AW50" s="5">
        <f t="shared" si="6"/>
        <v>1604.9329355892994</v>
      </c>
    </row>
    <row r="51" spans="1:49" x14ac:dyDescent="0.25">
      <c r="A51" s="1" t="s">
        <v>104</v>
      </c>
      <c r="B51" s="1" t="s">
        <v>100</v>
      </c>
      <c r="C51" s="1" t="s">
        <v>101</v>
      </c>
      <c r="D51" s="1" t="s">
        <v>102</v>
      </c>
      <c r="E51" s="1" t="s">
        <v>79</v>
      </c>
      <c r="F51" s="1" t="s">
        <v>103</v>
      </c>
      <c r="G51" s="1" t="s">
        <v>64</v>
      </c>
      <c r="H51" s="1" t="s">
        <v>65</v>
      </c>
      <c r="I51" s="2">
        <v>160</v>
      </c>
      <c r="J51" s="2">
        <v>38.909999999999997</v>
      </c>
      <c r="K51" s="2">
        <f t="shared" si="0"/>
        <v>0</v>
      </c>
      <c r="L51" s="2">
        <f t="shared" si="1"/>
        <v>38.909999847412109</v>
      </c>
      <c r="AN51" s="5" t="str">
        <f t="shared" si="2"/>
        <v/>
      </c>
      <c r="AP51" s="5" t="str">
        <f t="shared" si="3"/>
        <v/>
      </c>
      <c r="AR51" s="5" t="str">
        <f t="shared" si="4"/>
        <v/>
      </c>
      <c r="AT51" s="2">
        <v>38.909999847412109</v>
      </c>
      <c r="AU51" s="5">
        <f t="shared" si="5"/>
        <v>0</v>
      </c>
      <c r="AV51" s="11">
        <f t="shared" si="7"/>
        <v>0</v>
      </c>
      <c r="AW51" s="5">
        <f t="shared" si="6"/>
        <v>0</v>
      </c>
    </row>
    <row r="52" spans="1:49" x14ac:dyDescent="0.25">
      <c r="A52" s="1" t="s">
        <v>105</v>
      </c>
      <c r="B52" s="1" t="s">
        <v>100</v>
      </c>
      <c r="C52" s="1" t="s">
        <v>101</v>
      </c>
      <c r="D52" s="1" t="s">
        <v>102</v>
      </c>
      <c r="E52" s="1" t="s">
        <v>80</v>
      </c>
      <c r="F52" s="1" t="s">
        <v>103</v>
      </c>
      <c r="G52" s="1" t="s">
        <v>64</v>
      </c>
      <c r="H52" s="1" t="s">
        <v>65</v>
      </c>
      <c r="I52" s="2">
        <v>160</v>
      </c>
      <c r="J52" s="2">
        <v>38.130000000000003</v>
      </c>
      <c r="K52" s="2">
        <f t="shared" si="0"/>
        <v>14.660000085830688</v>
      </c>
      <c r="L52" s="2">
        <f t="shared" si="1"/>
        <v>23.45999908447266</v>
      </c>
      <c r="P52" s="6">
        <v>5.5799999237060547</v>
      </c>
      <c r="Q52" s="5">
        <v>791.66248917579651</v>
      </c>
      <c r="R52" s="7">
        <v>5.6700000762939453</v>
      </c>
      <c r="S52" s="5">
        <v>630.78750848770142</v>
      </c>
      <c r="AB52" s="9">
        <v>3.410000085830688</v>
      </c>
      <c r="AC52" s="5">
        <v>76.725001931190491</v>
      </c>
      <c r="AN52" s="5" t="str">
        <f t="shared" si="2"/>
        <v/>
      </c>
      <c r="AP52" s="5" t="str">
        <f t="shared" si="3"/>
        <v/>
      </c>
      <c r="AR52" s="5" t="str">
        <f t="shared" si="4"/>
        <v/>
      </c>
      <c r="AT52" s="2">
        <v>23.45999908447266</v>
      </c>
      <c r="AU52" s="5">
        <f t="shared" si="5"/>
        <v>1499.1749995946884</v>
      </c>
      <c r="AV52" s="11">
        <f t="shared" si="7"/>
        <v>1.1031698143972197</v>
      </c>
      <c r="AW52" s="5">
        <f t="shared" si="6"/>
        <v>1103.1698143972196</v>
      </c>
    </row>
    <row r="53" spans="1:49" x14ac:dyDescent="0.25">
      <c r="A53" s="1" t="s">
        <v>105</v>
      </c>
      <c r="B53" s="1" t="s">
        <v>100</v>
      </c>
      <c r="C53" s="1" t="s">
        <v>101</v>
      </c>
      <c r="D53" s="1" t="s">
        <v>102</v>
      </c>
      <c r="E53" s="1" t="s">
        <v>67</v>
      </c>
      <c r="F53" s="1" t="s">
        <v>103</v>
      </c>
      <c r="G53" s="1" t="s">
        <v>64</v>
      </c>
      <c r="H53" s="1" t="s">
        <v>65</v>
      </c>
      <c r="I53" s="2">
        <v>160</v>
      </c>
      <c r="J53" s="2">
        <v>0.68</v>
      </c>
      <c r="K53" s="2">
        <f t="shared" si="0"/>
        <v>0</v>
      </c>
      <c r="L53" s="2">
        <f t="shared" si="1"/>
        <v>0.68000000715255737</v>
      </c>
      <c r="AN53" s="5" t="str">
        <f t="shared" si="2"/>
        <v/>
      </c>
      <c r="AP53" s="5" t="str">
        <f t="shared" si="3"/>
        <v/>
      </c>
      <c r="AR53" s="5" t="str">
        <f t="shared" si="4"/>
        <v/>
      </c>
      <c r="AT53" s="2">
        <v>0.68000000715255737</v>
      </c>
      <c r="AU53" s="5">
        <f t="shared" si="5"/>
        <v>0</v>
      </c>
      <c r="AV53" s="11">
        <f t="shared" si="7"/>
        <v>0</v>
      </c>
      <c r="AW53" s="5">
        <f t="shared" si="6"/>
        <v>0</v>
      </c>
    </row>
    <row r="54" spans="1:49" x14ac:dyDescent="0.25">
      <c r="A54" s="1" t="s">
        <v>105</v>
      </c>
      <c r="B54" s="1" t="s">
        <v>100</v>
      </c>
      <c r="C54" s="1" t="s">
        <v>101</v>
      </c>
      <c r="D54" s="1" t="s">
        <v>102</v>
      </c>
      <c r="E54" s="1" t="s">
        <v>86</v>
      </c>
      <c r="F54" s="1" t="s">
        <v>103</v>
      </c>
      <c r="G54" s="1" t="s">
        <v>64</v>
      </c>
      <c r="H54" s="1" t="s">
        <v>65</v>
      </c>
      <c r="I54" s="2">
        <v>160</v>
      </c>
      <c r="J54" s="2">
        <v>40.15</v>
      </c>
      <c r="K54" s="2">
        <f t="shared" si="0"/>
        <v>17.379999637603756</v>
      </c>
      <c r="L54" s="2">
        <f t="shared" si="1"/>
        <v>22.620000839233398</v>
      </c>
      <c r="P54" s="6">
        <v>3.9800000190734859</v>
      </c>
      <c r="Q54" s="5">
        <v>564.66250000000002</v>
      </c>
      <c r="R54" s="7">
        <v>13.39999961853027</v>
      </c>
      <c r="S54" s="5">
        <v>1490.75</v>
      </c>
      <c r="AN54" s="5" t="str">
        <f t="shared" si="2"/>
        <v/>
      </c>
      <c r="AP54" s="5" t="str">
        <f t="shared" si="3"/>
        <v/>
      </c>
      <c r="AR54" s="5" t="str">
        <f t="shared" si="4"/>
        <v/>
      </c>
      <c r="AT54" s="2">
        <v>22.620000839233398</v>
      </c>
      <c r="AU54" s="5">
        <f t="shared" si="5"/>
        <v>2055.4124999999999</v>
      </c>
      <c r="AV54" s="11">
        <f t="shared" si="7"/>
        <v>1.5124778806661998</v>
      </c>
      <c r="AW54" s="5">
        <f t="shared" si="6"/>
        <v>1512.4778806661998</v>
      </c>
    </row>
    <row r="55" spans="1:49" x14ac:dyDescent="0.25">
      <c r="A55" s="1" t="s">
        <v>105</v>
      </c>
      <c r="B55" s="1" t="s">
        <v>100</v>
      </c>
      <c r="C55" s="1" t="s">
        <v>101</v>
      </c>
      <c r="D55" s="1" t="s">
        <v>102</v>
      </c>
      <c r="E55" s="1" t="s">
        <v>81</v>
      </c>
      <c r="F55" s="1" t="s">
        <v>103</v>
      </c>
      <c r="G55" s="1" t="s">
        <v>64</v>
      </c>
      <c r="H55" s="1" t="s">
        <v>65</v>
      </c>
      <c r="I55" s="2">
        <v>160</v>
      </c>
      <c r="J55" s="2">
        <v>37.32</v>
      </c>
      <c r="K55" s="2">
        <f t="shared" si="0"/>
        <v>37.310000419616692</v>
      </c>
      <c r="L55" s="2">
        <f t="shared" si="1"/>
        <v>0</v>
      </c>
      <c r="N55" s="4">
        <v>3.8299999237060551</v>
      </c>
      <c r="O55" s="5">
        <v>787.5437343120575</v>
      </c>
      <c r="P55" s="6">
        <v>20.45000076293945</v>
      </c>
      <c r="Q55" s="5">
        <v>2901.3438582420349</v>
      </c>
      <c r="R55" s="7">
        <v>13.02999973297119</v>
      </c>
      <c r="S55" s="5">
        <v>1449.587470293045</v>
      </c>
      <c r="AN55" s="5" t="str">
        <f t="shared" si="2"/>
        <v/>
      </c>
      <c r="AP55" s="5" t="str">
        <f t="shared" si="3"/>
        <v/>
      </c>
      <c r="AR55" s="5" t="str">
        <f t="shared" si="4"/>
        <v/>
      </c>
      <c r="AU55" s="5">
        <f t="shared" si="5"/>
        <v>5138.4750628471375</v>
      </c>
      <c r="AV55" s="11">
        <f t="shared" si="7"/>
        <v>3.7811533562781956</v>
      </c>
      <c r="AW55" s="5">
        <f t="shared" si="6"/>
        <v>3781.1533562781956</v>
      </c>
    </row>
    <row r="56" spans="1:49" x14ac:dyDescent="0.25">
      <c r="A56" s="1" t="s">
        <v>105</v>
      </c>
      <c r="B56" s="1" t="s">
        <v>100</v>
      </c>
      <c r="C56" s="1" t="s">
        <v>101</v>
      </c>
      <c r="D56" s="1" t="s">
        <v>102</v>
      </c>
      <c r="E56" s="1" t="s">
        <v>79</v>
      </c>
      <c r="F56" s="1" t="s">
        <v>103</v>
      </c>
      <c r="G56" s="1" t="s">
        <v>64</v>
      </c>
      <c r="H56" s="1" t="s">
        <v>65</v>
      </c>
      <c r="I56" s="2">
        <v>160</v>
      </c>
      <c r="J56" s="2">
        <v>0.77</v>
      </c>
      <c r="K56" s="2">
        <f t="shared" si="0"/>
        <v>0</v>
      </c>
      <c r="L56" s="2">
        <f t="shared" si="1"/>
        <v>0.76999998092651367</v>
      </c>
      <c r="AN56" s="5" t="str">
        <f t="shared" si="2"/>
        <v/>
      </c>
      <c r="AP56" s="5" t="str">
        <f t="shared" si="3"/>
        <v/>
      </c>
      <c r="AR56" s="5" t="str">
        <f t="shared" si="4"/>
        <v/>
      </c>
      <c r="AT56" s="2">
        <v>0.76999998092651367</v>
      </c>
      <c r="AU56" s="5">
        <f t="shared" si="5"/>
        <v>0</v>
      </c>
      <c r="AV56" s="11">
        <f t="shared" si="7"/>
        <v>0</v>
      </c>
      <c r="AW56" s="5">
        <f t="shared" si="6"/>
        <v>0</v>
      </c>
    </row>
    <row r="57" spans="1:49" x14ac:dyDescent="0.25">
      <c r="A57" s="1" t="s">
        <v>105</v>
      </c>
      <c r="B57" s="1" t="s">
        <v>100</v>
      </c>
      <c r="C57" s="1" t="s">
        <v>101</v>
      </c>
      <c r="D57" s="1" t="s">
        <v>102</v>
      </c>
      <c r="E57" s="1" t="s">
        <v>87</v>
      </c>
      <c r="F57" s="1" t="s">
        <v>103</v>
      </c>
      <c r="G57" s="1" t="s">
        <v>64</v>
      </c>
      <c r="H57" s="1" t="s">
        <v>65</v>
      </c>
      <c r="I57" s="2">
        <v>160</v>
      </c>
      <c r="J57" s="2">
        <v>39.549999999999997</v>
      </c>
      <c r="K57" s="2">
        <f t="shared" si="0"/>
        <v>33.729999542236328</v>
      </c>
      <c r="L57" s="2">
        <f t="shared" si="1"/>
        <v>5.820000171661377</v>
      </c>
      <c r="P57" s="6">
        <v>27.069999694824219</v>
      </c>
      <c r="Q57" s="5">
        <v>3840.556206703186</v>
      </c>
      <c r="R57" s="7">
        <v>6.6599998474121094</v>
      </c>
      <c r="S57" s="5">
        <v>740.92498302459717</v>
      </c>
      <c r="AN57" s="5" t="str">
        <f t="shared" si="2"/>
        <v/>
      </c>
      <c r="AP57" s="5" t="str">
        <f t="shared" si="3"/>
        <v/>
      </c>
      <c r="AR57" s="5" t="str">
        <f t="shared" si="4"/>
        <v/>
      </c>
      <c r="AT57" s="2">
        <v>5.820000171661377</v>
      </c>
      <c r="AU57" s="5">
        <f t="shared" si="5"/>
        <v>4581.4811897277832</v>
      </c>
      <c r="AV57" s="11">
        <f t="shared" si="7"/>
        <v>3.3712887121935564</v>
      </c>
      <c r="AW57" s="5">
        <f t="shared" si="6"/>
        <v>3371.2887121935564</v>
      </c>
    </row>
    <row r="58" spans="1:49" x14ac:dyDescent="0.25">
      <c r="A58" s="1" t="s">
        <v>106</v>
      </c>
      <c r="B58" s="1" t="s">
        <v>107</v>
      </c>
      <c r="C58" s="1" t="s">
        <v>108</v>
      </c>
      <c r="D58" s="1" t="s">
        <v>102</v>
      </c>
      <c r="E58" s="1" t="s">
        <v>69</v>
      </c>
      <c r="F58" s="1" t="s">
        <v>103</v>
      </c>
      <c r="G58" s="1" t="s">
        <v>64</v>
      </c>
      <c r="H58" s="1" t="s">
        <v>65</v>
      </c>
      <c r="I58" s="2">
        <v>160</v>
      </c>
      <c r="J58" s="2">
        <v>0.5</v>
      </c>
      <c r="K58" s="2">
        <f t="shared" si="0"/>
        <v>0</v>
      </c>
      <c r="L58" s="2">
        <f t="shared" si="1"/>
        <v>0.5</v>
      </c>
      <c r="AN58" s="5" t="str">
        <f t="shared" si="2"/>
        <v/>
      </c>
      <c r="AP58" s="5" t="str">
        <f t="shared" si="3"/>
        <v/>
      </c>
      <c r="AR58" s="5" t="str">
        <f t="shared" si="4"/>
        <v/>
      </c>
      <c r="AT58" s="2">
        <v>0.5</v>
      </c>
      <c r="AU58" s="5">
        <f t="shared" si="5"/>
        <v>0</v>
      </c>
      <c r="AV58" s="11">
        <f t="shared" si="7"/>
        <v>0</v>
      </c>
      <c r="AW58" s="5">
        <f t="shared" si="6"/>
        <v>0</v>
      </c>
    </row>
    <row r="59" spans="1:49" x14ac:dyDescent="0.25">
      <c r="A59" s="1" t="s">
        <v>106</v>
      </c>
      <c r="B59" s="1" t="s">
        <v>107</v>
      </c>
      <c r="C59" s="1" t="s">
        <v>108</v>
      </c>
      <c r="D59" s="1" t="s">
        <v>102</v>
      </c>
      <c r="E59" s="1" t="s">
        <v>68</v>
      </c>
      <c r="F59" s="1" t="s">
        <v>103</v>
      </c>
      <c r="G59" s="1" t="s">
        <v>64</v>
      </c>
      <c r="H59" s="1" t="s">
        <v>65</v>
      </c>
      <c r="I59" s="2">
        <v>160</v>
      </c>
      <c r="J59" s="2">
        <v>0.57999999999999996</v>
      </c>
      <c r="K59" s="2">
        <f t="shared" si="0"/>
        <v>0</v>
      </c>
      <c r="L59" s="2">
        <f t="shared" si="1"/>
        <v>0.34000000357627869</v>
      </c>
      <c r="AN59" s="5" t="str">
        <f t="shared" si="2"/>
        <v/>
      </c>
      <c r="AP59" s="5" t="str">
        <f t="shared" si="3"/>
        <v/>
      </c>
      <c r="AR59" s="5" t="str">
        <f t="shared" si="4"/>
        <v/>
      </c>
      <c r="AT59" s="2">
        <v>0.34000000357627869</v>
      </c>
      <c r="AU59" s="5">
        <f t="shared" si="5"/>
        <v>0</v>
      </c>
      <c r="AV59" s="11">
        <f t="shared" si="7"/>
        <v>0</v>
      </c>
      <c r="AW59" s="5">
        <f t="shared" si="6"/>
        <v>0</v>
      </c>
    </row>
    <row r="60" spans="1:49" x14ac:dyDescent="0.25">
      <c r="A60" s="1" t="s">
        <v>106</v>
      </c>
      <c r="B60" s="1" t="s">
        <v>107</v>
      </c>
      <c r="C60" s="1" t="s">
        <v>108</v>
      </c>
      <c r="D60" s="1" t="s">
        <v>102</v>
      </c>
      <c r="E60" s="1" t="s">
        <v>78</v>
      </c>
      <c r="F60" s="1" t="s">
        <v>109</v>
      </c>
      <c r="G60" s="1" t="s">
        <v>64</v>
      </c>
      <c r="H60" s="1" t="s">
        <v>65</v>
      </c>
      <c r="I60" s="2">
        <v>160</v>
      </c>
      <c r="J60" s="2">
        <v>40</v>
      </c>
      <c r="K60" s="2">
        <f t="shared" si="0"/>
        <v>0</v>
      </c>
      <c r="L60" s="2">
        <f t="shared" si="1"/>
        <v>5.380000114440918</v>
      </c>
      <c r="AN60" s="5" t="str">
        <f t="shared" si="2"/>
        <v/>
      </c>
      <c r="AP60" s="5" t="str">
        <f t="shared" si="3"/>
        <v/>
      </c>
      <c r="AR60" s="5" t="str">
        <f t="shared" si="4"/>
        <v/>
      </c>
      <c r="AT60" s="2">
        <v>5.380000114440918</v>
      </c>
      <c r="AU60" s="5">
        <f t="shared" si="5"/>
        <v>0</v>
      </c>
      <c r="AV60" s="11">
        <f t="shared" si="7"/>
        <v>0</v>
      </c>
      <c r="AW60" s="5">
        <f t="shared" si="6"/>
        <v>0</v>
      </c>
    </row>
    <row r="61" spans="1:49" x14ac:dyDescent="0.25">
      <c r="A61" s="1" t="s">
        <v>106</v>
      </c>
      <c r="B61" s="1" t="s">
        <v>107</v>
      </c>
      <c r="C61" s="1" t="s">
        <v>108</v>
      </c>
      <c r="D61" s="1" t="s">
        <v>102</v>
      </c>
      <c r="E61" s="1" t="s">
        <v>79</v>
      </c>
      <c r="F61" s="1" t="s">
        <v>109</v>
      </c>
      <c r="G61" s="1" t="s">
        <v>64</v>
      </c>
      <c r="H61" s="1" t="s">
        <v>65</v>
      </c>
      <c r="I61" s="2">
        <v>160</v>
      </c>
      <c r="J61" s="2">
        <v>39.5</v>
      </c>
      <c r="K61" s="2">
        <f t="shared" si="0"/>
        <v>0</v>
      </c>
      <c r="L61" s="2">
        <f t="shared" si="1"/>
        <v>21.04999923706055</v>
      </c>
      <c r="AN61" s="5" t="str">
        <f t="shared" si="2"/>
        <v/>
      </c>
      <c r="AP61" s="5" t="str">
        <f t="shared" si="3"/>
        <v/>
      </c>
      <c r="AR61" s="5" t="str">
        <f t="shared" si="4"/>
        <v/>
      </c>
      <c r="AT61" s="2">
        <v>21.04999923706055</v>
      </c>
      <c r="AU61" s="5">
        <f t="shared" si="5"/>
        <v>0</v>
      </c>
      <c r="AV61" s="11">
        <f t="shared" si="7"/>
        <v>0</v>
      </c>
      <c r="AW61" s="5">
        <f t="shared" si="6"/>
        <v>0</v>
      </c>
    </row>
    <row r="62" spans="1:49" x14ac:dyDescent="0.25">
      <c r="A62" s="1" t="s">
        <v>110</v>
      </c>
      <c r="B62" s="1" t="s">
        <v>111</v>
      </c>
      <c r="C62" s="1" t="s">
        <v>108</v>
      </c>
      <c r="D62" s="1" t="s">
        <v>102</v>
      </c>
      <c r="E62" s="1" t="s">
        <v>91</v>
      </c>
      <c r="F62" s="1" t="s">
        <v>103</v>
      </c>
      <c r="G62" s="1" t="s">
        <v>64</v>
      </c>
      <c r="H62" s="1" t="s">
        <v>65</v>
      </c>
      <c r="I62" s="2">
        <v>160</v>
      </c>
      <c r="J62" s="2">
        <v>0.43</v>
      </c>
      <c r="K62" s="2">
        <f t="shared" si="0"/>
        <v>0</v>
      </c>
      <c r="L62" s="2">
        <f t="shared" si="1"/>
        <v>0.43000000715255737</v>
      </c>
      <c r="AN62" s="5" t="str">
        <f t="shared" si="2"/>
        <v/>
      </c>
      <c r="AP62" s="5" t="str">
        <f t="shared" si="3"/>
        <v/>
      </c>
      <c r="AR62" s="5" t="str">
        <f t="shared" si="4"/>
        <v/>
      </c>
      <c r="AT62" s="2">
        <v>0.43000000715255737</v>
      </c>
      <c r="AU62" s="5">
        <f t="shared" si="5"/>
        <v>0</v>
      </c>
      <c r="AV62" s="11">
        <f t="shared" si="7"/>
        <v>0</v>
      </c>
      <c r="AW62" s="5">
        <f t="shared" si="6"/>
        <v>0</v>
      </c>
    </row>
    <row r="63" spans="1:49" x14ac:dyDescent="0.25">
      <c r="A63" s="1" t="s">
        <v>110</v>
      </c>
      <c r="B63" s="1" t="s">
        <v>111</v>
      </c>
      <c r="C63" s="1" t="s">
        <v>108</v>
      </c>
      <c r="D63" s="1" t="s">
        <v>102</v>
      </c>
      <c r="E63" s="1" t="s">
        <v>90</v>
      </c>
      <c r="F63" s="1" t="s">
        <v>103</v>
      </c>
      <c r="G63" s="1" t="s">
        <v>64</v>
      </c>
      <c r="H63" s="1" t="s">
        <v>65</v>
      </c>
      <c r="I63" s="2">
        <v>160</v>
      </c>
      <c r="J63" s="2">
        <v>0.33</v>
      </c>
      <c r="K63" s="2">
        <f t="shared" si="0"/>
        <v>0</v>
      </c>
      <c r="L63" s="2">
        <f t="shared" si="1"/>
        <v>0.33000001311302191</v>
      </c>
      <c r="AN63" s="5" t="str">
        <f t="shared" si="2"/>
        <v/>
      </c>
      <c r="AP63" s="5" t="str">
        <f t="shared" si="3"/>
        <v/>
      </c>
      <c r="AR63" s="5" t="str">
        <f t="shared" si="4"/>
        <v/>
      </c>
      <c r="AT63" s="2">
        <v>0.33000001311302191</v>
      </c>
      <c r="AU63" s="5">
        <f t="shared" si="5"/>
        <v>0</v>
      </c>
      <c r="AV63" s="11">
        <f t="shared" si="7"/>
        <v>0</v>
      </c>
      <c r="AW63" s="5">
        <f t="shared" si="6"/>
        <v>0</v>
      </c>
    </row>
    <row r="64" spans="1:49" x14ac:dyDescent="0.25">
      <c r="A64" s="1" t="s">
        <v>110</v>
      </c>
      <c r="B64" s="1" t="s">
        <v>111</v>
      </c>
      <c r="C64" s="1" t="s">
        <v>108</v>
      </c>
      <c r="D64" s="1" t="s">
        <v>102</v>
      </c>
      <c r="E64" s="1" t="s">
        <v>87</v>
      </c>
      <c r="F64" s="1" t="s">
        <v>109</v>
      </c>
      <c r="G64" s="1" t="s">
        <v>64</v>
      </c>
      <c r="H64" s="1" t="s">
        <v>65</v>
      </c>
      <c r="I64" s="2">
        <v>160</v>
      </c>
      <c r="J64" s="2">
        <v>40</v>
      </c>
      <c r="K64" s="2">
        <f t="shared" si="0"/>
        <v>15.44999980926514</v>
      </c>
      <c r="L64" s="2">
        <f t="shared" si="1"/>
        <v>18.120000839233398</v>
      </c>
      <c r="R64" s="7">
        <v>14.94999980926514</v>
      </c>
      <c r="S64" s="5">
        <v>1663.187478780746</v>
      </c>
      <c r="V64" s="12">
        <v>0.5</v>
      </c>
      <c r="W64" s="5">
        <v>25.03125</v>
      </c>
      <c r="AN64" s="5" t="str">
        <f t="shared" si="2"/>
        <v/>
      </c>
      <c r="AP64" s="5" t="str">
        <f t="shared" si="3"/>
        <v/>
      </c>
      <c r="AR64" s="5" t="str">
        <f t="shared" si="4"/>
        <v/>
      </c>
      <c r="AT64" s="2">
        <v>18.120000839233398</v>
      </c>
      <c r="AU64" s="5">
        <f t="shared" si="5"/>
        <v>1688.218728780746</v>
      </c>
      <c r="AV64" s="11">
        <f t="shared" si="7"/>
        <v>1.2422778809641806</v>
      </c>
      <c r="AW64" s="5">
        <f t="shared" si="6"/>
        <v>1242.2778809641807</v>
      </c>
    </row>
    <row r="65" spans="1:49" x14ac:dyDescent="0.25">
      <c r="A65" s="1" t="s">
        <v>110</v>
      </c>
      <c r="B65" s="1" t="s">
        <v>111</v>
      </c>
      <c r="C65" s="1" t="s">
        <v>108</v>
      </c>
      <c r="D65" s="1" t="s">
        <v>102</v>
      </c>
      <c r="E65" s="1" t="s">
        <v>81</v>
      </c>
      <c r="F65" s="1" t="s">
        <v>109</v>
      </c>
      <c r="G65" s="1" t="s">
        <v>64</v>
      </c>
      <c r="H65" s="1" t="s">
        <v>65</v>
      </c>
      <c r="I65" s="2">
        <v>160</v>
      </c>
      <c r="J65" s="2">
        <v>37.92</v>
      </c>
      <c r="K65" s="2">
        <f t="shared" si="0"/>
        <v>9.5699998140335083</v>
      </c>
      <c r="L65" s="2">
        <f t="shared" si="1"/>
        <v>24.309999465942379</v>
      </c>
      <c r="R65" s="7">
        <v>8.9499998092651367</v>
      </c>
      <c r="S65" s="5">
        <v>995.68747878074646</v>
      </c>
      <c r="T65" s="8">
        <v>0.40000000596046448</v>
      </c>
      <c r="U65" s="5">
        <v>22.25000033155084</v>
      </c>
      <c r="V65" s="12">
        <v>0.2199999988079071</v>
      </c>
      <c r="W65" s="5">
        <v>11.013749940320849</v>
      </c>
      <c r="AN65" s="5" t="str">
        <f t="shared" si="2"/>
        <v/>
      </c>
      <c r="AP65" s="5" t="str">
        <f t="shared" si="3"/>
        <v/>
      </c>
      <c r="AR65" s="5" t="str">
        <f t="shared" si="4"/>
        <v/>
      </c>
      <c r="AT65" s="2">
        <v>24.309999465942379</v>
      </c>
      <c r="AU65" s="5">
        <f t="shared" si="5"/>
        <v>1028.9512290526181</v>
      </c>
      <c r="AV65" s="11">
        <f t="shared" si="7"/>
        <v>0.75715505973929098</v>
      </c>
      <c r="AW65" s="5">
        <f t="shared" si="6"/>
        <v>757.155059739291</v>
      </c>
    </row>
    <row r="66" spans="1:49" x14ac:dyDescent="0.25">
      <c r="A66" s="1" t="s">
        <v>110</v>
      </c>
      <c r="B66" s="1" t="s">
        <v>111</v>
      </c>
      <c r="C66" s="1" t="s">
        <v>108</v>
      </c>
      <c r="D66" s="1" t="s">
        <v>102</v>
      </c>
      <c r="E66" s="1" t="s">
        <v>79</v>
      </c>
      <c r="F66" s="1" t="s">
        <v>109</v>
      </c>
      <c r="G66" s="1" t="s">
        <v>64</v>
      </c>
      <c r="H66" s="1" t="s">
        <v>65</v>
      </c>
      <c r="I66" s="2">
        <v>160</v>
      </c>
      <c r="J66" s="2">
        <v>0.5</v>
      </c>
      <c r="K66" s="2">
        <f t="shared" si="0"/>
        <v>0.10000000149011611</v>
      </c>
      <c r="L66" s="2">
        <f t="shared" si="1"/>
        <v>0.239999994635582</v>
      </c>
      <c r="R66" s="7">
        <v>0.10000000149011611</v>
      </c>
      <c r="S66" s="5">
        <v>11.12500016577542</v>
      </c>
      <c r="AN66" s="5" t="str">
        <f t="shared" si="2"/>
        <v/>
      </c>
      <c r="AP66" s="5" t="str">
        <f t="shared" si="3"/>
        <v/>
      </c>
      <c r="AR66" s="5" t="str">
        <f t="shared" si="4"/>
        <v/>
      </c>
      <c r="AT66" s="2">
        <v>0.239999994635582</v>
      </c>
      <c r="AU66" s="5">
        <f t="shared" si="5"/>
        <v>11.12500016577542</v>
      </c>
      <c r="AV66" s="11">
        <f t="shared" si="7"/>
        <v>8.1863454042160055E-3</v>
      </c>
      <c r="AW66" s="5">
        <f t="shared" si="6"/>
        <v>8.1863454042160058</v>
      </c>
    </row>
    <row r="67" spans="1:49" x14ac:dyDescent="0.25">
      <c r="A67" s="1" t="s">
        <v>112</v>
      </c>
      <c r="B67" s="1" t="s">
        <v>107</v>
      </c>
      <c r="C67" s="1" t="s">
        <v>108</v>
      </c>
      <c r="D67" s="1" t="s">
        <v>102</v>
      </c>
      <c r="E67" s="1" t="s">
        <v>68</v>
      </c>
      <c r="F67" s="1" t="s">
        <v>113</v>
      </c>
      <c r="G67" s="1" t="s">
        <v>64</v>
      </c>
      <c r="H67" s="1" t="s">
        <v>65</v>
      </c>
      <c r="I67" s="2">
        <v>77.790000000000006</v>
      </c>
      <c r="J67" s="2">
        <v>33.590000000000003</v>
      </c>
      <c r="K67" s="2">
        <f t="shared" ref="K67:K130" si="8">SUM(N67,P67,R67,T67,X67,Z67,AB67,AD67,AG67,AI67,AK67,V67,AX67,AZ67,BB67,BD67)</f>
        <v>23.709999561309814</v>
      </c>
      <c r="L67" s="2">
        <f t="shared" ref="L67:L130" si="9">SUM(M67,AF67,AM67,AO67,AQ67,AS67,AT67)</f>
        <v>6.5100000556558371</v>
      </c>
      <c r="N67" s="4">
        <v>1.5199999809265139</v>
      </c>
      <c r="O67" s="5">
        <v>312.54999607801437</v>
      </c>
      <c r="P67" s="6">
        <v>15.02999973297119</v>
      </c>
      <c r="Q67" s="5">
        <v>2132.3812121152878</v>
      </c>
      <c r="R67" s="7">
        <v>7.1599998474121094</v>
      </c>
      <c r="S67" s="5">
        <v>796.54998302459717</v>
      </c>
      <c r="AN67" s="5" t="str">
        <f t="shared" ref="AN67:AN130" si="10">IF(AM67&gt;0,AM67*$AN$1,"")</f>
        <v/>
      </c>
      <c r="AO67" s="3">
        <v>3.9999999105930328E-2</v>
      </c>
      <c r="AP67" s="5">
        <f t="shared" ref="AP67:AP130" si="11">IF(AO67&gt;0,AO67*$AP$1,"")</f>
        <v>51.639998845756054</v>
      </c>
      <c r="AR67" s="5" t="str">
        <f t="shared" ref="AR67:AR130" si="12">IF(AQ67&gt;0,AQ67*$AR$1,"")</f>
        <v/>
      </c>
      <c r="AS67" s="2">
        <v>2.999999932944775E-2</v>
      </c>
      <c r="AT67" s="2">
        <v>6.440000057220459</v>
      </c>
      <c r="AU67" s="5">
        <f t="shared" ref="AU67:AU130" si="13">SUM(O67,Q67,S67,U67,Y67,AA67,AC67,AE67,AH67,AJ67,AL67,W67,AY67,BA67,BC67,BE67)</f>
        <v>3241.4811912178993</v>
      </c>
      <c r="AV67" s="11">
        <f t="shared" si="7"/>
        <v>2.3852480231158451</v>
      </c>
      <c r="AW67" s="5">
        <f t="shared" ref="AW67:AW130" si="14">(AV67/100)*$AW$1</f>
        <v>2385.2480231158447</v>
      </c>
    </row>
    <row r="68" spans="1:49" x14ac:dyDescent="0.25">
      <c r="A68" s="1" t="s">
        <v>112</v>
      </c>
      <c r="B68" s="1" t="s">
        <v>107</v>
      </c>
      <c r="C68" s="1" t="s">
        <v>108</v>
      </c>
      <c r="D68" s="1" t="s">
        <v>102</v>
      </c>
      <c r="E68" s="1" t="s">
        <v>70</v>
      </c>
      <c r="F68" s="1" t="s">
        <v>113</v>
      </c>
      <c r="G68" s="1" t="s">
        <v>64</v>
      </c>
      <c r="H68" s="1" t="s">
        <v>65</v>
      </c>
      <c r="I68" s="2">
        <v>77.790000000000006</v>
      </c>
      <c r="J68" s="2">
        <v>0.31</v>
      </c>
      <c r="K68" s="2">
        <f t="shared" si="8"/>
        <v>0.28999999910593033</v>
      </c>
      <c r="L68" s="2">
        <f t="shared" si="9"/>
        <v>9.9999997764825821E-3</v>
      </c>
      <c r="N68" s="4">
        <v>0.18999999761581421</v>
      </c>
      <c r="O68" s="5">
        <v>39.068749509751797</v>
      </c>
      <c r="P68" s="6">
        <v>0.10000000149011611</v>
      </c>
      <c r="Q68" s="5">
        <v>14.187500211410221</v>
      </c>
      <c r="AN68" s="5" t="str">
        <f t="shared" si="10"/>
        <v/>
      </c>
      <c r="AP68" s="5" t="str">
        <f t="shared" si="11"/>
        <v/>
      </c>
      <c r="AR68" s="5" t="str">
        <f t="shared" si="12"/>
        <v/>
      </c>
      <c r="AS68" s="2">
        <v>9.9999997764825821E-3</v>
      </c>
      <c r="AU68" s="5">
        <f t="shared" si="13"/>
        <v>53.256249721162021</v>
      </c>
      <c r="AV68" s="11">
        <f t="shared" ref="AV68:AV131" si="15">(AU68/$AU$432)*100</f>
        <v>3.9188678530705165E-2</v>
      </c>
      <c r="AW68" s="5">
        <f t="shared" si="14"/>
        <v>39.188678530705161</v>
      </c>
    </row>
    <row r="69" spans="1:49" x14ac:dyDescent="0.25">
      <c r="A69" s="1" t="s">
        <v>112</v>
      </c>
      <c r="B69" s="1" t="s">
        <v>107</v>
      </c>
      <c r="C69" s="1" t="s">
        <v>108</v>
      </c>
      <c r="D69" s="1" t="s">
        <v>102</v>
      </c>
      <c r="E69" s="1" t="s">
        <v>62</v>
      </c>
      <c r="F69" s="1" t="s">
        <v>113</v>
      </c>
      <c r="G69" s="1" t="s">
        <v>64</v>
      </c>
      <c r="H69" s="1" t="s">
        <v>65</v>
      </c>
      <c r="I69" s="2">
        <v>77.790000000000006</v>
      </c>
      <c r="J69" s="2">
        <v>38.9</v>
      </c>
      <c r="K69" s="2">
        <f t="shared" si="8"/>
        <v>35.149999618530273</v>
      </c>
      <c r="L69" s="2">
        <f t="shared" si="9"/>
        <v>3.7499999981373549</v>
      </c>
      <c r="N69" s="4">
        <v>18.309999465942379</v>
      </c>
      <c r="O69" s="5">
        <v>3764.993640184402</v>
      </c>
      <c r="P69" s="6">
        <v>16.840000152587891</v>
      </c>
      <c r="Q69" s="5">
        <v>2389.175021648407</v>
      </c>
      <c r="AN69" s="5" t="str">
        <f t="shared" si="10"/>
        <v/>
      </c>
      <c r="AO69" s="3">
        <v>0.4699999988079071</v>
      </c>
      <c r="AP69" s="5">
        <f t="shared" si="11"/>
        <v>606.76999846100807</v>
      </c>
      <c r="AQ69" s="2">
        <v>2.999999932944775E-2</v>
      </c>
      <c r="AR69" s="5">
        <f t="shared" si="12"/>
        <v>2.999999932944775E-2</v>
      </c>
      <c r="AS69" s="2">
        <v>1</v>
      </c>
      <c r="AT69" s="2">
        <v>2.25</v>
      </c>
      <c r="AU69" s="5">
        <f t="shared" si="13"/>
        <v>6154.1686618328094</v>
      </c>
      <c r="AV69" s="11">
        <f t="shared" si="15"/>
        <v>4.5285527722105572</v>
      </c>
      <c r="AW69" s="5">
        <f t="shared" si="14"/>
        <v>4528.5527722105571</v>
      </c>
    </row>
    <row r="70" spans="1:49" x14ac:dyDescent="0.25">
      <c r="A70" s="1" t="s">
        <v>114</v>
      </c>
      <c r="B70" s="1" t="s">
        <v>111</v>
      </c>
      <c r="C70" s="1" t="s">
        <v>108</v>
      </c>
      <c r="D70" s="1" t="s">
        <v>102</v>
      </c>
      <c r="E70" s="1" t="s">
        <v>80</v>
      </c>
      <c r="F70" s="1" t="s">
        <v>109</v>
      </c>
      <c r="G70" s="1" t="s">
        <v>64</v>
      </c>
      <c r="H70" s="1" t="s">
        <v>65</v>
      </c>
      <c r="I70" s="2">
        <v>160</v>
      </c>
      <c r="J70" s="2">
        <v>0.04</v>
      </c>
      <c r="K70" s="2">
        <f t="shared" si="8"/>
        <v>0</v>
      </c>
      <c r="L70" s="2">
        <f t="shared" si="9"/>
        <v>3.9999999105930328E-2</v>
      </c>
      <c r="AN70" s="5" t="str">
        <f t="shared" si="10"/>
        <v/>
      </c>
      <c r="AP70" s="5" t="str">
        <f t="shared" si="11"/>
        <v/>
      </c>
      <c r="AR70" s="5" t="str">
        <f t="shared" si="12"/>
        <v/>
      </c>
      <c r="AS70" s="2">
        <v>3.9999999105930328E-2</v>
      </c>
      <c r="AU70" s="5">
        <f t="shared" si="13"/>
        <v>0</v>
      </c>
      <c r="AV70" s="11">
        <f t="shared" si="15"/>
        <v>0</v>
      </c>
      <c r="AW70" s="5">
        <f t="shared" si="14"/>
        <v>0</v>
      </c>
    </row>
    <row r="71" spans="1:49" x14ac:dyDescent="0.25">
      <c r="A71" s="1" t="s">
        <v>114</v>
      </c>
      <c r="B71" s="1" t="s">
        <v>111</v>
      </c>
      <c r="C71" s="1" t="s">
        <v>108</v>
      </c>
      <c r="D71" s="1" t="s">
        <v>102</v>
      </c>
      <c r="E71" s="1" t="s">
        <v>81</v>
      </c>
      <c r="F71" s="1" t="s">
        <v>109</v>
      </c>
      <c r="G71" s="1" t="s">
        <v>64</v>
      </c>
      <c r="H71" s="1" t="s">
        <v>65</v>
      </c>
      <c r="I71" s="2">
        <v>160</v>
      </c>
      <c r="J71" s="2">
        <v>0.08</v>
      </c>
      <c r="K71" s="2">
        <f t="shared" si="8"/>
        <v>0</v>
      </c>
      <c r="L71" s="2">
        <f t="shared" si="9"/>
        <v>7.9999998211860657E-2</v>
      </c>
      <c r="AN71" s="5" t="str">
        <f t="shared" si="10"/>
        <v/>
      </c>
      <c r="AP71" s="5" t="str">
        <f t="shared" si="11"/>
        <v/>
      </c>
      <c r="AR71" s="5" t="str">
        <f t="shared" si="12"/>
        <v/>
      </c>
      <c r="AS71" s="2">
        <v>7.9999998211860657E-2</v>
      </c>
      <c r="AU71" s="5">
        <f t="shared" si="13"/>
        <v>0</v>
      </c>
      <c r="AV71" s="11">
        <f t="shared" si="15"/>
        <v>0</v>
      </c>
      <c r="AW71" s="5">
        <f t="shared" si="14"/>
        <v>0</v>
      </c>
    </row>
    <row r="72" spans="1:49" x14ac:dyDescent="0.25">
      <c r="A72" s="1" t="s">
        <v>114</v>
      </c>
      <c r="B72" s="1" t="s">
        <v>111</v>
      </c>
      <c r="C72" s="1" t="s">
        <v>108</v>
      </c>
      <c r="D72" s="1" t="s">
        <v>102</v>
      </c>
      <c r="E72" s="1" t="s">
        <v>79</v>
      </c>
      <c r="F72" s="1" t="s">
        <v>113</v>
      </c>
      <c r="G72" s="1" t="s">
        <v>64</v>
      </c>
      <c r="H72" s="1" t="s">
        <v>65</v>
      </c>
      <c r="I72" s="2">
        <v>160</v>
      </c>
      <c r="J72" s="2">
        <v>38.96</v>
      </c>
      <c r="K72" s="2">
        <f t="shared" si="8"/>
        <v>38.399999618530273</v>
      </c>
      <c r="L72" s="2">
        <f t="shared" si="9"/>
        <v>0.56000000238418579</v>
      </c>
      <c r="P72" s="6">
        <v>9.7600002288818359</v>
      </c>
      <c r="Q72" s="5">
        <v>1384.70003247261</v>
      </c>
      <c r="R72" s="7">
        <v>28.639999389648441</v>
      </c>
      <c r="S72" s="5">
        <v>3186.1999320983891</v>
      </c>
      <c r="AN72" s="5" t="str">
        <f t="shared" si="10"/>
        <v/>
      </c>
      <c r="AP72" s="5" t="str">
        <f t="shared" si="11"/>
        <v/>
      </c>
      <c r="AR72" s="5" t="str">
        <f t="shared" si="12"/>
        <v/>
      </c>
      <c r="AT72" s="2">
        <v>0.56000000238418579</v>
      </c>
      <c r="AU72" s="5">
        <f t="shared" si="13"/>
        <v>4570.8999645709991</v>
      </c>
      <c r="AV72" s="11">
        <f t="shared" si="15"/>
        <v>3.3635025043155826</v>
      </c>
      <c r="AW72" s="5">
        <f t="shared" si="14"/>
        <v>3363.5025043155824</v>
      </c>
    </row>
    <row r="73" spans="1:49" x14ac:dyDescent="0.25">
      <c r="A73" s="1" t="s">
        <v>114</v>
      </c>
      <c r="B73" s="1" t="s">
        <v>111</v>
      </c>
      <c r="C73" s="1" t="s">
        <v>108</v>
      </c>
      <c r="D73" s="1" t="s">
        <v>102</v>
      </c>
      <c r="E73" s="1" t="s">
        <v>67</v>
      </c>
      <c r="F73" s="1" t="s">
        <v>113</v>
      </c>
      <c r="G73" s="1" t="s">
        <v>64</v>
      </c>
      <c r="H73" s="1" t="s">
        <v>65</v>
      </c>
      <c r="I73" s="2">
        <v>160</v>
      </c>
      <c r="J73" s="2">
        <v>38.78</v>
      </c>
      <c r="K73" s="2">
        <f t="shared" si="8"/>
        <v>38.739999771118164</v>
      </c>
      <c r="L73" s="2">
        <f t="shared" si="9"/>
        <v>2.999999932944775E-2</v>
      </c>
      <c r="P73" s="6">
        <v>20.5</v>
      </c>
      <c r="Q73" s="5">
        <v>2908.4375</v>
      </c>
      <c r="R73" s="7">
        <v>18.239999771118161</v>
      </c>
      <c r="S73" s="5">
        <v>2029.199974536896</v>
      </c>
      <c r="AN73" s="5" t="str">
        <f t="shared" si="10"/>
        <v/>
      </c>
      <c r="AP73" s="5" t="str">
        <f t="shared" si="11"/>
        <v/>
      </c>
      <c r="AR73" s="5" t="str">
        <f t="shared" si="12"/>
        <v/>
      </c>
      <c r="AT73" s="2">
        <v>2.999999932944775E-2</v>
      </c>
      <c r="AU73" s="5">
        <f t="shared" si="13"/>
        <v>4937.6374745368958</v>
      </c>
      <c r="AV73" s="11">
        <f t="shared" si="15"/>
        <v>3.6333667635988256</v>
      </c>
      <c r="AW73" s="5">
        <f t="shared" si="14"/>
        <v>3633.3667635988254</v>
      </c>
    </row>
    <row r="74" spans="1:49" x14ac:dyDescent="0.25">
      <c r="A74" s="1" t="s">
        <v>114</v>
      </c>
      <c r="B74" s="1" t="s">
        <v>111</v>
      </c>
      <c r="C74" s="1" t="s">
        <v>108</v>
      </c>
      <c r="D74" s="1" t="s">
        <v>102</v>
      </c>
      <c r="E74" s="1" t="s">
        <v>70</v>
      </c>
      <c r="F74" s="1" t="s">
        <v>113</v>
      </c>
      <c r="G74" s="1" t="s">
        <v>64</v>
      </c>
      <c r="H74" s="1" t="s">
        <v>65</v>
      </c>
      <c r="I74" s="2">
        <v>160</v>
      </c>
      <c r="J74" s="2">
        <v>39.83</v>
      </c>
      <c r="K74" s="2">
        <f t="shared" si="8"/>
        <v>38.030000686645508</v>
      </c>
      <c r="L74" s="2">
        <f t="shared" si="9"/>
        <v>1.7899999618530271</v>
      </c>
      <c r="N74" s="4">
        <v>20.60000038146973</v>
      </c>
      <c r="O74" s="5">
        <v>4235.8750784397134</v>
      </c>
      <c r="P74" s="6">
        <v>17.430000305175781</v>
      </c>
      <c r="Q74" s="5">
        <v>2472.881293296814</v>
      </c>
      <c r="AN74" s="5" t="str">
        <f t="shared" si="10"/>
        <v/>
      </c>
      <c r="AO74" s="3">
        <v>0.49000000953674322</v>
      </c>
      <c r="AP74" s="5">
        <f t="shared" si="11"/>
        <v>632.59001231193554</v>
      </c>
      <c r="AR74" s="5" t="str">
        <f t="shared" si="12"/>
        <v/>
      </c>
      <c r="AS74" s="2">
        <v>1.299999952316284</v>
      </c>
      <c r="AU74" s="5">
        <f t="shared" si="13"/>
        <v>6708.7563717365274</v>
      </c>
      <c r="AV74" s="11">
        <f t="shared" si="15"/>
        <v>4.9366468380580191</v>
      </c>
      <c r="AW74" s="5">
        <f t="shared" si="14"/>
        <v>4936.6468380580191</v>
      </c>
    </row>
    <row r="75" spans="1:49" x14ac:dyDescent="0.25">
      <c r="A75" s="1" t="s">
        <v>114</v>
      </c>
      <c r="B75" s="1" t="s">
        <v>111</v>
      </c>
      <c r="C75" s="1" t="s">
        <v>108</v>
      </c>
      <c r="D75" s="1" t="s">
        <v>102</v>
      </c>
      <c r="E75" s="1" t="s">
        <v>78</v>
      </c>
      <c r="F75" s="1" t="s">
        <v>113</v>
      </c>
      <c r="G75" s="1" t="s">
        <v>64</v>
      </c>
      <c r="H75" s="1" t="s">
        <v>65</v>
      </c>
      <c r="I75" s="2">
        <v>160</v>
      </c>
      <c r="J75" s="2">
        <v>40.130000000000003</v>
      </c>
      <c r="K75" s="2">
        <f t="shared" si="8"/>
        <v>31.010000944137577</v>
      </c>
      <c r="L75" s="2">
        <f t="shared" si="9"/>
        <v>8.9899997804313898</v>
      </c>
      <c r="N75" s="4">
        <v>10.810000419616699</v>
      </c>
      <c r="O75" s="5">
        <v>2222.8062500000001</v>
      </c>
      <c r="P75" s="6">
        <v>15.60000038146973</v>
      </c>
      <c r="Q75" s="5">
        <v>2213.25</v>
      </c>
      <c r="R75" s="7">
        <v>0.28999999165534968</v>
      </c>
      <c r="S75" s="5">
        <v>32.262500000000003</v>
      </c>
      <c r="AB75" s="9">
        <v>4.3100001513957977</v>
      </c>
      <c r="AC75" s="5">
        <v>110.4615</v>
      </c>
      <c r="AM75" s="3">
        <v>9.9999997764825821E-3</v>
      </c>
      <c r="AN75" s="5">
        <f t="shared" si="10"/>
        <v>7.7499998267740011</v>
      </c>
      <c r="AO75" s="3">
        <v>0.49000000953674322</v>
      </c>
      <c r="AP75" s="5">
        <f t="shared" si="11"/>
        <v>632.59001231193554</v>
      </c>
      <c r="AR75" s="5" t="str">
        <f t="shared" si="12"/>
        <v/>
      </c>
      <c r="AS75" s="2">
        <v>1.309999942779541</v>
      </c>
      <c r="AT75" s="2">
        <v>7.179999828338623</v>
      </c>
      <c r="AU75" s="5">
        <f t="shared" si="13"/>
        <v>4578.7802499999998</v>
      </c>
      <c r="AV75" s="11">
        <f t="shared" si="15"/>
        <v>3.3693012222881062</v>
      </c>
      <c r="AW75" s="5">
        <f t="shared" si="14"/>
        <v>3369.3012222881061</v>
      </c>
    </row>
    <row r="76" spans="1:49" x14ac:dyDescent="0.25">
      <c r="A76" s="1" t="s">
        <v>114</v>
      </c>
      <c r="B76" s="1" t="s">
        <v>111</v>
      </c>
      <c r="C76" s="1" t="s">
        <v>108</v>
      </c>
      <c r="D76" s="1" t="s">
        <v>102</v>
      </c>
      <c r="E76" s="1" t="s">
        <v>69</v>
      </c>
      <c r="F76" s="1" t="s">
        <v>115</v>
      </c>
      <c r="G76" s="1" t="s">
        <v>64</v>
      </c>
      <c r="H76" s="1" t="s">
        <v>65</v>
      </c>
      <c r="I76" s="2">
        <v>160</v>
      </c>
      <c r="J76" s="2">
        <v>0.25</v>
      </c>
      <c r="K76" s="2">
        <f t="shared" si="8"/>
        <v>0.2500000037252903</v>
      </c>
      <c r="L76" s="2">
        <f t="shared" si="9"/>
        <v>9.9999997764825821E-3</v>
      </c>
      <c r="P76" s="6">
        <v>5.000000074505806E-2</v>
      </c>
      <c r="Q76" s="5">
        <v>7.0937501057051122</v>
      </c>
      <c r="R76" s="7">
        <v>0.20000000298023221</v>
      </c>
      <c r="S76" s="5">
        <v>22.25000033155084</v>
      </c>
      <c r="AN76" s="5" t="str">
        <f t="shared" si="10"/>
        <v/>
      </c>
      <c r="AP76" s="5" t="str">
        <f t="shared" si="11"/>
        <v/>
      </c>
      <c r="AR76" s="5" t="str">
        <f t="shared" si="12"/>
        <v/>
      </c>
      <c r="AT76" s="2">
        <v>9.9999997764825821E-3</v>
      </c>
      <c r="AU76" s="5">
        <f t="shared" si="13"/>
        <v>29.343750437255952</v>
      </c>
      <c r="AV76" s="11">
        <f t="shared" si="15"/>
        <v>2.1592635771232667E-2</v>
      </c>
      <c r="AW76" s="5">
        <f t="shared" si="14"/>
        <v>21.592635771232665</v>
      </c>
    </row>
    <row r="77" spans="1:49" x14ac:dyDescent="0.25">
      <c r="A77" s="1" t="s">
        <v>114</v>
      </c>
      <c r="B77" s="1" t="s">
        <v>111</v>
      </c>
      <c r="C77" s="1" t="s">
        <v>108</v>
      </c>
      <c r="D77" s="1" t="s">
        <v>102</v>
      </c>
      <c r="E77" s="1" t="s">
        <v>68</v>
      </c>
      <c r="F77" s="1" t="s">
        <v>115</v>
      </c>
      <c r="G77" s="1" t="s">
        <v>64</v>
      </c>
      <c r="H77" s="1" t="s">
        <v>65</v>
      </c>
      <c r="I77" s="2">
        <v>160</v>
      </c>
      <c r="J77" s="2">
        <v>0.3</v>
      </c>
      <c r="K77" s="2">
        <f t="shared" si="8"/>
        <v>0.2800000011920929</v>
      </c>
      <c r="L77" s="2">
        <f t="shared" si="9"/>
        <v>9.9999997764825821E-3</v>
      </c>
      <c r="N77" s="4">
        <v>0.17000000178813929</v>
      </c>
      <c r="O77" s="5">
        <v>34.956250367686152</v>
      </c>
      <c r="P77" s="6">
        <v>0.10999999940395359</v>
      </c>
      <c r="Q77" s="5">
        <v>15.60624991543591</v>
      </c>
      <c r="AN77" s="5" t="str">
        <f t="shared" si="10"/>
        <v/>
      </c>
      <c r="AP77" s="5" t="str">
        <f t="shared" si="11"/>
        <v/>
      </c>
      <c r="AR77" s="5" t="str">
        <f t="shared" si="12"/>
        <v/>
      </c>
      <c r="AS77" s="2">
        <v>9.9999997764825821E-3</v>
      </c>
      <c r="AU77" s="5">
        <f t="shared" si="13"/>
        <v>50.562500283122063</v>
      </c>
      <c r="AV77" s="11">
        <f t="shared" si="15"/>
        <v>3.7206479609032533E-2</v>
      </c>
      <c r="AW77" s="5">
        <f t="shared" si="14"/>
        <v>37.206479609032534</v>
      </c>
    </row>
    <row r="78" spans="1:49" x14ac:dyDescent="0.25">
      <c r="A78" s="1" t="s">
        <v>116</v>
      </c>
      <c r="B78" s="1" t="s">
        <v>107</v>
      </c>
      <c r="C78" s="1" t="s">
        <v>108</v>
      </c>
      <c r="D78" s="1" t="s">
        <v>102</v>
      </c>
      <c r="E78" s="1" t="s">
        <v>69</v>
      </c>
      <c r="F78" s="1" t="s">
        <v>113</v>
      </c>
      <c r="G78" s="1" t="s">
        <v>64</v>
      </c>
      <c r="H78" s="1" t="s">
        <v>65</v>
      </c>
      <c r="I78" s="2">
        <v>80</v>
      </c>
      <c r="J78" s="2">
        <v>37.64</v>
      </c>
      <c r="K78" s="2">
        <f t="shared" si="8"/>
        <v>37.330001831054688</v>
      </c>
      <c r="L78" s="2">
        <f t="shared" si="9"/>
        <v>0</v>
      </c>
      <c r="P78" s="6">
        <v>3.5</v>
      </c>
      <c r="Q78" s="5">
        <v>496.5625</v>
      </c>
      <c r="R78" s="7">
        <v>33.830001831054688</v>
      </c>
      <c r="S78" s="5">
        <v>3763.587703704834</v>
      </c>
      <c r="AN78" s="5" t="str">
        <f t="shared" si="10"/>
        <v/>
      </c>
      <c r="AP78" s="5" t="str">
        <f t="shared" si="11"/>
        <v/>
      </c>
      <c r="AR78" s="5" t="str">
        <f t="shared" si="12"/>
        <v/>
      </c>
      <c r="AU78" s="5">
        <f t="shared" si="13"/>
        <v>4260.150203704834</v>
      </c>
      <c r="AV78" s="11">
        <f t="shared" si="15"/>
        <v>3.1348369008260715</v>
      </c>
      <c r="AW78" s="5">
        <f t="shared" si="14"/>
        <v>3134.8369008260711</v>
      </c>
    </row>
    <row r="79" spans="1:49" x14ac:dyDescent="0.25">
      <c r="A79" s="1" t="s">
        <v>116</v>
      </c>
      <c r="B79" s="1" t="s">
        <v>107</v>
      </c>
      <c r="C79" s="1" t="s">
        <v>108</v>
      </c>
      <c r="D79" s="1" t="s">
        <v>102</v>
      </c>
      <c r="E79" s="1" t="s">
        <v>67</v>
      </c>
      <c r="F79" s="1" t="s">
        <v>113</v>
      </c>
      <c r="G79" s="1" t="s">
        <v>64</v>
      </c>
      <c r="H79" s="1" t="s">
        <v>65</v>
      </c>
      <c r="I79" s="2">
        <v>80</v>
      </c>
      <c r="J79" s="2">
        <v>0.16</v>
      </c>
      <c r="K79" s="2">
        <f t="shared" si="8"/>
        <v>0.15999999642372131</v>
      </c>
      <c r="L79" s="2">
        <f t="shared" si="9"/>
        <v>0</v>
      </c>
      <c r="P79" s="6">
        <v>3.9999999105930328E-2</v>
      </c>
      <c r="Q79" s="5">
        <v>5.6749998731538653</v>
      </c>
      <c r="R79" s="7">
        <v>0.119999997317791</v>
      </c>
      <c r="S79" s="5">
        <v>13.349999701604251</v>
      </c>
      <c r="AN79" s="5" t="str">
        <f t="shared" si="10"/>
        <v/>
      </c>
      <c r="AP79" s="5" t="str">
        <f t="shared" si="11"/>
        <v/>
      </c>
      <c r="AR79" s="5" t="str">
        <f t="shared" si="12"/>
        <v/>
      </c>
      <c r="AU79" s="5">
        <f t="shared" si="13"/>
        <v>19.024999574758116</v>
      </c>
      <c r="AV79" s="11">
        <f t="shared" si="15"/>
        <v>1.3999569933775097E-2</v>
      </c>
      <c r="AW79" s="5">
        <f t="shared" si="14"/>
        <v>13.999569933775097</v>
      </c>
    </row>
    <row r="80" spans="1:49" x14ac:dyDescent="0.25">
      <c r="A80" s="1" t="s">
        <v>116</v>
      </c>
      <c r="B80" s="1" t="s">
        <v>107</v>
      </c>
      <c r="C80" s="1" t="s">
        <v>108</v>
      </c>
      <c r="D80" s="1" t="s">
        <v>102</v>
      </c>
      <c r="E80" s="1" t="s">
        <v>68</v>
      </c>
      <c r="F80" s="1" t="s">
        <v>113</v>
      </c>
      <c r="G80" s="1" t="s">
        <v>64</v>
      </c>
      <c r="H80" s="1" t="s">
        <v>65</v>
      </c>
      <c r="I80" s="2">
        <v>80</v>
      </c>
      <c r="J80" s="2">
        <v>0.92</v>
      </c>
      <c r="K80" s="2">
        <f t="shared" si="8"/>
        <v>0.91999998688697815</v>
      </c>
      <c r="L80" s="2">
        <f t="shared" si="9"/>
        <v>0</v>
      </c>
      <c r="P80" s="6">
        <v>0.47999998927116388</v>
      </c>
      <c r="Q80" s="5">
        <v>68.099998477846384</v>
      </c>
      <c r="R80" s="7">
        <v>0.43999999761581421</v>
      </c>
      <c r="S80" s="5">
        <v>48.949999734759331</v>
      </c>
      <c r="AN80" s="5" t="str">
        <f t="shared" si="10"/>
        <v/>
      </c>
      <c r="AP80" s="5" t="str">
        <f t="shared" si="11"/>
        <v/>
      </c>
      <c r="AR80" s="5" t="str">
        <f t="shared" si="12"/>
        <v/>
      </c>
      <c r="AU80" s="5">
        <f t="shared" si="13"/>
        <v>117.04999821260571</v>
      </c>
      <c r="AV80" s="11">
        <f t="shared" si="15"/>
        <v>8.6131388822722629E-2</v>
      </c>
      <c r="AW80" s="5">
        <f t="shared" si="14"/>
        <v>86.131388822722627</v>
      </c>
    </row>
    <row r="81" spans="1:49" x14ac:dyDescent="0.25">
      <c r="A81" s="1" t="s">
        <v>116</v>
      </c>
      <c r="B81" s="1" t="s">
        <v>107</v>
      </c>
      <c r="C81" s="1" t="s">
        <v>108</v>
      </c>
      <c r="D81" s="1" t="s">
        <v>102</v>
      </c>
      <c r="E81" s="1" t="s">
        <v>66</v>
      </c>
      <c r="F81" s="1" t="s">
        <v>113</v>
      </c>
      <c r="G81" s="1" t="s">
        <v>64</v>
      </c>
      <c r="H81" s="1" t="s">
        <v>65</v>
      </c>
      <c r="I81" s="2">
        <v>80</v>
      </c>
      <c r="J81" s="2">
        <v>38.909999999999997</v>
      </c>
      <c r="K81" s="2">
        <f t="shared" si="8"/>
        <v>33.590000152587891</v>
      </c>
      <c r="L81" s="2">
        <f t="shared" si="9"/>
        <v>0</v>
      </c>
      <c r="P81" s="6">
        <v>12.85000038146973</v>
      </c>
      <c r="Q81" s="5">
        <v>1823.093804121017</v>
      </c>
      <c r="R81" s="7">
        <v>20.739999771118161</v>
      </c>
      <c r="S81" s="5">
        <v>2307.3249745368962</v>
      </c>
      <c r="AN81" s="5" t="str">
        <f t="shared" si="10"/>
        <v/>
      </c>
      <c r="AP81" s="5" t="str">
        <f t="shared" si="11"/>
        <v/>
      </c>
      <c r="AR81" s="5" t="str">
        <f t="shared" si="12"/>
        <v/>
      </c>
      <c r="AU81" s="5">
        <f t="shared" si="13"/>
        <v>4130.4187786579132</v>
      </c>
      <c r="AV81" s="11">
        <f t="shared" si="15"/>
        <v>3.0393738680719293</v>
      </c>
      <c r="AW81" s="5">
        <f t="shared" si="14"/>
        <v>3039.3738680719293</v>
      </c>
    </row>
    <row r="82" spans="1:49" x14ac:dyDescent="0.25">
      <c r="A82" s="1" t="s">
        <v>116</v>
      </c>
      <c r="B82" s="1" t="s">
        <v>107</v>
      </c>
      <c r="C82" s="1" t="s">
        <v>108</v>
      </c>
      <c r="D82" s="1" t="s">
        <v>102</v>
      </c>
      <c r="E82" s="1" t="s">
        <v>62</v>
      </c>
      <c r="F82" s="1" t="s">
        <v>113</v>
      </c>
      <c r="G82" s="1" t="s">
        <v>64</v>
      </c>
      <c r="H82" s="1" t="s">
        <v>65</v>
      </c>
      <c r="I82" s="2">
        <v>80</v>
      </c>
      <c r="J82" s="2">
        <v>1</v>
      </c>
      <c r="K82" s="2">
        <f t="shared" si="8"/>
        <v>1</v>
      </c>
      <c r="L82" s="2">
        <f t="shared" si="9"/>
        <v>0</v>
      </c>
      <c r="P82" s="6">
        <v>1</v>
      </c>
      <c r="Q82" s="5">
        <v>141.875</v>
      </c>
      <c r="AN82" s="5" t="str">
        <f t="shared" si="10"/>
        <v/>
      </c>
      <c r="AP82" s="5" t="str">
        <f t="shared" si="11"/>
        <v/>
      </c>
      <c r="AR82" s="5" t="str">
        <f t="shared" si="12"/>
        <v/>
      </c>
      <c r="AU82" s="5">
        <f t="shared" si="13"/>
        <v>141.875</v>
      </c>
      <c r="AV82" s="11">
        <f t="shared" si="15"/>
        <v>0.10439889770034827</v>
      </c>
      <c r="AW82" s="5">
        <f t="shared" si="14"/>
        <v>104.39889770034827</v>
      </c>
    </row>
    <row r="83" spans="1:49" x14ac:dyDescent="0.25">
      <c r="A83" s="1" t="s">
        <v>117</v>
      </c>
      <c r="B83" s="1" t="s">
        <v>111</v>
      </c>
      <c r="C83" s="1" t="s">
        <v>108</v>
      </c>
      <c r="D83" s="1" t="s">
        <v>102</v>
      </c>
      <c r="E83" s="1" t="s">
        <v>79</v>
      </c>
      <c r="F83" s="1" t="s">
        <v>113</v>
      </c>
      <c r="G83" s="1" t="s">
        <v>64</v>
      </c>
      <c r="H83" s="1" t="s">
        <v>65</v>
      </c>
      <c r="I83" s="2">
        <v>160</v>
      </c>
      <c r="J83" s="2">
        <v>1.1299999999999999</v>
      </c>
      <c r="K83" s="2">
        <f t="shared" si="8"/>
        <v>0.62000000476837158</v>
      </c>
      <c r="L83" s="2">
        <f t="shared" si="9"/>
        <v>0.50999999046325684</v>
      </c>
      <c r="R83" s="7">
        <v>0.62000000476837158</v>
      </c>
      <c r="S83" s="5">
        <v>68.975000530481339</v>
      </c>
      <c r="AN83" s="5" t="str">
        <f t="shared" si="10"/>
        <v/>
      </c>
      <c r="AP83" s="5" t="str">
        <f t="shared" si="11"/>
        <v/>
      </c>
      <c r="AR83" s="5" t="str">
        <f t="shared" si="12"/>
        <v/>
      </c>
      <c r="AT83" s="2">
        <v>0.50999999046325684</v>
      </c>
      <c r="AU83" s="5">
        <f t="shared" si="13"/>
        <v>68.975000530481339</v>
      </c>
      <c r="AV83" s="11">
        <f t="shared" si="15"/>
        <v>5.0755341140181071E-2</v>
      </c>
      <c r="AW83" s="5">
        <f t="shared" si="14"/>
        <v>50.755341140181073</v>
      </c>
    </row>
    <row r="84" spans="1:49" x14ac:dyDescent="0.25">
      <c r="A84" s="1" t="s">
        <v>117</v>
      </c>
      <c r="B84" s="1" t="s">
        <v>111</v>
      </c>
      <c r="C84" s="1" t="s">
        <v>108</v>
      </c>
      <c r="D84" s="1" t="s">
        <v>102</v>
      </c>
      <c r="E84" s="1" t="s">
        <v>87</v>
      </c>
      <c r="F84" s="1" t="s">
        <v>113</v>
      </c>
      <c r="G84" s="1" t="s">
        <v>64</v>
      </c>
      <c r="H84" s="1" t="s">
        <v>65</v>
      </c>
      <c r="I84" s="2">
        <v>160</v>
      </c>
      <c r="J84" s="2">
        <v>40.06</v>
      </c>
      <c r="K84" s="2">
        <f t="shared" si="8"/>
        <v>25.180000782012936</v>
      </c>
      <c r="L84" s="2">
        <f t="shared" si="9"/>
        <v>14.819999694824221</v>
      </c>
      <c r="P84" s="6">
        <v>19.860000610351559</v>
      </c>
      <c r="Q84" s="5">
        <v>2817.6374999999998</v>
      </c>
      <c r="R84" s="7">
        <v>5.320000171661377</v>
      </c>
      <c r="S84" s="5">
        <v>591.85</v>
      </c>
      <c r="AN84" s="5" t="str">
        <f t="shared" si="10"/>
        <v/>
      </c>
      <c r="AP84" s="5" t="str">
        <f t="shared" si="11"/>
        <v/>
      </c>
      <c r="AR84" s="5" t="str">
        <f t="shared" si="12"/>
        <v/>
      </c>
      <c r="AT84" s="2">
        <v>14.819999694824221</v>
      </c>
      <c r="AU84" s="5">
        <f t="shared" si="13"/>
        <v>3409.4874999999997</v>
      </c>
      <c r="AV84" s="11">
        <f t="shared" si="15"/>
        <v>2.5088756773435499</v>
      </c>
      <c r="AW84" s="5">
        <f t="shared" si="14"/>
        <v>2508.8756773435498</v>
      </c>
    </row>
    <row r="85" spans="1:49" x14ac:dyDescent="0.25">
      <c r="A85" s="1" t="s">
        <v>117</v>
      </c>
      <c r="B85" s="1" t="s">
        <v>111</v>
      </c>
      <c r="C85" s="1" t="s">
        <v>108</v>
      </c>
      <c r="D85" s="1" t="s">
        <v>102</v>
      </c>
      <c r="E85" s="1" t="s">
        <v>67</v>
      </c>
      <c r="F85" s="1" t="s">
        <v>113</v>
      </c>
      <c r="G85" s="1" t="s">
        <v>64</v>
      </c>
      <c r="H85" s="1" t="s">
        <v>65</v>
      </c>
      <c r="I85" s="2">
        <v>160</v>
      </c>
      <c r="J85" s="2">
        <v>1.17</v>
      </c>
      <c r="K85" s="2">
        <f t="shared" si="8"/>
        <v>0.98000001907348633</v>
      </c>
      <c r="L85" s="2">
        <f t="shared" si="9"/>
        <v>0</v>
      </c>
      <c r="R85" s="7">
        <v>0.98000001907348633</v>
      </c>
      <c r="S85" s="5">
        <v>109.0250021219254</v>
      </c>
      <c r="AN85" s="5" t="str">
        <f t="shared" si="10"/>
        <v/>
      </c>
      <c r="AP85" s="5" t="str">
        <f t="shared" si="11"/>
        <v/>
      </c>
      <c r="AR85" s="5" t="str">
        <f t="shared" si="12"/>
        <v/>
      </c>
      <c r="AU85" s="5">
        <f t="shared" si="13"/>
        <v>109.0250021219254</v>
      </c>
      <c r="AV85" s="11">
        <f t="shared" si="15"/>
        <v>8.0226185327275018E-2</v>
      </c>
      <c r="AW85" s="5">
        <f t="shared" si="14"/>
        <v>80.226185327275019</v>
      </c>
    </row>
    <row r="86" spans="1:49" x14ac:dyDescent="0.25">
      <c r="A86" s="1" t="s">
        <v>117</v>
      </c>
      <c r="B86" s="1" t="s">
        <v>111</v>
      </c>
      <c r="C86" s="1" t="s">
        <v>108</v>
      </c>
      <c r="D86" s="1" t="s">
        <v>102</v>
      </c>
      <c r="E86" s="1" t="s">
        <v>80</v>
      </c>
      <c r="F86" s="1" t="s">
        <v>113</v>
      </c>
      <c r="G86" s="1" t="s">
        <v>64</v>
      </c>
      <c r="H86" s="1" t="s">
        <v>65</v>
      </c>
      <c r="I86" s="2">
        <v>160</v>
      </c>
      <c r="J86" s="2">
        <v>38.54</v>
      </c>
      <c r="K86" s="2">
        <f t="shared" si="8"/>
        <v>28.14000034332275</v>
      </c>
      <c r="L86" s="2">
        <f t="shared" si="9"/>
        <v>0</v>
      </c>
      <c r="P86" s="6">
        <v>7.619999885559082</v>
      </c>
      <c r="Q86" s="5">
        <v>1081.087483763695</v>
      </c>
      <c r="R86" s="7">
        <v>20.520000457763668</v>
      </c>
      <c r="S86" s="5">
        <v>2282.850050926208</v>
      </c>
      <c r="AN86" s="5" t="str">
        <f t="shared" si="10"/>
        <v/>
      </c>
      <c r="AP86" s="5" t="str">
        <f t="shared" si="11"/>
        <v/>
      </c>
      <c r="AR86" s="5" t="str">
        <f t="shared" si="12"/>
        <v/>
      </c>
      <c r="AU86" s="5">
        <f t="shared" si="13"/>
        <v>3363.9375346899033</v>
      </c>
      <c r="AV86" s="11">
        <f t="shared" si="15"/>
        <v>2.4753576779168491</v>
      </c>
      <c r="AW86" s="5">
        <f t="shared" si="14"/>
        <v>2475.3576779168493</v>
      </c>
    </row>
    <row r="87" spans="1:49" x14ac:dyDescent="0.25">
      <c r="A87" s="1" t="s">
        <v>117</v>
      </c>
      <c r="B87" s="1" t="s">
        <v>111</v>
      </c>
      <c r="C87" s="1" t="s">
        <v>108</v>
      </c>
      <c r="D87" s="1" t="s">
        <v>102</v>
      </c>
      <c r="E87" s="1" t="s">
        <v>86</v>
      </c>
      <c r="F87" s="1" t="s">
        <v>113</v>
      </c>
      <c r="G87" s="1" t="s">
        <v>64</v>
      </c>
      <c r="H87" s="1" t="s">
        <v>65</v>
      </c>
      <c r="I87" s="2">
        <v>160</v>
      </c>
      <c r="J87" s="2">
        <v>40.049999999999997</v>
      </c>
      <c r="K87" s="2">
        <f t="shared" si="8"/>
        <v>35.570001482963569</v>
      </c>
      <c r="L87" s="2">
        <f t="shared" si="9"/>
        <v>9.9999997764825821E-3</v>
      </c>
      <c r="P87" s="6">
        <v>1.669999957084656</v>
      </c>
      <c r="Q87" s="5">
        <v>236.93124391138551</v>
      </c>
      <c r="R87" s="7">
        <v>33.900001525878913</v>
      </c>
      <c r="S87" s="5">
        <v>3771.3751697540279</v>
      </c>
      <c r="AN87" s="5" t="str">
        <f t="shared" si="10"/>
        <v/>
      </c>
      <c r="AP87" s="5" t="str">
        <f t="shared" si="11"/>
        <v/>
      </c>
      <c r="AR87" s="5" t="str">
        <f t="shared" si="12"/>
        <v/>
      </c>
      <c r="AT87" s="2">
        <v>9.9999997764825821E-3</v>
      </c>
      <c r="AU87" s="5">
        <f t="shared" si="13"/>
        <v>4008.3064136654134</v>
      </c>
      <c r="AV87" s="11">
        <f t="shared" si="15"/>
        <v>2.9495173302689368</v>
      </c>
      <c r="AW87" s="5">
        <f t="shared" si="14"/>
        <v>2949.5173302689368</v>
      </c>
    </row>
    <row r="88" spans="1:49" x14ac:dyDescent="0.25">
      <c r="A88" s="1" t="s">
        <v>117</v>
      </c>
      <c r="B88" s="1" t="s">
        <v>111</v>
      </c>
      <c r="C88" s="1" t="s">
        <v>108</v>
      </c>
      <c r="D88" s="1" t="s">
        <v>102</v>
      </c>
      <c r="E88" s="1" t="s">
        <v>81</v>
      </c>
      <c r="F88" s="1" t="s">
        <v>113</v>
      </c>
      <c r="G88" s="1" t="s">
        <v>64</v>
      </c>
      <c r="H88" s="1" t="s">
        <v>65</v>
      </c>
      <c r="I88" s="2">
        <v>160</v>
      </c>
      <c r="J88" s="2">
        <v>38.64</v>
      </c>
      <c r="K88" s="2">
        <f t="shared" si="8"/>
        <v>34.170000031590462</v>
      </c>
      <c r="L88" s="2">
        <f t="shared" si="9"/>
        <v>2.5499999523162842</v>
      </c>
      <c r="P88" s="6">
        <v>22.590000152587891</v>
      </c>
      <c r="Q88" s="5">
        <v>3204.956271648407</v>
      </c>
      <c r="R88" s="7">
        <v>11.36999988555908</v>
      </c>
      <c r="S88" s="5">
        <v>1264.9124872684481</v>
      </c>
      <c r="T88" s="8">
        <v>0.2099999934434891</v>
      </c>
      <c r="U88" s="5">
        <v>11.68124963529408</v>
      </c>
      <c r="AN88" s="5" t="str">
        <f t="shared" si="10"/>
        <v/>
      </c>
      <c r="AP88" s="5" t="str">
        <f t="shared" si="11"/>
        <v/>
      </c>
      <c r="AR88" s="5" t="str">
        <f t="shared" si="12"/>
        <v/>
      </c>
      <c r="AT88" s="2">
        <v>2.5499999523162842</v>
      </c>
      <c r="AU88" s="5">
        <f t="shared" si="13"/>
        <v>4481.5500085521489</v>
      </c>
      <c r="AV88" s="11">
        <f t="shared" si="15"/>
        <v>3.2977542264798645</v>
      </c>
      <c r="AW88" s="5">
        <f t="shared" si="14"/>
        <v>3297.7542264798649</v>
      </c>
    </row>
    <row r="89" spans="1:49" x14ac:dyDescent="0.25">
      <c r="A89" s="1" t="s">
        <v>117</v>
      </c>
      <c r="B89" s="1" t="s">
        <v>111</v>
      </c>
      <c r="C89" s="1" t="s">
        <v>108</v>
      </c>
      <c r="D89" s="1" t="s">
        <v>102</v>
      </c>
      <c r="E89" s="1" t="s">
        <v>91</v>
      </c>
      <c r="F89" s="1" t="s">
        <v>115</v>
      </c>
      <c r="G89" s="1" t="s">
        <v>64</v>
      </c>
      <c r="H89" s="1" t="s">
        <v>65</v>
      </c>
      <c r="I89" s="2">
        <v>160</v>
      </c>
      <c r="J89" s="2">
        <v>0.21</v>
      </c>
      <c r="K89" s="2">
        <f t="shared" si="8"/>
        <v>0</v>
      </c>
      <c r="L89" s="2">
        <f t="shared" si="9"/>
        <v>0.2099999934434891</v>
      </c>
      <c r="AN89" s="5" t="str">
        <f t="shared" si="10"/>
        <v/>
      </c>
      <c r="AP89" s="5" t="str">
        <f t="shared" si="11"/>
        <v/>
      </c>
      <c r="AR89" s="5" t="str">
        <f t="shared" si="12"/>
        <v/>
      </c>
      <c r="AT89" s="2">
        <v>0.2099999934434891</v>
      </c>
      <c r="AU89" s="5">
        <f t="shared" si="13"/>
        <v>0</v>
      </c>
      <c r="AV89" s="11">
        <f t="shared" si="15"/>
        <v>0</v>
      </c>
      <c r="AW89" s="5">
        <f t="shared" si="14"/>
        <v>0</v>
      </c>
    </row>
    <row r="90" spans="1:49" x14ac:dyDescent="0.25">
      <c r="A90" s="1" t="s">
        <v>117</v>
      </c>
      <c r="B90" s="1" t="s">
        <v>111</v>
      </c>
      <c r="C90" s="1" t="s">
        <v>108</v>
      </c>
      <c r="D90" s="1" t="s">
        <v>102</v>
      </c>
      <c r="E90" s="1" t="s">
        <v>90</v>
      </c>
      <c r="F90" s="1" t="s">
        <v>115</v>
      </c>
      <c r="G90" s="1" t="s">
        <v>64</v>
      </c>
      <c r="H90" s="1" t="s">
        <v>65</v>
      </c>
      <c r="I90" s="2">
        <v>160</v>
      </c>
      <c r="J90" s="2">
        <v>0.16</v>
      </c>
      <c r="K90" s="2">
        <f t="shared" si="8"/>
        <v>0</v>
      </c>
      <c r="L90" s="2">
        <f t="shared" si="9"/>
        <v>0.15999999642372131</v>
      </c>
      <c r="AN90" s="5" t="str">
        <f t="shared" si="10"/>
        <v/>
      </c>
      <c r="AP90" s="5" t="str">
        <f t="shared" si="11"/>
        <v/>
      </c>
      <c r="AR90" s="5" t="str">
        <f t="shared" si="12"/>
        <v/>
      </c>
      <c r="AT90" s="2">
        <v>0.15999999642372131</v>
      </c>
      <c r="AU90" s="5">
        <f t="shared" si="13"/>
        <v>0</v>
      </c>
      <c r="AV90" s="11">
        <f t="shared" si="15"/>
        <v>0</v>
      </c>
      <c r="AW90" s="5">
        <f t="shared" si="14"/>
        <v>0</v>
      </c>
    </row>
    <row r="91" spans="1:49" x14ac:dyDescent="0.25">
      <c r="A91" s="1" t="s">
        <v>118</v>
      </c>
      <c r="B91" s="1" t="s">
        <v>119</v>
      </c>
      <c r="C91" s="1" t="s">
        <v>120</v>
      </c>
      <c r="D91" s="1" t="s">
        <v>85</v>
      </c>
      <c r="E91" s="1" t="s">
        <v>69</v>
      </c>
      <c r="F91" s="1" t="s">
        <v>113</v>
      </c>
      <c r="G91" s="1" t="s">
        <v>64</v>
      </c>
      <c r="H91" s="1" t="s">
        <v>65</v>
      </c>
      <c r="I91" s="2">
        <v>40</v>
      </c>
      <c r="J91" s="2">
        <v>1.21</v>
      </c>
      <c r="K91" s="2">
        <f t="shared" si="8"/>
        <v>0.43999999761581421</v>
      </c>
      <c r="L91" s="2">
        <f t="shared" si="9"/>
        <v>0</v>
      </c>
      <c r="R91" s="7">
        <v>0.43999999761581421</v>
      </c>
      <c r="S91" s="5">
        <v>48.949999734759331</v>
      </c>
      <c r="AN91" s="5" t="str">
        <f t="shared" si="10"/>
        <v/>
      </c>
      <c r="AP91" s="5" t="str">
        <f t="shared" si="11"/>
        <v/>
      </c>
      <c r="AR91" s="5" t="str">
        <f t="shared" si="12"/>
        <v/>
      </c>
      <c r="AU91" s="5">
        <f t="shared" si="13"/>
        <v>48.949999734759331</v>
      </c>
      <c r="AV91" s="11">
        <f t="shared" si="15"/>
        <v>3.6019919046634111E-2</v>
      </c>
      <c r="AW91" s="5">
        <f t="shared" si="14"/>
        <v>36.019919046634115</v>
      </c>
    </row>
    <row r="92" spans="1:49" x14ac:dyDescent="0.25">
      <c r="A92" s="1" t="s">
        <v>118</v>
      </c>
      <c r="B92" s="1" t="s">
        <v>119</v>
      </c>
      <c r="C92" s="1" t="s">
        <v>120</v>
      </c>
      <c r="D92" s="1" t="s">
        <v>85</v>
      </c>
      <c r="E92" s="1" t="s">
        <v>91</v>
      </c>
      <c r="F92" s="1" t="s">
        <v>113</v>
      </c>
      <c r="G92" s="1" t="s">
        <v>64</v>
      </c>
      <c r="H92" s="1" t="s">
        <v>65</v>
      </c>
      <c r="I92" s="2">
        <v>40</v>
      </c>
      <c r="J92" s="2">
        <v>37.36</v>
      </c>
      <c r="K92" s="2">
        <f t="shared" si="8"/>
        <v>2.75</v>
      </c>
      <c r="L92" s="2">
        <f t="shared" si="9"/>
        <v>0</v>
      </c>
      <c r="R92" s="7">
        <v>2.75</v>
      </c>
      <c r="S92" s="5">
        <v>305.9375</v>
      </c>
      <c r="AN92" s="5" t="str">
        <f t="shared" si="10"/>
        <v/>
      </c>
      <c r="AP92" s="5" t="str">
        <f t="shared" si="11"/>
        <v/>
      </c>
      <c r="AR92" s="5" t="str">
        <f t="shared" si="12"/>
        <v/>
      </c>
      <c r="AU92" s="5">
        <f t="shared" si="13"/>
        <v>305.9375</v>
      </c>
      <c r="AV92" s="11">
        <f t="shared" si="15"/>
        <v>0.22512449526132372</v>
      </c>
      <c r="AW92" s="5">
        <f t="shared" si="14"/>
        <v>225.12449526132374</v>
      </c>
    </row>
    <row r="93" spans="1:49" x14ac:dyDescent="0.25">
      <c r="A93" s="1" t="s">
        <v>121</v>
      </c>
      <c r="B93" s="1" t="s">
        <v>119</v>
      </c>
      <c r="C93" s="1" t="s">
        <v>120</v>
      </c>
      <c r="D93" s="1" t="s">
        <v>85</v>
      </c>
      <c r="E93" s="1" t="s">
        <v>90</v>
      </c>
      <c r="F93" s="1" t="s">
        <v>103</v>
      </c>
      <c r="G93" s="1" t="s">
        <v>64</v>
      </c>
      <c r="H93" s="1" t="s">
        <v>65</v>
      </c>
      <c r="I93" s="2">
        <v>80</v>
      </c>
      <c r="J93" s="2">
        <v>0.11</v>
      </c>
      <c r="K93" s="2">
        <f t="shared" si="8"/>
        <v>0</v>
      </c>
      <c r="L93" s="2">
        <f t="shared" si="9"/>
        <v>0.10999999940395359</v>
      </c>
      <c r="AN93" s="5" t="str">
        <f t="shared" si="10"/>
        <v/>
      </c>
      <c r="AP93" s="5" t="str">
        <f t="shared" si="11"/>
        <v/>
      </c>
      <c r="AR93" s="5" t="str">
        <f t="shared" si="12"/>
        <v/>
      </c>
      <c r="AS93" s="2">
        <v>0.10999999940395359</v>
      </c>
      <c r="AU93" s="5">
        <f t="shared" si="13"/>
        <v>0</v>
      </c>
      <c r="AV93" s="11">
        <f t="shared" si="15"/>
        <v>0</v>
      </c>
      <c r="AW93" s="5">
        <f t="shared" si="14"/>
        <v>0</v>
      </c>
    </row>
    <row r="94" spans="1:49" x14ac:dyDescent="0.25">
      <c r="A94" s="1" t="s">
        <v>121</v>
      </c>
      <c r="B94" s="1" t="s">
        <v>119</v>
      </c>
      <c r="C94" s="1" t="s">
        <v>120</v>
      </c>
      <c r="D94" s="1" t="s">
        <v>85</v>
      </c>
      <c r="E94" s="1" t="s">
        <v>69</v>
      </c>
      <c r="F94" s="1" t="s">
        <v>115</v>
      </c>
      <c r="G94" s="1" t="s">
        <v>64</v>
      </c>
      <c r="H94" s="1" t="s">
        <v>65</v>
      </c>
      <c r="I94" s="2">
        <v>80</v>
      </c>
      <c r="J94" s="2">
        <v>39.28</v>
      </c>
      <c r="K94" s="2">
        <f t="shared" si="8"/>
        <v>35.349998950958245</v>
      </c>
      <c r="L94" s="2">
        <f t="shared" si="9"/>
        <v>3.9200000762939449</v>
      </c>
      <c r="N94" s="4">
        <v>11.77999973297119</v>
      </c>
      <c r="O94" s="5">
        <v>2422.2624450922008</v>
      </c>
      <c r="P94" s="6">
        <v>18.719999313354489</v>
      </c>
      <c r="Q94" s="5">
        <v>2655.899902582169</v>
      </c>
      <c r="R94" s="7">
        <v>4.8499999046325684</v>
      </c>
      <c r="S94" s="5">
        <v>539.56248939037323</v>
      </c>
      <c r="AN94" s="5" t="str">
        <f t="shared" si="10"/>
        <v/>
      </c>
      <c r="AP94" s="5" t="str">
        <f t="shared" si="11"/>
        <v/>
      </c>
      <c r="AR94" s="5" t="str">
        <f t="shared" si="12"/>
        <v/>
      </c>
      <c r="AT94" s="2">
        <v>3.9200000762939449</v>
      </c>
      <c r="AU94" s="5">
        <f t="shared" si="13"/>
        <v>5617.724837064743</v>
      </c>
      <c r="AV94" s="11">
        <f t="shared" si="15"/>
        <v>4.1338099071254826</v>
      </c>
      <c r="AW94" s="5">
        <f t="shared" si="14"/>
        <v>4133.8099071254828</v>
      </c>
    </row>
    <row r="95" spans="1:49" x14ac:dyDescent="0.25">
      <c r="A95" s="1" t="s">
        <v>121</v>
      </c>
      <c r="B95" s="1" t="s">
        <v>119</v>
      </c>
      <c r="C95" s="1" t="s">
        <v>120</v>
      </c>
      <c r="D95" s="1" t="s">
        <v>85</v>
      </c>
      <c r="E95" s="1" t="s">
        <v>62</v>
      </c>
      <c r="F95" s="1" t="s">
        <v>115</v>
      </c>
      <c r="G95" s="1" t="s">
        <v>64</v>
      </c>
      <c r="H95" s="1" t="s">
        <v>65</v>
      </c>
      <c r="I95" s="2">
        <v>80</v>
      </c>
      <c r="J95" s="2">
        <v>0.22</v>
      </c>
      <c r="K95" s="2">
        <f t="shared" si="8"/>
        <v>0</v>
      </c>
      <c r="L95" s="2">
        <f t="shared" si="9"/>
        <v>0.21999999321997168</v>
      </c>
      <c r="AN95" s="5" t="str">
        <f t="shared" si="10"/>
        <v/>
      </c>
      <c r="AP95" s="5" t="str">
        <f t="shared" si="11"/>
        <v/>
      </c>
      <c r="AR95" s="5" t="str">
        <f t="shared" si="12"/>
        <v/>
      </c>
      <c r="AS95" s="2">
        <v>9.9999997764825821E-3</v>
      </c>
      <c r="AT95" s="2">
        <v>0.2099999934434891</v>
      </c>
      <c r="AU95" s="5">
        <f t="shared" si="13"/>
        <v>0</v>
      </c>
      <c r="AV95" s="11">
        <f t="shared" si="15"/>
        <v>0</v>
      </c>
      <c r="AW95" s="5">
        <f t="shared" si="14"/>
        <v>0</v>
      </c>
    </row>
    <row r="96" spans="1:49" x14ac:dyDescent="0.25">
      <c r="A96" s="1" t="s">
        <v>121</v>
      </c>
      <c r="B96" s="1" t="s">
        <v>119</v>
      </c>
      <c r="C96" s="1" t="s">
        <v>120</v>
      </c>
      <c r="D96" s="1" t="s">
        <v>85</v>
      </c>
      <c r="E96" s="1" t="s">
        <v>68</v>
      </c>
      <c r="F96" s="1" t="s">
        <v>115</v>
      </c>
      <c r="G96" s="1" t="s">
        <v>64</v>
      </c>
      <c r="H96" s="1" t="s">
        <v>65</v>
      </c>
      <c r="I96" s="2">
        <v>80</v>
      </c>
      <c r="J96" s="2">
        <v>40</v>
      </c>
      <c r="K96" s="2">
        <f t="shared" si="8"/>
        <v>37.600000381469727</v>
      </c>
      <c r="L96" s="2">
        <f t="shared" si="9"/>
        <v>2.4000000357627869</v>
      </c>
      <c r="N96" s="4">
        <v>23.190000534057621</v>
      </c>
      <c r="O96" s="5">
        <v>4768.4437500000004</v>
      </c>
      <c r="P96" s="6">
        <v>14.409999847412109</v>
      </c>
      <c r="Q96" s="5">
        <v>2044.41875</v>
      </c>
      <c r="AN96" s="5" t="str">
        <f t="shared" si="10"/>
        <v/>
      </c>
      <c r="AO96" s="3">
        <v>0.5</v>
      </c>
      <c r="AP96" s="5">
        <f t="shared" si="11"/>
        <v>645.5</v>
      </c>
      <c r="AR96" s="5" t="str">
        <f t="shared" si="12"/>
        <v/>
      </c>
      <c r="AS96" s="2">
        <v>1.080000042915344</v>
      </c>
      <c r="AT96" s="2">
        <v>0.81999999284744263</v>
      </c>
      <c r="AU96" s="5">
        <f t="shared" si="13"/>
        <v>6812.8625000000002</v>
      </c>
      <c r="AV96" s="11">
        <f t="shared" si="15"/>
        <v>5.0132534638522577</v>
      </c>
      <c r="AW96" s="5">
        <f t="shared" si="14"/>
        <v>5013.2534638522575</v>
      </c>
    </row>
    <row r="97" spans="1:49" x14ac:dyDescent="0.25">
      <c r="A97" s="1" t="s">
        <v>121</v>
      </c>
      <c r="B97" s="1" t="s">
        <v>119</v>
      </c>
      <c r="C97" s="1" t="s">
        <v>120</v>
      </c>
      <c r="D97" s="1" t="s">
        <v>85</v>
      </c>
      <c r="E97" s="1" t="s">
        <v>66</v>
      </c>
      <c r="F97" s="1" t="s">
        <v>115</v>
      </c>
      <c r="G97" s="1" t="s">
        <v>64</v>
      </c>
      <c r="H97" s="1" t="s">
        <v>65</v>
      </c>
      <c r="I97" s="2">
        <v>80</v>
      </c>
      <c r="J97" s="2">
        <v>0.15</v>
      </c>
      <c r="K97" s="2">
        <f t="shared" si="8"/>
        <v>0</v>
      </c>
      <c r="L97" s="2">
        <f t="shared" si="9"/>
        <v>0.15000000596046451</v>
      </c>
      <c r="AN97" s="5" t="str">
        <f t="shared" si="10"/>
        <v/>
      </c>
      <c r="AP97" s="5" t="str">
        <f t="shared" si="11"/>
        <v/>
      </c>
      <c r="AR97" s="5" t="str">
        <f t="shared" si="12"/>
        <v/>
      </c>
      <c r="AT97" s="2">
        <v>0.15000000596046451</v>
      </c>
      <c r="AU97" s="5">
        <f t="shared" si="13"/>
        <v>0</v>
      </c>
      <c r="AV97" s="11">
        <f t="shared" si="15"/>
        <v>0</v>
      </c>
      <c r="AW97" s="5">
        <f t="shared" si="14"/>
        <v>0</v>
      </c>
    </row>
    <row r="98" spans="1:49" x14ac:dyDescent="0.25">
      <c r="A98" s="1" t="s">
        <v>122</v>
      </c>
      <c r="B98" s="1" t="s">
        <v>123</v>
      </c>
      <c r="C98" s="1" t="s">
        <v>124</v>
      </c>
      <c r="D98" s="1" t="s">
        <v>125</v>
      </c>
      <c r="E98" s="1" t="s">
        <v>80</v>
      </c>
      <c r="F98" s="1" t="s">
        <v>103</v>
      </c>
      <c r="G98" s="1" t="s">
        <v>64</v>
      </c>
      <c r="H98" s="1" t="s">
        <v>65</v>
      </c>
      <c r="I98" s="2">
        <v>160</v>
      </c>
      <c r="J98" s="2">
        <v>0.14000000000000001</v>
      </c>
      <c r="K98" s="2">
        <f t="shared" si="8"/>
        <v>0</v>
      </c>
      <c r="L98" s="2">
        <f t="shared" si="9"/>
        <v>0.14000000059604639</v>
      </c>
      <c r="AN98" s="5" t="str">
        <f t="shared" si="10"/>
        <v/>
      </c>
      <c r="AP98" s="5" t="str">
        <f t="shared" si="11"/>
        <v/>
      </c>
      <c r="AR98" s="5" t="str">
        <f t="shared" si="12"/>
        <v/>
      </c>
      <c r="AS98" s="2">
        <v>0.14000000059604639</v>
      </c>
      <c r="AU98" s="5">
        <f t="shared" si="13"/>
        <v>0</v>
      </c>
      <c r="AV98" s="11">
        <f t="shared" si="15"/>
        <v>0</v>
      </c>
      <c r="AW98" s="5">
        <f t="shared" si="14"/>
        <v>0</v>
      </c>
    </row>
    <row r="99" spans="1:49" x14ac:dyDescent="0.25">
      <c r="A99" s="1" t="s">
        <v>122</v>
      </c>
      <c r="B99" s="1" t="s">
        <v>123</v>
      </c>
      <c r="C99" s="1" t="s">
        <v>124</v>
      </c>
      <c r="D99" s="1" t="s">
        <v>125</v>
      </c>
      <c r="E99" s="1" t="s">
        <v>71</v>
      </c>
      <c r="F99" s="1" t="s">
        <v>103</v>
      </c>
      <c r="G99" s="1" t="s">
        <v>64</v>
      </c>
      <c r="H99" s="1" t="s">
        <v>65</v>
      </c>
      <c r="I99" s="2">
        <v>160</v>
      </c>
      <c r="J99" s="2">
        <v>0.13</v>
      </c>
      <c r="K99" s="2">
        <f t="shared" si="8"/>
        <v>0</v>
      </c>
      <c r="L99" s="2">
        <f t="shared" si="9"/>
        <v>0.12999999523162839</v>
      </c>
      <c r="AN99" s="5" t="str">
        <f t="shared" si="10"/>
        <v/>
      </c>
      <c r="AP99" s="5" t="str">
        <f t="shared" si="11"/>
        <v/>
      </c>
      <c r="AR99" s="5" t="str">
        <f t="shared" si="12"/>
        <v/>
      </c>
      <c r="AS99" s="2">
        <v>0.12999999523162839</v>
      </c>
      <c r="AU99" s="5">
        <f t="shared" si="13"/>
        <v>0</v>
      </c>
      <c r="AV99" s="11">
        <f t="shared" si="15"/>
        <v>0</v>
      </c>
      <c r="AW99" s="5">
        <f t="shared" si="14"/>
        <v>0</v>
      </c>
    </row>
    <row r="100" spans="1:49" x14ac:dyDescent="0.25">
      <c r="A100" s="1" t="s">
        <v>122</v>
      </c>
      <c r="B100" s="1" t="s">
        <v>123</v>
      </c>
      <c r="C100" s="1" t="s">
        <v>124</v>
      </c>
      <c r="D100" s="1" t="s">
        <v>125</v>
      </c>
      <c r="E100" s="1" t="s">
        <v>78</v>
      </c>
      <c r="F100" s="1" t="s">
        <v>115</v>
      </c>
      <c r="G100" s="1" t="s">
        <v>64</v>
      </c>
      <c r="H100" s="1" t="s">
        <v>65</v>
      </c>
      <c r="I100" s="2">
        <v>160</v>
      </c>
      <c r="J100" s="2">
        <v>0.06</v>
      </c>
      <c r="K100" s="2">
        <f t="shared" si="8"/>
        <v>0</v>
      </c>
      <c r="L100" s="2">
        <f t="shared" si="9"/>
        <v>5.9999998658895493E-2</v>
      </c>
      <c r="AN100" s="5" t="str">
        <f t="shared" si="10"/>
        <v/>
      </c>
      <c r="AP100" s="5" t="str">
        <f t="shared" si="11"/>
        <v/>
      </c>
      <c r="AR100" s="5" t="str">
        <f t="shared" si="12"/>
        <v/>
      </c>
      <c r="AT100" s="2">
        <v>5.9999998658895493E-2</v>
      </c>
      <c r="AU100" s="5">
        <f t="shared" si="13"/>
        <v>0</v>
      </c>
      <c r="AV100" s="11">
        <f t="shared" si="15"/>
        <v>0</v>
      </c>
      <c r="AW100" s="5">
        <f t="shared" si="14"/>
        <v>0</v>
      </c>
    </row>
    <row r="101" spans="1:49" x14ac:dyDescent="0.25">
      <c r="A101" s="1" t="s">
        <v>122</v>
      </c>
      <c r="B101" s="1" t="s">
        <v>123</v>
      </c>
      <c r="C101" s="1" t="s">
        <v>124</v>
      </c>
      <c r="D101" s="1" t="s">
        <v>125</v>
      </c>
      <c r="E101" s="1" t="s">
        <v>62</v>
      </c>
      <c r="F101" s="1" t="s">
        <v>115</v>
      </c>
      <c r="G101" s="1" t="s">
        <v>64</v>
      </c>
      <c r="H101" s="1" t="s">
        <v>65</v>
      </c>
      <c r="I101" s="2">
        <v>160</v>
      </c>
      <c r="J101" s="2">
        <v>40</v>
      </c>
      <c r="K101" s="2">
        <f t="shared" si="8"/>
        <v>0</v>
      </c>
      <c r="L101" s="2">
        <f t="shared" si="9"/>
        <v>39.999998211860657</v>
      </c>
      <c r="AN101" s="5" t="str">
        <f t="shared" si="10"/>
        <v/>
      </c>
      <c r="AP101" s="5" t="str">
        <f t="shared" si="11"/>
        <v/>
      </c>
      <c r="AQ101" s="2">
        <v>0.5</v>
      </c>
      <c r="AR101" s="5">
        <f t="shared" si="12"/>
        <v>0.5</v>
      </c>
      <c r="AS101" s="2">
        <v>1.080000042915344</v>
      </c>
      <c r="AT101" s="2">
        <v>38.419998168945313</v>
      </c>
      <c r="AU101" s="5">
        <f t="shared" si="13"/>
        <v>0</v>
      </c>
      <c r="AV101" s="11">
        <f t="shared" si="15"/>
        <v>0</v>
      </c>
      <c r="AW101" s="5">
        <f t="shared" si="14"/>
        <v>0</v>
      </c>
    </row>
    <row r="102" spans="1:49" x14ac:dyDescent="0.25">
      <c r="A102" s="1" t="s">
        <v>122</v>
      </c>
      <c r="B102" s="1" t="s">
        <v>123</v>
      </c>
      <c r="C102" s="1" t="s">
        <v>124</v>
      </c>
      <c r="D102" s="1" t="s">
        <v>125</v>
      </c>
      <c r="E102" s="1" t="s">
        <v>67</v>
      </c>
      <c r="F102" s="1" t="s">
        <v>115</v>
      </c>
      <c r="G102" s="1" t="s">
        <v>64</v>
      </c>
      <c r="H102" s="1" t="s">
        <v>65</v>
      </c>
      <c r="I102" s="2">
        <v>160</v>
      </c>
      <c r="J102" s="2">
        <v>39.56</v>
      </c>
      <c r="K102" s="2">
        <f t="shared" si="8"/>
        <v>0</v>
      </c>
      <c r="L102" s="2">
        <f t="shared" si="9"/>
        <v>39.560001373291023</v>
      </c>
      <c r="AN102" s="5" t="str">
        <f t="shared" si="10"/>
        <v/>
      </c>
      <c r="AP102" s="5" t="str">
        <f t="shared" si="11"/>
        <v/>
      </c>
      <c r="AR102" s="5" t="str">
        <f t="shared" si="12"/>
        <v/>
      </c>
      <c r="AT102" s="2">
        <v>39.560001373291023</v>
      </c>
      <c r="AU102" s="5">
        <f t="shared" si="13"/>
        <v>0</v>
      </c>
      <c r="AV102" s="11">
        <f t="shared" si="15"/>
        <v>0</v>
      </c>
      <c r="AW102" s="5">
        <f t="shared" si="14"/>
        <v>0</v>
      </c>
    </row>
    <row r="103" spans="1:49" x14ac:dyDescent="0.25">
      <c r="A103" s="1" t="s">
        <v>122</v>
      </c>
      <c r="B103" s="1" t="s">
        <v>123</v>
      </c>
      <c r="C103" s="1" t="s">
        <v>124</v>
      </c>
      <c r="D103" s="1" t="s">
        <v>125</v>
      </c>
      <c r="E103" s="1" t="s">
        <v>66</v>
      </c>
      <c r="F103" s="1" t="s">
        <v>115</v>
      </c>
      <c r="G103" s="1" t="s">
        <v>64</v>
      </c>
      <c r="H103" s="1" t="s">
        <v>65</v>
      </c>
      <c r="I103" s="2">
        <v>160</v>
      </c>
      <c r="J103" s="2">
        <v>39.42</v>
      </c>
      <c r="K103" s="2">
        <f t="shared" si="8"/>
        <v>0</v>
      </c>
      <c r="L103" s="2">
        <f t="shared" si="9"/>
        <v>39.419998168945313</v>
      </c>
      <c r="AN103" s="5" t="str">
        <f t="shared" si="10"/>
        <v/>
      </c>
      <c r="AP103" s="5" t="str">
        <f t="shared" si="11"/>
        <v/>
      </c>
      <c r="AR103" s="5" t="str">
        <f t="shared" si="12"/>
        <v/>
      </c>
      <c r="AT103" s="2">
        <v>39.419998168945313</v>
      </c>
      <c r="AU103" s="5">
        <f t="shared" si="13"/>
        <v>0</v>
      </c>
      <c r="AV103" s="11">
        <f t="shared" si="15"/>
        <v>0</v>
      </c>
      <c r="AW103" s="5">
        <f t="shared" si="14"/>
        <v>0</v>
      </c>
    </row>
    <row r="104" spans="1:49" x14ac:dyDescent="0.25">
      <c r="A104" s="1" t="s">
        <v>122</v>
      </c>
      <c r="B104" s="1" t="s">
        <v>123</v>
      </c>
      <c r="C104" s="1" t="s">
        <v>124</v>
      </c>
      <c r="D104" s="1" t="s">
        <v>125</v>
      </c>
      <c r="E104" s="1" t="s">
        <v>70</v>
      </c>
      <c r="F104" s="1" t="s">
        <v>115</v>
      </c>
      <c r="G104" s="1" t="s">
        <v>64</v>
      </c>
      <c r="H104" s="1" t="s">
        <v>65</v>
      </c>
      <c r="I104" s="2">
        <v>160</v>
      </c>
      <c r="J104" s="2">
        <v>40</v>
      </c>
      <c r="K104" s="2">
        <f t="shared" si="8"/>
        <v>0</v>
      </c>
      <c r="L104" s="2">
        <f t="shared" si="9"/>
        <v>40.000001192092888</v>
      </c>
      <c r="AN104" s="5" t="str">
        <f t="shared" si="10"/>
        <v/>
      </c>
      <c r="AP104" s="5" t="str">
        <f t="shared" si="11"/>
        <v/>
      </c>
      <c r="AQ104" s="2">
        <v>0.5</v>
      </c>
      <c r="AR104" s="5">
        <f t="shared" si="12"/>
        <v>0.5</v>
      </c>
      <c r="AS104" s="2">
        <v>1.029999971389771</v>
      </c>
      <c r="AT104" s="2">
        <v>38.470001220703118</v>
      </c>
      <c r="AU104" s="5">
        <f t="shared" si="13"/>
        <v>0</v>
      </c>
      <c r="AV104" s="11">
        <f t="shared" si="15"/>
        <v>0</v>
      </c>
      <c r="AW104" s="5">
        <f t="shared" si="14"/>
        <v>0</v>
      </c>
    </row>
    <row r="105" spans="1:49" x14ac:dyDescent="0.25">
      <c r="A105" s="1" t="s">
        <v>126</v>
      </c>
      <c r="B105" s="1" t="s">
        <v>123</v>
      </c>
      <c r="C105" s="1" t="s">
        <v>124</v>
      </c>
      <c r="D105" s="1" t="s">
        <v>125</v>
      </c>
      <c r="E105" s="1" t="s">
        <v>81</v>
      </c>
      <c r="F105" s="1" t="s">
        <v>103</v>
      </c>
      <c r="G105" s="1" t="s">
        <v>64</v>
      </c>
      <c r="H105" s="1" t="s">
        <v>65</v>
      </c>
      <c r="I105" s="2">
        <v>80</v>
      </c>
      <c r="J105" s="2">
        <v>0.15</v>
      </c>
      <c r="K105" s="2">
        <f t="shared" si="8"/>
        <v>0</v>
      </c>
      <c r="L105" s="2">
        <f t="shared" si="9"/>
        <v>0.15000000596046451</v>
      </c>
      <c r="AN105" s="5" t="str">
        <f t="shared" si="10"/>
        <v/>
      </c>
      <c r="AP105" s="5" t="str">
        <f t="shared" si="11"/>
        <v/>
      </c>
      <c r="AR105" s="5" t="str">
        <f t="shared" si="12"/>
        <v/>
      </c>
      <c r="AS105" s="2">
        <v>0.15000000596046451</v>
      </c>
      <c r="AU105" s="5">
        <f t="shared" si="13"/>
        <v>0</v>
      </c>
      <c r="AV105" s="11">
        <f t="shared" si="15"/>
        <v>0</v>
      </c>
      <c r="AW105" s="5">
        <f t="shared" si="14"/>
        <v>0</v>
      </c>
    </row>
    <row r="106" spans="1:49" x14ac:dyDescent="0.25">
      <c r="A106" s="1" t="s">
        <v>126</v>
      </c>
      <c r="B106" s="1" t="s">
        <v>123</v>
      </c>
      <c r="C106" s="1" t="s">
        <v>124</v>
      </c>
      <c r="D106" s="1" t="s">
        <v>125</v>
      </c>
      <c r="E106" s="1" t="s">
        <v>78</v>
      </c>
      <c r="F106" s="1" t="s">
        <v>115</v>
      </c>
      <c r="G106" s="1" t="s">
        <v>64</v>
      </c>
      <c r="H106" s="1" t="s">
        <v>65</v>
      </c>
      <c r="I106" s="2">
        <v>80</v>
      </c>
      <c r="J106" s="2">
        <v>39.19</v>
      </c>
      <c r="K106" s="2">
        <f t="shared" si="8"/>
        <v>0</v>
      </c>
      <c r="L106" s="2">
        <f t="shared" si="9"/>
        <v>39.190001249313347</v>
      </c>
      <c r="AN106" s="5" t="str">
        <f t="shared" si="10"/>
        <v/>
      </c>
      <c r="AP106" s="5" t="str">
        <f t="shared" si="11"/>
        <v/>
      </c>
      <c r="AQ106" s="2">
        <v>0.49000000953674322</v>
      </c>
      <c r="AR106" s="5">
        <f t="shared" si="12"/>
        <v>0.49000000953674322</v>
      </c>
      <c r="AS106" s="2">
        <v>0.98000001907348633</v>
      </c>
      <c r="AT106" s="2">
        <v>37.720001220703118</v>
      </c>
      <c r="AU106" s="5">
        <f t="shared" si="13"/>
        <v>0</v>
      </c>
      <c r="AV106" s="11">
        <f t="shared" si="15"/>
        <v>0</v>
      </c>
      <c r="AW106" s="5">
        <f t="shared" si="14"/>
        <v>0</v>
      </c>
    </row>
    <row r="107" spans="1:49" x14ac:dyDescent="0.25">
      <c r="A107" s="1" t="s">
        <v>126</v>
      </c>
      <c r="B107" s="1" t="s">
        <v>123</v>
      </c>
      <c r="C107" s="1" t="s">
        <v>124</v>
      </c>
      <c r="D107" s="1" t="s">
        <v>125</v>
      </c>
      <c r="E107" s="1" t="s">
        <v>67</v>
      </c>
      <c r="F107" s="1" t="s">
        <v>115</v>
      </c>
      <c r="G107" s="1" t="s">
        <v>64</v>
      </c>
      <c r="H107" s="1" t="s">
        <v>65</v>
      </c>
      <c r="I107" s="2">
        <v>80</v>
      </c>
      <c r="J107" s="2">
        <v>0.04</v>
      </c>
      <c r="K107" s="2">
        <f t="shared" si="8"/>
        <v>0</v>
      </c>
      <c r="L107" s="2">
        <f t="shared" si="9"/>
        <v>3.9999999105930328E-2</v>
      </c>
      <c r="AN107" s="5" t="str">
        <f t="shared" si="10"/>
        <v/>
      </c>
      <c r="AP107" s="5" t="str">
        <f t="shared" si="11"/>
        <v/>
      </c>
      <c r="AR107" s="5" t="str">
        <f t="shared" si="12"/>
        <v/>
      </c>
      <c r="AT107" s="2">
        <v>3.9999999105930328E-2</v>
      </c>
      <c r="AU107" s="5">
        <f t="shared" si="13"/>
        <v>0</v>
      </c>
      <c r="AV107" s="11">
        <f t="shared" si="15"/>
        <v>0</v>
      </c>
      <c r="AW107" s="5">
        <f t="shared" si="14"/>
        <v>0</v>
      </c>
    </row>
    <row r="108" spans="1:49" x14ac:dyDescent="0.25">
      <c r="A108" s="1" t="s">
        <v>126</v>
      </c>
      <c r="B108" s="1" t="s">
        <v>123</v>
      </c>
      <c r="C108" s="1" t="s">
        <v>124</v>
      </c>
      <c r="D108" s="1" t="s">
        <v>125</v>
      </c>
      <c r="E108" s="1" t="s">
        <v>79</v>
      </c>
      <c r="F108" s="1" t="s">
        <v>115</v>
      </c>
      <c r="G108" s="1" t="s">
        <v>64</v>
      </c>
      <c r="H108" s="1" t="s">
        <v>65</v>
      </c>
      <c r="I108" s="2">
        <v>80</v>
      </c>
      <c r="J108" s="2">
        <v>38.36</v>
      </c>
      <c r="K108" s="2">
        <f t="shared" si="8"/>
        <v>0</v>
      </c>
      <c r="L108" s="2">
        <f t="shared" si="9"/>
        <v>38.360000610351563</v>
      </c>
      <c r="AN108" s="5" t="str">
        <f t="shared" si="10"/>
        <v/>
      </c>
      <c r="AP108" s="5" t="str">
        <f t="shared" si="11"/>
        <v/>
      </c>
      <c r="AR108" s="5" t="str">
        <f t="shared" si="12"/>
        <v/>
      </c>
      <c r="AT108" s="2">
        <v>38.360000610351563</v>
      </c>
      <c r="AU108" s="5">
        <f t="shared" si="13"/>
        <v>0</v>
      </c>
      <c r="AV108" s="11">
        <f t="shared" si="15"/>
        <v>0</v>
      </c>
      <c r="AW108" s="5">
        <f t="shared" si="14"/>
        <v>0</v>
      </c>
    </row>
    <row r="109" spans="1:49" x14ac:dyDescent="0.25">
      <c r="A109" s="1" t="s">
        <v>127</v>
      </c>
      <c r="B109" s="1" t="s">
        <v>123</v>
      </c>
      <c r="C109" s="1" t="s">
        <v>124</v>
      </c>
      <c r="D109" s="1" t="s">
        <v>125</v>
      </c>
      <c r="E109" s="1" t="s">
        <v>69</v>
      </c>
      <c r="F109" s="1" t="s">
        <v>115</v>
      </c>
      <c r="G109" s="1" t="s">
        <v>64</v>
      </c>
      <c r="H109" s="1" t="s">
        <v>65</v>
      </c>
      <c r="I109" s="2">
        <v>280</v>
      </c>
      <c r="J109" s="2">
        <v>1.07</v>
      </c>
      <c r="K109" s="2">
        <f t="shared" si="8"/>
        <v>0</v>
      </c>
      <c r="L109" s="2">
        <f t="shared" si="9"/>
        <v>1.08</v>
      </c>
      <c r="AN109" s="5" t="str">
        <f t="shared" si="10"/>
        <v/>
      </c>
      <c r="AP109" s="5" t="str">
        <f t="shared" si="11"/>
        <v/>
      </c>
      <c r="AR109" s="5" t="str">
        <f t="shared" si="12"/>
        <v/>
      </c>
      <c r="AT109" s="2">
        <v>1.08</v>
      </c>
      <c r="AU109" s="5">
        <f t="shared" si="13"/>
        <v>0</v>
      </c>
      <c r="AV109" s="11">
        <f t="shared" si="15"/>
        <v>0</v>
      </c>
      <c r="AW109" s="5">
        <f t="shared" si="14"/>
        <v>0</v>
      </c>
    </row>
    <row r="110" spans="1:49" x14ac:dyDescent="0.25">
      <c r="A110" s="1" t="s">
        <v>127</v>
      </c>
      <c r="B110" s="1" t="s">
        <v>123</v>
      </c>
      <c r="C110" s="1" t="s">
        <v>124</v>
      </c>
      <c r="D110" s="1" t="s">
        <v>125</v>
      </c>
      <c r="E110" s="1" t="s">
        <v>87</v>
      </c>
      <c r="F110" s="1" t="s">
        <v>115</v>
      </c>
      <c r="G110" s="1" t="s">
        <v>64</v>
      </c>
      <c r="H110" s="1" t="s">
        <v>65</v>
      </c>
      <c r="I110" s="2">
        <v>280</v>
      </c>
      <c r="J110" s="2">
        <v>39.049999999999997</v>
      </c>
      <c r="K110" s="2">
        <f t="shared" si="8"/>
        <v>0</v>
      </c>
      <c r="L110" s="2">
        <f t="shared" si="9"/>
        <v>39.049999237060547</v>
      </c>
      <c r="AN110" s="5" t="str">
        <f t="shared" si="10"/>
        <v/>
      </c>
      <c r="AP110" s="5" t="str">
        <f t="shared" si="11"/>
        <v/>
      </c>
      <c r="AR110" s="5" t="str">
        <f t="shared" si="12"/>
        <v/>
      </c>
      <c r="AT110" s="2">
        <v>39.049999237060547</v>
      </c>
      <c r="AU110" s="5">
        <f t="shared" si="13"/>
        <v>0</v>
      </c>
      <c r="AV110" s="11">
        <f t="shared" si="15"/>
        <v>0</v>
      </c>
      <c r="AW110" s="5">
        <f t="shared" si="14"/>
        <v>0</v>
      </c>
    </row>
    <row r="111" spans="1:49" x14ac:dyDescent="0.25">
      <c r="A111" s="1" t="s">
        <v>127</v>
      </c>
      <c r="B111" s="1" t="s">
        <v>123</v>
      </c>
      <c r="C111" s="1" t="s">
        <v>124</v>
      </c>
      <c r="D111" s="1" t="s">
        <v>125</v>
      </c>
      <c r="E111" s="1" t="s">
        <v>81</v>
      </c>
      <c r="F111" s="1" t="s">
        <v>115</v>
      </c>
      <c r="G111" s="1" t="s">
        <v>64</v>
      </c>
      <c r="H111" s="1" t="s">
        <v>65</v>
      </c>
      <c r="I111" s="2">
        <v>280</v>
      </c>
      <c r="J111" s="2">
        <v>38.31</v>
      </c>
      <c r="K111" s="2">
        <f t="shared" si="8"/>
        <v>0</v>
      </c>
      <c r="L111" s="2">
        <f t="shared" si="9"/>
        <v>38.31</v>
      </c>
      <c r="AN111" s="5" t="str">
        <f t="shared" si="10"/>
        <v/>
      </c>
      <c r="AP111" s="5" t="str">
        <f t="shared" si="11"/>
        <v/>
      </c>
      <c r="AR111" s="5" t="str">
        <f t="shared" si="12"/>
        <v/>
      </c>
      <c r="AT111" s="2">
        <v>38.31</v>
      </c>
      <c r="AU111" s="5">
        <f t="shared" si="13"/>
        <v>0</v>
      </c>
      <c r="AV111" s="11">
        <f t="shared" si="15"/>
        <v>0</v>
      </c>
      <c r="AW111" s="5">
        <f t="shared" si="14"/>
        <v>0</v>
      </c>
    </row>
    <row r="112" spans="1:49" x14ac:dyDescent="0.25">
      <c r="A112" s="1" t="s">
        <v>127</v>
      </c>
      <c r="B112" s="1" t="s">
        <v>123</v>
      </c>
      <c r="C112" s="1" t="s">
        <v>124</v>
      </c>
      <c r="D112" s="1" t="s">
        <v>125</v>
      </c>
      <c r="E112" s="1" t="s">
        <v>91</v>
      </c>
      <c r="F112" s="1" t="s">
        <v>115</v>
      </c>
      <c r="G112" s="1" t="s">
        <v>64</v>
      </c>
      <c r="H112" s="1" t="s">
        <v>65</v>
      </c>
      <c r="I112" s="2">
        <v>280</v>
      </c>
      <c r="J112" s="2">
        <v>40</v>
      </c>
      <c r="K112" s="2">
        <f t="shared" si="8"/>
        <v>0</v>
      </c>
      <c r="L112" s="2">
        <f t="shared" si="9"/>
        <v>40</v>
      </c>
      <c r="AN112" s="5" t="str">
        <f t="shared" si="10"/>
        <v/>
      </c>
      <c r="AP112" s="5" t="str">
        <f t="shared" si="11"/>
        <v/>
      </c>
      <c r="AR112" s="5" t="str">
        <f t="shared" si="12"/>
        <v/>
      </c>
      <c r="AT112" s="2">
        <v>40</v>
      </c>
      <c r="AU112" s="5">
        <f t="shared" si="13"/>
        <v>0</v>
      </c>
      <c r="AV112" s="11">
        <f t="shared" si="15"/>
        <v>0</v>
      </c>
      <c r="AW112" s="5">
        <f t="shared" si="14"/>
        <v>0</v>
      </c>
    </row>
    <row r="113" spans="1:49" x14ac:dyDescent="0.25">
      <c r="A113" s="1" t="s">
        <v>127</v>
      </c>
      <c r="B113" s="1" t="s">
        <v>123</v>
      </c>
      <c r="C113" s="1" t="s">
        <v>124</v>
      </c>
      <c r="D113" s="1" t="s">
        <v>125</v>
      </c>
      <c r="E113" s="1" t="s">
        <v>71</v>
      </c>
      <c r="F113" s="1" t="s">
        <v>115</v>
      </c>
      <c r="G113" s="1" t="s">
        <v>64</v>
      </c>
      <c r="H113" s="1" t="s">
        <v>65</v>
      </c>
      <c r="I113" s="2">
        <v>280</v>
      </c>
      <c r="J113" s="2">
        <v>39.39</v>
      </c>
      <c r="K113" s="2">
        <f t="shared" si="8"/>
        <v>0</v>
      </c>
      <c r="L113" s="2">
        <f t="shared" si="9"/>
        <v>39.389999389648438</v>
      </c>
      <c r="AN113" s="5" t="str">
        <f t="shared" si="10"/>
        <v/>
      </c>
      <c r="AP113" s="5" t="str">
        <f t="shared" si="11"/>
        <v/>
      </c>
      <c r="AR113" s="5" t="str">
        <f t="shared" si="12"/>
        <v/>
      </c>
      <c r="AT113" s="2">
        <v>39.389999389648438</v>
      </c>
      <c r="AU113" s="5">
        <f t="shared" si="13"/>
        <v>0</v>
      </c>
      <c r="AV113" s="11">
        <f t="shared" si="15"/>
        <v>0</v>
      </c>
      <c r="AW113" s="5">
        <f t="shared" si="14"/>
        <v>0</v>
      </c>
    </row>
    <row r="114" spans="1:49" x14ac:dyDescent="0.25">
      <c r="A114" s="1" t="s">
        <v>127</v>
      </c>
      <c r="B114" s="1" t="s">
        <v>123</v>
      </c>
      <c r="C114" s="1" t="s">
        <v>124</v>
      </c>
      <c r="D114" s="1" t="s">
        <v>125</v>
      </c>
      <c r="E114" s="1" t="s">
        <v>90</v>
      </c>
      <c r="F114" s="1" t="s">
        <v>115</v>
      </c>
      <c r="G114" s="1" t="s">
        <v>64</v>
      </c>
      <c r="H114" s="1" t="s">
        <v>65</v>
      </c>
      <c r="I114" s="2">
        <v>280</v>
      </c>
      <c r="J114" s="2">
        <v>39.19</v>
      </c>
      <c r="K114" s="2">
        <f t="shared" si="8"/>
        <v>0</v>
      </c>
      <c r="L114" s="2">
        <f t="shared" si="9"/>
        <v>39.189998626708977</v>
      </c>
      <c r="AN114" s="5" t="str">
        <f t="shared" si="10"/>
        <v/>
      </c>
      <c r="AP114" s="5" t="str">
        <f t="shared" si="11"/>
        <v/>
      </c>
      <c r="AR114" s="5" t="str">
        <f t="shared" si="12"/>
        <v/>
      </c>
      <c r="AT114" s="2">
        <v>39.189998626708977</v>
      </c>
      <c r="AU114" s="5">
        <f t="shared" si="13"/>
        <v>0</v>
      </c>
      <c r="AV114" s="11">
        <f t="shared" si="15"/>
        <v>0</v>
      </c>
      <c r="AW114" s="5">
        <f t="shared" si="14"/>
        <v>0</v>
      </c>
    </row>
    <row r="115" spans="1:49" x14ac:dyDescent="0.25">
      <c r="A115" s="1" t="s">
        <v>127</v>
      </c>
      <c r="B115" s="1" t="s">
        <v>123</v>
      </c>
      <c r="C115" s="1" t="s">
        <v>124</v>
      </c>
      <c r="D115" s="1" t="s">
        <v>125</v>
      </c>
      <c r="E115" s="1" t="s">
        <v>86</v>
      </c>
      <c r="F115" s="1" t="s">
        <v>115</v>
      </c>
      <c r="G115" s="1" t="s">
        <v>64</v>
      </c>
      <c r="H115" s="1" t="s">
        <v>65</v>
      </c>
      <c r="I115" s="2">
        <v>280</v>
      </c>
      <c r="J115" s="2">
        <v>39.630000000000003</v>
      </c>
      <c r="K115" s="2">
        <f t="shared" si="8"/>
        <v>0</v>
      </c>
      <c r="L115" s="2">
        <f t="shared" si="9"/>
        <v>39.630001068115227</v>
      </c>
      <c r="AN115" s="5" t="str">
        <f t="shared" si="10"/>
        <v/>
      </c>
      <c r="AP115" s="5" t="str">
        <f t="shared" si="11"/>
        <v/>
      </c>
      <c r="AR115" s="5" t="str">
        <f t="shared" si="12"/>
        <v/>
      </c>
      <c r="AT115" s="2">
        <v>39.630001068115227</v>
      </c>
      <c r="AU115" s="5">
        <f t="shared" si="13"/>
        <v>0</v>
      </c>
      <c r="AV115" s="11">
        <f t="shared" si="15"/>
        <v>0</v>
      </c>
      <c r="AW115" s="5">
        <f t="shared" si="14"/>
        <v>0</v>
      </c>
    </row>
    <row r="116" spans="1:49" x14ac:dyDescent="0.25">
      <c r="A116" s="1" t="s">
        <v>127</v>
      </c>
      <c r="B116" s="1" t="s">
        <v>123</v>
      </c>
      <c r="C116" s="1" t="s">
        <v>124</v>
      </c>
      <c r="D116" s="1" t="s">
        <v>125</v>
      </c>
      <c r="E116" s="1" t="s">
        <v>67</v>
      </c>
      <c r="F116" s="1" t="s">
        <v>115</v>
      </c>
      <c r="G116" s="1" t="s">
        <v>64</v>
      </c>
      <c r="H116" s="1" t="s">
        <v>65</v>
      </c>
      <c r="I116" s="2">
        <v>280</v>
      </c>
      <c r="J116" s="2">
        <v>0.9</v>
      </c>
      <c r="K116" s="2">
        <f t="shared" si="8"/>
        <v>0</v>
      </c>
      <c r="L116" s="2">
        <f t="shared" si="9"/>
        <v>0.89999997615814209</v>
      </c>
      <c r="AN116" s="5" t="str">
        <f t="shared" si="10"/>
        <v/>
      </c>
      <c r="AP116" s="5" t="str">
        <f t="shared" si="11"/>
        <v/>
      </c>
      <c r="AR116" s="5" t="str">
        <f t="shared" si="12"/>
        <v/>
      </c>
      <c r="AT116" s="2">
        <v>0.89999997615814209</v>
      </c>
      <c r="AU116" s="5">
        <f t="shared" si="13"/>
        <v>0</v>
      </c>
      <c r="AV116" s="11">
        <f t="shared" si="15"/>
        <v>0</v>
      </c>
      <c r="AW116" s="5">
        <f t="shared" si="14"/>
        <v>0</v>
      </c>
    </row>
    <row r="117" spans="1:49" x14ac:dyDescent="0.25">
      <c r="A117" s="1" t="s">
        <v>127</v>
      </c>
      <c r="B117" s="1" t="s">
        <v>123</v>
      </c>
      <c r="C117" s="1" t="s">
        <v>124</v>
      </c>
      <c r="D117" s="1" t="s">
        <v>125</v>
      </c>
      <c r="E117" s="1" t="s">
        <v>66</v>
      </c>
      <c r="F117" s="1" t="s">
        <v>115</v>
      </c>
      <c r="G117" s="1" t="s">
        <v>64</v>
      </c>
      <c r="H117" s="1" t="s">
        <v>65</v>
      </c>
      <c r="I117" s="2">
        <v>280</v>
      </c>
      <c r="J117" s="2">
        <v>0.98</v>
      </c>
      <c r="K117" s="2">
        <f t="shared" si="8"/>
        <v>0</v>
      </c>
      <c r="L117" s="2">
        <f t="shared" si="9"/>
        <v>0.98000001907348633</v>
      </c>
      <c r="AN117" s="5" t="str">
        <f t="shared" si="10"/>
        <v/>
      </c>
      <c r="AP117" s="5" t="str">
        <f t="shared" si="11"/>
        <v/>
      </c>
      <c r="AR117" s="5" t="str">
        <f t="shared" si="12"/>
        <v/>
      </c>
      <c r="AT117" s="2">
        <v>0.98000001907348633</v>
      </c>
      <c r="AU117" s="5">
        <f t="shared" si="13"/>
        <v>0</v>
      </c>
      <c r="AV117" s="11">
        <f t="shared" si="15"/>
        <v>0</v>
      </c>
      <c r="AW117" s="5">
        <f t="shared" si="14"/>
        <v>0</v>
      </c>
    </row>
    <row r="118" spans="1:49" x14ac:dyDescent="0.25">
      <c r="A118" s="1" t="s">
        <v>127</v>
      </c>
      <c r="B118" s="1" t="s">
        <v>123</v>
      </c>
      <c r="C118" s="1" t="s">
        <v>124</v>
      </c>
      <c r="D118" s="1" t="s">
        <v>125</v>
      </c>
      <c r="E118" s="1" t="s">
        <v>89</v>
      </c>
      <c r="F118" s="1" t="s">
        <v>115</v>
      </c>
      <c r="G118" s="1" t="s">
        <v>64</v>
      </c>
      <c r="H118" s="1" t="s">
        <v>65</v>
      </c>
      <c r="I118" s="2">
        <v>280</v>
      </c>
      <c r="J118" s="2">
        <v>40</v>
      </c>
      <c r="K118" s="2">
        <f t="shared" si="8"/>
        <v>0</v>
      </c>
      <c r="L118" s="2">
        <f t="shared" si="9"/>
        <v>40</v>
      </c>
      <c r="AN118" s="5" t="str">
        <f t="shared" si="10"/>
        <v/>
      </c>
      <c r="AP118" s="5" t="str">
        <f t="shared" si="11"/>
        <v/>
      </c>
      <c r="AR118" s="5" t="str">
        <f t="shared" si="12"/>
        <v/>
      </c>
      <c r="AT118" s="2">
        <v>40</v>
      </c>
      <c r="AU118" s="5">
        <f t="shared" si="13"/>
        <v>0</v>
      </c>
      <c r="AV118" s="11">
        <f t="shared" si="15"/>
        <v>0</v>
      </c>
      <c r="AW118" s="5">
        <f t="shared" si="14"/>
        <v>0</v>
      </c>
    </row>
    <row r="119" spans="1:49" x14ac:dyDescent="0.25">
      <c r="A119" s="1" t="s">
        <v>127</v>
      </c>
      <c r="B119" s="1" t="s">
        <v>123</v>
      </c>
      <c r="C119" s="1" t="s">
        <v>124</v>
      </c>
      <c r="D119" s="1" t="s">
        <v>125</v>
      </c>
      <c r="E119" s="1" t="s">
        <v>79</v>
      </c>
      <c r="F119" s="1" t="s">
        <v>115</v>
      </c>
      <c r="G119" s="1" t="s">
        <v>64</v>
      </c>
      <c r="H119" s="1" t="s">
        <v>65</v>
      </c>
      <c r="I119" s="2">
        <v>280</v>
      </c>
      <c r="J119" s="2">
        <v>0.79</v>
      </c>
      <c r="K119" s="2">
        <f t="shared" si="8"/>
        <v>0</v>
      </c>
      <c r="L119" s="2">
        <f t="shared" si="9"/>
        <v>0.79000002145767212</v>
      </c>
      <c r="AN119" s="5" t="str">
        <f t="shared" si="10"/>
        <v/>
      </c>
      <c r="AP119" s="5" t="str">
        <f t="shared" si="11"/>
        <v/>
      </c>
      <c r="AR119" s="5" t="str">
        <f t="shared" si="12"/>
        <v/>
      </c>
      <c r="AT119" s="2">
        <v>0.79000002145767212</v>
      </c>
      <c r="AU119" s="5">
        <f t="shared" si="13"/>
        <v>0</v>
      </c>
      <c r="AV119" s="11">
        <f t="shared" si="15"/>
        <v>0</v>
      </c>
      <c r="AW119" s="5">
        <f t="shared" si="14"/>
        <v>0</v>
      </c>
    </row>
    <row r="120" spans="1:49" x14ac:dyDescent="0.25">
      <c r="A120" s="1" t="s">
        <v>127</v>
      </c>
      <c r="B120" s="1" t="s">
        <v>123</v>
      </c>
      <c r="C120" s="1" t="s">
        <v>124</v>
      </c>
      <c r="D120" s="1" t="s">
        <v>125</v>
      </c>
      <c r="E120" s="1" t="s">
        <v>80</v>
      </c>
      <c r="F120" s="1" t="s">
        <v>115</v>
      </c>
      <c r="G120" s="1" t="s">
        <v>64</v>
      </c>
      <c r="H120" s="1" t="s">
        <v>65</v>
      </c>
      <c r="I120" s="2">
        <v>280</v>
      </c>
      <c r="J120" s="2">
        <v>0.25</v>
      </c>
      <c r="K120" s="2">
        <f t="shared" si="8"/>
        <v>0</v>
      </c>
      <c r="L120" s="2">
        <f t="shared" si="9"/>
        <v>0.25</v>
      </c>
      <c r="AN120" s="5" t="str">
        <f t="shared" si="10"/>
        <v/>
      </c>
      <c r="AP120" s="5" t="str">
        <f t="shared" si="11"/>
        <v/>
      </c>
      <c r="AR120" s="5" t="str">
        <f t="shared" si="12"/>
        <v/>
      </c>
      <c r="AT120" s="2">
        <v>0.25</v>
      </c>
      <c r="AU120" s="5">
        <f t="shared" si="13"/>
        <v>0</v>
      </c>
      <c r="AV120" s="11">
        <f t="shared" si="15"/>
        <v>0</v>
      </c>
      <c r="AW120" s="5">
        <f t="shared" si="14"/>
        <v>0</v>
      </c>
    </row>
    <row r="121" spans="1:49" x14ac:dyDescent="0.25">
      <c r="A121" s="1" t="s">
        <v>128</v>
      </c>
      <c r="B121" s="1" t="s">
        <v>123</v>
      </c>
      <c r="C121" s="1" t="s">
        <v>124</v>
      </c>
      <c r="D121" s="1" t="s">
        <v>125</v>
      </c>
      <c r="E121" s="1" t="s">
        <v>71</v>
      </c>
      <c r="F121" s="1" t="s">
        <v>115</v>
      </c>
      <c r="G121" s="1" t="s">
        <v>64</v>
      </c>
      <c r="H121" s="1" t="s">
        <v>65</v>
      </c>
      <c r="I121" s="2">
        <v>40</v>
      </c>
      <c r="J121" s="2">
        <v>0.11</v>
      </c>
      <c r="K121" s="2">
        <f t="shared" si="8"/>
        <v>0</v>
      </c>
      <c r="L121" s="2">
        <f t="shared" si="9"/>
        <v>0.10999999940395359</v>
      </c>
      <c r="AN121" s="5" t="str">
        <f t="shared" si="10"/>
        <v/>
      </c>
      <c r="AP121" s="5" t="str">
        <f t="shared" si="11"/>
        <v/>
      </c>
      <c r="AR121" s="5" t="str">
        <f t="shared" si="12"/>
        <v/>
      </c>
      <c r="AT121" s="2">
        <v>0.10999999940395359</v>
      </c>
      <c r="AU121" s="5">
        <f t="shared" si="13"/>
        <v>0</v>
      </c>
      <c r="AV121" s="11">
        <f t="shared" si="15"/>
        <v>0</v>
      </c>
      <c r="AW121" s="5">
        <f t="shared" si="14"/>
        <v>0</v>
      </c>
    </row>
    <row r="122" spans="1:49" x14ac:dyDescent="0.25">
      <c r="A122" s="1" t="s">
        <v>128</v>
      </c>
      <c r="B122" s="1" t="s">
        <v>123</v>
      </c>
      <c r="C122" s="1" t="s">
        <v>124</v>
      </c>
      <c r="D122" s="1" t="s">
        <v>125</v>
      </c>
      <c r="E122" s="1" t="s">
        <v>86</v>
      </c>
      <c r="F122" s="1" t="s">
        <v>115</v>
      </c>
      <c r="G122" s="1" t="s">
        <v>64</v>
      </c>
      <c r="H122" s="1" t="s">
        <v>65</v>
      </c>
      <c r="I122" s="2">
        <v>40</v>
      </c>
      <c r="J122" s="2">
        <v>0.87</v>
      </c>
      <c r="K122" s="2">
        <f t="shared" si="8"/>
        <v>0</v>
      </c>
      <c r="L122" s="2">
        <f t="shared" si="9"/>
        <v>0.86000001430511475</v>
      </c>
      <c r="AN122" s="5" t="str">
        <f t="shared" si="10"/>
        <v/>
      </c>
      <c r="AP122" s="5" t="str">
        <f t="shared" si="11"/>
        <v/>
      </c>
      <c r="AR122" s="5" t="str">
        <f t="shared" si="12"/>
        <v/>
      </c>
      <c r="AT122" s="2">
        <v>0.86000001430511475</v>
      </c>
      <c r="AU122" s="5">
        <f t="shared" si="13"/>
        <v>0</v>
      </c>
      <c r="AV122" s="11">
        <f t="shared" si="15"/>
        <v>0</v>
      </c>
      <c r="AW122" s="5">
        <f t="shared" si="14"/>
        <v>0</v>
      </c>
    </row>
    <row r="123" spans="1:49" x14ac:dyDescent="0.25">
      <c r="A123" s="1" t="s">
        <v>128</v>
      </c>
      <c r="B123" s="1" t="s">
        <v>123</v>
      </c>
      <c r="C123" s="1" t="s">
        <v>124</v>
      </c>
      <c r="D123" s="1" t="s">
        <v>125</v>
      </c>
      <c r="E123" s="1" t="s">
        <v>80</v>
      </c>
      <c r="F123" s="1" t="s">
        <v>115</v>
      </c>
      <c r="G123" s="1" t="s">
        <v>64</v>
      </c>
      <c r="H123" s="1" t="s">
        <v>65</v>
      </c>
      <c r="I123" s="2">
        <v>40</v>
      </c>
      <c r="J123" s="2">
        <v>38.76</v>
      </c>
      <c r="K123" s="2">
        <f t="shared" si="8"/>
        <v>0</v>
      </c>
      <c r="L123" s="2">
        <f t="shared" si="9"/>
        <v>38.759998321533203</v>
      </c>
      <c r="AN123" s="5" t="str">
        <f t="shared" si="10"/>
        <v/>
      </c>
      <c r="AP123" s="5" t="str">
        <f t="shared" si="11"/>
        <v/>
      </c>
      <c r="AR123" s="5" t="str">
        <f t="shared" si="12"/>
        <v/>
      </c>
      <c r="AT123" s="2">
        <v>38.759998321533203</v>
      </c>
      <c r="AU123" s="5">
        <f t="shared" si="13"/>
        <v>0</v>
      </c>
      <c r="AV123" s="11">
        <f t="shared" si="15"/>
        <v>0</v>
      </c>
      <c r="AW123" s="5">
        <f t="shared" si="14"/>
        <v>0</v>
      </c>
    </row>
    <row r="124" spans="1:49" x14ac:dyDescent="0.25">
      <c r="A124" s="1" t="s">
        <v>129</v>
      </c>
      <c r="B124" s="1" t="s">
        <v>93</v>
      </c>
      <c r="C124" s="1" t="s">
        <v>94</v>
      </c>
      <c r="D124" s="1" t="s">
        <v>95</v>
      </c>
      <c r="E124" s="1" t="s">
        <v>90</v>
      </c>
      <c r="F124" s="1" t="s">
        <v>130</v>
      </c>
      <c r="G124" s="1" t="s">
        <v>64</v>
      </c>
      <c r="H124" s="1" t="s">
        <v>65</v>
      </c>
      <c r="I124" s="2">
        <v>600</v>
      </c>
      <c r="J124" s="2">
        <v>0.14000000000000001</v>
      </c>
      <c r="K124" s="2">
        <f t="shared" si="8"/>
        <v>0</v>
      </c>
      <c r="L124" s="2">
        <f t="shared" si="9"/>
        <v>0.14000000059604639</v>
      </c>
      <c r="AN124" s="5" t="str">
        <f t="shared" si="10"/>
        <v/>
      </c>
      <c r="AP124" s="5" t="str">
        <f t="shared" si="11"/>
        <v/>
      </c>
      <c r="AR124" s="5" t="str">
        <f t="shared" si="12"/>
        <v/>
      </c>
      <c r="AS124" s="2">
        <v>0.14000000059604639</v>
      </c>
      <c r="AU124" s="5">
        <f t="shared" si="13"/>
        <v>0</v>
      </c>
      <c r="AV124" s="11">
        <f t="shared" si="15"/>
        <v>0</v>
      </c>
      <c r="AW124" s="5">
        <f t="shared" si="14"/>
        <v>0</v>
      </c>
    </row>
    <row r="125" spans="1:49" x14ac:dyDescent="0.25">
      <c r="A125" s="1" t="s">
        <v>129</v>
      </c>
      <c r="B125" s="1" t="s">
        <v>93</v>
      </c>
      <c r="C125" s="1" t="s">
        <v>94</v>
      </c>
      <c r="D125" s="1" t="s">
        <v>95</v>
      </c>
      <c r="E125" s="1" t="s">
        <v>81</v>
      </c>
      <c r="F125" s="1" t="s">
        <v>130</v>
      </c>
      <c r="G125" s="1" t="s">
        <v>64</v>
      </c>
      <c r="H125" s="1" t="s">
        <v>65</v>
      </c>
      <c r="I125" s="2">
        <v>600</v>
      </c>
      <c r="J125" s="2">
        <v>0.06</v>
      </c>
      <c r="K125" s="2">
        <f t="shared" si="8"/>
        <v>0</v>
      </c>
      <c r="L125" s="2">
        <f t="shared" si="9"/>
        <v>5.9999998658895493E-2</v>
      </c>
      <c r="AN125" s="5" t="str">
        <f t="shared" si="10"/>
        <v/>
      </c>
      <c r="AP125" s="5" t="str">
        <f t="shared" si="11"/>
        <v/>
      </c>
      <c r="AR125" s="5" t="str">
        <f t="shared" si="12"/>
        <v/>
      </c>
      <c r="AS125" s="2">
        <v>5.9999998658895493E-2</v>
      </c>
      <c r="AU125" s="5">
        <f t="shared" si="13"/>
        <v>0</v>
      </c>
      <c r="AV125" s="11">
        <f t="shared" si="15"/>
        <v>0</v>
      </c>
      <c r="AW125" s="5">
        <f t="shared" si="14"/>
        <v>0</v>
      </c>
    </row>
    <row r="126" spans="1:49" x14ac:dyDescent="0.25">
      <c r="A126" s="1" t="s">
        <v>129</v>
      </c>
      <c r="B126" s="1" t="s">
        <v>93</v>
      </c>
      <c r="C126" s="1" t="s">
        <v>94</v>
      </c>
      <c r="D126" s="1" t="s">
        <v>95</v>
      </c>
      <c r="E126" s="1" t="s">
        <v>80</v>
      </c>
      <c r="F126" s="1" t="s">
        <v>130</v>
      </c>
      <c r="G126" s="1" t="s">
        <v>64</v>
      </c>
      <c r="H126" s="1" t="s">
        <v>65</v>
      </c>
      <c r="I126" s="2">
        <v>600</v>
      </c>
      <c r="J126" s="2">
        <v>0.09</v>
      </c>
      <c r="K126" s="2">
        <f t="shared" si="8"/>
        <v>0</v>
      </c>
      <c r="L126" s="2">
        <f t="shared" si="9"/>
        <v>9.0000003576278687E-2</v>
      </c>
      <c r="AN126" s="5" t="str">
        <f t="shared" si="10"/>
        <v/>
      </c>
      <c r="AP126" s="5" t="str">
        <f t="shared" si="11"/>
        <v/>
      </c>
      <c r="AR126" s="5" t="str">
        <f t="shared" si="12"/>
        <v/>
      </c>
      <c r="AS126" s="2">
        <v>9.0000003576278687E-2</v>
      </c>
      <c r="AU126" s="5">
        <f t="shared" si="13"/>
        <v>0</v>
      </c>
      <c r="AV126" s="11">
        <f t="shared" si="15"/>
        <v>0</v>
      </c>
      <c r="AW126" s="5">
        <f t="shared" si="14"/>
        <v>0</v>
      </c>
    </row>
    <row r="127" spans="1:49" x14ac:dyDescent="0.25">
      <c r="A127" s="1" t="s">
        <v>129</v>
      </c>
      <c r="B127" s="1" t="s">
        <v>93</v>
      </c>
      <c r="C127" s="1" t="s">
        <v>94</v>
      </c>
      <c r="D127" s="1" t="s">
        <v>95</v>
      </c>
      <c r="E127" s="1" t="s">
        <v>69</v>
      </c>
      <c r="F127" s="1" t="s">
        <v>131</v>
      </c>
      <c r="G127" s="1" t="s">
        <v>64</v>
      </c>
      <c r="H127" s="1" t="s">
        <v>65</v>
      </c>
      <c r="I127" s="2">
        <v>600</v>
      </c>
      <c r="J127" s="2">
        <v>39.369999999999997</v>
      </c>
      <c r="K127" s="2">
        <f t="shared" si="8"/>
        <v>0</v>
      </c>
      <c r="L127" s="2">
        <f t="shared" si="9"/>
        <v>39.369998931884773</v>
      </c>
      <c r="AN127" s="5" t="str">
        <f t="shared" si="10"/>
        <v/>
      </c>
      <c r="AP127" s="5" t="str">
        <f t="shared" si="11"/>
        <v/>
      </c>
      <c r="AR127" s="5" t="str">
        <f t="shared" si="12"/>
        <v/>
      </c>
      <c r="AT127" s="2">
        <v>39.369998931884773</v>
      </c>
      <c r="AU127" s="5">
        <f t="shared" si="13"/>
        <v>0</v>
      </c>
      <c r="AV127" s="11">
        <f t="shared" si="15"/>
        <v>0</v>
      </c>
      <c r="AW127" s="5">
        <f t="shared" si="14"/>
        <v>0</v>
      </c>
    </row>
    <row r="128" spans="1:49" x14ac:dyDescent="0.25">
      <c r="A128" s="1" t="s">
        <v>129</v>
      </c>
      <c r="B128" s="1" t="s">
        <v>93</v>
      </c>
      <c r="C128" s="1" t="s">
        <v>94</v>
      </c>
      <c r="D128" s="1" t="s">
        <v>95</v>
      </c>
      <c r="E128" s="1" t="s">
        <v>70</v>
      </c>
      <c r="F128" s="1" t="s">
        <v>131</v>
      </c>
      <c r="G128" s="1" t="s">
        <v>64</v>
      </c>
      <c r="H128" s="1" t="s">
        <v>65</v>
      </c>
      <c r="I128" s="2">
        <v>600</v>
      </c>
      <c r="J128" s="2">
        <v>40.229999999999997</v>
      </c>
      <c r="K128" s="2">
        <f t="shared" si="8"/>
        <v>0</v>
      </c>
      <c r="L128" s="2">
        <f t="shared" si="9"/>
        <v>39.999998480081551</v>
      </c>
      <c r="AN128" s="5" t="str">
        <f t="shared" si="10"/>
        <v/>
      </c>
      <c r="AP128" s="5" t="str">
        <f t="shared" si="11"/>
        <v/>
      </c>
      <c r="AQ128" s="2">
        <v>0.5</v>
      </c>
      <c r="AR128" s="5">
        <f t="shared" si="12"/>
        <v>0.5</v>
      </c>
      <c r="AS128" s="2">
        <v>0.40000000596046448</v>
      </c>
      <c r="AT128" s="2">
        <v>39.099998474121087</v>
      </c>
      <c r="AU128" s="5">
        <f t="shared" si="13"/>
        <v>0</v>
      </c>
      <c r="AV128" s="11">
        <f t="shared" si="15"/>
        <v>0</v>
      </c>
      <c r="AW128" s="5">
        <f t="shared" si="14"/>
        <v>0</v>
      </c>
    </row>
    <row r="129" spans="1:49" x14ac:dyDescent="0.25">
      <c r="A129" s="1" t="s">
        <v>129</v>
      </c>
      <c r="B129" s="1" t="s">
        <v>93</v>
      </c>
      <c r="C129" s="1" t="s">
        <v>94</v>
      </c>
      <c r="D129" s="1" t="s">
        <v>95</v>
      </c>
      <c r="E129" s="1" t="s">
        <v>67</v>
      </c>
      <c r="F129" s="1" t="s">
        <v>131</v>
      </c>
      <c r="G129" s="1" t="s">
        <v>64</v>
      </c>
      <c r="H129" s="1" t="s">
        <v>65</v>
      </c>
      <c r="I129" s="2">
        <v>600</v>
      </c>
      <c r="J129" s="2">
        <v>40.17</v>
      </c>
      <c r="K129" s="2">
        <f t="shared" si="8"/>
        <v>0</v>
      </c>
      <c r="L129" s="2">
        <f t="shared" si="9"/>
        <v>40</v>
      </c>
      <c r="AN129" s="5" t="str">
        <f t="shared" si="10"/>
        <v/>
      </c>
      <c r="AP129" s="5" t="str">
        <f t="shared" si="11"/>
        <v/>
      </c>
      <c r="AR129" s="5" t="str">
        <f t="shared" si="12"/>
        <v/>
      </c>
      <c r="AT129" s="2">
        <v>40</v>
      </c>
      <c r="AU129" s="5">
        <f t="shared" si="13"/>
        <v>0</v>
      </c>
      <c r="AV129" s="11">
        <f t="shared" si="15"/>
        <v>0</v>
      </c>
      <c r="AW129" s="5">
        <f t="shared" si="14"/>
        <v>0</v>
      </c>
    </row>
    <row r="130" spans="1:49" x14ac:dyDescent="0.25">
      <c r="A130" s="1" t="s">
        <v>129</v>
      </c>
      <c r="B130" s="1" t="s">
        <v>93</v>
      </c>
      <c r="C130" s="1" t="s">
        <v>94</v>
      </c>
      <c r="D130" s="1" t="s">
        <v>95</v>
      </c>
      <c r="E130" s="1" t="s">
        <v>89</v>
      </c>
      <c r="F130" s="1" t="s">
        <v>131</v>
      </c>
      <c r="G130" s="1" t="s">
        <v>64</v>
      </c>
      <c r="H130" s="1" t="s">
        <v>65</v>
      </c>
      <c r="I130" s="2">
        <v>600</v>
      </c>
      <c r="J130" s="2">
        <v>40.049999999999997</v>
      </c>
      <c r="K130" s="2">
        <f t="shared" si="8"/>
        <v>0</v>
      </c>
      <c r="L130" s="2">
        <f t="shared" si="9"/>
        <v>40</v>
      </c>
      <c r="AN130" s="5" t="str">
        <f t="shared" si="10"/>
        <v/>
      </c>
      <c r="AP130" s="5" t="str">
        <f t="shared" si="11"/>
        <v/>
      </c>
      <c r="AR130" s="5" t="str">
        <f t="shared" si="12"/>
        <v/>
      </c>
      <c r="AT130" s="2">
        <v>40</v>
      </c>
      <c r="AU130" s="5">
        <f t="shared" si="13"/>
        <v>0</v>
      </c>
      <c r="AV130" s="11">
        <f t="shared" si="15"/>
        <v>0</v>
      </c>
      <c r="AW130" s="5">
        <f t="shared" si="14"/>
        <v>0</v>
      </c>
    </row>
    <row r="131" spans="1:49" x14ac:dyDescent="0.25">
      <c r="A131" s="1" t="s">
        <v>129</v>
      </c>
      <c r="B131" s="1" t="s">
        <v>93</v>
      </c>
      <c r="C131" s="1" t="s">
        <v>94</v>
      </c>
      <c r="D131" s="1" t="s">
        <v>95</v>
      </c>
      <c r="E131" s="1" t="s">
        <v>62</v>
      </c>
      <c r="F131" s="1" t="s">
        <v>131</v>
      </c>
      <c r="G131" s="1" t="s">
        <v>64</v>
      </c>
      <c r="H131" s="1" t="s">
        <v>65</v>
      </c>
      <c r="I131" s="2">
        <v>600</v>
      </c>
      <c r="J131" s="2">
        <v>1.1299999999999999</v>
      </c>
      <c r="K131" s="2">
        <f t="shared" ref="K131:K194" si="16">SUM(N131,P131,R131,T131,X131,Z131,AB131,AD131,AG131,AI131,AK131,V131,AX131,AZ131,BB131,BD131)</f>
        <v>0</v>
      </c>
      <c r="L131" s="2">
        <f t="shared" ref="L131:L194" si="17">SUM(M131,AF131,AM131,AO131,AQ131,AS131,AT131)</f>
        <v>1.129999995231628</v>
      </c>
      <c r="AN131" s="5" t="str">
        <f t="shared" ref="AN131:AN194" si="18">IF(AM131&gt;0,AM131*$AN$1,"")</f>
        <v/>
      </c>
      <c r="AP131" s="5" t="str">
        <f t="shared" ref="AP131:AP194" si="19">IF(AO131&gt;0,AO131*$AP$1,"")</f>
        <v/>
      </c>
      <c r="AR131" s="5" t="str">
        <f t="shared" ref="AR131:AR194" si="20">IF(AQ131&gt;0,AQ131*$AR$1,"")</f>
        <v/>
      </c>
      <c r="AT131" s="2">
        <v>1.129999995231628</v>
      </c>
      <c r="AU131" s="5">
        <f t="shared" ref="AU131:AU194" si="21">SUM(O131,Q131,S131,U131,Y131,AA131,AC131,AE131,AH131,AJ131,AL131,W131,AY131,BA131,BC131,BE131)</f>
        <v>0</v>
      </c>
      <c r="AV131" s="11">
        <f t="shared" si="15"/>
        <v>0</v>
      </c>
      <c r="AW131" s="5">
        <f t="shared" ref="AW131:AW194" si="22">(AV131/100)*$AW$1</f>
        <v>0</v>
      </c>
    </row>
    <row r="132" spans="1:49" x14ac:dyDescent="0.25">
      <c r="A132" s="1" t="s">
        <v>129</v>
      </c>
      <c r="B132" s="1" t="s">
        <v>93</v>
      </c>
      <c r="C132" s="1" t="s">
        <v>94</v>
      </c>
      <c r="D132" s="1" t="s">
        <v>95</v>
      </c>
      <c r="E132" s="1" t="s">
        <v>80</v>
      </c>
      <c r="F132" s="1" t="s">
        <v>131</v>
      </c>
      <c r="G132" s="1" t="s">
        <v>64</v>
      </c>
      <c r="H132" s="1" t="s">
        <v>65</v>
      </c>
      <c r="I132" s="2">
        <v>600</v>
      </c>
      <c r="J132" s="2">
        <v>38.82</v>
      </c>
      <c r="K132" s="2">
        <f t="shared" si="16"/>
        <v>0</v>
      </c>
      <c r="L132" s="2">
        <f t="shared" si="17"/>
        <v>38.819999694824219</v>
      </c>
      <c r="AN132" s="5" t="str">
        <f t="shared" si="18"/>
        <v/>
      </c>
      <c r="AP132" s="5" t="str">
        <f t="shared" si="19"/>
        <v/>
      </c>
      <c r="AR132" s="5" t="str">
        <f t="shared" si="20"/>
        <v/>
      </c>
      <c r="AT132" s="2">
        <v>38.819999694824219</v>
      </c>
      <c r="AU132" s="5">
        <f t="shared" si="21"/>
        <v>0</v>
      </c>
      <c r="AV132" s="11">
        <f t="shared" ref="AV132:AV195" si="23">(AU132/$AU$432)*100</f>
        <v>0</v>
      </c>
      <c r="AW132" s="5">
        <f t="shared" si="22"/>
        <v>0</v>
      </c>
    </row>
    <row r="133" spans="1:49" x14ac:dyDescent="0.25">
      <c r="A133" s="1" t="s">
        <v>129</v>
      </c>
      <c r="B133" s="1" t="s">
        <v>93</v>
      </c>
      <c r="C133" s="1" t="s">
        <v>94</v>
      </c>
      <c r="D133" s="1" t="s">
        <v>95</v>
      </c>
      <c r="E133" s="1" t="s">
        <v>81</v>
      </c>
      <c r="F133" s="1" t="s">
        <v>131</v>
      </c>
      <c r="G133" s="1" t="s">
        <v>64</v>
      </c>
      <c r="H133" s="1" t="s">
        <v>65</v>
      </c>
      <c r="I133" s="2">
        <v>600</v>
      </c>
      <c r="J133" s="2">
        <v>38.61</v>
      </c>
      <c r="K133" s="2">
        <f t="shared" si="16"/>
        <v>0</v>
      </c>
      <c r="L133" s="2">
        <f t="shared" si="17"/>
        <v>38.610000610351563</v>
      </c>
      <c r="AN133" s="5" t="str">
        <f t="shared" si="18"/>
        <v/>
      </c>
      <c r="AP133" s="5" t="str">
        <f t="shared" si="19"/>
        <v/>
      </c>
      <c r="AR133" s="5" t="str">
        <f t="shared" si="20"/>
        <v/>
      </c>
      <c r="AT133" s="2">
        <v>38.610000610351563</v>
      </c>
      <c r="AU133" s="5">
        <f t="shared" si="21"/>
        <v>0</v>
      </c>
      <c r="AV133" s="11">
        <f t="shared" si="23"/>
        <v>0</v>
      </c>
      <c r="AW133" s="5">
        <f t="shared" si="22"/>
        <v>0</v>
      </c>
    </row>
    <row r="134" spans="1:49" x14ac:dyDescent="0.25">
      <c r="A134" s="1" t="s">
        <v>129</v>
      </c>
      <c r="B134" s="1" t="s">
        <v>93</v>
      </c>
      <c r="C134" s="1" t="s">
        <v>94</v>
      </c>
      <c r="D134" s="1" t="s">
        <v>95</v>
      </c>
      <c r="E134" s="1" t="s">
        <v>66</v>
      </c>
      <c r="F134" s="1" t="s">
        <v>131</v>
      </c>
      <c r="G134" s="1" t="s">
        <v>64</v>
      </c>
      <c r="H134" s="1" t="s">
        <v>65</v>
      </c>
      <c r="I134" s="2">
        <v>600</v>
      </c>
      <c r="J134" s="2">
        <v>40.119999999999997</v>
      </c>
      <c r="K134" s="2">
        <f t="shared" si="16"/>
        <v>0</v>
      </c>
      <c r="L134" s="2">
        <f t="shared" si="17"/>
        <v>40</v>
      </c>
      <c r="AN134" s="5" t="str">
        <f t="shared" si="18"/>
        <v/>
      </c>
      <c r="AP134" s="5" t="str">
        <f t="shared" si="19"/>
        <v/>
      </c>
      <c r="AR134" s="5" t="str">
        <f t="shared" si="20"/>
        <v/>
      </c>
      <c r="AT134" s="2">
        <v>40</v>
      </c>
      <c r="AU134" s="5">
        <f t="shared" si="21"/>
        <v>0</v>
      </c>
      <c r="AV134" s="11">
        <f t="shared" si="23"/>
        <v>0</v>
      </c>
      <c r="AW134" s="5">
        <f t="shared" si="22"/>
        <v>0</v>
      </c>
    </row>
    <row r="135" spans="1:49" x14ac:dyDescent="0.25">
      <c r="A135" s="1" t="s">
        <v>129</v>
      </c>
      <c r="B135" s="1" t="s">
        <v>93</v>
      </c>
      <c r="C135" s="1" t="s">
        <v>94</v>
      </c>
      <c r="D135" s="1" t="s">
        <v>95</v>
      </c>
      <c r="E135" s="1" t="s">
        <v>87</v>
      </c>
      <c r="F135" s="1" t="s">
        <v>131</v>
      </c>
      <c r="G135" s="1" t="s">
        <v>64</v>
      </c>
      <c r="H135" s="1" t="s">
        <v>65</v>
      </c>
      <c r="I135" s="2">
        <v>600</v>
      </c>
      <c r="J135" s="2">
        <v>40.14</v>
      </c>
      <c r="K135" s="2">
        <f t="shared" si="16"/>
        <v>0</v>
      </c>
      <c r="L135" s="2">
        <f t="shared" si="17"/>
        <v>40</v>
      </c>
      <c r="AN135" s="5" t="str">
        <f t="shared" si="18"/>
        <v/>
      </c>
      <c r="AP135" s="5" t="str">
        <f t="shared" si="19"/>
        <v/>
      </c>
      <c r="AR135" s="5" t="str">
        <f t="shared" si="20"/>
        <v/>
      </c>
      <c r="AT135" s="2">
        <v>40</v>
      </c>
      <c r="AU135" s="5">
        <f t="shared" si="21"/>
        <v>0</v>
      </c>
      <c r="AV135" s="11">
        <f t="shared" si="23"/>
        <v>0</v>
      </c>
      <c r="AW135" s="5">
        <f t="shared" si="22"/>
        <v>0</v>
      </c>
    </row>
    <row r="136" spans="1:49" x14ac:dyDescent="0.25">
      <c r="A136" s="1" t="s">
        <v>129</v>
      </c>
      <c r="B136" s="1" t="s">
        <v>93</v>
      </c>
      <c r="C136" s="1" t="s">
        <v>94</v>
      </c>
      <c r="D136" s="1" t="s">
        <v>95</v>
      </c>
      <c r="E136" s="1" t="s">
        <v>79</v>
      </c>
      <c r="F136" s="1" t="s">
        <v>131</v>
      </c>
      <c r="G136" s="1" t="s">
        <v>64</v>
      </c>
      <c r="H136" s="1" t="s">
        <v>65</v>
      </c>
      <c r="I136" s="2">
        <v>600</v>
      </c>
      <c r="J136" s="2">
        <v>40.21</v>
      </c>
      <c r="K136" s="2">
        <f t="shared" si="16"/>
        <v>0</v>
      </c>
      <c r="L136" s="2">
        <f t="shared" si="17"/>
        <v>40</v>
      </c>
      <c r="AN136" s="5" t="str">
        <f t="shared" si="18"/>
        <v/>
      </c>
      <c r="AP136" s="5" t="str">
        <f t="shared" si="19"/>
        <v/>
      </c>
      <c r="AR136" s="5" t="str">
        <f t="shared" si="20"/>
        <v/>
      </c>
      <c r="AT136" s="2">
        <v>40</v>
      </c>
      <c r="AU136" s="5">
        <f t="shared" si="21"/>
        <v>0</v>
      </c>
      <c r="AV136" s="11">
        <f t="shared" si="23"/>
        <v>0</v>
      </c>
      <c r="AW136" s="5">
        <f t="shared" si="22"/>
        <v>0</v>
      </c>
    </row>
    <row r="137" spans="1:49" x14ac:dyDescent="0.25">
      <c r="A137" s="1" t="s">
        <v>129</v>
      </c>
      <c r="B137" s="1" t="s">
        <v>93</v>
      </c>
      <c r="C137" s="1" t="s">
        <v>94</v>
      </c>
      <c r="D137" s="1" t="s">
        <v>95</v>
      </c>
      <c r="E137" s="1" t="s">
        <v>86</v>
      </c>
      <c r="F137" s="1" t="s">
        <v>131</v>
      </c>
      <c r="G137" s="1" t="s">
        <v>64</v>
      </c>
      <c r="H137" s="1" t="s">
        <v>65</v>
      </c>
      <c r="I137" s="2">
        <v>600</v>
      </c>
      <c r="J137" s="2">
        <v>40.1</v>
      </c>
      <c r="K137" s="2">
        <f t="shared" si="16"/>
        <v>0</v>
      </c>
      <c r="L137" s="2">
        <f t="shared" si="17"/>
        <v>40</v>
      </c>
      <c r="AN137" s="5" t="str">
        <f t="shared" si="18"/>
        <v/>
      </c>
      <c r="AP137" s="5" t="str">
        <f t="shared" si="19"/>
        <v/>
      </c>
      <c r="AR137" s="5" t="str">
        <f t="shared" si="20"/>
        <v/>
      </c>
      <c r="AT137" s="2">
        <v>40</v>
      </c>
      <c r="AU137" s="5">
        <f t="shared" si="21"/>
        <v>0</v>
      </c>
      <c r="AV137" s="11">
        <f t="shared" si="23"/>
        <v>0</v>
      </c>
      <c r="AW137" s="5">
        <f t="shared" si="22"/>
        <v>0</v>
      </c>
    </row>
    <row r="138" spans="1:49" x14ac:dyDescent="0.25">
      <c r="A138" s="1" t="s">
        <v>129</v>
      </c>
      <c r="B138" s="1" t="s">
        <v>93</v>
      </c>
      <c r="C138" s="1" t="s">
        <v>94</v>
      </c>
      <c r="D138" s="1" t="s">
        <v>95</v>
      </c>
      <c r="E138" s="1" t="s">
        <v>68</v>
      </c>
      <c r="F138" s="1" t="s">
        <v>131</v>
      </c>
      <c r="G138" s="1" t="s">
        <v>64</v>
      </c>
      <c r="H138" s="1" t="s">
        <v>65</v>
      </c>
      <c r="I138" s="2">
        <v>600</v>
      </c>
      <c r="J138" s="2">
        <v>39.270000000000003</v>
      </c>
      <c r="K138" s="2">
        <f t="shared" si="16"/>
        <v>0</v>
      </c>
      <c r="L138" s="2">
        <f t="shared" si="17"/>
        <v>39.270000636577606</v>
      </c>
      <c r="AN138" s="5" t="str">
        <f t="shared" si="18"/>
        <v/>
      </c>
      <c r="AP138" s="5" t="str">
        <f t="shared" si="19"/>
        <v/>
      </c>
      <c r="AQ138" s="2">
        <v>0.49000000953674322</v>
      </c>
      <c r="AR138" s="5">
        <f t="shared" si="20"/>
        <v>0.49000000953674322</v>
      </c>
      <c r="AS138" s="2">
        <v>0.92000001668930054</v>
      </c>
      <c r="AT138" s="2">
        <v>37.860000610351563</v>
      </c>
      <c r="AU138" s="5">
        <f t="shared" si="21"/>
        <v>0</v>
      </c>
      <c r="AV138" s="11">
        <f t="shared" si="23"/>
        <v>0</v>
      </c>
      <c r="AW138" s="5">
        <f t="shared" si="22"/>
        <v>0</v>
      </c>
    </row>
    <row r="139" spans="1:49" x14ac:dyDescent="0.25">
      <c r="A139" s="1" t="s">
        <v>129</v>
      </c>
      <c r="B139" s="1" t="s">
        <v>93</v>
      </c>
      <c r="C139" s="1" t="s">
        <v>94</v>
      </c>
      <c r="D139" s="1" t="s">
        <v>95</v>
      </c>
      <c r="E139" s="1" t="s">
        <v>71</v>
      </c>
      <c r="F139" s="1" t="s">
        <v>131</v>
      </c>
      <c r="G139" s="1" t="s">
        <v>64</v>
      </c>
      <c r="H139" s="1" t="s">
        <v>65</v>
      </c>
      <c r="I139" s="2">
        <v>600</v>
      </c>
      <c r="J139" s="2">
        <v>39.04</v>
      </c>
      <c r="K139" s="2">
        <f t="shared" si="16"/>
        <v>0</v>
      </c>
      <c r="L139" s="2">
        <f t="shared" si="17"/>
        <v>39.040000915527337</v>
      </c>
      <c r="AN139" s="5" t="str">
        <f t="shared" si="18"/>
        <v/>
      </c>
      <c r="AP139" s="5" t="str">
        <f t="shared" si="19"/>
        <v/>
      </c>
      <c r="AR139" s="5" t="str">
        <f t="shared" si="20"/>
        <v/>
      </c>
      <c r="AT139" s="2">
        <v>39.040000915527337</v>
      </c>
      <c r="AU139" s="5">
        <f t="shared" si="21"/>
        <v>0</v>
      </c>
      <c r="AV139" s="11">
        <f t="shared" si="23"/>
        <v>0</v>
      </c>
      <c r="AW139" s="5">
        <f t="shared" si="22"/>
        <v>0</v>
      </c>
    </row>
    <row r="140" spans="1:49" x14ac:dyDescent="0.25">
      <c r="A140" s="1" t="s">
        <v>129</v>
      </c>
      <c r="B140" s="1" t="s">
        <v>93</v>
      </c>
      <c r="C140" s="1" t="s">
        <v>94</v>
      </c>
      <c r="D140" s="1" t="s">
        <v>95</v>
      </c>
      <c r="E140" s="1" t="s">
        <v>78</v>
      </c>
      <c r="F140" s="1" t="s">
        <v>131</v>
      </c>
      <c r="G140" s="1" t="s">
        <v>64</v>
      </c>
      <c r="H140" s="1" t="s">
        <v>65</v>
      </c>
      <c r="I140" s="2">
        <v>600</v>
      </c>
      <c r="J140" s="2">
        <v>40.25</v>
      </c>
      <c r="K140" s="2">
        <f t="shared" si="16"/>
        <v>0</v>
      </c>
      <c r="L140" s="2">
        <f t="shared" si="17"/>
        <v>40.000001072883599</v>
      </c>
      <c r="AN140" s="5" t="str">
        <f t="shared" si="18"/>
        <v/>
      </c>
      <c r="AP140" s="5" t="str">
        <f t="shared" si="19"/>
        <v/>
      </c>
      <c r="AQ140" s="2">
        <v>0.5</v>
      </c>
      <c r="AR140" s="5">
        <f t="shared" si="20"/>
        <v>0.5</v>
      </c>
      <c r="AS140" s="2">
        <v>0.37000000476837158</v>
      </c>
      <c r="AT140" s="2">
        <v>39.130001068115227</v>
      </c>
      <c r="AU140" s="5">
        <f t="shared" si="21"/>
        <v>0</v>
      </c>
      <c r="AV140" s="11">
        <f t="shared" si="23"/>
        <v>0</v>
      </c>
      <c r="AW140" s="5">
        <f t="shared" si="22"/>
        <v>0</v>
      </c>
    </row>
    <row r="141" spans="1:49" x14ac:dyDescent="0.25">
      <c r="A141" s="1" t="s">
        <v>129</v>
      </c>
      <c r="B141" s="1" t="s">
        <v>93</v>
      </c>
      <c r="C141" s="1" t="s">
        <v>94</v>
      </c>
      <c r="D141" s="1" t="s">
        <v>95</v>
      </c>
      <c r="E141" s="1" t="s">
        <v>90</v>
      </c>
      <c r="F141" s="1" t="s">
        <v>131</v>
      </c>
      <c r="G141" s="1" t="s">
        <v>64</v>
      </c>
      <c r="H141" s="1" t="s">
        <v>65</v>
      </c>
      <c r="I141" s="2">
        <v>600</v>
      </c>
      <c r="J141" s="2">
        <v>38.75</v>
      </c>
      <c r="K141" s="2">
        <f t="shared" si="16"/>
        <v>0</v>
      </c>
      <c r="L141" s="2">
        <f t="shared" si="17"/>
        <v>38.75</v>
      </c>
      <c r="AN141" s="5" t="str">
        <f t="shared" si="18"/>
        <v/>
      </c>
      <c r="AP141" s="5" t="str">
        <f t="shared" si="19"/>
        <v/>
      </c>
      <c r="AR141" s="5" t="str">
        <f t="shared" si="20"/>
        <v/>
      </c>
      <c r="AT141" s="2">
        <v>38.75</v>
      </c>
      <c r="AU141" s="5">
        <f t="shared" si="21"/>
        <v>0</v>
      </c>
      <c r="AV141" s="11">
        <f t="shared" si="23"/>
        <v>0</v>
      </c>
      <c r="AW141" s="5">
        <f t="shared" si="22"/>
        <v>0</v>
      </c>
    </row>
    <row r="142" spans="1:49" x14ac:dyDescent="0.25">
      <c r="A142" s="1" t="s">
        <v>129</v>
      </c>
      <c r="B142" s="1" t="s">
        <v>93</v>
      </c>
      <c r="C142" s="1" t="s">
        <v>94</v>
      </c>
      <c r="D142" s="1" t="s">
        <v>95</v>
      </c>
      <c r="E142" s="1" t="s">
        <v>91</v>
      </c>
      <c r="F142" s="1" t="s">
        <v>131</v>
      </c>
      <c r="G142" s="1" t="s">
        <v>64</v>
      </c>
      <c r="H142" s="1" t="s">
        <v>65</v>
      </c>
      <c r="I142" s="2">
        <v>600</v>
      </c>
      <c r="J142" s="2">
        <v>39.4</v>
      </c>
      <c r="K142" s="2">
        <f t="shared" si="16"/>
        <v>0</v>
      </c>
      <c r="L142" s="2">
        <f t="shared" si="17"/>
        <v>39.400001525878913</v>
      </c>
      <c r="AN142" s="5" t="str">
        <f t="shared" si="18"/>
        <v/>
      </c>
      <c r="AP142" s="5" t="str">
        <f t="shared" si="19"/>
        <v/>
      </c>
      <c r="AR142" s="5" t="str">
        <f t="shared" si="20"/>
        <v/>
      </c>
      <c r="AT142" s="2">
        <v>39.400001525878913</v>
      </c>
      <c r="AU142" s="5">
        <f t="shared" si="21"/>
        <v>0</v>
      </c>
      <c r="AV142" s="11">
        <f t="shared" si="23"/>
        <v>0</v>
      </c>
      <c r="AW142" s="5">
        <f t="shared" si="22"/>
        <v>0</v>
      </c>
    </row>
    <row r="143" spans="1:49" x14ac:dyDescent="0.25">
      <c r="A143" s="1" t="s">
        <v>129</v>
      </c>
      <c r="B143" s="1" t="s">
        <v>93</v>
      </c>
      <c r="C143" s="1" t="s">
        <v>94</v>
      </c>
      <c r="D143" s="1" t="s">
        <v>95</v>
      </c>
      <c r="E143" s="1" t="s">
        <v>90</v>
      </c>
      <c r="F143" s="1" t="s">
        <v>132</v>
      </c>
      <c r="G143" s="1" t="s">
        <v>64</v>
      </c>
      <c r="H143" s="1" t="s">
        <v>65</v>
      </c>
      <c r="I143" s="2">
        <v>600</v>
      </c>
      <c r="J143" s="2">
        <v>0.59</v>
      </c>
      <c r="K143" s="2">
        <f t="shared" si="16"/>
        <v>0</v>
      </c>
      <c r="L143" s="2">
        <f t="shared" si="17"/>
        <v>0.5899999737739563</v>
      </c>
      <c r="AN143" s="5" t="str">
        <f t="shared" si="18"/>
        <v/>
      </c>
      <c r="AP143" s="5" t="str">
        <f t="shared" si="19"/>
        <v/>
      </c>
      <c r="AR143" s="5" t="str">
        <f t="shared" si="20"/>
        <v/>
      </c>
      <c r="AT143" s="2">
        <v>0.5899999737739563</v>
      </c>
      <c r="AU143" s="5">
        <f t="shared" si="21"/>
        <v>0</v>
      </c>
      <c r="AV143" s="11">
        <f t="shared" si="23"/>
        <v>0</v>
      </c>
      <c r="AW143" s="5">
        <f t="shared" si="22"/>
        <v>0</v>
      </c>
    </row>
    <row r="144" spans="1:49" x14ac:dyDescent="0.25">
      <c r="A144" s="1" t="s">
        <v>129</v>
      </c>
      <c r="B144" s="1" t="s">
        <v>93</v>
      </c>
      <c r="C144" s="1" t="s">
        <v>94</v>
      </c>
      <c r="D144" s="1" t="s">
        <v>95</v>
      </c>
      <c r="E144" s="1" t="s">
        <v>68</v>
      </c>
      <c r="F144" s="1" t="s">
        <v>132</v>
      </c>
      <c r="G144" s="1" t="s">
        <v>64</v>
      </c>
      <c r="H144" s="1" t="s">
        <v>65</v>
      </c>
      <c r="I144" s="2">
        <v>600</v>
      </c>
      <c r="J144" s="2">
        <v>0.33</v>
      </c>
      <c r="K144" s="2">
        <f t="shared" si="16"/>
        <v>0</v>
      </c>
      <c r="L144" s="2">
        <f t="shared" si="17"/>
        <v>0.33000001311302191</v>
      </c>
      <c r="AN144" s="5" t="str">
        <f t="shared" si="18"/>
        <v/>
      </c>
      <c r="AP144" s="5" t="str">
        <f t="shared" si="19"/>
        <v/>
      </c>
      <c r="AR144" s="5" t="str">
        <f t="shared" si="20"/>
        <v/>
      </c>
      <c r="AT144" s="2">
        <v>0.33000001311302191</v>
      </c>
      <c r="AU144" s="5">
        <f t="shared" si="21"/>
        <v>0</v>
      </c>
      <c r="AV144" s="11">
        <f t="shared" si="23"/>
        <v>0</v>
      </c>
      <c r="AW144" s="5">
        <f t="shared" si="22"/>
        <v>0</v>
      </c>
    </row>
    <row r="145" spans="1:49" x14ac:dyDescent="0.25">
      <c r="A145" s="1" t="s">
        <v>129</v>
      </c>
      <c r="B145" s="1" t="s">
        <v>93</v>
      </c>
      <c r="C145" s="1" t="s">
        <v>94</v>
      </c>
      <c r="D145" s="1" t="s">
        <v>95</v>
      </c>
      <c r="E145" s="1" t="s">
        <v>69</v>
      </c>
      <c r="F145" s="1" t="s">
        <v>132</v>
      </c>
      <c r="G145" s="1" t="s">
        <v>64</v>
      </c>
      <c r="H145" s="1" t="s">
        <v>65</v>
      </c>
      <c r="I145" s="2">
        <v>600</v>
      </c>
      <c r="J145" s="2">
        <v>1.44</v>
      </c>
      <c r="K145" s="2">
        <f t="shared" si="16"/>
        <v>0</v>
      </c>
      <c r="L145" s="2">
        <f t="shared" si="17"/>
        <v>1.440000057220459</v>
      </c>
      <c r="AN145" s="5" t="str">
        <f t="shared" si="18"/>
        <v/>
      </c>
      <c r="AP145" s="5" t="str">
        <f t="shared" si="19"/>
        <v/>
      </c>
      <c r="AR145" s="5" t="str">
        <f t="shared" si="20"/>
        <v/>
      </c>
      <c r="AT145" s="2">
        <v>1.440000057220459</v>
      </c>
      <c r="AU145" s="5">
        <f t="shared" si="21"/>
        <v>0</v>
      </c>
      <c r="AV145" s="11">
        <f t="shared" si="23"/>
        <v>0</v>
      </c>
      <c r="AW145" s="5">
        <f t="shared" si="22"/>
        <v>0</v>
      </c>
    </row>
    <row r="146" spans="1:49" x14ac:dyDescent="0.25">
      <c r="A146" s="1" t="s">
        <v>129</v>
      </c>
      <c r="B146" s="1" t="s">
        <v>93</v>
      </c>
      <c r="C146" s="1" t="s">
        <v>94</v>
      </c>
      <c r="D146" s="1" t="s">
        <v>95</v>
      </c>
      <c r="E146" s="1" t="s">
        <v>91</v>
      </c>
      <c r="F146" s="1" t="s">
        <v>132</v>
      </c>
      <c r="G146" s="1" t="s">
        <v>64</v>
      </c>
      <c r="H146" s="1" t="s">
        <v>65</v>
      </c>
      <c r="I146" s="2">
        <v>600</v>
      </c>
      <c r="J146" s="2">
        <v>1.5</v>
      </c>
      <c r="K146" s="2">
        <f t="shared" si="16"/>
        <v>0</v>
      </c>
      <c r="L146" s="2">
        <f t="shared" si="17"/>
        <v>1.5</v>
      </c>
      <c r="AN146" s="5" t="str">
        <f t="shared" si="18"/>
        <v/>
      </c>
      <c r="AP146" s="5" t="str">
        <f t="shared" si="19"/>
        <v/>
      </c>
      <c r="AR146" s="5" t="str">
        <f t="shared" si="20"/>
        <v/>
      </c>
      <c r="AT146" s="2">
        <v>1.5</v>
      </c>
      <c r="AU146" s="5">
        <f t="shared" si="21"/>
        <v>0</v>
      </c>
      <c r="AV146" s="11">
        <f t="shared" si="23"/>
        <v>0</v>
      </c>
      <c r="AW146" s="5">
        <f t="shared" si="22"/>
        <v>0</v>
      </c>
    </row>
    <row r="147" spans="1:49" x14ac:dyDescent="0.25">
      <c r="A147" s="1" t="s">
        <v>133</v>
      </c>
      <c r="B147" s="1" t="s">
        <v>93</v>
      </c>
      <c r="C147" s="1" t="s">
        <v>94</v>
      </c>
      <c r="D147" s="1" t="s">
        <v>95</v>
      </c>
      <c r="E147" s="1" t="s">
        <v>71</v>
      </c>
      <c r="F147" s="1" t="s">
        <v>130</v>
      </c>
      <c r="G147" s="1" t="s">
        <v>64</v>
      </c>
      <c r="H147" s="1" t="s">
        <v>65</v>
      </c>
      <c r="I147" s="2">
        <v>40</v>
      </c>
      <c r="J147" s="2">
        <v>0.12</v>
      </c>
      <c r="K147" s="2">
        <f t="shared" si="16"/>
        <v>0</v>
      </c>
      <c r="L147" s="2">
        <f t="shared" si="17"/>
        <v>0.119999997317791</v>
      </c>
      <c r="AN147" s="5" t="str">
        <f t="shared" si="18"/>
        <v/>
      </c>
      <c r="AP147" s="5" t="str">
        <f t="shared" si="19"/>
        <v/>
      </c>
      <c r="AR147" s="5" t="str">
        <f t="shared" si="20"/>
        <v/>
      </c>
      <c r="AS147" s="2">
        <v>0.119999997317791</v>
      </c>
      <c r="AU147" s="5">
        <f t="shared" si="21"/>
        <v>0</v>
      </c>
      <c r="AV147" s="11">
        <f t="shared" si="23"/>
        <v>0</v>
      </c>
      <c r="AW147" s="5">
        <f t="shared" si="22"/>
        <v>0</v>
      </c>
    </row>
    <row r="148" spans="1:49" x14ac:dyDescent="0.25">
      <c r="A148" s="1" t="s">
        <v>133</v>
      </c>
      <c r="B148" s="1" t="s">
        <v>93</v>
      </c>
      <c r="C148" s="1" t="s">
        <v>94</v>
      </c>
      <c r="D148" s="1" t="s">
        <v>95</v>
      </c>
      <c r="E148" s="1" t="s">
        <v>62</v>
      </c>
      <c r="F148" s="1" t="s">
        <v>131</v>
      </c>
      <c r="G148" s="1" t="s">
        <v>64</v>
      </c>
      <c r="H148" s="1" t="s">
        <v>65</v>
      </c>
      <c r="I148" s="2">
        <v>40</v>
      </c>
      <c r="J148" s="2">
        <v>39.06</v>
      </c>
      <c r="K148" s="2">
        <f t="shared" si="16"/>
        <v>0</v>
      </c>
      <c r="L148" s="2">
        <f t="shared" si="17"/>
        <v>39.050000309944153</v>
      </c>
      <c r="AN148" s="5" t="str">
        <f t="shared" si="18"/>
        <v/>
      </c>
      <c r="AP148" s="5" t="str">
        <f t="shared" si="19"/>
        <v/>
      </c>
      <c r="AQ148" s="2">
        <v>0.5</v>
      </c>
      <c r="AR148" s="5">
        <f t="shared" si="20"/>
        <v>0.5</v>
      </c>
      <c r="AS148" s="2">
        <v>0.62000000476837158</v>
      </c>
      <c r="AT148" s="2">
        <v>37.930000305175781</v>
      </c>
      <c r="AU148" s="5">
        <f t="shared" si="21"/>
        <v>0</v>
      </c>
      <c r="AV148" s="11">
        <f t="shared" si="23"/>
        <v>0</v>
      </c>
      <c r="AW148" s="5">
        <f t="shared" si="22"/>
        <v>0</v>
      </c>
    </row>
    <row r="149" spans="1:49" x14ac:dyDescent="0.25">
      <c r="A149" s="1" t="s">
        <v>133</v>
      </c>
      <c r="B149" s="1" t="s">
        <v>93</v>
      </c>
      <c r="C149" s="1" t="s">
        <v>94</v>
      </c>
      <c r="D149" s="1" t="s">
        <v>95</v>
      </c>
      <c r="E149" s="1" t="s">
        <v>68</v>
      </c>
      <c r="F149" s="1" t="s">
        <v>131</v>
      </c>
      <c r="G149" s="1" t="s">
        <v>64</v>
      </c>
      <c r="H149" s="1" t="s">
        <v>65</v>
      </c>
      <c r="I149" s="2">
        <v>40</v>
      </c>
      <c r="J149" s="2">
        <v>7.0000000000000007E-2</v>
      </c>
      <c r="K149" s="2">
        <f t="shared" si="16"/>
        <v>0</v>
      </c>
      <c r="L149" s="2">
        <f t="shared" si="17"/>
        <v>7.0000000298023224E-2</v>
      </c>
      <c r="AN149" s="5" t="str">
        <f t="shared" si="18"/>
        <v/>
      </c>
      <c r="AP149" s="5" t="str">
        <f t="shared" si="19"/>
        <v/>
      </c>
      <c r="AR149" s="5" t="str">
        <f t="shared" si="20"/>
        <v/>
      </c>
      <c r="AT149" s="2">
        <v>7.0000000298023224E-2</v>
      </c>
      <c r="AU149" s="5">
        <f t="shared" si="21"/>
        <v>0</v>
      </c>
      <c r="AV149" s="11">
        <f t="shared" si="23"/>
        <v>0</v>
      </c>
      <c r="AW149" s="5">
        <f t="shared" si="22"/>
        <v>0</v>
      </c>
    </row>
    <row r="150" spans="1:49" x14ac:dyDescent="0.25">
      <c r="A150" s="1" t="s">
        <v>134</v>
      </c>
      <c r="B150" s="1" t="s">
        <v>123</v>
      </c>
      <c r="C150" s="1" t="s">
        <v>124</v>
      </c>
      <c r="D150" s="1" t="s">
        <v>125</v>
      </c>
      <c r="E150" s="1" t="s">
        <v>90</v>
      </c>
      <c r="F150" s="1" t="s">
        <v>135</v>
      </c>
      <c r="G150" s="1" t="s">
        <v>64</v>
      </c>
      <c r="H150" s="1" t="s">
        <v>65</v>
      </c>
      <c r="I150" s="2">
        <v>160</v>
      </c>
      <c r="J150" s="2">
        <v>0.27</v>
      </c>
      <c r="K150" s="2">
        <f t="shared" si="16"/>
        <v>0</v>
      </c>
      <c r="L150" s="2">
        <f t="shared" si="17"/>
        <v>0.27000001072883612</v>
      </c>
      <c r="AN150" s="5" t="str">
        <f t="shared" si="18"/>
        <v/>
      </c>
      <c r="AP150" s="5" t="str">
        <f t="shared" si="19"/>
        <v/>
      </c>
      <c r="AR150" s="5" t="str">
        <f t="shared" si="20"/>
        <v/>
      </c>
      <c r="AS150" s="2">
        <v>0.27000001072883612</v>
      </c>
      <c r="AU150" s="5">
        <f t="shared" si="21"/>
        <v>0</v>
      </c>
      <c r="AV150" s="11">
        <f t="shared" si="23"/>
        <v>0</v>
      </c>
      <c r="AW150" s="5">
        <f t="shared" si="22"/>
        <v>0</v>
      </c>
    </row>
    <row r="151" spans="1:49" x14ac:dyDescent="0.25">
      <c r="A151" s="1" t="s">
        <v>134</v>
      </c>
      <c r="B151" s="1" t="s">
        <v>123</v>
      </c>
      <c r="C151" s="1" t="s">
        <v>124</v>
      </c>
      <c r="D151" s="1" t="s">
        <v>125</v>
      </c>
      <c r="E151" s="1" t="s">
        <v>71</v>
      </c>
      <c r="F151" s="1" t="s">
        <v>135</v>
      </c>
      <c r="G151" s="1" t="s">
        <v>64</v>
      </c>
      <c r="H151" s="1" t="s">
        <v>65</v>
      </c>
      <c r="I151" s="2">
        <v>160</v>
      </c>
      <c r="J151" s="2">
        <v>0.44</v>
      </c>
      <c r="K151" s="2">
        <f t="shared" si="16"/>
        <v>0</v>
      </c>
      <c r="L151" s="2">
        <f t="shared" si="17"/>
        <v>0.43999999761581421</v>
      </c>
      <c r="AN151" s="5" t="str">
        <f t="shared" si="18"/>
        <v/>
      </c>
      <c r="AP151" s="5" t="str">
        <f t="shared" si="19"/>
        <v/>
      </c>
      <c r="AR151" s="5" t="str">
        <f t="shared" si="20"/>
        <v/>
      </c>
      <c r="AS151" s="2">
        <v>0.43999999761581421</v>
      </c>
      <c r="AU151" s="5">
        <f t="shared" si="21"/>
        <v>0</v>
      </c>
      <c r="AV151" s="11">
        <f t="shared" si="23"/>
        <v>0</v>
      </c>
      <c r="AW151" s="5">
        <f t="shared" si="22"/>
        <v>0</v>
      </c>
    </row>
    <row r="152" spans="1:49" x14ac:dyDescent="0.25">
      <c r="A152" s="1" t="s">
        <v>134</v>
      </c>
      <c r="B152" s="1" t="s">
        <v>123</v>
      </c>
      <c r="C152" s="1" t="s">
        <v>124</v>
      </c>
      <c r="D152" s="1" t="s">
        <v>125</v>
      </c>
      <c r="E152" s="1" t="s">
        <v>78</v>
      </c>
      <c r="F152" s="1" t="s">
        <v>131</v>
      </c>
      <c r="G152" s="1" t="s">
        <v>64</v>
      </c>
      <c r="H152" s="1" t="s">
        <v>65</v>
      </c>
      <c r="I152" s="2">
        <v>160</v>
      </c>
      <c r="J152" s="2">
        <v>0.03</v>
      </c>
      <c r="K152" s="2">
        <f t="shared" si="16"/>
        <v>0</v>
      </c>
      <c r="L152" s="2">
        <f t="shared" si="17"/>
        <v>1.9999999552965161E-2</v>
      </c>
      <c r="AN152" s="5" t="str">
        <f t="shared" si="18"/>
        <v/>
      </c>
      <c r="AP152" s="5" t="str">
        <f t="shared" si="19"/>
        <v/>
      </c>
      <c r="AR152" s="5" t="str">
        <f t="shared" si="20"/>
        <v/>
      </c>
      <c r="AT152" s="2">
        <v>1.9999999552965161E-2</v>
      </c>
      <c r="AU152" s="5">
        <f t="shared" si="21"/>
        <v>0</v>
      </c>
      <c r="AV152" s="11">
        <f t="shared" si="23"/>
        <v>0</v>
      </c>
      <c r="AW152" s="5">
        <f t="shared" si="22"/>
        <v>0</v>
      </c>
    </row>
    <row r="153" spans="1:49" x14ac:dyDescent="0.25">
      <c r="A153" s="1" t="s">
        <v>134</v>
      </c>
      <c r="B153" s="1" t="s">
        <v>123</v>
      </c>
      <c r="C153" s="1" t="s">
        <v>124</v>
      </c>
      <c r="D153" s="1" t="s">
        <v>125</v>
      </c>
      <c r="E153" s="1" t="s">
        <v>67</v>
      </c>
      <c r="F153" s="1" t="s">
        <v>132</v>
      </c>
      <c r="G153" s="1" t="s">
        <v>64</v>
      </c>
      <c r="H153" s="1" t="s">
        <v>65</v>
      </c>
      <c r="I153" s="2">
        <v>160</v>
      </c>
      <c r="J153" s="2">
        <v>0.49</v>
      </c>
      <c r="K153" s="2">
        <f t="shared" si="16"/>
        <v>0</v>
      </c>
      <c r="L153" s="2">
        <f t="shared" si="17"/>
        <v>0.49000000953674322</v>
      </c>
      <c r="AN153" s="5" t="str">
        <f t="shared" si="18"/>
        <v/>
      </c>
      <c r="AP153" s="5" t="str">
        <f t="shared" si="19"/>
        <v/>
      </c>
      <c r="AR153" s="5" t="str">
        <f t="shared" si="20"/>
        <v/>
      </c>
      <c r="AT153" s="2">
        <v>0.49000000953674322</v>
      </c>
      <c r="AU153" s="5">
        <f t="shared" si="21"/>
        <v>0</v>
      </c>
      <c r="AV153" s="11">
        <f t="shared" si="23"/>
        <v>0</v>
      </c>
      <c r="AW153" s="5">
        <f t="shared" si="22"/>
        <v>0</v>
      </c>
    </row>
    <row r="154" spans="1:49" x14ac:dyDescent="0.25">
      <c r="A154" s="1" t="s">
        <v>134</v>
      </c>
      <c r="B154" s="1" t="s">
        <v>123</v>
      </c>
      <c r="C154" s="1" t="s">
        <v>124</v>
      </c>
      <c r="D154" s="1" t="s">
        <v>125</v>
      </c>
      <c r="E154" s="1" t="s">
        <v>68</v>
      </c>
      <c r="F154" s="1" t="s">
        <v>132</v>
      </c>
      <c r="G154" s="1" t="s">
        <v>64</v>
      </c>
      <c r="H154" s="1" t="s">
        <v>65</v>
      </c>
      <c r="I154" s="2">
        <v>160</v>
      </c>
      <c r="J154" s="2">
        <v>39.880000000000003</v>
      </c>
      <c r="K154" s="2">
        <f t="shared" si="16"/>
        <v>0</v>
      </c>
      <c r="L154" s="2">
        <f t="shared" si="17"/>
        <v>39.87999892234803</v>
      </c>
      <c r="AN154" s="5" t="str">
        <f t="shared" si="18"/>
        <v/>
      </c>
      <c r="AP154" s="5" t="str">
        <f t="shared" si="19"/>
        <v/>
      </c>
      <c r="AQ154" s="2">
        <v>0.5</v>
      </c>
      <c r="AR154" s="5">
        <f t="shared" si="20"/>
        <v>0.5</v>
      </c>
      <c r="AS154" s="2">
        <v>0.25999999046325678</v>
      </c>
      <c r="AT154" s="2">
        <v>39.119998931884773</v>
      </c>
      <c r="AU154" s="5">
        <f t="shared" si="21"/>
        <v>0</v>
      </c>
      <c r="AV154" s="11">
        <f t="shared" si="23"/>
        <v>0</v>
      </c>
      <c r="AW154" s="5">
        <f t="shared" si="22"/>
        <v>0</v>
      </c>
    </row>
    <row r="155" spans="1:49" x14ac:dyDescent="0.25">
      <c r="A155" s="1" t="s">
        <v>134</v>
      </c>
      <c r="B155" s="1" t="s">
        <v>123</v>
      </c>
      <c r="C155" s="1" t="s">
        <v>124</v>
      </c>
      <c r="D155" s="1" t="s">
        <v>125</v>
      </c>
      <c r="E155" s="1" t="s">
        <v>62</v>
      </c>
      <c r="F155" s="1" t="s">
        <v>132</v>
      </c>
      <c r="G155" s="1" t="s">
        <v>64</v>
      </c>
      <c r="H155" s="1" t="s">
        <v>65</v>
      </c>
      <c r="I155" s="2">
        <v>160</v>
      </c>
      <c r="J155" s="2">
        <v>39.9</v>
      </c>
      <c r="K155" s="2">
        <f t="shared" si="16"/>
        <v>0</v>
      </c>
      <c r="L155" s="2">
        <f t="shared" si="17"/>
        <v>39.890001237392418</v>
      </c>
      <c r="AN155" s="5" t="str">
        <f t="shared" si="18"/>
        <v/>
      </c>
      <c r="AP155" s="5" t="str">
        <f t="shared" si="19"/>
        <v/>
      </c>
      <c r="AQ155" s="2">
        <v>0.49000000953674322</v>
      </c>
      <c r="AR155" s="5">
        <f t="shared" si="20"/>
        <v>0.49000000953674322</v>
      </c>
      <c r="AS155" s="2">
        <v>0.1800000071525574</v>
      </c>
      <c r="AT155" s="2">
        <v>39.220001220703118</v>
      </c>
      <c r="AU155" s="5">
        <f t="shared" si="21"/>
        <v>0</v>
      </c>
      <c r="AV155" s="11">
        <f t="shared" si="23"/>
        <v>0</v>
      </c>
      <c r="AW155" s="5">
        <f t="shared" si="22"/>
        <v>0</v>
      </c>
    </row>
    <row r="156" spans="1:49" x14ac:dyDescent="0.25">
      <c r="A156" s="1" t="s">
        <v>134</v>
      </c>
      <c r="B156" s="1" t="s">
        <v>123</v>
      </c>
      <c r="C156" s="1" t="s">
        <v>124</v>
      </c>
      <c r="D156" s="1" t="s">
        <v>125</v>
      </c>
      <c r="E156" s="1" t="s">
        <v>69</v>
      </c>
      <c r="F156" s="1" t="s">
        <v>132</v>
      </c>
      <c r="G156" s="1" t="s">
        <v>64</v>
      </c>
      <c r="H156" s="1" t="s">
        <v>65</v>
      </c>
      <c r="I156" s="2">
        <v>160</v>
      </c>
      <c r="J156" s="2">
        <v>37.799999999999997</v>
      </c>
      <c r="K156" s="2">
        <f t="shared" si="16"/>
        <v>0</v>
      </c>
      <c r="L156" s="2">
        <f t="shared" si="17"/>
        <v>37.799999237060547</v>
      </c>
      <c r="AN156" s="5" t="str">
        <f t="shared" si="18"/>
        <v/>
      </c>
      <c r="AP156" s="5" t="str">
        <f t="shared" si="19"/>
        <v/>
      </c>
      <c r="AR156" s="5" t="str">
        <f t="shared" si="20"/>
        <v/>
      </c>
      <c r="AT156" s="2">
        <v>37.799999237060547</v>
      </c>
      <c r="AU156" s="5">
        <f t="shared" si="21"/>
        <v>0</v>
      </c>
      <c r="AV156" s="11">
        <f t="shared" si="23"/>
        <v>0</v>
      </c>
      <c r="AW156" s="5">
        <f t="shared" si="22"/>
        <v>0</v>
      </c>
    </row>
    <row r="157" spans="1:49" x14ac:dyDescent="0.25">
      <c r="A157" s="1" t="s">
        <v>134</v>
      </c>
      <c r="B157" s="1" t="s">
        <v>123</v>
      </c>
      <c r="C157" s="1" t="s">
        <v>124</v>
      </c>
      <c r="D157" s="1" t="s">
        <v>125</v>
      </c>
      <c r="E157" s="1" t="s">
        <v>66</v>
      </c>
      <c r="F157" s="1" t="s">
        <v>132</v>
      </c>
      <c r="G157" s="1" t="s">
        <v>64</v>
      </c>
      <c r="H157" s="1" t="s">
        <v>65</v>
      </c>
      <c r="I157" s="2">
        <v>160</v>
      </c>
      <c r="J157" s="2">
        <v>39.44</v>
      </c>
      <c r="K157" s="2">
        <f t="shared" si="16"/>
        <v>0</v>
      </c>
      <c r="L157" s="2">
        <f t="shared" si="17"/>
        <v>39.439998626708977</v>
      </c>
      <c r="AN157" s="5" t="str">
        <f t="shared" si="18"/>
        <v/>
      </c>
      <c r="AP157" s="5" t="str">
        <f t="shared" si="19"/>
        <v/>
      </c>
      <c r="AR157" s="5" t="str">
        <f t="shared" si="20"/>
        <v/>
      </c>
      <c r="AT157" s="2">
        <v>39.439998626708977</v>
      </c>
      <c r="AU157" s="5">
        <f t="shared" si="21"/>
        <v>0</v>
      </c>
      <c r="AV157" s="11">
        <f t="shared" si="23"/>
        <v>0</v>
      </c>
      <c r="AW157" s="5">
        <f t="shared" si="22"/>
        <v>0</v>
      </c>
    </row>
    <row r="158" spans="1:49" x14ac:dyDescent="0.25">
      <c r="A158" s="1" t="s">
        <v>136</v>
      </c>
      <c r="B158" s="1" t="s">
        <v>93</v>
      </c>
      <c r="C158" s="1" t="s">
        <v>94</v>
      </c>
      <c r="D158" s="1" t="s">
        <v>95</v>
      </c>
      <c r="E158" s="1" t="s">
        <v>80</v>
      </c>
      <c r="F158" s="1" t="s">
        <v>135</v>
      </c>
      <c r="G158" s="1" t="s">
        <v>64</v>
      </c>
      <c r="H158" s="1" t="s">
        <v>65</v>
      </c>
      <c r="I158" s="2">
        <v>320</v>
      </c>
      <c r="J158" s="2">
        <v>0.05</v>
      </c>
      <c r="K158" s="2">
        <f t="shared" si="16"/>
        <v>0</v>
      </c>
      <c r="L158" s="2">
        <f t="shared" si="17"/>
        <v>5.000000074505806E-2</v>
      </c>
      <c r="AN158" s="5" t="str">
        <f t="shared" si="18"/>
        <v/>
      </c>
      <c r="AP158" s="5" t="str">
        <f t="shared" si="19"/>
        <v/>
      </c>
      <c r="AR158" s="5" t="str">
        <f t="shared" si="20"/>
        <v/>
      </c>
      <c r="AS158" s="2">
        <v>5.000000074505806E-2</v>
      </c>
      <c r="AU158" s="5">
        <f t="shared" si="21"/>
        <v>0</v>
      </c>
      <c r="AV158" s="11">
        <f t="shared" si="23"/>
        <v>0</v>
      </c>
      <c r="AW158" s="5">
        <f t="shared" si="22"/>
        <v>0</v>
      </c>
    </row>
    <row r="159" spans="1:49" x14ac:dyDescent="0.25">
      <c r="A159" s="1" t="s">
        <v>136</v>
      </c>
      <c r="B159" s="1" t="s">
        <v>93</v>
      </c>
      <c r="C159" s="1" t="s">
        <v>94</v>
      </c>
      <c r="D159" s="1" t="s">
        <v>95</v>
      </c>
      <c r="E159" s="1" t="s">
        <v>81</v>
      </c>
      <c r="F159" s="1" t="s">
        <v>132</v>
      </c>
      <c r="G159" s="1" t="s">
        <v>64</v>
      </c>
      <c r="H159" s="1" t="s">
        <v>65</v>
      </c>
      <c r="I159" s="2">
        <v>320</v>
      </c>
      <c r="J159" s="2">
        <v>39.89</v>
      </c>
      <c r="K159" s="2">
        <f t="shared" si="16"/>
        <v>0</v>
      </c>
      <c r="L159" s="2">
        <f t="shared" si="17"/>
        <v>39.889999389648438</v>
      </c>
      <c r="AN159" s="5" t="str">
        <f t="shared" si="18"/>
        <v/>
      </c>
      <c r="AP159" s="5" t="str">
        <f t="shared" si="19"/>
        <v/>
      </c>
      <c r="AR159" s="5" t="str">
        <f t="shared" si="20"/>
        <v/>
      </c>
      <c r="AT159" s="2">
        <v>39.889999389648438</v>
      </c>
      <c r="AU159" s="5">
        <f t="shared" si="21"/>
        <v>0</v>
      </c>
      <c r="AV159" s="11">
        <f t="shared" si="23"/>
        <v>0</v>
      </c>
      <c r="AW159" s="5">
        <f t="shared" si="22"/>
        <v>0</v>
      </c>
    </row>
    <row r="160" spans="1:49" x14ac:dyDescent="0.25">
      <c r="A160" s="1" t="s">
        <v>136</v>
      </c>
      <c r="B160" s="1" t="s">
        <v>93</v>
      </c>
      <c r="C160" s="1" t="s">
        <v>94</v>
      </c>
      <c r="D160" s="1" t="s">
        <v>95</v>
      </c>
      <c r="E160" s="1" t="s">
        <v>67</v>
      </c>
      <c r="F160" s="1" t="s">
        <v>132</v>
      </c>
      <c r="G160" s="1" t="s">
        <v>64</v>
      </c>
      <c r="H160" s="1" t="s">
        <v>65</v>
      </c>
      <c r="I160" s="2">
        <v>320</v>
      </c>
      <c r="J160" s="2">
        <v>39.520000000000003</v>
      </c>
      <c r="K160" s="2">
        <f t="shared" si="16"/>
        <v>0</v>
      </c>
      <c r="L160" s="2">
        <f t="shared" si="17"/>
        <v>39.520000457763672</v>
      </c>
      <c r="AN160" s="5" t="str">
        <f t="shared" si="18"/>
        <v/>
      </c>
      <c r="AP160" s="5" t="str">
        <f t="shared" si="19"/>
        <v/>
      </c>
      <c r="AR160" s="5" t="str">
        <f t="shared" si="20"/>
        <v/>
      </c>
      <c r="AT160" s="2">
        <v>39.520000457763672</v>
      </c>
      <c r="AU160" s="5">
        <f t="shared" si="21"/>
        <v>0</v>
      </c>
      <c r="AV160" s="11">
        <f t="shared" si="23"/>
        <v>0</v>
      </c>
      <c r="AW160" s="5">
        <f t="shared" si="22"/>
        <v>0</v>
      </c>
    </row>
    <row r="161" spans="1:49" x14ac:dyDescent="0.25">
      <c r="A161" s="1" t="s">
        <v>136</v>
      </c>
      <c r="B161" s="1" t="s">
        <v>93</v>
      </c>
      <c r="C161" s="1" t="s">
        <v>94</v>
      </c>
      <c r="D161" s="1" t="s">
        <v>95</v>
      </c>
      <c r="E161" s="1" t="s">
        <v>86</v>
      </c>
      <c r="F161" s="1" t="s">
        <v>132</v>
      </c>
      <c r="G161" s="1" t="s">
        <v>64</v>
      </c>
      <c r="H161" s="1" t="s">
        <v>65</v>
      </c>
      <c r="I161" s="2">
        <v>320</v>
      </c>
      <c r="J161" s="2">
        <v>39.29</v>
      </c>
      <c r="K161" s="2">
        <f t="shared" si="16"/>
        <v>0</v>
      </c>
      <c r="L161" s="2">
        <f t="shared" si="17"/>
        <v>39.290000915527337</v>
      </c>
      <c r="AN161" s="5" t="str">
        <f t="shared" si="18"/>
        <v/>
      </c>
      <c r="AP161" s="5" t="str">
        <f t="shared" si="19"/>
        <v/>
      </c>
      <c r="AR161" s="5" t="str">
        <f t="shared" si="20"/>
        <v/>
      </c>
      <c r="AT161" s="2">
        <v>39.290000915527337</v>
      </c>
      <c r="AU161" s="5">
        <f t="shared" si="21"/>
        <v>0</v>
      </c>
      <c r="AV161" s="11">
        <f t="shared" si="23"/>
        <v>0</v>
      </c>
      <c r="AW161" s="5">
        <f t="shared" si="22"/>
        <v>0</v>
      </c>
    </row>
    <row r="162" spans="1:49" x14ac:dyDescent="0.25">
      <c r="A162" s="1" t="s">
        <v>136</v>
      </c>
      <c r="B162" s="1" t="s">
        <v>93</v>
      </c>
      <c r="C162" s="1" t="s">
        <v>94</v>
      </c>
      <c r="D162" s="1" t="s">
        <v>95</v>
      </c>
      <c r="E162" s="1" t="s">
        <v>70</v>
      </c>
      <c r="F162" s="1" t="s">
        <v>132</v>
      </c>
      <c r="G162" s="1" t="s">
        <v>64</v>
      </c>
      <c r="H162" s="1" t="s">
        <v>65</v>
      </c>
      <c r="I162" s="2">
        <v>320</v>
      </c>
      <c r="J162" s="2">
        <v>39.96</v>
      </c>
      <c r="K162" s="2">
        <f t="shared" si="16"/>
        <v>0</v>
      </c>
      <c r="L162" s="2">
        <f t="shared" si="17"/>
        <v>39.95999938249588</v>
      </c>
      <c r="AN162" s="5" t="str">
        <f t="shared" si="18"/>
        <v/>
      </c>
      <c r="AP162" s="5" t="str">
        <f t="shared" si="19"/>
        <v/>
      </c>
      <c r="AQ162" s="2">
        <v>0.5</v>
      </c>
      <c r="AR162" s="5">
        <f t="shared" si="20"/>
        <v>0.5</v>
      </c>
      <c r="AS162" s="2">
        <v>0.31999999284744263</v>
      </c>
      <c r="AT162" s="2">
        <v>39.139999389648438</v>
      </c>
      <c r="AU162" s="5">
        <f t="shared" si="21"/>
        <v>0</v>
      </c>
      <c r="AV162" s="11">
        <f t="shared" si="23"/>
        <v>0</v>
      </c>
      <c r="AW162" s="5">
        <f t="shared" si="22"/>
        <v>0</v>
      </c>
    </row>
    <row r="163" spans="1:49" x14ac:dyDescent="0.25">
      <c r="A163" s="1" t="s">
        <v>136</v>
      </c>
      <c r="B163" s="1" t="s">
        <v>93</v>
      </c>
      <c r="C163" s="1" t="s">
        <v>94</v>
      </c>
      <c r="D163" s="1" t="s">
        <v>95</v>
      </c>
      <c r="E163" s="1" t="s">
        <v>62</v>
      </c>
      <c r="F163" s="1" t="s">
        <v>132</v>
      </c>
      <c r="G163" s="1" t="s">
        <v>64</v>
      </c>
      <c r="H163" s="1" t="s">
        <v>65</v>
      </c>
      <c r="I163" s="2">
        <v>320</v>
      </c>
      <c r="J163" s="2">
        <v>0.23</v>
      </c>
      <c r="K163" s="2">
        <f t="shared" si="16"/>
        <v>0</v>
      </c>
      <c r="L163" s="2">
        <f t="shared" si="17"/>
        <v>0.22999999858438969</v>
      </c>
      <c r="AN163" s="5" t="str">
        <f t="shared" si="18"/>
        <v/>
      </c>
      <c r="AP163" s="5" t="str">
        <f t="shared" si="19"/>
        <v/>
      </c>
      <c r="AQ163" s="2">
        <v>9.9999997764825821E-3</v>
      </c>
      <c r="AR163" s="5">
        <f t="shared" si="20"/>
        <v>9.9999997764825821E-3</v>
      </c>
      <c r="AT163" s="2">
        <v>0.2199999988079071</v>
      </c>
      <c r="AU163" s="5">
        <f t="shared" si="21"/>
        <v>0</v>
      </c>
      <c r="AV163" s="11">
        <f t="shared" si="23"/>
        <v>0</v>
      </c>
      <c r="AW163" s="5">
        <f t="shared" si="22"/>
        <v>0</v>
      </c>
    </row>
    <row r="164" spans="1:49" x14ac:dyDescent="0.25">
      <c r="A164" s="1" t="s">
        <v>136</v>
      </c>
      <c r="B164" s="1" t="s">
        <v>93</v>
      </c>
      <c r="C164" s="1" t="s">
        <v>94</v>
      </c>
      <c r="D164" s="1" t="s">
        <v>95</v>
      </c>
      <c r="E164" s="1" t="s">
        <v>79</v>
      </c>
      <c r="F164" s="1" t="s">
        <v>132</v>
      </c>
      <c r="G164" s="1" t="s">
        <v>64</v>
      </c>
      <c r="H164" s="1" t="s">
        <v>65</v>
      </c>
      <c r="I164" s="2">
        <v>320</v>
      </c>
      <c r="J164" s="2">
        <v>39.54</v>
      </c>
      <c r="K164" s="2">
        <f t="shared" si="16"/>
        <v>0</v>
      </c>
      <c r="L164" s="2">
        <f t="shared" si="17"/>
        <v>39.540000915527337</v>
      </c>
      <c r="AN164" s="5" t="str">
        <f t="shared" si="18"/>
        <v/>
      </c>
      <c r="AP164" s="5" t="str">
        <f t="shared" si="19"/>
        <v/>
      </c>
      <c r="AR164" s="5" t="str">
        <f t="shared" si="20"/>
        <v/>
      </c>
      <c r="AT164" s="2">
        <v>39.540000915527337</v>
      </c>
      <c r="AU164" s="5">
        <f t="shared" si="21"/>
        <v>0</v>
      </c>
      <c r="AV164" s="11">
        <f t="shared" si="23"/>
        <v>0</v>
      </c>
      <c r="AW164" s="5">
        <f t="shared" si="22"/>
        <v>0</v>
      </c>
    </row>
    <row r="165" spans="1:49" x14ac:dyDescent="0.25">
      <c r="A165" s="1" t="s">
        <v>136</v>
      </c>
      <c r="B165" s="1" t="s">
        <v>93</v>
      </c>
      <c r="C165" s="1" t="s">
        <v>94</v>
      </c>
      <c r="D165" s="1" t="s">
        <v>95</v>
      </c>
      <c r="E165" s="1" t="s">
        <v>80</v>
      </c>
      <c r="F165" s="1" t="s">
        <v>132</v>
      </c>
      <c r="G165" s="1" t="s">
        <v>64</v>
      </c>
      <c r="H165" s="1" t="s">
        <v>65</v>
      </c>
      <c r="I165" s="2">
        <v>320</v>
      </c>
      <c r="J165" s="2">
        <v>39.22</v>
      </c>
      <c r="K165" s="2">
        <f t="shared" si="16"/>
        <v>0</v>
      </c>
      <c r="L165" s="2">
        <f t="shared" si="17"/>
        <v>39.220001220703118</v>
      </c>
      <c r="AN165" s="5" t="str">
        <f t="shared" si="18"/>
        <v/>
      </c>
      <c r="AP165" s="5" t="str">
        <f t="shared" si="19"/>
        <v/>
      </c>
      <c r="AR165" s="5" t="str">
        <f t="shared" si="20"/>
        <v/>
      </c>
      <c r="AT165" s="2">
        <v>39.220001220703118</v>
      </c>
      <c r="AU165" s="5">
        <f t="shared" si="21"/>
        <v>0</v>
      </c>
      <c r="AV165" s="11">
        <f t="shared" si="23"/>
        <v>0</v>
      </c>
      <c r="AW165" s="5">
        <f t="shared" si="22"/>
        <v>0</v>
      </c>
    </row>
    <row r="166" spans="1:49" x14ac:dyDescent="0.25">
      <c r="A166" s="1" t="s">
        <v>136</v>
      </c>
      <c r="B166" s="1" t="s">
        <v>93</v>
      </c>
      <c r="C166" s="1" t="s">
        <v>94</v>
      </c>
      <c r="D166" s="1" t="s">
        <v>95</v>
      </c>
      <c r="E166" s="1" t="s">
        <v>87</v>
      </c>
      <c r="F166" s="1" t="s">
        <v>132</v>
      </c>
      <c r="G166" s="1" t="s">
        <v>64</v>
      </c>
      <c r="H166" s="1" t="s">
        <v>65</v>
      </c>
      <c r="I166" s="2">
        <v>320</v>
      </c>
      <c r="J166" s="2">
        <v>39.82</v>
      </c>
      <c r="K166" s="2">
        <f t="shared" si="16"/>
        <v>0</v>
      </c>
      <c r="L166" s="2">
        <f t="shared" si="17"/>
        <v>39.819999694824219</v>
      </c>
      <c r="AN166" s="5" t="str">
        <f t="shared" si="18"/>
        <v/>
      </c>
      <c r="AP166" s="5" t="str">
        <f t="shared" si="19"/>
        <v/>
      </c>
      <c r="AR166" s="5" t="str">
        <f t="shared" si="20"/>
        <v/>
      </c>
      <c r="AT166" s="2">
        <v>39.819999694824219</v>
      </c>
      <c r="AU166" s="5">
        <f t="shared" si="21"/>
        <v>0</v>
      </c>
      <c r="AV166" s="11">
        <f t="shared" si="23"/>
        <v>0</v>
      </c>
      <c r="AW166" s="5">
        <f t="shared" si="22"/>
        <v>0</v>
      </c>
    </row>
    <row r="167" spans="1:49" x14ac:dyDescent="0.25">
      <c r="A167" s="1" t="s">
        <v>136</v>
      </c>
      <c r="B167" s="1" t="s">
        <v>93</v>
      </c>
      <c r="C167" s="1" t="s">
        <v>94</v>
      </c>
      <c r="D167" s="1" t="s">
        <v>95</v>
      </c>
      <c r="E167" s="1" t="s">
        <v>78</v>
      </c>
      <c r="F167" s="1" t="s">
        <v>132</v>
      </c>
      <c r="G167" s="1" t="s">
        <v>64</v>
      </c>
      <c r="H167" s="1" t="s">
        <v>65</v>
      </c>
      <c r="I167" s="2">
        <v>320</v>
      </c>
      <c r="J167" s="2">
        <v>38.729999999999997</v>
      </c>
      <c r="K167" s="2">
        <f t="shared" si="16"/>
        <v>0</v>
      </c>
      <c r="L167" s="2">
        <f t="shared" si="17"/>
        <v>38.729998469352715</v>
      </c>
      <c r="AN167" s="5" t="str">
        <f t="shared" si="18"/>
        <v/>
      </c>
      <c r="AP167" s="5" t="str">
        <f t="shared" si="19"/>
        <v/>
      </c>
      <c r="AQ167" s="2">
        <v>0.49000000953674322</v>
      </c>
      <c r="AR167" s="5">
        <f t="shared" si="20"/>
        <v>0.49000000953674322</v>
      </c>
      <c r="AS167" s="2">
        <v>0.63999998569488525</v>
      </c>
      <c r="AT167" s="2">
        <v>37.599998474121087</v>
      </c>
      <c r="AU167" s="5">
        <f t="shared" si="21"/>
        <v>0</v>
      </c>
      <c r="AV167" s="11">
        <f t="shared" si="23"/>
        <v>0</v>
      </c>
      <c r="AW167" s="5">
        <f t="shared" si="22"/>
        <v>0</v>
      </c>
    </row>
    <row r="168" spans="1:49" x14ac:dyDescent="0.25">
      <c r="A168" s="1" t="s">
        <v>136</v>
      </c>
      <c r="B168" s="1" t="s">
        <v>93</v>
      </c>
      <c r="C168" s="1" t="s">
        <v>94</v>
      </c>
      <c r="D168" s="1" t="s">
        <v>95</v>
      </c>
      <c r="E168" s="1" t="s">
        <v>90</v>
      </c>
      <c r="F168" s="1" t="s">
        <v>137</v>
      </c>
      <c r="G168" s="1" t="s">
        <v>64</v>
      </c>
      <c r="H168" s="1" t="s">
        <v>65</v>
      </c>
      <c r="I168" s="2">
        <v>320</v>
      </c>
      <c r="J168" s="2">
        <v>0.22</v>
      </c>
      <c r="K168" s="2">
        <f t="shared" si="16"/>
        <v>0</v>
      </c>
      <c r="L168" s="2">
        <f t="shared" si="17"/>
        <v>0.2199999988079071</v>
      </c>
      <c r="AN168" s="5" t="str">
        <f t="shared" si="18"/>
        <v/>
      </c>
      <c r="AP168" s="5" t="str">
        <f t="shared" si="19"/>
        <v/>
      </c>
      <c r="AR168" s="5" t="str">
        <f t="shared" si="20"/>
        <v/>
      </c>
      <c r="AT168" s="2">
        <v>0.2199999988079071</v>
      </c>
      <c r="AU168" s="5">
        <f t="shared" si="21"/>
        <v>0</v>
      </c>
      <c r="AV168" s="11">
        <f t="shared" si="23"/>
        <v>0</v>
      </c>
      <c r="AW168" s="5">
        <f t="shared" si="22"/>
        <v>0</v>
      </c>
    </row>
    <row r="169" spans="1:49" x14ac:dyDescent="0.25">
      <c r="A169" s="1" t="s">
        <v>136</v>
      </c>
      <c r="B169" s="1" t="s">
        <v>93</v>
      </c>
      <c r="C169" s="1" t="s">
        <v>94</v>
      </c>
      <c r="D169" s="1" t="s">
        <v>95</v>
      </c>
      <c r="E169" s="1" t="s">
        <v>78</v>
      </c>
      <c r="F169" s="1" t="s">
        <v>138</v>
      </c>
      <c r="G169" s="1" t="s">
        <v>64</v>
      </c>
      <c r="H169" s="1" t="s">
        <v>65</v>
      </c>
      <c r="I169" s="2">
        <v>320</v>
      </c>
      <c r="J169" s="2">
        <v>0.17</v>
      </c>
      <c r="K169" s="2">
        <f t="shared" si="16"/>
        <v>0</v>
      </c>
      <c r="L169" s="2">
        <f t="shared" si="17"/>
        <v>0.17000000178813929</v>
      </c>
      <c r="AN169" s="5" t="str">
        <f t="shared" si="18"/>
        <v/>
      </c>
      <c r="AP169" s="5" t="str">
        <f t="shared" si="19"/>
        <v/>
      </c>
      <c r="AR169" s="5" t="str">
        <f t="shared" si="20"/>
        <v/>
      </c>
      <c r="AT169" s="2">
        <v>0.17000000178813929</v>
      </c>
      <c r="AU169" s="5">
        <f t="shared" si="21"/>
        <v>0</v>
      </c>
      <c r="AV169" s="11">
        <f t="shared" si="23"/>
        <v>0</v>
      </c>
      <c r="AW169" s="5">
        <f t="shared" si="22"/>
        <v>0</v>
      </c>
    </row>
    <row r="170" spans="1:49" x14ac:dyDescent="0.25">
      <c r="A170" s="1" t="s">
        <v>139</v>
      </c>
      <c r="B170" s="1" t="s">
        <v>93</v>
      </c>
      <c r="C170" s="1" t="s">
        <v>94</v>
      </c>
      <c r="D170" s="1" t="s">
        <v>95</v>
      </c>
      <c r="E170" s="1" t="s">
        <v>90</v>
      </c>
      <c r="F170" s="1" t="s">
        <v>132</v>
      </c>
      <c r="G170" s="1" t="s">
        <v>64</v>
      </c>
      <c r="H170" s="1" t="s">
        <v>65</v>
      </c>
      <c r="I170" s="2">
        <v>160</v>
      </c>
      <c r="J170" s="2">
        <v>38.19</v>
      </c>
      <c r="K170" s="2">
        <f t="shared" si="16"/>
        <v>0</v>
      </c>
      <c r="L170" s="2">
        <f t="shared" si="17"/>
        <v>38.189998626708977</v>
      </c>
      <c r="AN170" s="5" t="str">
        <f t="shared" si="18"/>
        <v/>
      </c>
      <c r="AP170" s="5" t="str">
        <f t="shared" si="19"/>
        <v/>
      </c>
      <c r="AR170" s="5" t="str">
        <f t="shared" si="20"/>
        <v/>
      </c>
      <c r="AT170" s="2">
        <v>38.189998626708977</v>
      </c>
      <c r="AU170" s="5">
        <f t="shared" si="21"/>
        <v>0</v>
      </c>
      <c r="AV170" s="11">
        <f t="shared" si="23"/>
        <v>0</v>
      </c>
      <c r="AW170" s="5">
        <f t="shared" si="22"/>
        <v>0</v>
      </c>
    </row>
    <row r="171" spans="1:49" x14ac:dyDescent="0.25">
      <c r="A171" s="1" t="s">
        <v>139</v>
      </c>
      <c r="B171" s="1" t="s">
        <v>93</v>
      </c>
      <c r="C171" s="1" t="s">
        <v>94</v>
      </c>
      <c r="D171" s="1" t="s">
        <v>95</v>
      </c>
      <c r="E171" s="1" t="s">
        <v>86</v>
      </c>
      <c r="F171" s="1" t="s">
        <v>132</v>
      </c>
      <c r="G171" s="1" t="s">
        <v>64</v>
      </c>
      <c r="H171" s="1" t="s">
        <v>65</v>
      </c>
      <c r="I171" s="2">
        <v>160</v>
      </c>
      <c r="J171" s="2">
        <v>0.71</v>
      </c>
      <c r="K171" s="2">
        <f t="shared" si="16"/>
        <v>0</v>
      </c>
      <c r="L171" s="2">
        <f t="shared" si="17"/>
        <v>0.70999997854232788</v>
      </c>
      <c r="AN171" s="5" t="str">
        <f t="shared" si="18"/>
        <v/>
      </c>
      <c r="AP171" s="5" t="str">
        <f t="shared" si="19"/>
        <v/>
      </c>
      <c r="AR171" s="5" t="str">
        <f t="shared" si="20"/>
        <v/>
      </c>
      <c r="AT171" s="2">
        <v>0.70999997854232788</v>
      </c>
      <c r="AU171" s="5">
        <f t="shared" si="21"/>
        <v>0</v>
      </c>
      <c r="AV171" s="11">
        <f t="shared" si="23"/>
        <v>0</v>
      </c>
      <c r="AW171" s="5">
        <f t="shared" si="22"/>
        <v>0</v>
      </c>
    </row>
    <row r="172" spans="1:49" x14ac:dyDescent="0.25">
      <c r="A172" s="1" t="s">
        <v>139</v>
      </c>
      <c r="B172" s="1" t="s">
        <v>93</v>
      </c>
      <c r="C172" s="1" t="s">
        <v>94</v>
      </c>
      <c r="D172" s="1" t="s">
        <v>95</v>
      </c>
      <c r="E172" s="1" t="s">
        <v>89</v>
      </c>
      <c r="F172" s="1" t="s">
        <v>132</v>
      </c>
      <c r="G172" s="1" t="s">
        <v>64</v>
      </c>
      <c r="H172" s="1" t="s">
        <v>65</v>
      </c>
      <c r="I172" s="2">
        <v>160</v>
      </c>
      <c r="J172" s="2">
        <v>40.08</v>
      </c>
      <c r="K172" s="2">
        <f t="shared" si="16"/>
        <v>0</v>
      </c>
      <c r="L172" s="2">
        <f t="shared" si="17"/>
        <v>40</v>
      </c>
      <c r="AN172" s="5" t="str">
        <f t="shared" si="18"/>
        <v/>
      </c>
      <c r="AP172" s="5" t="str">
        <f t="shared" si="19"/>
        <v/>
      </c>
      <c r="AR172" s="5" t="str">
        <f t="shared" si="20"/>
        <v/>
      </c>
      <c r="AT172" s="2">
        <v>40</v>
      </c>
      <c r="AU172" s="5">
        <f t="shared" si="21"/>
        <v>0</v>
      </c>
      <c r="AV172" s="11">
        <f t="shared" si="23"/>
        <v>0</v>
      </c>
      <c r="AW172" s="5">
        <f t="shared" si="22"/>
        <v>0</v>
      </c>
    </row>
    <row r="173" spans="1:49" x14ac:dyDescent="0.25">
      <c r="A173" s="1" t="s">
        <v>139</v>
      </c>
      <c r="B173" s="1" t="s">
        <v>93</v>
      </c>
      <c r="C173" s="1" t="s">
        <v>94</v>
      </c>
      <c r="D173" s="1" t="s">
        <v>95</v>
      </c>
      <c r="E173" s="1" t="s">
        <v>71</v>
      </c>
      <c r="F173" s="1" t="s">
        <v>132</v>
      </c>
      <c r="G173" s="1" t="s">
        <v>64</v>
      </c>
      <c r="H173" s="1" t="s">
        <v>65</v>
      </c>
      <c r="I173" s="2">
        <v>160</v>
      </c>
      <c r="J173" s="2">
        <v>39.21</v>
      </c>
      <c r="K173" s="2">
        <f t="shared" si="16"/>
        <v>0</v>
      </c>
      <c r="L173" s="2">
        <f t="shared" si="17"/>
        <v>39.209999084472663</v>
      </c>
      <c r="AN173" s="5" t="str">
        <f t="shared" si="18"/>
        <v/>
      </c>
      <c r="AP173" s="5" t="str">
        <f t="shared" si="19"/>
        <v/>
      </c>
      <c r="AR173" s="5" t="str">
        <f t="shared" si="20"/>
        <v/>
      </c>
      <c r="AT173" s="2">
        <v>39.209999084472663</v>
      </c>
      <c r="AU173" s="5">
        <f t="shared" si="21"/>
        <v>0</v>
      </c>
      <c r="AV173" s="11">
        <f t="shared" si="23"/>
        <v>0</v>
      </c>
      <c r="AW173" s="5">
        <f t="shared" si="22"/>
        <v>0</v>
      </c>
    </row>
    <row r="174" spans="1:49" x14ac:dyDescent="0.25">
      <c r="A174" s="1" t="s">
        <v>139</v>
      </c>
      <c r="B174" s="1" t="s">
        <v>93</v>
      </c>
      <c r="C174" s="1" t="s">
        <v>94</v>
      </c>
      <c r="D174" s="1" t="s">
        <v>95</v>
      </c>
      <c r="E174" s="1" t="s">
        <v>69</v>
      </c>
      <c r="F174" s="1" t="s">
        <v>132</v>
      </c>
      <c r="G174" s="1" t="s">
        <v>64</v>
      </c>
      <c r="H174" s="1" t="s">
        <v>65</v>
      </c>
      <c r="I174" s="2">
        <v>160</v>
      </c>
      <c r="J174" s="2">
        <v>0.95</v>
      </c>
      <c r="K174" s="2">
        <f t="shared" si="16"/>
        <v>0</v>
      </c>
      <c r="L174" s="2">
        <f t="shared" si="17"/>
        <v>0.94999998807907104</v>
      </c>
      <c r="AN174" s="5" t="str">
        <f t="shared" si="18"/>
        <v/>
      </c>
      <c r="AP174" s="5" t="str">
        <f t="shared" si="19"/>
        <v/>
      </c>
      <c r="AR174" s="5" t="str">
        <f t="shared" si="20"/>
        <v/>
      </c>
      <c r="AT174" s="2">
        <v>0.94999998807907104</v>
      </c>
      <c r="AU174" s="5">
        <f t="shared" si="21"/>
        <v>0</v>
      </c>
      <c r="AV174" s="11">
        <f t="shared" si="23"/>
        <v>0</v>
      </c>
      <c r="AW174" s="5">
        <f t="shared" si="22"/>
        <v>0</v>
      </c>
    </row>
    <row r="175" spans="1:49" x14ac:dyDescent="0.25">
      <c r="A175" s="1" t="s">
        <v>139</v>
      </c>
      <c r="B175" s="1" t="s">
        <v>93</v>
      </c>
      <c r="C175" s="1" t="s">
        <v>94</v>
      </c>
      <c r="D175" s="1" t="s">
        <v>95</v>
      </c>
      <c r="E175" s="1" t="s">
        <v>66</v>
      </c>
      <c r="F175" s="1" t="s">
        <v>132</v>
      </c>
      <c r="G175" s="1" t="s">
        <v>64</v>
      </c>
      <c r="H175" s="1" t="s">
        <v>65</v>
      </c>
      <c r="I175" s="2">
        <v>160</v>
      </c>
      <c r="J175" s="2">
        <v>0.66</v>
      </c>
      <c r="K175" s="2">
        <f t="shared" si="16"/>
        <v>0</v>
      </c>
      <c r="L175" s="2">
        <f t="shared" si="17"/>
        <v>0.6600000262260437</v>
      </c>
      <c r="AN175" s="5" t="str">
        <f t="shared" si="18"/>
        <v/>
      </c>
      <c r="AP175" s="5" t="str">
        <f t="shared" si="19"/>
        <v/>
      </c>
      <c r="AR175" s="5" t="str">
        <f t="shared" si="20"/>
        <v/>
      </c>
      <c r="AT175" s="2">
        <v>0.6600000262260437</v>
      </c>
      <c r="AU175" s="5">
        <f t="shared" si="21"/>
        <v>0</v>
      </c>
      <c r="AV175" s="11">
        <f t="shared" si="23"/>
        <v>0</v>
      </c>
      <c r="AW175" s="5">
        <f t="shared" si="22"/>
        <v>0</v>
      </c>
    </row>
    <row r="176" spans="1:49" x14ac:dyDescent="0.25">
      <c r="A176" s="1" t="s">
        <v>139</v>
      </c>
      <c r="B176" s="1" t="s">
        <v>93</v>
      </c>
      <c r="C176" s="1" t="s">
        <v>94</v>
      </c>
      <c r="D176" s="1" t="s">
        <v>95</v>
      </c>
      <c r="E176" s="1" t="s">
        <v>80</v>
      </c>
      <c r="F176" s="1" t="s">
        <v>132</v>
      </c>
      <c r="G176" s="1" t="s">
        <v>64</v>
      </c>
      <c r="H176" s="1" t="s">
        <v>65</v>
      </c>
      <c r="I176" s="2">
        <v>160</v>
      </c>
      <c r="J176" s="2">
        <v>0.42</v>
      </c>
      <c r="K176" s="2">
        <f t="shared" si="16"/>
        <v>0</v>
      </c>
      <c r="L176" s="2">
        <f t="shared" si="17"/>
        <v>0.41999998688697809</v>
      </c>
      <c r="AN176" s="5" t="str">
        <f t="shared" si="18"/>
        <v/>
      </c>
      <c r="AP176" s="5" t="str">
        <f t="shared" si="19"/>
        <v/>
      </c>
      <c r="AR176" s="5" t="str">
        <f t="shared" si="20"/>
        <v/>
      </c>
      <c r="AT176" s="2">
        <v>0.41999998688697809</v>
      </c>
      <c r="AU176" s="5">
        <f t="shared" si="21"/>
        <v>0</v>
      </c>
      <c r="AV176" s="11">
        <f t="shared" si="23"/>
        <v>0</v>
      </c>
      <c r="AW176" s="5">
        <f t="shared" si="22"/>
        <v>0</v>
      </c>
    </row>
    <row r="177" spans="1:49" x14ac:dyDescent="0.25">
      <c r="A177" s="1" t="s">
        <v>139</v>
      </c>
      <c r="B177" s="1" t="s">
        <v>93</v>
      </c>
      <c r="C177" s="1" t="s">
        <v>94</v>
      </c>
      <c r="D177" s="1" t="s">
        <v>95</v>
      </c>
      <c r="E177" s="1" t="s">
        <v>91</v>
      </c>
      <c r="F177" s="1" t="s">
        <v>132</v>
      </c>
      <c r="G177" s="1" t="s">
        <v>64</v>
      </c>
      <c r="H177" s="1" t="s">
        <v>65</v>
      </c>
      <c r="I177" s="2">
        <v>160</v>
      </c>
      <c r="J177" s="2">
        <v>38.659999999999997</v>
      </c>
      <c r="K177" s="2">
        <f t="shared" si="16"/>
        <v>0</v>
      </c>
      <c r="L177" s="2">
        <f t="shared" si="17"/>
        <v>38.659999847412109</v>
      </c>
      <c r="AN177" s="5" t="str">
        <f t="shared" si="18"/>
        <v/>
      </c>
      <c r="AP177" s="5" t="str">
        <f t="shared" si="19"/>
        <v/>
      </c>
      <c r="AR177" s="5" t="str">
        <f t="shared" si="20"/>
        <v/>
      </c>
      <c r="AT177" s="2">
        <v>38.659999847412109</v>
      </c>
      <c r="AU177" s="5">
        <f t="shared" si="21"/>
        <v>0</v>
      </c>
      <c r="AV177" s="11">
        <f t="shared" si="23"/>
        <v>0</v>
      </c>
      <c r="AW177" s="5">
        <f t="shared" si="22"/>
        <v>0</v>
      </c>
    </row>
    <row r="178" spans="1:49" x14ac:dyDescent="0.25">
      <c r="A178" s="1" t="s">
        <v>140</v>
      </c>
      <c r="B178" s="1" t="s">
        <v>123</v>
      </c>
      <c r="C178" s="1" t="s">
        <v>124</v>
      </c>
      <c r="D178" s="1" t="s">
        <v>125</v>
      </c>
      <c r="E178" s="1" t="s">
        <v>71</v>
      </c>
      <c r="F178" s="1" t="s">
        <v>96</v>
      </c>
      <c r="G178" s="1" t="s">
        <v>64</v>
      </c>
      <c r="H178" s="1" t="s">
        <v>65</v>
      </c>
      <c r="I178" s="2">
        <v>444.35</v>
      </c>
      <c r="J178" s="2">
        <v>1.3</v>
      </c>
      <c r="K178" s="2">
        <f t="shared" si="16"/>
        <v>0</v>
      </c>
      <c r="L178" s="2">
        <f t="shared" si="17"/>
        <v>1.2999999895691872</v>
      </c>
      <c r="AN178" s="5" t="str">
        <f t="shared" si="18"/>
        <v/>
      </c>
      <c r="AP178" s="5" t="str">
        <f t="shared" si="19"/>
        <v/>
      </c>
      <c r="AQ178" s="2">
        <v>0.30000001192092901</v>
      </c>
      <c r="AR178" s="5">
        <f t="shared" si="20"/>
        <v>0.30000001192092901</v>
      </c>
      <c r="AS178" s="2">
        <v>0.95999997854232788</v>
      </c>
      <c r="AT178" s="2">
        <v>3.9999999105930328E-2</v>
      </c>
      <c r="AU178" s="5">
        <f t="shared" si="21"/>
        <v>0</v>
      </c>
      <c r="AV178" s="11">
        <f t="shared" si="23"/>
        <v>0</v>
      </c>
      <c r="AW178" s="5">
        <f t="shared" si="22"/>
        <v>0</v>
      </c>
    </row>
    <row r="179" spans="1:49" x14ac:dyDescent="0.25">
      <c r="A179" s="1" t="s">
        <v>140</v>
      </c>
      <c r="B179" s="1" t="s">
        <v>123</v>
      </c>
      <c r="C179" s="1" t="s">
        <v>124</v>
      </c>
      <c r="D179" s="1" t="s">
        <v>125</v>
      </c>
      <c r="E179" s="1" t="s">
        <v>90</v>
      </c>
      <c r="F179" s="1" t="s">
        <v>96</v>
      </c>
      <c r="G179" s="1" t="s">
        <v>64</v>
      </c>
      <c r="H179" s="1" t="s">
        <v>65</v>
      </c>
      <c r="I179" s="2">
        <v>444.35</v>
      </c>
      <c r="J179" s="2">
        <v>0.13</v>
      </c>
      <c r="K179" s="2">
        <f t="shared" si="16"/>
        <v>0</v>
      </c>
      <c r="L179" s="2">
        <f t="shared" si="17"/>
        <v>0.12999999523162839</v>
      </c>
      <c r="AN179" s="5" t="str">
        <f t="shared" si="18"/>
        <v/>
      </c>
      <c r="AP179" s="5" t="str">
        <f t="shared" si="19"/>
        <v/>
      </c>
      <c r="AR179" s="5" t="str">
        <f t="shared" si="20"/>
        <v/>
      </c>
      <c r="AS179" s="2">
        <v>0.12999999523162839</v>
      </c>
      <c r="AU179" s="5">
        <f t="shared" si="21"/>
        <v>0</v>
      </c>
      <c r="AV179" s="11">
        <f t="shared" si="23"/>
        <v>0</v>
      </c>
      <c r="AW179" s="5">
        <f t="shared" si="22"/>
        <v>0</v>
      </c>
    </row>
    <row r="180" spans="1:49" x14ac:dyDescent="0.25">
      <c r="A180" s="1" t="s">
        <v>140</v>
      </c>
      <c r="B180" s="1" t="s">
        <v>123</v>
      </c>
      <c r="C180" s="1" t="s">
        <v>124</v>
      </c>
      <c r="D180" s="1" t="s">
        <v>125</v>
      </c>
      <c r="E180" s="1" t="s">
        <v>80</v>
      </c>
      <c r="F180" s="1" t="s">
        <v>96</v>
      </c>
      <c r="G180" s="1" t="s">
        <v>64</v>
      </c>
      <c r="H180" s="1" t="s">
        <v>65</v>
      </c>
      <c r="I180" s="2">
        <v>444.35</v>
      </c>
      <c r="J180" s="2">
        <v>1.4</v>
      </c>
      <c r="K180" s="2">
        <f t="shared" si="16"/>
        <v>0</v>
      </c>
      <c r="L180" s="2">
        <f t="shared" si="17"/>
        <v>1.3999999910593035</v>
      </c>
      <c r="AN180" s="5" t="str">
        <f t="shared" si="18"/>
        <v/>
      </c>
      <c r="AP180" s="5" t="str">
        <f t="shared" si="19"/>
        <v/>
      </c>
      <c r="AQ180" s="2">
        <v>0.14000000059604639</v>
      </c>
      <c r="AR180" s="5">
        <f t="shared" si="20"/>
        <v>0.14000000059604639</v>
      </c>
      <c r="AS180" s="2">
        <v>1.2599999904632571</v>
      </c>
      <c r="AU180" s="5">
        <f t="shared" si="21"/>
        <v>0</v>
      </c>
      <c r="AV180" s="11">
        <f t="shared" si="23"/>
        <v>0</v>
      </c>
      <c r="AW180" s="5">
        <f t="shared" si="22"/>
        <v>0</v>
      </c>
    </row>
    <row r="181" spans="1:49" x14ac:dyDescent="0.25">
      <c r="A181" s="1" t="s">
        <v>140</v>
      </c>
      <c r="B181" s="1" t="s">
        <v>123</v>
      </c>
      <c r="C181" s="1" t="s">
        <v>124</v>
      </c>
      <c r="D181" s="1" t="s">
        <v>125</v>
      </c>
      <c r="E181" s="1" t="s">
        <v>81</v>
      </c>
      <c r="F181" s="1" t="s">
        <v>96</v>
      </c>
      <c r="G181" s="1" t="s">
        <v>64</v>
      </c>
      <c r="H181" s="1" t="s">
        <v>65</v>
      </c>
      <c r="I181" s="2">
        <v>444.35</v>
      </c>
      <c r="J181" s="2">
        <v>0.28000000000000003</v>
      </c>
      <c r="K181" s="2">
        <f t="shared" si="16"/>
        <v>0</v>
      </c>
      <c r="L181" s="2">
        <f t="shared" si="17"/>
        <v>0.2800000105053187</v>
      </c>
      <c r="AN181" s="5" t="str">
        <f t="shared" si="18"/>
        <v/>
      </c>
      <c r="AP181" s="5" t="str">
        <f t="shared" si="19"/>
        <v/>
      </c>
      <c r="AR181" s="5" t="str">
        <f t="shared" si="20"/>
        <v/>
      </c>
      <c r="AS181" s="2">
        <v>0.27000001072883612</v>
      </c>
      <c r="AT181" s="2">
        <v>9.9999997764825821E-3</v>
      </c>
      <c r="AU181" s="5">
        <f t="shared" si="21"/>
        <v>0</v>
      </c>
      <c r="AV181" s="11">
        <f t="shared" si="23"/>
        <v>0</v>
      </c>
      <c r="AW181" s="5">
        <f t="shared" si="22"/>
        <v>0</v>
      </c>
    </row>
    <row r="182" spans="1:49" x14ac:dyDescent="0.25">
      <c r="A182" s="1" t="s">
        <v>140</v>
      </c>
      <c r="B182" s="1" t="s">
        <v>123</v>
      </c>
      <c r="C182" s="1" t="s">
        <v>124</v>
      </c>
      <c r="D182" s="1" t="s">
        <v>125</v>
      </c>
      <c r="E182" s="1" t="s">
        <v>90</v>
      </c>
      <c r="F182" s="1" t="s">
        <v>97</v>
      </c>
      <c r="G182" s="1" t="s">
        <v>64</v>
      </c>
      <c r="H182" s="1" t="s">
        <v>98</v>
      </c>
      <c r="I182" s="2">
        <v>444.35</v>
      </c>
      <c r="J182" s="2">
        <v>0.28999999999999998</v>
      </c>
      <c r="K182" s="2">
        <f t="shared" si="16"/>
        <v>0</v>
      </c>
      <c r="L182" s="2">
        <f t="shared" si="17"/>
        <v>0.2799999937415123</v>
      </c>
      <c r="AN182" s="5" t="str">
        <f t="shared" si="18"/>
        <v/>
      </c>
      <c r="AP182" s="5" t="str">
        <f t="shared" si="19"/>
        <v/>
      </c>
      <c r="AQ182" s="2">
        <v>1.9999999552965161E-2</v>
      </c>
      <c r="AR182" s="5">
        <f t="shared" si="20"/>
        <v>1.9999999552965161E-2</v>
      </c>
      <c r="AS182" s="2">
        <v>5.000000074505806E-2</v>
      </c>
      <c r="AT182" s="2">
        <v>0.2099999934434891</v>
      </c>
      <c r="AU182" s="5">
        <f t="shared" si="21"/>
        <v>0</v>
      </c>
      <c r="AV182" s="11">
        <f t="shared" si="23"/>
        <v>0</v>
      </c>
      <c r="AW182" s="5">
        <f t="shared" si="22"/>
        <v>0</v>
      </c>
    </row>
    <row r="183" spans="1:49" x14ac:dyDescent="0.25">
      <c r="A183" s="1" t="s">
        <v>140</v>
      </c>
      <c r="B183" s="1" t="s">
        <v>123</v>
      </c>
      <c r="C183" s="1" t="s">
        <v>124</v>
      </c>
      <c r="D183" s="1" t="s">
        <v>125</v>
      </c>
      <c r="E183" s="1" t="s">
        <v>68</v>
      </c>
      <c r="F183" s="1" t="s">
        <v>141</v>
      </c>
      <c r="G183" s="1" t="s">
        <v>64</v>
      </c>
      <c r="H183" s="1" t="s">
        <v>98</v>
      </c>
      <c r="I183" s="2">
        <v>444.35</v>
      </c>
      <c r="J183" s="2">
        <v>1.29</v>
      </c>
      <c r="K183" s="2">
        <f t="shared" si="16"/>
        <v>0</v>
      </c>
      <c r="L183" s="2">
        <f t="shared" si="17"/>
        <v>0.68000000715255737</v>
      </c>
      <c r="AN183" s="5" t="str">
        <f t="shared" si="18"/>
        <v/>
      </c>
      <c r="AP183" s="5" t="str">
        <f t="shared" si="19"/>
        <v/>
      </c>
      <c r="AR183" s="5" t="str">
        <f t="shared" si="20"/>
        <v/>
      </c>
      <c r="AT183" s="2">
        <v>0.68000000715255737</v>
      </c>
      <c r="AU183" s="5">
        <f t="shared" si="21"/>
        <v>0</v>
      </c>
      <c r="AV183" s="11">
        <f t="shared" si="23"/>
        <v>0</v>
      </c>
      <c r="AW183" s="5">
        <f t="shared" si="22"/>
        <v>0</v>
      </c>
    </row>
    <row r="184" spans="1:49" x14ac:dyDescent="0.25">
      <c r="A184" s="1" t="s">
        <v>140</v>
      </c>
      <c r="B184" s="1" t="s">
        <v>123</v>
      </c>
      <c r="C184" s="1" t="s">
        <v>124</v>
      </c>
      <c r="D184" s="1" t="s">
        <v>125</v>
      </c>
      <c r="E184" s="1" t="s">
        <v>79</v>
      </c>
      <c r="F184" s="1" t="s">
        <v>132</v>
      </c>
      <c r="G184" s="1" t="s">
        <v>64</v>
      </c>
      <c r="H184" s="1" t="s">
        <v>65</v>
      </c>
      <c r="I184" s="2">
        <v>444.35</v>
      </c>
      <c r="J184" s="2">
        <v>0.41</v>
      </c>
      <c r="K184" s="2">
        <f t="shared" si="16"/>
        <v>0</v>
      </c>
      <c r="L184" s="2">
        <f t="shared" si="17"/>
        <v>0.40999999642372131</v>
      </c>
      <c r="AN184" s="5" t="str">
        <f t="shared" si="18"/>
        <v/>
      </c>
      <c r="AP184" s="5" t="str">
        <f t="shared" si="19"/>
        <v/>
      </c>
      <c r="AR184" s="5" t="str">
        <f t="shared" si="20"/>
        <v/>
      </c>
      <c r="AT184" s="2">
        <v>0.40999999642372131</v>
      </c>
      <c r="AU184" s="5">
        <f t="shared" si="21"/>
        <v>0</v>
      </c>
      <c r="AV184" s="11">
        <f t="shared" si="23"/>
        <v>0</v>
      </c>
      <c r="AW184" s="5">
        <f t="shared" si="22"/>
        <v>0</v>
      </c>
    </row>
    <row r="185" spans="1:49" x14ac:dyDescent="0.25">
      <c r="A185" s="1" t="s">
        <v>140</v>
      </c>
      <c r="B185" s="1" t="s">
        <v>123</v>
      </c>
      <c r="C185" s="1" t="s">
        <v>124</v>
      </c>
      <c r="D185" s="1" t="s">
        <v>125</v>
      </c>
      <c r="E185" s="1" t="s">
        <v>78</v>
      </c>
      <c r="F185" s="1" t="s">
        <v>132</v>
      </c>
      <c r="G185" s="1" t="s">
        <v>64</v>
      </c>
      <c r="H185" s="1" t="s">
        <v>65</v>
      </c>
      <c r="I185" s="2">
        <v>444.35</v>
      </c>
      <c r="J185" s="2">
        <v>0.71</v>
      </c>
      <c r="K185" s="2">
        <f t="shared" si="16"/>
        <v>0</v>
      </c>
      <c r="L185" s="2">
        <f t="shared" si="17"/>
        <v>0.71000000648200512</v>
      </c>
      <c r="AN185" s="5" t="str">
        <f t="shared" si="18"/>
        <v/>
      </c>
      <c r="AP185" s="5" t="str">
        <f t="shared" si="19"/>
        <v/>
      </c>
      <c r="AQ185" s="2">
        <v>9.9999997764825821E-3</v>
      </c>
      <c r="AR185" s="5">
        <f t="shared" si="20"/>
        <v>9.9999997764825821E-3</v>
      </c>
      <c r="AS185" s="2">
        <v>1.9999999552965161E-2</v>
      </c>
      <c r="AT185" s="2">
        <v>0.68000000715255737</v>
      </c>
      <c r="AU185" s="5">
        <f t="shared" si="21"/>
        <v>0</v>
      </c>
      <c r="AV185" s="11">
        <f t="shared" si="23"/>
        <v>0</v>
      </c>
      <c r="AW185" s="5">
        <f t="shared" si="22"/>
        <v>0</v>
      </c>
    </row>
    <row r="186" spans="1:49" x14ac:dyDescent="0.25">
      <c r="A186" s="1" t="s">
        <v>140</v>
      </c>
      <c r="B186" s="1" t="s">
        <v>123</v>
      </c>
      <c r="C186" s="1" t="s">
        <v>124</v>
      </c>
      <c r="D186" s="1" t="s">
        <v>125</v>
      </c>
      <c r="E186" s="1" t="s">
        <v>86</v>
      </c>
      <c r="F186" s="1" t="s">
        <v>137</v>
      </c>
      <c r="G186" s="1" t="s">
        <v>64</v>
      </c>
      <c r="H186" s="1" t="s">
        <v>65</v>
      </c>
      <c r="I186" s="2">
        <v>444.35</v>
      </c>
      <c r="J186" s="2">
        <v>39.07</v>
      </c>
      <c r="K186" s="2">
        <f t="shared" si="16"/>
        <v>0</v>
      </c>
      <c r="L186" s="2">
        <f t="shared" si="17"/>
        <v>27.370000839233398</v>
      </c>
      <c r="AN186" s="5" t="str">
        <f t="shared" si="18"/>
        <v/>
      </c>
      <c r="AP186" s="5" t="str">
        <f t="shared" si="19"/>
        <v/>
      </c>
      <c r="AR186" s="5" t="str">
        <f t="shared" si="20"/>
        <v/>
      </c>
      <c r="AT186" s="2">
        <v>27.370000839233398</v>
      </c>
      <c r="AU186" s="5">
        <f t="shared" si="21"/>
        <v>0</v>
      </c>
      <c r="AV186" s="11">
        <f t="shared" si="23"/>
        <v>0</v>
      </c>
      <c r="AW186" s="5">
        <f t="shared" si="22"/>
        <v>0</v>
      </c>
    </row>
    <row r="187" spans="1:49" x14ac:dyDescent="0.25">
      <c r="A187" s="1" t="s">
        <v>140</v>
      </c>
      <c r="B187" s="1" t="s">
        <v>123</v>
      </c>
      <c r="C187" s="1" t="s">
        <v>124</v>
      </c>
      <c r="D187" s="1" t="s">
        <v>125</v>
      </c>
      <c r="E187" s="1" t="s">
        <v>91</v>
      </c>
      <c r="F187" s="1" t="s">
        <v>137</v>
      </c>
      <c r="G187" s="1" t="s">
        <v>64</v>
      </c>
      <c r="H187" s="1" t="s">
        <v>65</v>
      </c>
      <c r="I187" s="2">
        <v>444.35</v>
      </c>
      <c r="J187" s="2">
        <v>0.1</v>
      </c>
      <c r="K187" s="2">
        <f t="shared" si="16"/>
        <v>0</v>
      </c>
      <c r="L187" s="2">
        <f t="shared" si="17"/>
        <v>0.10000000149011611</v>
      </c>
      <c r="AN187" s="5" t="str">
        <f t="shared" si="18"/>
        <v/>
      </c>
      <c r="AP187" s="5" t="str">
        <f t="shared" si="19"/>
        <v/>
      </c>
      <c r="AR187" s="5" t="str">
        <f t="shared" si="20"/>
        <v/>
      </c>
      <c r="AT187" s="2">
        <v>0.10000000149011611</v>
      </c>
      <c r="AU187" s="5">
        <f t="shared" si="21"/>
        <v>0</v>
      </c>
      <c r="AV187" s="11">
        <f t="shared" si="23"/>
        <v>0</v>
      </c>
      <c r="AW187" s="5">
        <f t="shared" si="22"/>
        <v>0</v>
      </c>
    </row>
    <row r="188" spans="1:49" x14ac:dyDescent="0.25">
      <c r="A188" s="1" t="s">
        <v>140</v>
      </c>
      <c r="B188" s="1" t="s">
        <v>123</v>
      </c>
      <c r="C188" s="1" t="s">
        <v>124</v>
      </c>
      <c r="D188" s="1" t="s">
        <v>125</v>
      </c>
      <c r="E188" s="1" t="s">
        <v>62</v>
      </c>
      <c r="F188" s="1" t="s">
        <v>137</v>
      </c>
      <c r="G188" s="1" t="s">
        <v>64</v>
      </c>
      <c r="H188" s="1" t="s">
        <v>65</v>
      </c>
      <c r="I188" s="2">
        <v>444.35</v>
      </c>
      <c r="J188" s="2">
        <v>39.700000000000003</v>
      </c>
      <c r="K188" s="2">
        <f t="shared" si="16"/>
        <v>0</v>
      </c>
      <c r="L188" s="2">
        <f t="shared" si="17"/>
        <v>39.71000122278928</v>
      </c>
      <c r="AN188" s="5" t="str">
        <f t="shared" si="18"/>
        <v/>
      </c>
      <c r="AP188" s="5" t="str">
        <f t="shared" si="19"/>
        <v/>
      </c>
      <c r="AQ188" s="2">
        <v>0.20000000298023221</v>
      </c>
      <c r="AR188" s="5">
        <f t="shared" si="20"/>
        <v>0.20000000298023221</v>
      </c>
      <c r="AS188" s="2">
        <v>3.9999999105930328E-2</v>
      </c>
      <c r="AT188" s="2">
        <v>39.470001220703118</v>
      </c>
      <c r="AU188" s="5">
        <f t="shared" si="21"/>
        <v>0</v>
      </c>
      <c r="AV188" s="11">
        <f t="shared" si="23"/>
        <v>0</v>
      </c>
      <c r="AW188" s="5">
        <f t="shared" si="22"/>
        <v>0</v>
      </c>
    </row>
    <row r="189" spans="1:49" x14ac:dyDescent="0.25">
      <c r="A189" s="1" t="s">
        <v>140</v>
      </c>
      <c r="B189" s="1" t="s">
        <v>123</v>
      </c>
      <c r="C189" s="1" t="s">
        <v>124</v>
      </c>
      <c r="D189" s="1" t="s">
        <v>125</v>
      </c>
      <c r="E189" s="1" t="s">
        <v>66</v>
      </c>
      <c r="F189" s="1" t="s">
        <v>137</v>
      </c>
      <c r="G189" s="1" t="s">
        <v>64</v>
      </c>
      <c r="H189" s="1" t="s">
        <v>65</v>
      </c>
      <c r="I189" s="2">
        <v>444.35</v>
      </c>
      <c r="J189" s="2">
        <v>39.6</v>
      </c>
      <c r="K189" s="2">
        <f t="shared" si="16"/>
        <v>0</v>
      </c>
      <c r="L189" s="2">
        <f t="shared" si="17"/>
        <v>39.599998474121087</v>
      </c>
      <c r="AN189" s="5" t="str">
        <f t="shared" si="18"/>
        <v/>
      </c>
      <c r="AP189" s="5" t="str">
        <f t="shared" si="19"/>
        <v/>
      </c>
      <c r="AR189" s="5" t="str">
        <f t="shared" si="20"/>
        <v/>
      </c>
      <c r="AT189" s="2">
        <v>39.599998474121087</v>
      </c>
      <c r="AU189" s="5">
        <f t="shared" si="21"/>
        <v>0</v>
      </c>
      <c r="AV189" s="11">
        <f t="shared" si="23"/>
        <v>0</v>
      </c>
      <c r="AW189" s="5">
        <f t="shared" si="22"/>
        <v>0</v>
      </c>
    </row>
    <row r="190" spans="1:49" x14ac:dyDescent="0.25">
      <c r="A190" s="1" t="s">
        <v>140</v>
      </c>
      <c r="B190" s="1" t="s">
        <v>123</v>
      </c>
      <c r="C190" s="1" t="s">
        <v>124</v>
      </c>
      <c r="D190" s="1" t="s">
        <v>125</v>
      </c>
      <c r="E190" s="1" t="s">
        <v>79</v>
      </c>
      <c r="F190" s="1" t="s">
        <v>137</v>
      </c>
      <c r="G190" s="1" t="s">
        <v>64</v>
      </c>
      <c r="H190" s="1" t="s">
        <v>65</v>
      </c>
      <c r="I190" s="2">
        <v>444.35</v>
      </c>
      <c r="J190" s="2">
        <v>31.23</v>
      </c>
      <c r="K190" s="2">
        <f t="shared" si="16"/>
        <v>0</v>
      </c>
      <c r="L190" s="2">
        <f t="shared" si="17"/>
        <v>21.79999923706055</v>
      </c>
      <c r="AN190" s="5" t="str">
        <f t="shared" si="18"/>
        <v/>
      </c>
      <c r="AP190" s="5" t="str">
        <f t="shared" si="19"/>
        <v/>
      </c>
      <c r="AR190" s="5" t="str">
        <f t="shared" si="20"/>
        <v/>
      </c>
      <c r="AT190" s="2">
        <v>21.79999923706055</v>
      </c>
      <c r="AU190" s="5">
        <f t="shared" si="21"/>
        <v>0</v>
      </c>
      <c r="AV190" s="11">
        <f t="shared" si="23"/>
        <v>0</v>
      </c>
      <c r="AW190" s="5">
        <f t="shared" si="22"/>
        <v>0</v>
      </c>
    </row>
    <row r="191" spans="1:49" x14ac:dyDescent="0.25">
      <c r="A191" s="1" t="s">
        <v>140</v>
      </c>
      <c r="B191" s="1" t="s">
        <v>123</v>
      </c>
      <c r="C191" s="1" t="s">
        <v>124</v>
      </c>
      <c r="D191" s="1" t="s">
        <v>125</v>
      </c>
      <c r="E191" s="1" t="s">
        <v>69</v>
      </c>
      <c r="F191" s="1" t="s">
        <v>137</v>
      </c>
      <c r="G191" s="1" t="s">
        <v>64</v>
      </c>
      <c r="H191" s="1" t="s">
        <v>65</v>
      </c>
      <c r="I191" s="2">
        <v>444.35</v>
      </c>
      <c r="J191" s="2">
        <v>39.67</v>
      </c>
      <c r="K191" s="2">
        <f t="shared" si="16"/>
        <v>0</v>
      </c>
      <c r="L191" s="2">
        <f t="shared" si="17"/>
        <v>39.669998168945313</v>
      </c>
      <c r="AN191" s="5" t="str">
        <f t="shared" si="18"/>
        <v/>
      </c>
      <c r="AP191" s="5" t="str">
        <f t="shared" si="19"/>
        <v/>
      </c>
      <c r="AR191" s="5" t="str">
        <f t="shared" si="20"/>
        <v/>
      </c>
      <c r="AT191" s="2">
        <v>39.669998168945313</v>
      </c>
      <c r="AU191" s="5">
        <f t="shared" si="21"/>
        <v>0</v>
      </c>
      <c r="AV191" s="11">
        <f t="shared" si="23"/>
        <v>0</v>
      </c>
      <c r="AW191" s="5">
        <f t="shared" si="22"/>
        <v>0</v>
      </c>
    </row>
    <row r="192" spans="1:49" x14ac:dyDescent="0.25">
      <c r="A192" s="1" t="s">
        <v>140</v>
      </c>
      <c r="B192" s="1" t="s">
        <v>123</v>
      </c>
      <c r="C192" s="1" t="s">
        <v>124</v>
      </c>
      <c r="D192" s="1" t="s">
        <v>125</v>
      </c>
      <c r="E192" s="1" t="s">
        <v>67</v>
      </c>
      <c r="F192" s="1" t="s">
        <v>137</v>
      </c>
      <c r="G192" s="1" t="s">
        <v>64</v>
      </c>
      <c r="H192" s="1" t="s">
        <v>65</v>
      </c>
      <c r="I192" s="2">
        <v>444.35</v>
      </c>
      <c r="J192" s="2">
        <v>39.74</v>
      </c>
      <c r="K192" s="2">
        <f t="shared" si="16"/>
        <v>0</v>
      </c>
      <c r="L192" s="2">
        <f t="shared" si="17"/>
        <v>39.740001678466797</v>
      </c>
      <c r="AN192" s="5" t="str">
        <f t="shared" si="18"/>
        <v/>
      </c>
      <c r="AP192" s="5" t="str">
        <f t="shared" si="19"/>
        <v/>
      </c>
      <c r="AR192" s="5" t="str">
        <f t="shared" si="20"/>
        <v/>
      </c>
      <c r="AT192" s="2">
        <v>39.740001678466797</v>
      </c>
      <c r="AU192" s="5">
        <f t="shared" si="21"/>
        <v>0</v>
      </c>
      <c r="AV192" s="11">
        <f t="shared" si="23"/>
        <v>0</v>
      </c>
      <c r="AW192" s="5">
        <f t="shared" si="22"/>
        <v>0</v>
      </c>
    </row>
    <row r="193" spans="1:49" x14ac:dyDescent="0.25">
      <c r="A193" s="1" t="s">
        <v>140</v>
      </c>
      <c r="B193" s="1" t="s">
        <v>123</v>
      </c>
      <c r="C193" s="1" t="s">
        <v>124</v>
      </c>
      <c r="D193" s="1" t="s">
        <v>125</v>
      </c>
      <c r="E193" s="1" t="s">
        <v>70</v>
      </c>
      <c r="F193" s="1" t="s">
        <v>137</v>
      </c>
      <c r="G193" s="1" t="s">
        <v>64</v>
      </c>
      <c r="H193" s="1" t="s">
        <v>65</v>
      </c>
      <c r="I193" s="2">
        <v>444.35</v>
      </c>
      <c r="J193" s="2">
        <v>39.74</v>
      </c>
      <c r="K193" s="2">
        <f t="shared" si="16"/>
        <v>0</v>
      </c>
      <c r="L193" s="2">
        <f t="shared" si="17"/>
        <v>39.729998648166649</v>
      </c>
      <c r="AN193" s="5" t="str">
        <f t="shared" si="18"/>
        <v/>
      </c>
      <c r="AP193" s="5" t="str">
        <f t="shared" si="19"/>
        <v/>
      </c>
      <c r="AQ193" s="2">
        <v>0.36000001430511469</v>
      </c>
      <c r="AR193" s="5">
        <f t="shared" si="20"/>
        <v>0.36000001430511469</v>
      </c>
      <c r="AS193" s="2">
        <v>0.1800000071525574</v>
      </c>
      <c r="AT193" s="2">
        <v>39.189998626708977</v>
      </c>
      <c r="AU193" s="5">
        <f t="shared" si="21"/>
        <v>0</v>
      </c>
      <c r="AV193" s="11">
        <f t="shared" si="23"/>
        <v>0</v>
      </c>
      <c r="AW193" s="5">
        <f t="shared" si="22"/>
        <v>0</v>
      </c>
    </row>
    <row r="194" spans="1:49" x14ac:dyDescent="0.25">
      <c r="A194" s="1" t="s">
        <v>140</v>
      </c>
      <c r="B194" s="1" t="s">
        <v>123</v>
      </c>
      <c r="C194" s="1" t="s">
        <v>124</v>
      </c>
      <c r="D194" s="1" t="s">
        <v>125</v>
      </c>
      <c r="E194" s="1" t="s">
        <v>68</v>
      </c>
      <c r="F194" s="1" t="s">
        <v>137</v>
      </c>
      <c r="G194" s="1" t="s">
        <v>64</v>
      </c>
      <c r="H194" s="1" t="s">
        <v>65</v>
      </c>
      <c r="I194" s="2">
        <v>444.35</v>
      </c>
      <c r="J194" s="2">
        <v>39.44</v>
      </c>
      <c r="K194" s="2">
        <f t="shared" si="16"/>
        <v>0</v>
      </c>
      <c r="L194" s="2">
        <f t="shared" si="17"/>
        <v>39.439999520778656</v>
      </c>
      <c r="AN194" s="5" t="str">
        <f t="shared" si="18"/>
        <v/>
      </c>
      <c r="AP194" s="5" t="str">
        <f t="shared" si="19"/>
        <v/>
      </c>
      <c r="AQ194" s="2">
        <v>0.5</v>
      </c>
      <c r="AR194" s="5">
        <f t="shared" si="20"/>
        <v>0.5</v>
      </c>
      <c r="AS194" s="2">
        <v>0.70999997854232788</v>
      </c>
      <c r="AT194" s="2">
        <v>38.229999542236328</v>
      </c>
      <c r="AU194" s="5">
        <f t="shared" si="21"/>
        <v>0</v>
      </c>
      <c r="AV194" s="11">
        <f t="shared" si="23"/>
        <v>0</v>
      </c>
      <c r="AW194" s="5">
        <f t="shared" si="22"/>
        <v>0</v>
      </c>
    </row>
    <row r="195" spans="1:49" x14ac:dyDescent="0.25">
      <c r="A195" s="1" t="s">
        <v>140</v>
      </c>
      <c r="B195" s="1" t="s">
        <v>123</v>
      </c>
      <c r="C195" s="1" t="s">
        <v>124</v>
      </c>
      <c r="D195" s="1" t="s">
        <v>125</v>
      </c>
      <c r="E195" s="1" t="s">
        <v>87</v>
      </c>
      <c r="F195" s="1" t="s">
        <v>137</v>
      </c>
      <c r="G195" s="1" t="s">
        <v>64</v>
      </c>
      <c r="H195" s="1" t="s">
        <v>65</v>
      </c>
      <c r="I195" s="2">
        <v>444.35</v>
      </c>
      <c r="J195" s="2">
        <v>31.47</v>
      </c>
      <c r="K195" s="2">
        <f t="shared" ref="K195:K258" si="24">SUM(N195,P195,R195,T195,X195,Z195,AB195,AD195,AG195,AI195,AK195,V195,AX195,AZ195,BB195,BD195)</f>
        <v>0</v>
      </c>
      <c r="L195" s="2">
        <f t="shared" ref="L195:L258" si="25">SUM(M195,AF195,AM195,AO195,AQ195,AS195,AT195)</f>
        <v>1</v>
      </c>
      <c r="AN195" s="5" t="str">
        <f t="shared" ref="AN195:AN226" si="26">IF(AM195&gt;0,AM195*$AN$1,"")</f>
        <v/>
      </c>
      <c r="AP195" s="5" t="str">
        <f t="shared" ref="AP195:AP226" si="27">IF(AO195&gt;0,AO195*$AP$1,"")</f>
        <v/>
      </c>
      <c r="AR195" s="5" t="str">
        <f t="shared" ref="AR195:AR226" si="28">IF(AQ195&gt;0,AQ195*$AR$1,"")</f>
        <v/>
      </c>
      <c r="AT195" s="2">
        <v>1</v>
      </c>
      <c r="AU195" s="5">
        <f t="shared" ref="AU195:AU258" si="29">SUM(O195,Q195,S195,U195,Y195,AA195,AC195,AE195,AH195,AJ195,AL195,W195,AY195,BA195,BC195,BE195)</f>
        <v>0</v>
      </c>
      <c r="AV195" s="11">
        <f t="shared" si="23"/>
        <v>0</v>
      </c>
      <c r="AW195" s="5">
        <f t="shared" ref="AW195:AW226" si="30">(AV195/100)*$AW$1</f>
        <v>0</v>
      </c>
    </row>
    <row r="196" spans="1:49" x14ac:dyDescent="0.25">
      <c r="A196" s="1" t="s">
        <v>140</v>
      </c>
      <c r="B196" s="1" t="s">
        <v>123</v>
      </c>
      <c r="C196" s="1" t="s">
        <v>124</v>
      </c>
      <c r="D196" s="1" t="s">
        <v>125</v>
      </c>
      <c r="E196" s="1" t="s">
        <v>78</v>
      </c>
      <c r="F196" s="1" t="s">
        <v>137</v>
      </c>
      <c r="G196" s="1" t="s">
        <v>64</v>
      </c>
      <c r="H196" s="1" t="s">
        <v>65</v>
      </c>
      <c r="I196" s="2">
        <v>444.35</v>
      </c>
      <c r="J196" s="2">
        <v>30.31</v>
      </c>
      <c r="K196" s="2">
        <f t="shared" si="24"/>
        <v>0</v>
      </c>
      <c r="L196" s="2">
        <f t="shared" si="25"/>
        <v>30.300000309944153</v>
      </c>
      <c r="AN196" s="5" t="str">
        <f t="shared" si="26"/>
        <v/>
      </c>
      <c r="AP196" s="5" t="str">
        <f t="shared" si="27"/>
        <v/>
      </c>
      <c r="AQ196" s="2">
        <v>0.64999997615814209</v>
      </c>
      <c r="AR196" s="5">
        <f t="shared" si="28"/>
        <v>0.64999997615814209</v>
      </c>
      <c r="AS196" s="2">
        <v>0.72000002861022949</v>
      </c>
      <c r="AT196" s="2">
        <v>28.930000305175781</v>
      </c>
      <c r="AU196" s="5">
        <f t="shared" si="29"/>
        <v>0</v>
      </c>
      <c r="AV196" s="11">
        <f t="shared" ref="AV196:AV259" si="31">(AU196/$AU$432)*100</f>
        <v>0</v>
      </c>
      <c r="AW196" s="5">
        <f t="shared" si="30"/>
        <v>0</v>
      </c>
    </row>
    <row r="197" spans="1:49" x14ac:dyDescent="0.25">
      <c r="A197" s="1" t="s">
        <v>140</v>
      </c>
      <c r="B197" s="1" t="s">
        <v>123</v>
      </c>
      <c r="C197" s="1" t="s">
        <v>124</v>
      </c>
      <c r="D197" s="1" t="s">
        <v>125</v>
      </c>
      <c r="E197" s="1" t="s">
        <v>80</v>
      </c>
      <c r="F197" s="1" t="s">
        <v>137</v>
      </c>
      <c r="G197" s="1" t="s">
        <v>64</v>
      </c>
      <c r="H197" s="1" t="s">
        <v>65</v>
      </c>
      <c r="I197" s="2">
        <v>444.35</v>
      </c>
      <c r="J197" s="2">
        <v>38.57</v>
      </c>
      <c r="K197" s="2">
        <f t="shared" si="24"/>
        <v>0</v>
      </c>
      <c r="L197" s="2">
        <f t="shared" si="25"/>
        <v>1.1599999666213989</v>
      </c>
      <c r="AN197" s="5" t="str">
        <f t="shared" si="26"/>
        <v/>
      </c>
      <c r="AP197" s="5" t="str">
        <f t="shared" si="27"/>
        <v/>
      </c>
      <c r="AR197" s="5" t="str">
        <f t="shared" si="28"/>
        <v/>
      </c>
      <c r="AT197" s="2">
        <v>1.1599999666213989</v>
      </c>
      <c r="AU197" s="5">
        <f t="shared" si="29"/>
        <v>0</v>
      </c>
      <c r="AV197" s="11">
        <f t="shared" si="31"/>
        <v>0</v>
      </c>
      <c r="AW197" s="5">
        <f t="shared" si="30"/>
        <v>0</v>
      </c>
    </row>
    <row r="198" spans="1:49" x14ac:dyDescent="0.25">
      <c r="A198" s="1" t="s">
        <v>142</v>
      </c>
      <c r="B198" s="1" t="s">
        <v>143</v>
      </c>
      <c r="C198" s="1" t="s">
        <v>76</v>
      </c>
      <c r="D198" s="1" t="s">
        <v>102</v>
      </c>
      <c r="E198" s="1" t="s">
        <v>87</v>
      </c>
      <c r="F198" s="1" t="s">
        <v>132</v>
      </c>
      <c r="G198" s="1" t="s">
        <v>64</v>
      </c>
      <c r="H198" s="1" t="s">
        <v>65</v>
      </c>
      <c r="I198" s="2">
        <v>41</v>
      </c>
      <c r="J198" s="2">
        <v>0.1</v>
      </c>
      <c r="K198" s="2">
        <f t="shared" si="24"/>
        <v>0</v>
      </c>
      <c r="L198" s="2">
        <f t="shared" si="25"/>
        <v>0.10000000149011611</v>
      </c>
      <c r="AN198" s="5" t="str">
        <f t="shared" si="26"/>
        <v/>
      </c>
      <c r="AP198" s="5" t="str">
        <f t="shared" si="27"/>
        <v/>
      </c>
      <c r="AR198" s="5" t="str">
        <f t="shared" si="28"/>
        <v/>
      </c>
      <c r="AT198" s="2">
        <v>0.10000000149011611</v>
      </c>
      <c r="AU198" s="5">
        <f t="shared" si="29"/>
        <v>0</v>
      </c>
      <c r="AV198" s="11">
        <f t="shared" si="31"/>
        <v>0</v>
      </c>
      <c r="AW198" s="5">
        <f t="shared" si="30"/>
        <v>0</v>
      </c>
    </row>
    <row r="199" spans="1:49" x14ac:dyDescent="0.25">
      <c r="A199" s="1" t="s">
        <v>142</v>
      </c>
      <c r="B199" s="1" t="s">
        <v>143</v>
      </c>
      <c r="C199" s="1" t="s">
        <v>76</v>
      </c>
      <c r="D199" s="1" t="s">
        <v>102</v>
      </c>
      <c r="E199" s="1" t="s">
        <v>89</v>
      </c>
      <c r="F199" s="1" t="s">
        <v>137</v>
      </c>
      <c r="G199" s="1" t="s">
        <v>64</v>
      </c>
      <c r="H199" s="1" t="s">
        <v>65</v>
      </c>
      <c r="I199" s="2">
        <v>41</v>
      </c>
      <c r="J199" s="2">
        <v>9.7799999999999994</v>
      </c>
      <c r="K199" s="2">
        <f t="shared" si="24"/>
        <v>0</v>
      </c>
      <c r="L199" s="2">
        <f t="shared" si="25"/>
        <v>9.7799997329711914</v>
      </c>
      <c r="AN199" s="5" t="str">
        <f t="shared" si="26"/>
        <v/>
      </c>
      <c r="AP199" s="5" t="str">
        <f t="shared" si="27"/>
        <v/>
      </c>
      <c r="AR199" s="5" t="str">
        <f t="shared" si="28"/>
        <v/>
      </c>
      <c r="AT199" s="2">
        <v>9.7799997329711914</v>
      </c>
      <c r="AU199" s="5">
        <f t="shared" si="29"/>
        <v>0</v>
      </c>
      <c r="AV199" s="11">
        <f t="shared" si="31"/>
        <v>0</v>
      </c>
      <c r="AW199" s="5">
        <f t="shared" si="30"/>
        <v>0</v>
      </c>
    </row>
    <row r="200" spans="1:49" x14ac:dyDescent="0.25">
      <c r="A200" s="1" t="s">
        <v>142</v>
      </c>
      <c r="B200" s="1" t="s">
        <v>143</v>
      </c>
      <c r="C200" s="1" t="s">
        <v>76</v>
      </c>
      <c r="D200" s="1" t="s">
        <v>102</v>
      </c>
      <c r="E200" s="1" t="s">
        <v>91</v>
      </c>
      <c r="F200" s="1" t="s">
        <v>137</v>
      </c>
      <c r="G200" s="1" t="s">
        <v>64</v>
      </c>
      <c r="H200" s="1" t="s">
        <v>65</v>
      </c>
      <c r="I200" s="2">
        <v>41</v>
      </c>
      <c r="J200" s="2">
        <v>30.41</v>
      </c>
      <c r="K200" s="2">
        <f t="shared" si="24"/>
        <v>0</v>
      </c>
      <c r="L200" s="2">
        <f t="shared" si="25"/>
        <v>30.409999847412109</v>
      </c>
      <c r="AN200" s="5" t="str">
        <f t="shared" si="26"/>
        <v/>
      </c>
      <c r="AP200" s="5" t="str">
        <f t="shared" si="27"/>
        <v/>
      </c>
      <c r="AR200" s="5" t="str">
        <f t="shared" si="28"/>
        <v/>
      </c>
      <c r="AT200" s="2">
        <v>30.409999847412109</v>
      </c>
      <c r="AU200" s="5">
        <f t="shared" si="29"/>
        <v>0</v>
      </c>
      <c r="AV200" s="11">
        <f t="shared" si="31"/>
        <v>0</v>
      </c>
      <c r="AW200" s="5">
        <f t="shared" si="30"/>
        <v>0</v>
      </c>
    </row>
    <row r="201" spans="1:49" x14ac:dyDescent="0.25">
      <c r="A201" s="1" t="s">
        <v>142</v>
      </c>
      <c r="B201" s="1" t="s">
        <v>143</v>
      </c>
      <c r="C201" s="1" t="s">
        <v>76</v>
      </c>
      <c r="D201" s="1" t="s">
        <v>102</v>
      </c>
      <c r="E201" s="1" t="s">
        <v>66</v>
      </c>
      <c r="F201" s="1" t="s">
        <v>137</v>
      </c>
      <c r="G201" s="1" t="s">
        <v>64</v>
      </c>
      <c r="H201" s="1" t="s">
        <v>65</v>
      </c>
      <c r="I201" s="2">
        <v>41</v>
      </c>
      <c r="J201" s="2">
        <v>0.1</v>
      </c>
      <c r="K201" s="2">
        <f t="shared" si="24"/>
        <v>0</v>
      </c>
      <c r="L201" s="2">
        <f t="shared" si="25"/>
        <v>0.10000000149011611</v>
      </c>
      <c r="AN201" s="5" t="str">
        <f t="shared" si="26"/>
        <v/>
      </c>
      <c r="AP201" s="5" t="str">
        <f t="shared" si="27"/>
        <v/>
      </c>
      <c r="AR201" s="5" t="str">
        <f t="shared" si="28"/>
        <v/>
      </c>
      <c r="AT201" s="2">
        <v>0.10000000149011611</v>
      </c>
      <c r="AU201" s="5">
        <f t="shared" si="29"/>
        <v>0</v>
      </c>
      <c r="AV201" s="11">
        <f t="shared" si="31"/>
        <v>0</v>
      </c>
      <c r="AW201" s="5">
        <f t="shared" si="30"/>
        <v>0</v>
      </c>
    </row>
    <row r="202" spans="1:49" x14ac:dyDescent="0.25">
      <c r="A202" s="1" t="s">
        <v>142</v>
      </c>
      <c r="B202" s="1" t="s">
        <v>143</v>
      </c>
      <c r="C202" s="1" t="s">
        <v>76</v>
      </c>
      <c r="D202" s="1" t="s">
        <v>102</v>
      </c>
      <c r="E202" s="1" t="s">
        <v>90</v>
      </c>
      <c r="F202" s="1" t="s">
        <v>137</v>
      </c>
      <c r="G202" s="1" t="s">
        <v>64</v>
      </c>
      <c r="H202" s="1" t="s">
        <v>65</v>
      </c>
      <c r="I202" s="2">
        <v>41</v>
      </c>
      <c r="J202" s="2">
        <v>0.04</v>
      </c>
      <c r="K202" s="2">
        <f t="shared" si="24"/>
        <v>0</v>
      </c>
      <c r="L202" s="2">
        <f t="shared" si="25"/>
        <v>3.9999999105930328E-2</v>
      </c>
      <c r="AN202" s="5" t="str">
        <f t="shared" si="26"/>
        <v/>
      </c>
      <c r="AP202" s="5" t="str">
        <f t="shared" si="27"/>
        <v/>
      </c>
      <c r="AR202" s="5" t="str">
        <f t="shared" si="28"/>
        <v/>
      </c>
      <c r="AT202" s="2">
        <v>3.9999999105930328E-2</v>
      </c>
      <c r="AU202" s="5">
        <f t="shared" si="29"/>
        <v>0</v>
      </c>
      <c r="AV202" s="11">
        <f t="shared" si="31"/>
        <v>0</v>
      </c>
      <c r="AW202" s="5">
        <f t="shared" si="30"/>
        <v>0</v>
      </c>
    </row>
    <row r="203" spans="1:49" x14ac:dyDescent="0.25">
      <c r="A203" s="1" t="s">
        <v>144</v>
      </c>
      <c r="B203" s="1" t="s">
        <v>145</v>
      </c>
      <c r="C203" s="1" t="s">
        <v>146</v>
      </c>
      <c r="D203" s="1" t="s">
        <v>102</v>
      </c>
      <c r="E203" s="1" t="s">
        <v>86</v>
      </c>
      <c r="F203" s="1" t="s">
        <v>137</v>
      </c>
      <c r="G203" s="1" t="s">
        <v>64</v>
      </c>
      <c r="H203" s="1" t="s">
        <v>65</v>
      </c>
      <c r="I203" s="2">
        <v>119</v>
      </c>
      <c r="J203" s="2">
        <v>0.67</v>
      </c>
      <c r="K203" s="2">
        <f t="shared" si="24"/>
        <v>3.9999999105930328E-2</v>
      </c>
      <c r="L203" s="2">
        <f t="shared" si="25"/>
        <v>0.63999998569488525</v>
      </c>
      <c r="R203" s="7">
        <v>3.9999999105930328E-2</v>
      </c>
      <c r="S203" s="5">
        <v>4.449999900534749</v>
      </c>
      <c r="AN203" s="5" t="str">
        <f t="shared" si="26"/>
        <v/>
      </c>
      <c r="AP203" s="5" t="str">
        <f t="shared" si="27"/>
        <v/>
      </c>
      <c r="AR203" s="5" t="str">
        <f t="shared" si="28"/>
        <v/>
      </c>
      <c r="AT203" s="2">
        <v>0.63999998569488525</v>
      </c>
      <c r="AU203" s="5">
        <f t="shared" si="29"/>
        <v>4.449999900534749</v>
      </c>
      <c r="AV203" s="11">
        <f t="shared" si="31"/>
        <v>3.2745380397003507E-3</v>
      </c>
      <c r="AW203" s="5">
        <f t="shared" si="30"/>
        <v>3.2745380397003507</v>
      </c>
    </row>
    <row r="204" spans="1:49" x14ac:dyDescent="0.25">
      <c r="A204" s="1" t="s">
        <v>144</v>
      </c>
      <c r="B204" s="1" t="s">
        <v>145</v>
      </c>
      <c r="C204" s="1" t="s">
        <v>146</v>
      </c>
      <c r="D204" s="1" t="s">
        <v>102</v>
      </c>
      <c r="E204" s="1" t="s">
        <v>89</v>
      </c>
      <c r="F204" s="1" t="s">
        <v>137</v>
      </c>
      <c r="G204" s="1" t="s">
        <v>64</v>
      </c>
      <c r="H204" s="1" t="s">
        <v>65</v>
      </c>
      <c r="I204" s="2">
        <v>119</v>
      </c>
      <c r="J204" s="2">
        <v>29.92</v>
      </c>
      <c r="K204" s="2">
        <f t="shared" si="24"/>
        <v>25.589999923482544</v>
      </c>
      <c r="L204" s="2">
        <f t="shared" si="25"/>
        <v>4.3299999237060547</v>
      </c>
      <c r="N204" s="4">
        <v>9.9999997764825821E-3</v>
      </c>
      <c r="O204" s="5">
        <v>2.0562499540392309</v>
      </c>
      <c r="P204" s="6">
        <v>11.44999980926514</v>
      </c>
      <c r="Q204" s="5">
        <v>1624.468722939491</v>
      </c>
      <c r="R204" s="7">
        <v>14.13000011444092</v>
      </c>
      <c r="S204" s="5">
        <v>1571.9625127315519</v>
      </c>
      <c r="AN204" s="5" t="str">
        <f t="shared" si="26"/>
        <v/>
      </c>
      <c r="AP204" s="5" t="str">
        <f t="shared" si="27"/>
        <v/>
      </c>
      <c r="AR204" s="5" t="str">
        <f t="shared" si="28"/>
        <v/>
      </c>
      <c r="AT204" s="2">
        <v>4.3299999237060547</v>
      </c>
      <c r="AU204" s="5">
        <f t="shared" si="29"/>
        <v>3198.4874856250822</v>
      </c>
      <c r="AV204" s="11">
        <f t="shared" si="31"/>
        <v>2.3536110506263763</v>
      </c>
      <c r="AW204" s="5">
        <f t="shared" si="30"/>
        <v>2353.6110506263763</v>
      </c>
    </row>
    <row r="205" spans="1:49" x14ac:dyDescent="0.25">
      <c r="A205" s="1" t="s">
        <v>144</v>
      </c>
      <c r="B205" s="1" t="s">
        <v>145</v>
      </c>
      <c r="C205" s="1" t="s">
        <v>146</v>
      </c>
      <c r="D205" s="1" t="s">
        <v>102</v>
      </c>
      <c r="E205" s="1" t="s">
        <v>91</v>
      </c>
      <c r="F205" s="1" t="s">
        <v>137</v>
      </c>
      <c r="G205" s="1" t="s">
        <v>64</v>
      </c>
      <c r="H205" s="1" t="s">
        <v>65</v>
      </c>
      <c r="I205" s="2">
        <v>119</v>
      </c>
      <c r="J205" s="2">
        <v>9.16</v>
      </c>
      <c r="K205" s="2">
        <f t="shared" si="24"/>
        <v>0.62000000476837158</v>
      </c>
      <c r="L205" s="2">
        <f t="shared" si="25"/>
        <v>8.5399999618530273</v>
      </c>
      <c r="R205" s="7">
        <v>0.62000000476837158</v>
      </c>
      <c r="S205" s="5">
        <v>68.975000530481339</v>
      </c>
      <c r="AN205" s="5" t="str">
        <f t="shared" si="26"/>
        <v/>
      </c>
      <c r="AP205" s="5" t="str">
        <f t="shared" si="27"/>
        <v/>
      </c>
      <c r="AR205" s="5" t="str">
        <f t="shared" si="28"/>
        <v/>
      </c>
      <c r="AT205" s="2">
        <v>8.5399999618530273</v>
      </c>
      <c r="AU205" s="5">
        <f t="shared" si="29"/>
        <v>68.975000530481339</v>
      </c>
      <c r="AV205" s="11">
        <f t="shared" si="31"/>
        <v>5.0755341140181071E-2</v>
      </c>
      <c r="AW205" s="5">
        <f t="shared" si="30"/>
        <v>50.755341140181073</v>
      </c>
    </row>
    <row r="206" spans="1:49" x14ac:dyDescent="0.25">
      <c r="A206" s="1" t="s">
        <v>144</v>
      </c>
      <c r="B206" s="1" t="s">
        <v>145</v>
      </c>
      <c r="C206" s="1" t="s">
        <v>146</v>
      </c>
      <c r="D206" s="1" t="s">
        <v>102</v>
      </c>
      <c r="E206" s="1" t="s">
        <v>71</v>
      </c>
      <c r="F206" s="1" t="s">
        <v>137</v>
      </c>
      <c r="G206" s="1" t="s">
        <v>64</v>
      </c>
      <c r="H206" s="1" t="s">
        <v>65</v>
      </c>
      <c r="I206" s="2">
        <v>119</v>
      </c>
      <c r="J206" s="2">
        <v>33.33</v>
      </c>
      <c r="K206" s="2">
        <f t="shared" si="24"/>
        <v>11.290000095963478</v>
      </c>
      <c r="L206" s="2">
        <f t="shared" si="25"/>
        <v>22.04000091552734</v>
      </c>
      <c r="N206" s="4">
        <v>0.14000000059604639</v>
      </c>
      <c r="O206" s="5">
        <v>28.787500122562051</v>
      </c>
      <c r="P206" s="6">
        <v>7.9800000190734863</v>
      </c>
      <c r="Q206" s="5">
        <v>1132.1625027060511</v>
      </c>
      <c r="R206" s="7">
        <v>3.1700000762939449</v>
      </c>
      <c r="S206" s="5">
        <v>352.66250848770142</v>
      </c>
      <c r="AN206" s="5" t="str">
        <f t="shared" si="26"/>
        <v/>
      </c>
      <c r="AP206" s="5" t="str">
        <f t="shared" si="27"/>
        <v/>
      </c>
      <c r="AR206" s="5" t="str">
        <f t="shared" si="28"/>
        <v/>
      </c>
      <c r="AT206" s="2">
        <v>22.04000091552734</v>
      </c>
      <c r="AU206" s="5">
        <f t="shared" si="29"/>
        <v>1513.6125113163146</v>
      </c>
      <c r="AV206" s="11">
        <f t="shared" si="31"/>
        <v>1.1137936756079589</v>
      </c>
      <c r="AW206" s="5">
        <f t="shared" si="30"/>
        <v>1113.7936756079589</v>
      </c>
    </row>
    <row r="207" spans="1:49" x14ac:dyDescent="0.25">
      <c r="A207" s="1" t="s">
        <v>144</v>
      </c>
      <c r="B207" s="1" t="s">
        <v>145</v>
      </c>
      <c r="C207" s="1" t="s">
        <v>146</v>
      </c>
      <c r="D207" s="1" t="s">
        <v>102</v>
      </c>
      <c r="E207" s="1" t="s">
        <v>90</v>
      </c>
      <c r="F207" s="1" t="s">
        <v>137</v>
      </c>
      <c r="G207" s="1" t="s">
        <v>64</v>
      </c>
      <c r="H207" s="1" t="s">
        <v>65</v>
      </c>
      <c r="I207" s="2">
        <v>119</v>
      </c>
      <c r="J207" s="2">
        <v>38.93</v>
      </c>
      <c r="K207" s="2">
        <f t="shared" si="24"/>
        <v>20.539999186992645</v>
      </c>
      <c r="L207" s="2">
        <f t="shared" si="25"/>
        <v>18.389999389648441</v>
      </c>
      <c r="P207" s="6">
        <v>0.6600000262260437</v>
      </c>
      <c r="Q207" s="5">
        <v>93.63750372081995</v>
      </c>
      <c r="R207" s="7">
        <v>19.879999160766602</v>
      </c>
      <c r="S207" s="5">
        <v>2211.649906635284</v>
      </c>
      <c r="AN207" s="5" t="str">
        <f t="shared" si="26"/>
        <v/>
      </c>
      <c r="AP207" s="5" t="str">
        <f t="shared" si="27"/>
        <v/>
      </c>
      <c r="AR207" s="5" t="str">
        <f t="shared" si="28"/>
        <v/>
      </c>
      <c r="AT207" s="2">
        <v>18.389999389648441</v>
      </c>
      <c r="AU207" s="5">
        <f t="shared" si="29"/>
        <v>2305.2874103561039</v>
      </c>
      <c r="AV207" s="11">
        <f t="shared" si="31"/>
        <v>1.6963486486249706</v>
      </c>
      <c r="AW207" s="5">
        <f t="shared" si="30"/>
        <v>1696.3486486249708</v>
      </c>
    </row>
    <row r="208" spans="1:49" x14ac:dyDescent="0.25">
      <c r="A208" s="1" t="s">
        <v>144</v>
      </c>
      <c r="B208" s="1" t="s">
        <v>145</v>
      </c>
      <c r="C208" s="1" t="s">
        <v>146</v>
      </c>
      <c r="D208" s="1" t="s">
        <v>102</v>
      </c>
      <c r="E208" s="1" t="s">
        <v>80</v>
      </c>
      <c r="F208" s="1" t="s">
        <v>137</v>
      </c>
      <c r="G208" s="1" t="s">
        <v>64</v>
      </c>
      <c r="H208" s="1" t="s">
        <v>65</v>
      </c>
      <c r="I208" s="2">
        <v>119</v>
      </c>
      <c r="J208" s="2">
        <v>0.15</v>
      </c>
      <c r="K208" s="2">
        <f t="shared" si="24"/>
        <v>0</v>
      </c>
      <c r="L208" s="2">
        <f t="shared" si="25"/>
        <v>0.15000000596046451</v>
      </c>
      <c r="AN208" s="5" t="str">
        <f t="shared" si="26"/>
        <v/>
      </c>
      <c r="AP208" s="5" t="str">
        <f t="shared" si="27"/>
        <v/>
      </c>
      <c r="AR208" s="5" t="str">
        <f t="shared" si="28"/>
        <v/>
      </c>
      <c r="AT208" s="2">
        <v>0.15000000596046451</v>
      </c>
      <c r="AU208" s="5">
        <f t="shared" si="29"/>
        <v>0</v>
      </c>
      <c r="AV208" s="11">
        <f t="shared" si="31"/>
        <v>0</v>
      </c>
      <c r="AW208" s="5">
        <f t="shared" si="30"/>
        <v>0</v>
      </c>
    </row>
    <row r="209" spans="1:49" x14ac:dyDescent="0.25">
      <c r="A209" s="1" t="s">
        <v>144</v>
      </c>
      <c r="B209" s="1" t="s">
        <v>145</v>
      </c>
      <c r="C209" s="1" t="s">
        <v>146</v>
      </c>
      <c r="D209" s="1" t="s">
        <v>102</v>
      </c>
      <c r="E209" s="1" t="s">
        <v>68</v>
      </c>
      <c r="F209" s="1" t="s">
        <v>147</v>
      </c>
      <c r="G209" s="1" t="s">
        <v>64</v>
      </c>
      <c r="H209" s="1" t="s">
        <v>65</v>
      </c>
      <c r="I209" s="2">
        <v>119</v>
      </c>
      <c r="J209" s="2">
        <v>0.22</v>
      </c>
      <c r="K209" s="2">
        <f t="shared" si="24"/>
        <v>0</v>
      </c>
      <c r="L209" s="2">
        <f t="shared" si="25"/>
        <v>0.2199999988079071</v>
      </c>
      <c r="AN209" s="5" t="str">
        <f t="shared" si="26"/>
        <v/>
      </c>
      <c r="AP209" s="5" t="str">
        <f t="shared" si="27"/>
        <v/>
      </c>
      <c r="AR209" s="5" t="str">
        <f t="shared" si="28"/>
        <v/>
      </c>
      <c r="AT209" s="2">
        <v>0.2199999988079071</v>
      </c>
      <c r="AU209" s="5">
        <f t="shared" si="29"/>
        <v>0</v>
      </c>
      <c r="AV209" s="11">
        <f t="shared" si="31"/>
        <v>0</v>
      </c>
      <c r="AW209" s="5">
        <f t="shared" si="30"/>
        <v>0</v>
      </c>
    </row>
    <row r="210" spans="1:49" x14ac:dyDescent="0.25">
      <c r="A210" s="1" t="s">
        <v>144</v>
      </c>
      <c r="B210" s="1" t="s">
        <v>145</v>
      </c>
      <c r="C210" s="1" t="s">
        <v>146</v>
      </c>
      <c r="D210" s="1" t="s">
        <v>102</v>
      </c>
      <c r="E210" s="1" t="s">
        <v>62</v>
      </c>
      <c r="F210" s="1" t="s">
        <v>147</v>
      </c>
      <c r="G210" s="1" t="s">
        <v>64</v>
      </c>
      <c r="H210" s="1" t="s">
        <v>65</v>
      </c>
      <c r="I210" s="2">
        <v>119</v>
      </c>
      <c r="J210" s="2">
        <v>0.03</v>
      </c>
      <c r="K210" s="2">
        <f t="shared" si="24"/>
        <v>0</v>
      </c>
      <c r="L210" s="2">
        <f t="shared" si="25"/>
        <v>2.999999932944775E-2</v>
      </c>
      <c r="AN210" s="5" t="str">
        <f t="shared" si="26"/>
        <v/>
      </c>
      <c r="AP210" s="5" t="str">
        <f t="shared" si="27"/>
        <v/>
      </c>
      <c r="AR210" s="5" t="str">
        <f t="shared" si="28"/>
        <v/>
      </c>
      <c r="AT210" s="2">
        <v>2.999999932944775E-2</v>
      </c>
      <c r="AU210" s="5">
        <f t="shared" si="29"/>
        <v>0</v>
      </c>
      <c r="AV210" s="11">
        <f t="shared" si="31"/>
        <v>0</v>
      </c>
      <c r="AW210" s="5">
        <f t="shared" si="30"/>
        <v>0</v>
      </c>
    </row>
    <row r="211" spans="1:49" x14ac:dyDescent="0.25">
      <c r="A211" s="1" t="s">
        <v>148</v>
      </c>
      <c r="B211" s="1" t="s">
        <v>145</v>
      </c>
      <c r="C211" s="1" t="s">
        <v>146</v>
      </c>
      <c r="D211" s="1" t="s">
        <v>102</v>
      </c>
      <c r="E211" s="1" t="s">
        <v>68</v>
      </c>
      <c r="F211" s="1" t="s">
        <v>147</v>
      </c>
      <c r="G211" s="1" t="s">
        <v>64</v>
      </c>
      <c r="H211" s="1" t="s">
        <v>65</v>
      </c>
      <c r="I211" s="2">
        <v>160</v>
      </c>
      <c r="J211" s="2">
        <v>40.24</v>
      </c>
      <c r="K211" s="2">
        <f t="shared" si="24"/>
        <v>0</v>
      </c>
      <c r="L211" s="2">
        <f t="shared" si="25"/>
        <v>11.69</v>
      </c>
      <c r="AN211" s="5" t="str">
        <f t="shared" si="26"/>
        <v/>
      </c>
      <c r="AP211" s="5" t="str">
        <f t="shared" si="27"/>
        <v/>
      </c>
      <c r="AR211" s="5" t="str">
        <f t="shared" si="28"/>
        <v/>
      </c>
      <c r="AT211" s="2">
        <v>11.69</v>
      </c>
      <c r="AU211" s="5">
        <f t="shared" si="29"/>
        <v>0</v>
      </c>
      <c r="AV211" s="11">
        <f t="shared" si="31"/>
        <v>0</v>
      </c>
      <c r="AW211" s="5">
        <f t="shared" si="30"/>
        <v>0</v>
      </c>
    </row>
    <row r="212" spans="1:49" x14ac:dyDescent="0.25">
      <c r="A212" s="1" t="s">
        <v>148</v>
      </c>
      <c r="B212" s="1" t="s">
        <v>145</v>
      </c>
      <c r="C212" s="1" t="s">
        <v>146</v>
      </c>
      <c r="D212" s="1" t="s">
        <v>102</v>
      </c>
      <c r="E212" s="1" t="s">
        <v>69</v>
      </c>
      <c r="F212" s="1" t="s">
        <v>147</v>
      </c>
      <c r="G212" s="1" t="s">
        <v>64</v>
      </c>
      <c r="H212" s="1" t="s">
        <v>65</v>
      </c>
      <c r="I212" s="2">
        <v>160</v>
      </c>
      <c r="J212" s="2">
        <v>39.28</v>
      </c>
      <c r="K212" s="2">
        <f t="shared" si="24"/>
        <v>0</v>
      </c>
      <c r="L212" s="2">
        <f t="shared" si="25"/>
        <v>3.9999999105930328E-2</v>
      </c>
      <c r="AN212" s="5" t="str">
        <f t="shared" si="26"/>
        <v/>
      </c>
      <c r="AP212" s="5" t="str">
        <f t="shared" si="27"/>
        <v/>
      </c>
      <c r="AR212" s="5" t="str">
        <f t="shared" si="28"/>
        <v/>
      </c>
      <c r="AT212" s="2">
        <v>3.9999999105930328E-2</v>
      </c>
      <c r="AU212" s="5">
        <f t="shared" si="29"/>
        <v>0</v>
      </c>
      <c r="AV212" s="11">
        <f t="shared" si="31"/>
        <v>0</v>
      </c>
      <c r="AW212" s="5">
        <f t="shared" si="30"/>
        <v>0</v>
      </c>
    </row>
    <row r="213" spans="1:49" x14ac:dyDescent="0.25">
      <c r="A213" s="1" t="s">
        <v>148</v>
      </c>
      <c r="B213" s="1" t="s">
        <v>145</v>
      </c>
      <c r="C213" s="1" t="s">
        <v>146</v>
      </c>
      <c r="D213" s="1" t="s">
        <v>102</v>
      </c>
      <c r="E213" s="1" t="s">
        <v>62</v>
      </c>
      <c r="F213" s="1" t="s">
        <v>147</v>
      </c>
      <c r="G213" s="1" t="s">
        <v>64</v>
      </c>
      <c r="H213" s="1" t="s">
        <v>65</v>
      </c>
      <c r="I213" s="2">
        <v>160</v>
      </c>
      <c r="J213" s="2">
        <v>42.53</v>
      </c>
      <c r="K213" s="2">
        <f t="shared" si="24"/>
        <v>0</v>
      </c>
      <c r="L213" s="2">
        <f t="shared" si="25"/>
        <v>5.75</v>
      </c>
      <c r="AN213" s="5" t="str">
        <f t="shared" si="26"/>
        <v/>
      </c>
      <c r="AP213" s="5" t="str">
        <f t="shared" si="27"/>
        <v/>
      </c>
      <c r="AR213" s="5" t="str">
        <f t="shared" si="28"/>
        <v/>
      </c>
      <c r="AT213" s="2">
        <v>5.75</v>
      </c>
      <c r="AU213" s="5">
        <f t="shared" si="29"/>
        <v>0</v>
      </c>
      <c r="AV213" s="11">
        <f t="shared" si="31"/>
        <v>0</v>
      </c>
      <c r="AW213" s="5">
        <f t="shared" si="30"/>
        <v>0</v>
      </c>
    </row>
    <row r="214" spans="1:49" x14ac:dyDescent="0.25">
      <c r="A214" s="1" t="s">
        <v>149</v>
      </c>
      <c r="B214" s="1" t="s">
        <v>93</v>
      </c>
      <c r="C214" s="1" t="s">
        <v>94</v>
      </c>
      <c r="D214" s="1" t="s">
        <v>95</v>
      </c>
      <c r="E214" s="1" t="s">
        <v>90</v>
      </c>
      <c r="F214" s="1" t="s">
        <v>132</v>
      </c>
      <c r="G214" s="1" t="s">
        <v>64</v>
      </c>
      <c r="H214" s="1" t="s">
        <v>65</v>
      </c>
      <c r="I214" s="2">
        <v>320</v>
      </c>
      <c r="J214" s="2">
        <v>1.34</v>
      </c>
      <c r="K214" s="2">
        <f t="shared" si="24"/>
        <v>0</v>
      </c>
      <c r="L214" s="2">
        <f t="shared" si="25"/>
        <v>1.3400000333786011</v>
      </c>
      <c r="AN214" s="5" t="str">
        <f t="shared" si="26"/>
        <v/>
      </c>
      <c r="AP214" s="5" t="str">
        <f t="shared" si="27"/>
        <v/>
      </c>
      <c r="AR214" s="5" t="str">
        <f t="shared" si="28"/>
        <v/>
      </c>
      <c r="AT214" s="2">
        <v>1.3400000333786011</v>
      </c>
      <c r="AU214" s="5">
        <f t="shared" si="29"/>
        <v>0</v>
      </c>
      <c r="AV214" s="11">
        <f t="shared" si="31"/>
        <v>0</v>
      </c>
      <c r="AW214" s="5">
        <f t="shared" si="30"/>
        <v>0</v>
      </c>
    </row>
    <row r="215" spans="1:49" x14ac:dyDescent="0.25">
      <c r="A215" s="1" t="s">
        <v>149</v>
      </c>
      <c r="B215" s="1" t="s">
        <v>93</v>
      </c>
      <c r="C215" s="1" t="s">
        <v>94</v>
      </c>
      <c r="D215" s="1" t="s">
        <v>95</v>
      </c>
      <c r="E215" s="1" t="s">
        <v>71</v>
      </c>
      <c r="F215" s="1" t="s">
        <v>132</v>
      </c>
      <c r="G215" s="1" t="s">
        <v>64</v>
      </c>
      <c r="H215" s="1" t="s">
        <v>65</v>
      </c>
      <c r="I215" s="2">
        <v>320</v>
      </c>
      <c r="J215" s="2">
        <v>0.84</v>
      </c>
      <c r="K215" s="2">
        <f t="shared" si="24"/>
        <v>0</v>
      </c>
      <c r="L215" s="2">
        <f t="shared" si="25"/>
        <v>0.8399999737739563</v>
      </c>
      <c r="AN215" s="5" t="str">
        <f t="shared" si="26"/>
        <v/>
      </c>
      <c r="AP215" s="5" t="str">
        <f t="shared" si="27"/>
        <v/>
      </c>
      <c r="AR215" s="5" t="str">
        <f t="shared" si="28"/>
        <v/>
      </c>
      <c r="AT215" s="2">
        <v>0.8399999737739563</v>
      </c>
      <c r="AU215" s="5">
        <f t="shared" si="29"/>
        <v>0</v>
      </c>
      <c r="AV215" s="11">
        <f t="shared" si="31"/>
        <v>0</v>
      </c>
      <c r="AW215" s="5">
        <f t="shared" si="30"/>
        <v>0</v>
      </c>
    </row>
    <row r="216" spans="1:49" x14ac:dyDescent="0.25">
      <c r="A216" s="1" t="s">
        <v>149</v>
      </c>
      <c r="B216" s="1" t="s">
        <v>93</v>
      </c>
      <c r="C216" s="1" t="s">
        <v>94</v>
      </c>
      <c r="D216" s="1" t="s">
        <v>95</v>
      </c>
      <c r="E216" s="1" t="s">
        <v>80</v>
      </c>
      <c r="F216" s="1" t="s">
        <v>132</v>
      </c>
      <c r="G216" s="1" t="s">
        <v>64</v>
      </c>
      <c r="H216" s="1" t="s">
        <v>65</v>
      </c>
      <c r="I216" s="2">
        <v>320</v>
      </c>
      <c r="J216" s="2">
        <v>0.34</v>
      </c>
      <c r="K216" s="2">
        <f t="shared" si="24"/>
        <v>0</v>
      </c>
      <c r="L216" s="2">
        <f t="shared" si="25"/>
        <v>0.34000000357627869</v>
      </c>
      <c r="AN216" s="5" t="str">
        <f t="shared" si="26"/>
        <v/>
      </c>
      <c r="AP216" s="5" t="str">
        <f t="shared" si="27"/>
        <v/>
      </c>
      <c r="AR216" s="5" t="str">
        <f t="shared" si="28"/>
        <v/>
      </c>
      <c r="AT216" s="2">
        <v>0.34000000357627869</v>
      </c>
      <c r="AU216" s="5">
        <f t="shared" si="29"/>
        <v>0</v>
      </c>
      <c r="AV216" s="11">
        <f t="shared" si="31"/>
        <v>0</v>
      </c>
      <c r="AW216" s="5">
        <f t="shared" si="30"/>
        <v>0</v>
      </c>
    </row>
    <row r="217" spans="1:49" x14ac:dyDescent="0.25">
      <c r="A217" s="1" t="s">
        <v>149</v>
      </c>
      <c r="B217" s="1" t="s">
        <v>93</v>
      </c>
      <c r="C217" s="1" t="s">
        <v>94</v>
      </c>
      <c r="D217" s="1" t="s">
        <v>95</v>
      </c>
      <c r="E217" s="1" t="s">
        <v>68</v>
      </c>
      <c r="F217" s="1" t="s">
        <v>147</v>
      </c>
      <c r="G217" s="1" t="s">
        <v>64</v>
      </c>
      <c r="H217" s="1" t="s">
        <v>65</v>
      </c>
      <c r="I217" s="2">
        <v>320</v>
      </c>
      <c r="J217" s="2">
        <v>0.34</v>
      </c>
      <c r="K217" s="2">
        <f t="shared" si="24"/>
        <v>0</v>
      </c>
      <c r="L217" s="2">
        <f t="shared" si="25"/>
        <v>0.34000000357627869</v>
      </c>
      <c r="AN217" s="5" t="str">
        <f t="shared" si="26"/>
        <v/>
      </c>
      <c r="AP217" s="5" t="str">
        <f t="shared" si="27"/>
        <v/>
      </c>
      <c r="AR217" s="5" t="str">
        <f t="shared" si="28"/>
        <v/>
      </c>
      <c r="AT217" s="2">
        <v>0.34000000357627869</v>
      </c>
      <c r="AU217" s="5">
        <f t="shared" si="29"/>
        <v>0</v>
      </c>
      <c r="AV217" s="11">
        <f t="shared" si="31"/>
        <v>0</v>
      </c>
      <c r="AW217" s="5">
        <f t="shared" si="30"/>
        <v>0</v>
      </c>
    </row>
    <row r="218" spans="1:49" x14ac:dyDescent="0.25">
      <c r="A218" s="1" t="s">
        <v>149</v>
      </c>
      <c r="B218" s="1" t="s">
        <v>93</v>
      </c>
      <c r="C218" s="1" t="s">
        <v>94</v>
      </c>
      <c r="D218" s="1" t="s">
        <v>95</v>
      </c>
      <c r="E218" s="1" t="s">
        <v>69</v>
      </c>
      <c r="F218" s="1" t="s">
        <v>147</v>
      </c>
      <c r="G218" s="1" t="s">
        <v>64</v>
      </c>
      <c r="H218" s="1" t="s">
        <v>65</v>
      </c>
      <c r="I218" s="2">
        <v>320</v>
      </c>
      <c r="J218" s="2">
        <v>0.25</v>
      </c>
      <c r="K218" s="2">
        <f t="shared" si="24"/>
        <v>0</v>
      </c>
      <c r="L218" s="2">
        <f t="shared" si="25"/>
        <v>0.25</v>
      </c>
      <c r="AN218" s="5" t="str">
        <f t="shared" si="26"/>
        <v/>
      </c>
      <c r="AP218" s="5" t="str">
        <f t="shared" si="27"/>
        <v/>
      </c>
      <c r="AR218" s="5" t="str">
        <f t="shared" si="28"/>
        <v/>
      </c>
      <c r="AT218" s="2">
        <v>0.25</v>
      </c>
      <c r="AU218" s="5">
        <f t="shared" si="29"/>
        <v>0</v>
      </c>
      <c r="AV218" s="11">
        <f t="shared" si="31"/>
        <v>0</v>
      </c>
      <c r="AW218" s="5">
        <f t="shared" si="30"/>
        <v>0</v>
      </c>
    </row>
    <row r="219" spans="1:49" x14ac:dyDescent="0.25">
      <c r="A219" s="1" t="s">
        <v>149</v>
      </c>
      <c r="B219" s="1" t="s">
        <v>93</v>
      </c>
      <c r="C219" s="1" t="s">
        <v>94</v>
      </c>
      <c r="D219" s="1" t="s">
        <v>95</v>
      </c>
      <c r="E219" s="1" t="s">
        <v>79</v>
      </c>
      <c r="F219" s="1" t="s">
        <v>138</v>
      </c>
      <c r="G219" s="1" t="s">
        <v>64</v>
      </c>
      <c r="H219" s="1" t="s">
        <v>65</v>
      </c>
      <c r="I219" s="2">
        <v>320</v>
      </c>
      <c r="J219" s="2">
        <v>40</v>
      </c>
      <c r="K219" s="2">
        <f t="shared" si="24"/>
        <v>0</v>
      </c>
      <c r="L219" s="2">
        <f t="shared" si="25"/>
        <v>40</v>
      </c>
      <c r="AN219" s="5" t="str">
        <f t="shared" si="26"/>
        <v/>
      </c>
      <c r="AP219" s="5" t="str">
        <f t="shared" si="27"/>
        <v/>
      </c>
      <c r="AR219" s="5" t="str">
        <f t="shared" si="28"/>
        <v/>
      </c>
      <c r="AT219" s="2">
        <v>40</v>
      </c>
      <c r="AU219" s="5">
        <f t="shared" si="29"/>
        <v>0</v>
      </c>
      <c r="AV219" s="11">
        <f t="shared" si="31"/>
        <v>0</v>
      </c>
      <c r="AW219" s="5">
        <f t="shared" si="30"/>
        <v>0</v>
      </c>
    </row>
    <row r="220" spans="1:49" x14ac:dyDescent="0.25">
      <c r="A220" s="1" t="s">
        <v>149</v>
      </c>
      <c r="B220" s="1" t="s">
        <v>93</v>
      </c>
      <c r="C220" s="1" t="s">
        <v>94</v>
      </c>
      <c r="D220" s="1" t="s">
        <v>95</v>
      </c>
      <c r="E220" s="1" t="s">
        <v>62</v>
      </c>
      <c r="F220" s="1" t="s">
        <v>138</v>
      </c>
      <c r="G220" s="1" t="s">
        <v>64</v>
      </c>
      <c r="H220" s="1" t="s">
        <v>65</v>
      </c>
      <c r="I220" s="2">
        <v>320</v>
      </c>
      <c r="J220" s="2">
        <v>40</v>
      </c>
      <c r="K220" s="2">
        <f t="shared" si="24"/>
        <v>0</v>
      </c>
      <c r="L220" s="2">
        <f t="shared" si="25"/>
        <v>40</v>
      </c>
      <c r="AN220" s="5" t="str">
        <f t="shared" si="26"/>
        <v/>
      </c>
      <c r="AP220" s="5" t="str">
        <f t="shared" si="27"/>
        <v/>
      </c>
      <c r="AR220" s="5" t="str">
        <f t="shared" si="28"/>
        <v/>
      </c>
      <c r="AT220" s="2">
        <v>40</v>
      </c>
      <c r="AU220" s="5">
        <f t="shared" si="29"/>
        <v>0</v>
      </c>
      <c r="AV220" s="11">
        <f t="shared" si="31"/>
        <v>0</v>
      </c>
      <c r="AW220" s="5">
        <f t="shared" si="30"/>
        <v>0</v>
      </c>
    </row>
    <row r="221" spans="1:49" x14ac:dyDescent="0.25">
      <c r="A221" s="1" t="s">
        <v>149</v>
      </c>
      <c r="B221" s="1" t="s">
        <v>93</v>
      </c>
      <c r="C221" s="1" t="s">
        <v>94</v>
      </c>
      <c r="D221" s="1" t="s">
        <v>95</v>
      </c>
      <c r="E221" s="1" t="s">
        <v>66</v>
      </c>
      <c r="F221" s="1" t="s">
        <v>138</v>
      </c>
      <c r="G221" s="1" t="s">
        <v>64</v>
      </c>
      <c r="H221" s="1" t="s">
        <v>65</v>
      </c>
      <c r="I221" s="2">
        <v>320</v>
      </c>
      <c r="J221" s="2">
        <v>38.83</v>
      </c>
      <c r="K221" s="2">
        <f t="shared" si="24"/>
        <v>0</v>
      </c>
      <c r="L221" s="2">
        <f t="shared" si="25"/>
        <v>38.830001831054688</v>
      </c>
      <c r="AN221" s="5" t="str">
        <f t="shared" si="26"/>
        <v/>
      </c>
      <c r="AP221" s="5" t="str">
        <f t="shared" si="27"/>
        <v/>
      </c>
      <c r="AR221" s="5" t="str">
        <f t="shared" si="28"/>
        <v/>
      </c>
      <c r="AT221" s="2">
        <v>38.830001831054688</v>
      </c>
      <c r="AU221" s="5">
        <f t="shared" si="29"/>
        <v>0</v>
      </c>
      <c r="AV221" s="11">
        <f t="shared" si="31"/>
        <v>0</v>
      </c>
      <c r="AW221" s="5">
        <f t="shared" si="30"/>
        <v>0</v>
      </c>
    </row>
    <row r="222" spans="1:49" x14ac:dyDescent="0.25">
      <c r="A222" s="1" t="s">
        <v>149</v>
      </c>
      <c r="B222" s="1" t="s">
        <v>93</v>
      </c>
      <c r="C222" s="1" t="s">
        <v>94</v>
      </c>
      <c r="D222" s="1" t="s">
        <v>95</v>
      </c>
      <c r="E222" s="1" t="s">
        <v>87</v>
      </c>
      <c r="F222" s="1" t="s">
        <v>138</v>
      </c>
      <c r="G222" s="1" t="s">
        <v>64</v>
      </c>
      <c r="H222" s="1" t="s">
        <v>65</v>
      </c>
      <c r="I222" s="2">
        <v>320</v>
      </c>
      <c r="J222" s="2">
        <v>0.18</v>
      </c>
      <c r="K222" s="2">
        <f t="shared" si="24"/>
        <v>0</v>
      </c>
      <c r="L222" s="2">
        <f t="shared" si="25"/>
        <v>0.1800000071525574</v>
      </c>
      <c r="AN222" s="5" t="str">
        <f t="shared" si="26"/>
        <v/>
      </c>
      <c r="AP222" s="5" t="str">
        <f t="shared" si="27"/>
        <v/>
      </c>
      <c r="AR222" s="5" t="str">
        <f t="shared" si="28"/>
        <v/>
      </c>
      <c r="AT222" s="2">
        <v>0.1800000071525574</v>
      </c>
      <c r="AU222" s="5">
        <f t="shared" si="29"/>
        <v>0</v>
      </c>
      <c r="AV222" s="11">
        <f t="shared" si="31"/>
        <v>0</v>
      </c>
      <c r="AW222" s="5">
        <f t="shared" si="30"/>
        <v>0</v>
      </c>
    </row>
    <row r="223" spans="1:49" x14ac:dyDescent="0.25">
      <c r="A223" s="1" t="s">
        <v>149</v>
      </c>
      <c r="B223" s="1" t="s">
        <v>93</v>
      </c>
      <c r="C223" s="1" t="s">
        <v>94</v>
      </c>
      <c r="D223" s="1" t="s">
        <v>95</v>
      </c>
      <c r="E223" s="1" t="s">
        <v>69</v>
      </c>
      <c r="F223" s="1" t="s">
        <v>138</v>
      </c>
      <c r="G223" s="1" t="s">
        <v>64</v>
      </c>
      <c r="H223" s="1" t="s">
        <v>65</v>
      </c>
      <c r="I223" s="2">
        <v>320</v>
      </c>
      <c r="J223" s="2">
        <v>38.119999999999997</v>
      </c>
      <c r="K223" s="2">
        <f t="shared" si="24"/>
        <v>0</v>
      </c>
      <c r="L223" s="2">
        <f t="shared" si="25"/>
        <v>38.119998931884773</v>
      </c>
      <c r="AN223" s="5" t="str">
        <f t="shared" si="26"/>
        <v/>
      </c>
      <c r="AP223" s="5" t="str">
        <f t="shared" si="27"/>
        <v/>
      </c>
      <c r="AR223" s="5" t="str">
        <f t="shared" si="28"/>
        <v/>
      </c>
      <c r="AT223" s="2">
        <v>38.119998931884773</v>
      </c>
      <c r="AU223" s="5">
        <f t="shared" si="29"/>
        <v>0</v>
      </c>
      <c r="AV223" s="11">
        <f t="shared" si="31"/>
        <v>0</v>
      </c>
      <c r="AW223" s="5">
        <f t="shared" si="30"/>
        <v>0</v>
      </c>
    </row>
    <row r="224" spans="1:49" x14ac:dyDescent="0.25">
      <c r="A224" s="1" t="s">
        <v>149</v>
      </c>
      <c r="B224" s="1" t="s">
        <v>93</v>
      </c>
      <c r="C224" s="1" t="s">
        <v>94</v>
      </c>
      <c r="D224" s="1" t="s">
        <v>95</v>
      </c>
      <c r="E224" s="1" t="s">
        <v>68</v>
      </c>
      <c r="F224" s="1" t="s">
        <v>138</v>
      </c>
      <c r="G224" s="1" t="s">
        <v>64</v>
      </c>
      <c r="H224" s="1" t="s">
        <v>65</v>
      </c>
      <c r="I224" s="2">
        <v>320</v>
      </c>
      <c r="J224" s="2">
        <v>40</v>
      </c>
      <c r="K224" s="2">
        <f t="shared" si="24"/>
        <v>0</v>
      </c>
      <c r="L224" s="2">
        <f t="shared" si="25"/>
        <v>40</v>
      </c>
      <c r="AN224" s="5" t="str">
        <f t="shared" si="26"/>
        <v/>
      </c>
      <c r="AP224" s="5" t="str">
        <f t="shared" si="27"/>
        <v/>
      </c>
      <c r="AR224" s="5" t="str">
        <f t="shared" si="28"/>
        <v/>
      </c>
      <c r="AT224" s="2">
        <v>40</v>
      </c>
      <c r="AU224" s="5">
        <f t="shared" si="29"/>
        <v>0</v>
      </c>
      <c r="AV224" s="11">
        <f t="shared" si="31"/>
        <v>0</v>
      </c>
      <c r="AW224" s="5">
        <f t="shared" si="30"/>
        <v>0</v>
      </c>
    </row>
    <row r="225" spans="1:49" x14ac:dyDescent="0.25">
      <c r="A225" s="1" t="s">
        <v>149</v>
      </c>
      <c r="B225" s="1" t="s">
        <v>93</v>
      </c>
      <c r="C225" s="1" t="s">
        <v>94</v>
      </c>
      <c r="D225" s="1" t="s">
        <v>95</v>
      </c>
      <c r="E225" s="1" t="s">
        <v>70</v>
      </c>
      <c r="F225" s="1" t="s">
        <v>138</v>
      </c>
      <c r="G225" s="1" t="s">
        <v>64</v>
      </c>
      <c r="H225" s="1" t="s">
        <v>65</v>
      </c>
      <c r="I225" s="2">
        <v>320</v>
      </c>
      <c r="J225" s="2">
        <v>40</v>
      </c>
      <c r="K225" s="2">
        <f t="shared" si="24"/>
        <v>0</v>
      </c>
      <c r="L225" s="2">
        <f t="shared" si="25"/>
        <v>40</v>
      </c>
      <c r="AN225" s="5" t="str">
        <f t="shared" si="26"/>
        <v/>
      </c>
      <c r="AP225" s="5" t="str">
        <f t="shared" si="27"/>
        <v/>
      </c>
      <c r="AR225" s="5" t="str">
        <f t="shared" si="28"/>
        <v/>
      </c>
      <c r="AT225" s="2">
        <v>40</v>
      </c>
      <c r="AU225" s="5">
        <f t="shared" si="29"/>
        <v>0</v>
      </c>
      <c r="AV225" s="11">
        <f t="shared" si="31"/>
        <v>0</v>
      </c>
      <c r="AW225" s="5">
        <f t="shared" si="30"/>
        <v>0</v>
      </c>
    </row>
    <row r="226" spans="1:49" x14ac:dyDescent="0.25">
      <c r="A226" s="1" t="s">
        <v>149</v>
      </c>
      <c r="B226" s="1" t="s">
        <v>93</v>
      </c>
      <c r="C226" s="1" t="s">
        <v>94</v>
      </c>
      <c r="D226" s="1" t="s">
        <v>95</v>
      </c>
      <c r="E226" s="1" t="s">
        <v>78</v>
      </c>
      <c r="F226" s="1" t="s">
        <v>138</v>
      </c>
      <c r="G226" s="1" t="s">
        <v>64</v>
      </c>
      <c r="H226" s="1" t="s">
        <v>65</v>
      </c>
      <c r="I226" s="2">
        <v>320</v>
      </c>
      <c r="J226" s="2">
        <v>40</v>
      </c>
      <c r="K226" s="2">
        <f t="shared" si="24"/>
        <v>0</v>
      </c>
      <c r="L226" s="2">
        <f t="shared" si="25"/>
        <v>40</v>
      </c>
      <c r="AN226" s="5" t="str">
        <f t="shared" si="26"/>
        <v/>
      </c>
      <c r="AP226" s="5" t="str">
        <f t="shared" si="27"/>
        <v/>
      </c>
      <c r="AR226" s="5" t="str">
        <f t="shared" si="28"/>
        <v/>
      </c>
      <c r="AT226" s="2">
        <v>40</v>
      </c>
      <c r="AU226" s="5">
        <f t="shared" si="29"/>
        <v>0</v>
      </c>
      <c r="AV226" s="11">
        <f t="shared" si="31"/>
        <v>0</v>
      </c>
      <c r="AW226" s="5">
        <f t="shared" si="30"/>
        <v>0</v>
      </c>
    </row>
    <row r="227" spans="1:49" x14ac:dyDescent="0.25">
      <c r="A227" s="1" t="s">
        <v>149</v>
      </c>
      <c r="B227" s="1" t="s">
        <v>93</v>
      </c>
      <c r="C227" s="1" t="s">
        <v>94</v>
      </c>
      <c r="D227" s="1" t="s">
        <v>95</v>
      </c>
      <c r="E227" s="1" t="s">
        <v>67</v>
      </c>
      <c r="F227" s="1" t="s">
        <v>138</v>
      </c>
      <c r="G227" s="1" t="s">
        <v>64</v>
      </c>
      <c r="H227" s="1" t="s">
        <v>65</v>
      </c>
      <c r="I227" s="2">
        <v>320</v>
      </c>
      <c r="J227" s="2">
        <v>39.54</v>
      </c>
      <c r="K227" s="2">
        <f t="shared" si="24"/>
        <v>0</v>
      </c>
      <c r="L227" s="2">
        <f t="shared" si="25"/>
        <v>39.540000915527337</v>
      </c>
      <c r="AN227" s="5" t="str">
        <f t="shared" ref="AN227:AN257" si="32">IF(AM227&gt;0,AM227*$AN$1,"")</f>
        <v/>
      </c>
      <c r="AP227" s="5" t="str">
        <f t="shared" ref="AP227:AP257" si="33">IF(AO227&gt;0,AO227*$AP$1,"")</f>
        <v/>
      </c>
      <c r="AR227" s="5" t="str">
        <f t="shared" ref="AR227:AR257" si="34">IF(AQ227&gt;0,AQ227*$AR$1,"")</f>
        <v/>
      </c>
      <c r="AT227" s="2">
        <v>39.540000915527337</v>
      </c>
      <c r="AU227" s="5">
        <f t="shared" si="29"/>
        <v>0</v>
      </c>
      <c r="AV227" s="11">
        <f t="shared" si="31"/>
        <v>0</v>
      </c>
      <c r="AW227" s="5">
        <f t="shared" ref="AW227:AW257" si="35">(AV227/100)*$AW$1</f>
        <v>0</v>
      </c>
    </row>
    <row r="228" spans="1:49" x14ac:dyDescent="0.25">
      <c r="A228" s="1" t="s">
        <v>149</v>
      </c>
      <c r="B228" s="1" t="s">
        <v>93</v>
      </c>
      <c r="C228" s="1" t="s">
        <v>94</v>
      </c>
      <c r="D228" s="1" t="s">
        <v>95</v>
      </c>
      <c r="E228" s="1" t="s">
        <v>79</v>
      </c>
      <c r="F228" s="1" t="s">
        <v>150</v>
      </c>
      <c r="G228" s="1" t="s">
        <v>64</v>
      </c>
      <c r="H228" s="1" t="s">
        <v>65</v>
      </c>
      <c r="I228" s="2">
        <v>320</v>
      </c>
      <c r="J228" s="2">
        <v>0.17</v>
      </c>
      <c r="K228" s="2">
        <f t="shared" si="24"/>
        <v>0</v>
      </c>
      <c r="L228" s="2">
        <f t="shared" si="25"/>
        <v>0.17000000178813929</v>
      </c>
      <c r="AN228" s="5" t="str">
        <f t="shared" si="32"/>
        <v/>
      </c>
      <c r="AP228" s="5" t="str">
        <f t="shared" si="33"/>
        <v/>
      </c>
      <c r="AR228" s="5" t="str">
        <f t="shared" si="34"/>
        <v/>
      </c>
      <c r="AT228" s="2">
        <v>0.17000000178813929</v>
      </c>
      <c r="AU228" s="5">
        <f t="shared" si="29"/>
        <v>0</v>
      </c>
      <c r="AV228" s="11">
        <f t="shared" si="31"/>
        <v>0</v>
      </c>
      <c r="AW228" s="5">
        <f t="shared" si="35"/>
        <v>0</v>
      </c>
    </row>
    <row r="229" spans="1:49" x14ac:dyDescent="0.25">
      <c r="A229" s="1" t="s">
        <v>151</v>
      </c>
      <c r="B229" s="1" t="s">
        <v>152</v>
      </c>
      <c r="C229" s="1" t="s">
        <v>153</v>
      </c>
      <c r="D229" s="1" t="s">
        <v>154</v>
      </c>
      <c r="E229" s="1" t="s">
        <v>90</v>
      </c>
      <c r="F229" s="1" t="s">
        <v>147</v>
      </c>
      <c r="G229" s="1" t="s">
        <v>64</v>
      </c>
      <c r="H229" s="1" t="s">
        <v>65</v>
      </c>
      <c r="I229" s="2">
        <v>160</v>
      </c>
      <c r="J229" s="2">
        <v>0.12</v>
      </c>
      <c r="K229" s="2">
        <f t="shared" si="24"/>
        <v>0</v>
      </c>
      <c r="L229" s="2">
        <f t="shared" si="25"/>
        <v>0.119999997317791</v>
      </c>
      <c r="AN229" s="5" t="str">
        <f t="shared" si="32"/>
        <v/>
      </c>
      <c r="AP229" s="5" t="str">
        <f t="shared" si="33"/>
        <v/>
      </c>
      <c r="AR229" s="5" t="str">
        <f t="shared" si="34"/>
        <v/>
      </c>
      <c r="AT229" s="2">
        <v>0.119999997317791</v>
      </c>
      <c r="AU229" s="5">
        <f t="shared" si="29"/>
        <v>0</v>
      </c>
      <c r="AV229" s="11">
        <f t="shared" si="31"/>
        <v>0</v>
      </c>
      <c r="AW229" s="5">
        <f t="shared" si="35"/>
        <v>0</v>
      </c>
    </row>
    <row r="230" spans="1:49" x14ac:dyDescent="0.25">
      <c r="A230" s="1" t="s">
        <v>151</v>
      </c>
      <c r="B230" s="1" t="s">
        <v>152</v>
      </c>
      <c r="C230" s="1" t="s">
        <v>153</v>
      </c>
      <c r="D230" s="1" t="s">
        <v>154</v>
      </c>
      <c r="E230" s="1" t="s">
        <v>91</v>
      </c>
      <c r="F230" s="1" t="s">
        <v>147</v>
      </c>
      <c r="G230" s="1" t="s">
        <v>64</v>
      </c>
      <c r="H230" s="1" t="s">
        <v>65</v>
      </c>
      <c r="I230" s="2">
        <v>160</v>
      </c>
      <c r="J230" s="2">
        <v>0.16</v>
      </c>
      <c r="K230" s="2">
        <f t="shared" si="24"/>
        <v>0</v>
      </c>
      <c r="L230" s="2">
        <f t="shared" si="25"/>
        <v>0.15999999642372131</v>
      </c>
      <c r="AN230" s="5" t="str">
        <f t="shared" si="32"/>
        <v/>
      </c>
      <c r="AP230" s="5" t="str">
        <f t="shared" si="33"/>
        <v/>
      </c>
      <c r="AR230" s="5" t="str">
        <f t="shared" si="34"/>
        <v/>
      </c>
      <c r="AT230" s="2">
        <v>0.15999999642372131</v>
      </c>
      <c r="AU230" s="5">
        <f t="shared" si="29"/>
        <v>0</v>
      </c>
      <c r="AV230" s="11">
        <f t="shared" si="31"/>
        <v>0</v>
      </c>
      <c r="AW230" s="5">
        <f t="shared" si="35"/>
        <v>0</v>
      </c>
    </row>
    <row r="231" spans="1:49" x14ac:dyDescent="0.25">
      <c r="A231" s="1" t="s">
        <v>151</v>
      </c>
      <c r="B231" s="1" t="s">
        <v>152</v>
      </c>
      <c r="C231" s="1" t="s">
        <v>153</v>
      </c>
      <c r="D231" s="1" t="s">
        <v>154</v>
      </c>
      <c r="E231" s="1" t="s">
        <v>79</v>
      </c>
      <c r="F231" s="1" t="s">
        <v>138</v>
      </c>
      <c r="G231" s="1" t="s">
        <v>64</v>
      </c>
      <c r="H231" s="1" t="s">
        <v>65</v>
      </c>
      <c r="I231" s="2">
        <v>160</v>
      </c>
      <c r="J231" s="2">
        <v>0.04</v>
      </c>
      <c r="K231" s="2">
        <f t="shared" si="24"/>
        <v>0</v>
      </c>
      <c r="L231" s="2">
        <f t="shared" si="25"/>
        <v>3.9999999105930328E-2</v>
      </c>
      <c r="AN231" s="5" t="str">
        <f t="shared" si="32"/>
        <v/>
      </c>
      <c r="AP231" s="5" t="str">
        <f t="shared" si="33"/>
        <v/>
      </c>
      <c r="AR231" s="5" t="str">
        <f t="shared" si="34"/>
        <v/>
      </c>
      <c r="AT231" s="2">
        <v>3.9999999105930328E-2</v>
      </c>
      <c r="AU231" s="5">
        <f t="shared" si="29"/>
        <v>0</v>
      </c>
      <c r="AV231" s="11">
        <f t="shared" si="31"/>
        <v>0</v>
      </c>
      <c r="AW231" s="5">
        <f t="shared" si="35"/>
        <v>0</v>
      </c>
    </row>
    <row r="232" spans="1:49" x14ac:dyDescent="0.25">
      <c r="A232" s="1" t="s">
        <v>151</v>
      </c>
      <c r="B232" s="1" t="s">
        <v>152</v>
      </c>
      <c r="C232" s="1" t="s">
        <v>153</v>
      </c>
      <c r="D232" s="1" t="s">
        <v>154</v>
      </c>
      <c r="E232" s="1" t="s">
        <v>89</v>
      </c>
      <c r="F232" s="1" t="s">
        <v>138</v>
      </c>
      <c r="G232" s="1" t="s">
        <v>64</v>
      </c>
      <c r="H232" s="1" t="s">
        <v>65</v>
      </c>
      <c r="I232" s="2">
        <v>160</v>
      </c>
      <c r="J232" s="2">
        <v>0.1</v>
      </c>
      <c r="K232" s="2">
        <f t="shared" si="24"/>
        <v>0</v>
      </c>
      <c r="L232" s="2">
        <f t="shared" si="25"/>
        <v>0.10000000149011611</v>
      </c>
      <c r="AN232" s="5" t="str">
        <f t="shared" si="32"/>
        <v/>
      </c>
      <c r="AP232" s="5" t="str">
        <f t="shared" si="33"/>
        <v/>
      </c>
      <c r="AR232" s="5" t="str">
        <f t="shared" si="34"/>
        <v/>
      </c>
      <c r="AT232" s="2">
        <v>0.10000000149011611</v>
      </c>
      <c r="AU232" s="5">
        <f t="shared" si="29"/>
        <v>0</v>
      </c>
      <c r="AV232" s="11">
        <f t="shared" si="31"/>
        <v>0</v>
      </c>
      <c r="AW232" s="5">
        <f t="shared" si="35"/>
        <v>0</v>
      </c>
    </row>
    <row r="233" spans="1:49" x14ac:dyDescent="0.25">
      <c r="A233" s="1" t="s">
        <v>151</v>
      </c>
      <c r="B233" s="1" t="s">
        <v>152</v>
      </c>
      <c r="C233" s="1" t="s">
        <v>153</v>
      </c>
      <c r="D233" s="1" t="s">
        <v>154</v>
      </c>
      <c r="E233" s="1" t="s">
        <v>87</v>
      </c>
      <c r="F233" s="1" t="s">
        <v>138</v>
      </c>
      <c r="G233" s="1" t="s">
        <v>64</v>
      </c>
      <c r="H233" s="1" t="s">
        <v>65</v>
      </c>
      <c r="I233" s="2">
        <v>160</v>
      </c>
      <c r="J233" s="2">
        <v>39.85</v>
      </c>
      <c r="K233" s="2">
        <f t="shared" si="24"/>
        <v>0</v>
      </c>
      <c r="L233" s="2">
        <f t="shared" si="25"/>
        <v>39.849998474121087</v>
      </c>
      <c r="AN233" s="5" t="str">
        <f t="shared" si="32"/>
        <v/>
      </c>
      <c r="AP233" s="5" t="str">
        <f t="shared" si="33"/>
        <v/>
      </c>
      <c r="AR233" s="5" t="str">
        <f t="shared" si="34"/>
        <v/>
      </c>
      <c r="AT233" s="2">
        <v>39.849998474121087</v>
      </c>
      <c r="AU233" s="5">
        <f t="shared" si="29"/>
        <v>0</v>
      </c>
      <c r="AV233" s="11">
        <f t="shared" si="31"/>
        <v>0</v>
      </c>
      <c r="AW233" s="5">
        <f t="shared" si="35"/>
        <v>0</v>
      </c>
    </row>
    <row r="234" spans="1:49" x14ac:dyDescent="0.25">
      <c r="A234" s="1" t="s">
        <v>151</v>
      </c>
      <c r="B234" s="1" t="s">
        <v>152</v>
      </c>
      <c r="C234" s="1" t="s">
        <v>153</v>
      </c>
      <c r="D234" s="1" t="s">
        <v>154</v>
      </c>
      <c r="E234" s="1" t="s">
        <v>80</v>
      </c>
      <c r="F234" s="1" t="s">
        <v>138</v>
      </c>
      <c r="G234" s="1" t="s">
        <v>64</v>
      </c>
      <c r="H234" s="1" t="s">
        <v>65</v>
      </c>
      <c r="I234" s="2">
        <v>160</v>
      </c>
      <c r="J234" s="2">
        <v>38.86</v>
      </c>
      <c r="K234" s="2">
        <f t="shared" si="24"/>
        <v>0</v>
      </c>
      <c r="L234" s="2">
        <f t="shared" si="25"/>
        <v>38.860000610351563</v>
      </c>
      <c r="AN234" s="5" t="str">
        <f t="shared" si="32"/>
        <v/>
      </c>
      <c r="AP234" s="5" t="str">
        <f t="shared" si="33"/>
        <v/>
      </c>
      <c r="AR234" s="5" t="str">
        <f t="shared" si="34"/>
        <v/>
      </c>
      <c r="AT234" s="2">
        <v>38.860000610351563</v>
      </c>
      <c r="AU234" s="5">
        <f t="shared" si="29"/>
        <v>0</v>
      </c>
      <c r="AV234" s="11">
        <f t="shared" si="31"/>
        <v>0</v>
      </c>
      <c r="AW234" s="5">
        <f t="shared" si="35"/>
        <v>0</v>
      </c>
    </row>
    <row r="235" spans="1:49" x14ac:dyDescent="0.25">
      <c r="A235" s="1" t="s">
        <v>151</v>
      </c>
      <c r="B235" s="1" t="s">
        <v>152</v>
      </c>
      <c r="C235" s="1" t="s">
        <v>153</v>
      </c>
      <c r="D235" s="1" t="s">
        <v>154</v>
      </c>
      <c r="E235" s="1" t="s">
        <v>71</v>
      </c>
      <c r="F235" s="1" t="s">
        <v>138</v>
      </c>
      <c r="G235" s="1" t="s">
        <v>64</v>
      </c>
      <c r="H235" s="1" t="s">
        <v>65</v>
      </c>
      <c r="I235" s="2">
        <v>160</v>
      </c>
      <c r="J235" s="2">
        <v>0.25</v>
      </c>
      <c r="K235" s="2">
        <f t="shared" si="24"/>
        <v>0</v>
      </c>
      <c r="L235" s="2">
        <f t="shared" si="25"/>
        <v>0.25</v>
      </c>
      <c r="AN235" s="5" t="str">
        <f t="shared" si="32"/>
        <v/>
      </c>
      <c r="AP235" s="5" t="str">
        <f t="shared" si="33"/>
        <v/>
      </c>
      <c r="AR235" s="5" t="str">
        <f t="shared" si="34"/>
        <v/>
      </c>
      <c r="AT235" s="2">
        <v>0.25</v>
      </c>
      <c r="AU235" s="5">
        <f t="shared" si="29"/>
        <v>0</v>
      </c>
      <c r="AV235" s="11">
        <f t="shared" si="31"/>
        <v>0</v>
      </c>
      <c r="AW235" s="5">
        <f t="shared" si="35"/>
        <v>0</v>
      </c>
    </row>
    <row r="236" spans="1:49" x14ac:dyDescent="0.25">
      <c r="A236" s="1" t="s">
        <v>151</v>
      </c>
      <c r="B236" s="1" t="s">
        <v>152</v>
      </c>
      <c r="C236" s="1" t="s">
        <v>153</v>
      </c>
      <c r="D236" s="1" t="s">
        <v>154</v>
      </c>
      <c r="E236" s="1" t="s">
        <v>67</v>
      </c>
      <c r="F236" s="1" t="s">
        <v>138</v>
      </c>
      <c r="G236" s="1" t="s">
        <v>64</v>
      </c>
      <c r="H236" s="1" t="s">
        <v>65</v>
      </c>
      <c r="I236" s="2">
        <v>160</v>
      </c>
      <c r="J236" s="2">
        <v>0.64</v>
      </c>
      <c r="K236" s="2">
        <f t="shared" si="24"/>
        <v>0</v>
      </c>
      <c r="L236" s="2">
        <f t="shared" si="25"/>
        <v>0.63999998569488525</v>
      </c>
      <c r="AN236" s="5" t="str">
        <f t="shared" si="32"/>
        <v/>
      </c>
      <c r="AP236" s="5" t="str">
        <f t="shared" si="33"/>
        <v/>
      </c>
      <c r="AR236" s="5" t="str">
        <f t="shared" si="34"/>
        <v/>
      </c>
      <c r="AT236" s="2">
        <v>0.63999998569488525</v>
      </c>
      <c r="AU236" s="5">
        <f t="shared" si="29"/>
        <v>0</v>
      </c>
      <c r="AV236" s="11">
        <f t="shared" si="31"/>
        <v>0</v>
      </c>
      <c r="AW236" s="5">
        <f t="shared" si="35"/>
        <v>0</v>
      </c>
    </row>
    <row r="237" spans="1:49" x14ac:dyDescent="0.25">
      <c r="A237" s="1" t="s">
        <v>151</v>
      </c>
      <c r="B237" s="1" t="s">
        <v>152</v>
      </c>
      <c r="C237" s="1" t="s">
        <v>153</v>
      </c>
      <c r="D237" s="1" t="s">
        <v>154</v>
      </c>
      <c r="E237" s="1" t="s">
        <v>81</v>
      </c>
      <c r="F237" s="1" t="s">
        <v>138</v>
      </c>
      <c r="G237" s="1" t="s">
        <v>64</v>
      </c>
      <c r="H237" s="1" t="s">
        <v>65</v>
      </c>
      <c r="I237" s="2">
        <v>160</v>
      </c>
      <c r="J237" s="2">
        <v>39.71</v>
      </c>
      <c r="K237" s="2">
        <f t="shared" si="24"/>
        <v>0</v>
      </c>
      <c r="L237" s="2">
        <f t="shared" si="25"/>
        <v>39.709999084472663</v>
      </c>
      <c r="AN237" s="5" t="str">
        <f t="shared" si="32"/>
        <v/>
      </c>
      <c r="AP237" s="5" t="str">
        <f t="shared" si="33"/>
        <v/>
      </c>
      <c r="AR237" s="5" t="str">
        <f t="shared" si="34"/>
        <v/>
      </c>
      <c r="AT237" s="2">
        <v>39.709999084472663</v>
      </c>
      <c r="AU237" s="5">
        <f t="shared" si="29"/>
        <v>0</v>
      </c>
      <c r="AV237" s="11">
        <f t="shared" si="31"/>
        <v>0</v>
      </c>
      <c r="AW237" s="5">
        <f t="shared" si="35"/>
        <v>0</v>
      </c>
    </row>
    <row r="238" spans="1:49" x14ac:dyDescent="0.25">
      <c r="A238" s="1" t="s">
        <v>151</v>
      </c>
      <c r="B238" s="1" t="s">
        <v>152</v>
      </c>
      <c r="C238" s="1" t="s">
        <v>153</v>
      </c>
      <c r="D238" s="1" t="s">
        <v>154</v>
      </c>
      <c r="E238" s="1" t="s">
        <v>86</v>
      </c>
      <c r="F238" s="1" t="s">
        <v>138</v>
      </c>
      <c r="G238" s="1" t="s">
        <v>64</v>
      </c>
      <c r="H238" s="1" t="s">
        <v>65</v>
      </c>
      <c r="I238" s="2">
        <v>160</v>
      </c>
      <c r="J238" s="2">
        <v>40</v>
      </c>
      <c r="K238" s="2">
        <f t="shared" si="24"/>
        <v>0</v>
      </c>
      <c r="L238" s="2">
        <f t="shared" si="25"/>
        <v>40</v>
      </c>
      <c r="AN238" s="5" t="str">
        <f t="shared" si="32"/>
        <v/>
      </c>
      <c r="AP238" s="5" t="str">
        <f t="shared" si="33"/>
        <v/>
      </c>
      <c r="AR238" s="5" t="str">
        <f t="shared" si="34"/>
        <v/>
      </c>
      <c r="AT238" s="2">
        <v>40</v>
      </c>
      <c r="AU238" s="5">
        <f t="shared" si="29"/>
        <v>0</v>
      </c>
      <c r="AV238" s="11">
        <f t="shared" si="31"/>
        <v>0</v>
      </c>
      <c r="AW238" s="5">
        <f t="shared" si="35"/>
        <v>0</v>
      </c>
    </row>
    <row r="239" spans="1:49" x14ac:dyDescent="0.25">
      <c r="A239" s="1" t="s">
        <v>151</v>
      </c>
      <c r="B239" s="1" t="s">
        <v>152</v>
      </c>
      <c r="C239" s="1" t="s">
        <v>153</v>
      </c>
      <c r="D239" s="1" t="s">
        <v>154</v>
      </c>
      <c r="E239" s="1" t="s">
        <v>78</v>
      </c>
      <c r="F239" s="1" t="s">
        <v>155</v>
      </c>
      <c r="G239" s="1" t="s">
        <v>64</v>
      </c>
      <c r="H239" s="1" t="s">
        <v>65</v>
      </c>
      <c r="I239" s="2">
        <v>160</v>
      </c>
      <c r="J239" s="2">
        <v>0.04</v>
      </c>
      <c r="K239" s="2">
        <f t="shared" si="24"/>
        <v>0</v>
      </c>
      <c r="L239" s="2">
        <f t="shared" si="25"/>
        <v>3.9999999105930328E-2</v>
      </c>
      <c r="AN239" s="5" t="str">
        <f t="shared" si="32"/>
        <v/>
      </c>
      <c r="AP239" s="5" t="str">
        <f t="shared" si="33"/>
        <v/>
      </c>
      <c r="AR239" s="5" t="str">
        <f t="shared" si="34"/>
        <v/>
      </c>
      <c r="AT239" s="2">
        <v>3.9999999105930328E-2</v>
      </c>
      <c r="AU239" s="5">
        <f t="shared" si="29"/>
        <v>0</v>
      </c>
      <c r="AV239" s="11">
        <f t="shared" si="31"/>
        <v>0</v>
      </c>
      <c r="AW239" s="5">
        <f t="shared" si="35"/>
        <v>0</v>
      </c>
    </row>
    <row r="240" spans="1:49" x14ac:dyDescent="0.25">
      <c r="A240" s="1" t="s">
        <v>156</v>
      </c>
      <c r="B240" s="1" t="s">
        <v>157</v>
      </c>
      <c r="C240" s="1" t="s">
        <v>158</v>
      </c>
      <c r="D240" s="1" t="s">
        <v>159</v>
      </c>
      <c r="E240" s="1" t="s">
        <v>91</v>
      </c>
      <c r="F240" s="1" t="s">
        <v>138</v>
      </c>
      <c r="G240" s="1" t="s">
        <v>64</v>
      </c>
      <c r="H240" s="1" t="s">
        <v>65</v>
      </c>
      <c r="I240" s="2">
        <v>40</v>
      </c>
      <c r="J240" s="2">
        <v>37.33</v>
      </c>
      <c r="K240" s="2">
        <f t="shared" si="24"/>
        <v>0</v>
      </c>
      <c r="L240" s="2">
        <f t="shared" si="25"/>
        <v>37.330001831054688</v>
      </c>
      <c r="AN240" s="5" t="str">
        <f t="shared" si="32"/>
        <v/>
      </c>
      <c r="AP240" s="5" t="str">
        <f t="shared" si="33"/>
        <v/>
      </c>
      <c r="AR240" s="5" t="str">
        <f t="shared" si="34"/>
        <v/>
      </c>
      <c r="AT240" s="2">
        <v>37.330001831054688</v>
      </c>
      <c r="AU240" s="5">
        <f t="shared" si="29"/>
        <v>0</v>
      </c>
      <c r="AV240" s="11">
        <f t="shared" si="31"/>
        <v>0</v>
      </c>
      <c r="AW240" s="5">
        <f t="shared" si="35"/>
        <v>0</v>
      </c>
    </row>
    <row r="241" spans="1:49" x14ac:dyDescent="0.25">
      <c r="A241" s="1" t="s">
        <v>156</v>
      </c>
      <c r="B241" s="1" t="s">
        <v>157</v>
      </c>
      <c r="C241" s="1" t="s">
        <v>158</v>
      </c>
      <c r="D241" s="1" t="s">
        <v>159</v>
      </c>
      <c r="E241" s="1" t="s">
        <v>69</v>
      </c>
      <c r="F241" s="1" t="s">
        <v>138</v>
      </c>
      <c r="G241" s="1" t="s">
        <v>64</v>
      </c>
      <c r="H241" s="1" t="s">
        <v>65</v>
      </c>
      <c r="I241" s="2">
        <v>40</v>
      </c>
      <c r="J241" s="2">
        <v>2.2000000000000002</v>
      </c>
      <c r="K241" s="2">
        <f t="shared" si="24"/>
        <v>0</v>
      </c>
      <c r="L241" s="2">
        <f t="shared" si="25"/>
        <v>2.2000000476837158</v>
      </c>
      <c r="AN241" s="5" t="str">
        <f t="shared" si="32"/>
        <v/>
      </c>
      <c r="AP241" s="5" t="str">
        <f t="shared" si="33"/>
        <v/>
      </c>
      <c r="AR241" s="5" t="str">
        <f t="shared" si="34"/>
        <v/>
      </c>
      <c r="AT241" s="2">
        <v>2.2000000476837158</v>
      </c>
      <c r="AU241" s="5">
        <f t="shared" si="29"/>
        <v>0</v>
      </c>
      <c r="AV241" s="11">
        <f t="shared" si="31"/>
        <v>0</v>
      </c>
      <c r="AW241" s="5">
        <f t="shared" si="35"/>
        <v>0</v>
      </c>
    </row>
    <row r="242" spans="1:49" x14ac:dyDescent="0.25">
      <c r="A242" s="1" t="s">
        <v>156</v>
      </c>
      <c r="B242" s="1" t="s">
        <v>157</v>
      </c>
      <c r="C242" s="1" t="s">
        <v>158</v>
      </c>
      <c r="D242" s="1" t="s">
        <v>159</v>
      </c>
      <c r="E242" s="1" t="s">
        <v>79</v>
      </c>
      <c r="F242" s="1" t="s">
        <v>150</v>
      </c>
      <c r="G242" s="1" t="s">
        <v>64</v>
      </c>
      <c r="H242" s="1" t="s">
        <v>65</v>
      </c>
      <c r="I242" s="2">
        <v>40</v>
      </c>
      <c r="J242" s="2">
        <v>0.02</v>
      </c>
      <c r="K242" s="2">
        <f t="shared" si="24"/>
        <v>0</v>
      </c>
      <c r="L242" s="2">
        <f t="shared" si="25"/>
        <v>1.9999999552965161E-2</v>
      </c>
      <c r="AN242" s="5" t="str">
        <f t="shared" si="32"/>
        <v/>
      </c>
      <c r="AP242" s="5" t="str">
        <f t="shared" si="33"/>
        <v/>
      </c>
      <c r="AR242" s="5" t="str">
        <f t="shared" si="34"/>
        <v/>
      </c>
      <c r="AT242" s="2">
        <v>1.9999999552965161E-2</v>
      </c>
      <c r="AU242" s="5">
        <f t="shared" si="29"/>
        <v>0</v>
      </c>
      <c r="AV242" s="11">
        <f t="shared" si="31"/>
        <v>0</v>
      </c>
      <c r="AW242" s="5">
        <f t="shared" si="35"/>
        <v>0</v>
      </c>
    </row>
    <row r="243" spans="1:49" x14ac:dyDescent="0.25">
      <c r="A243" s="1" t="s">
        <v>156</v>
      </c>
      <c r="B243" s="1" t="s">
        <v>157</v>
      </c>
      <c r="C243" s="1" t="s">
        <v>158</v>
      </c>
      <c r="D243" s="1" t="s">
        <v>159</v>
      </c>
      <c r="E243" s="1" t="s">
        <v>87</v>
      </c>
      <c r="F243" s="1" t="s">
        <v>150</v>
      </c>
      <c r="G243" s="1" t="s">
        <v>64</v>
      </c>
      <c r="H243" s="1" t="s">
        <v>65</v>
      </c>
      <c r="I243" s="2">
        <v>40</v>
      </c>
      <c r="J243" s="2">
        <v>0.41</v>
      </c>
      <c r="K243" s="2">
        <f t="shared" si="24"/>
        <v>0</v>
      </c>
      <c r="L243" s="2">
        <f t="shared" si="25"/>
        <v>0.40999999642372131</v>
      </c>
      <c r="AN243" s="5" t="str">
        <f t="shared" si="32"/>
        <v/>
      </c>
      <c r="AP243" s="5" t="str">
        <f t="shared" si="33"/>
        <v/>
      </c>
      <c r="AR243" s="5" t="str">
        <f t="shared" si="34"/>
        <v/>
      </c>
      <c r="AT243" s="2">
        <v>0.40999999642372131</v>
      </c>
      <c r="AU243" s="5">
        <f t="shared" si="29"/>
        <v>0</v>
      </c>
      <c r="AV243" s="11">
        <f t="shared" si="31"/>
        <v>0</v>
      </c>
      <c r="AW243" s="5">
        <f t="shared" si="35"/>
        <v>0</v>
      </c>
    </row>
    <row r="244" spans="1:49" x14ac:dyDescent="0.25">
      <c r="A244" s="1" t="s">
        <v>160</v>
      </c>
      <c r="B244" s="1" t="s">
        <v>157</v>
      </c>
      <c r="C244" s="1" t="s">
        <v>158</v>
      </c>
      <c r="D244" s="1" t="s">
        <v>159</v>
      </c>
      <c r="E244" s="1" t="s">
        <v>89</v>
      </c>
      <c r="F244" s="1" t="s">
        <v>138</v>
      </c>
      <c r="G244" s="1" t="s">
        <v>64</v>
      </c>
      <c r="H244" s="1" t="s">
        <v>65</v>
      </c>
      <c r="I244" s="2">
        <v>40</v>
      </c>
      <c r="J244" s="2">
        <v>38.299999999999997</v>
      </c>
      <c r="K244" s="2">
        <f t="shared" si="24"/>
        <v>0</v>
      </c>
      <c r="L244" s="2">
        <f t="shared" si="25"/>
        <v>38.299999237060547</v>
      </c>
      <c r="AN244" s="5" t="str">
        <f t="shared" si="32"/>
        <v/>
      </c>
      <c r="AP244" s="5" t="str">
        <f t="shared" si="33"/>
        <v/>
      </c>
      <c r="AR244" s="5" t="str">
        <f t="shared" si="34"/>
        <v/>
      </c>
      <c r="AT244" s="2">
        <v>38.299999237060547</v>
      </c>
      <c r="AU244" s="5">
        <f t="shared" si="29"/>
        <v>0</v>
      </c>
      <c r="AV244" s="11">
        <f t="shared" si="31"/>
        <v>0</v>
      </c>
      <c r="AW244" s="5">
        <f t="shared" si="35"/>
        <v>0</v>
      </c>
    </row>
    <row r="245" spans="1:49" x14ac:dyDescent="0.25">
      <c r="A245" s="1" t="s">
        <v>160</v>
      </c>
      <c r="B245" s="1" t="s">
        <v>157</v>
      </c>
      <c r="C245" s="1" t="s">
        <v>158</v>
      </c>
      <c r="D245" s="1" t="s">
        <v>159</v>
      </c>
      <c r="E245" s="1" t="s">
        <v>91</v>
      </c>
      <c r="F245" s="1" t="s">
        <v>138</v>
      </c>
      <c r="G245" s="1" t="s">
        <v>64</v>
      </c>
      <c r="H245" s="1" t="s">
        <v>65</v>
      </c>
      <c r="I245" s="2">
        <v>40</v>
      </c>
      <c r="J245" s="2">
        <v>0.26</v>
      </c>
      <c r="K245" s="2">
        <f t="shared" si="24"/>
        <v>0</v>
      </c>
      <c r="L245" s="2">
        <f t="shared" si="25"/>
        <v>0.25999999046325678</v>
      </c>
      <c r="AN245" s="5" t="str">
        <f t="shared" si="32"/>
        <v/>
      </c>
      <c r="AP245" s="5" t="str">
        <f t="shared" si="33"/>
        <v/>
      </c>
      <c r="AR245" s="5" t="str">
        <f t="shared" si="34"/>
        <v/>
      </c>
      <c r="AT245" s="2">
        <v>0.25999999046325678</v>
      </c>
      <c r="AU245" s="5">
        <f t="shared" si="29"/>
        <v>0</v>
      </c>
      <c r="AV245" s="11">
        <f t="shared" si="31"/>
        <v>0</v>
      </c>
      <c r="AW245" s="5">
        <f t="shared" si="35"/>
        <v>0</v>
      </c>
    </row>
    <row r="246" spans="1:49" x14ac:dyDescent="0.25">
      <c r="A246" s="1" t="s">
        <v>160</v>
      </c>
      <c r="B246" s="1" t="s">
        <v>157</v>
      </c>
      <c r="C246" s="1" t="s">
        <v>158</v>
      </c>
      <c r="D246" s="1" t="s">
        <v>159</v>
      </c>
      <c r="E246" s="1" t="s">
        <v>66</v>
      </c>
      <c r="F246" s="1" t="s">
        <v>138</v>
      </c>
      <c r="G246" s="1" t="s">
        <v>64</v>
      </c>
      <c r="H246" s="1" t="s">
        <v>65</v>
      </c>
      <c r="I246" s="2">
        <v>40</v>
      </c>
      <c r="J246" s="2">
        <v>1.43</v>
      </c>
      <c r="K246" s="2">
        <f t="shared" si="24"/>
        <v>0</v>
      </c>
      <c r="L246" s="2">
        <f t="shared" si="25"/>
        <v>1.429999947547913</v>
      </c>
      <c r="AN246" s="5" t="str">
        <f t="shared" si="32"/>
        <v/>
      </c>
      <c r="AP246" s="5" t="str">
        <f t="shared" si="33"/>
        <v/>
      </c>
      <c r="AR246" s="5" t="str">
        <f t="shared" si="34"/>
        <v/>
      </c>
      <c r="AT246" s="2">
        <v>1.429999947547913</v>
      </c>
      <c r="AU246" s="5">
        <f t="shared" si="29"/>
        <v>0</v>
      </c>
      <c r="AV246" s="11">
        <f t="shared" si="31"/>
        <v>0</v>
      </c>
      <c r="AW246" s="5">
        <f t="shared" si="35"/>
        <v>0</v>
      </c>
    </row>
    <row r="247" spans="1:49" x14ac:dyDescent="0.25">
      <c r="A247" s="1" t="s">
        <v>161</v>
      </c>
      <c r="B247" s="1" t="s">
        <v>157</v>
      </c>
      <c r="C247" s="1" t="s">
        <v>158</v>
      </c>
      <c r="D247" s="1" t="s">
        <v>159</v>
      </c>
      <c r="E247" s="1" t="s">
        <v>90</v>
      </c>
      <c r="F247" s="1" t="s">
        <v>138</v>
      </c>
      <c r="G247" s="1" t="s">
        <v>64</v>
      </c>
      <c r="H247" s="1" t="s">
        <v>65</v>
      </c>
      <c r="I247" s="2">
        <v>40</v>
      </c>
      <c r="J247" s="2">
        <v>0.45</v>
      </c>
      <c r="K247" s="2">
        <f t="shared" si="24"/>
        <v>0</v>
      </c>
      <c r="L247" s="2">
        <f t="shared" si="25"/>
        <v>0.44999998807907099</v>
      </c>
      <c r="AN247" s="5" t="str">
        <f t="shared" si="32"/>
        <v/>
      </c>
      <c r="AP247" s="5" t="str">
        <f t="shared" si="33"/>
        <v/>
      </c>
      <c r="AR247" s="5" t="str">
        <f t="shared" si="34"/>
        <v/>
      </c>
      <c r="AT247" s="2">
        <v>0.44999998807907099</v>
      </c>
      <c r="AU247" s="5">
        <f t="shared" si="29"/>
        <v>0</v>
      </c>
      <c r="AV247" s="11">
        <f t="shared" si="31"/>
        <v>0</v>
      </c>
      <c r="AW247" s="5">
        <f t="shared" si="35"/>
        <v>0</v>
      </c>
    </row>
    <row r="248" spans="1:49" x14ac:dyDescent="0.25">
      <c r="A248" s="1" t="s">
        <v>161</v>
      </c>
      <c r="B248" s="1" t="s">
        <v>157</v>
      </c>
      <c r="C248" s="1" t="s">
        <v>158</v>
      </c>
      <c r="D248" s="1" t="s">
        <v>159</v>
      </c>
      <c r="E248" s="1" t="s">
        <v>89</v>
      </c>
      <c r="F248" s="1" t="s">
        <v>138</v>
      </c>
      <c r="G248" s="1" t="s">
        <v>64</v>
      </c>
      <c r="H248" s="1" t="s">
        <v>65</v>
      </c>
      <c r="I248" s="2">
        <v>40</v>
      </c>
      <c r="J248" s="2">
        <v>1.78</v>
      </c>
      <c r="K248" s="2">
        <f t="shared" si="24"/>
        <v>0</v>
      </c>
      <c r="L248" s="2">
        <f t="shared" si="25"/>
        <v>1.779999971389771</v>
      </c>
      <c r="AN248" s="5" t="str">
        <f t="shared" si="32"/>
        <v/>
      </c>
      <c r="AP248" s="5" t="str">
        <f t="shared" si="33"/>
        <v/>
      </c>
      <c r="AR248" s="5" t="str">
        <f t="shared" si="34"/>
        <v/>
      </c>
      <c r="AT248" s="2">
        <v>1.779999971389771</v>
      </c>
      <c r="AU248" s="5">
        <f t="shared" si="29"/>
        <v>0</v>
      </c>
      <c r="AV248" s="11">
        <f t="shared" si="31"/>
        <v>0</v>
      </c>
      <c r="AW248" s="5">
        <f t="shared" si="35"/>
        <v>0</v>
      </c>
    </row>
    <row r="249" spans="1:49" x14ac:dyDescent="0.25">
      <c r="A249" s="1" t="s">
        <v>161</v>
      </c>
      <c r="B249" s="1" t="s">
        <v>157</v>
      </c>
      <c r="C249" s="1" t="s">
        <v>158</v>
      </c>
      <c r="D249" s="1" t="s">
        <v>159</v>
      </c>
      <c r="E249" s="1" t="s">
        <v>91</v>
      </c>
      <c r="F249" s="1" t="s">
        <v>138</v>
      </c>
      <c r="G249" s="1" t="s">
        <v>64</v>
      </c>
      <c r="H249" s="1" t="s">
        <v>65</v>
      </c>
      <c r="I249" s="2">
        <v>40</v>
      </c>
      <c r="J249" s="2">
        <v>0.02</v>
      </c>
      <c r="K249" s="2">
        <f t="shared" si="24"/>
        <v>0</v>
      </c>
      <c r="L249" s="2">
        <f t="shared" si="25"/>
        <v>1.9999999552965161E-2</v>
      </c>
      <c r="AN249" s="5" t="str">
        <f t="shared" si="32"/>
        <v/>
      </c>
      <c r="AP249" s="5" t="str">
        <f t="shared" si="33"/>
        <v/>
      </c>
      <c r="AR249" s="5" t="str">
        <f t="shared" si="34"/>
        <v/>
      </c>
      <c r="AT249" s="2">
        <v>1.9999999552965161E-2</v>
      </c>
      <c r="AU249" s="5">
        <f t="shared" si="29"/>
        <v>0</v>
      </c>
      <c r="AV249" s="11">
        <f t="shared" si="31"/>
        <v>0</v>
      </c>
      <c r="AW249" s="5">
        <f t="shared" si="35"/>
        <v>0</v>
      </c>
    </row>
    <row r="250" spans="1:49" x14ac:dyDescent="0.25">
      <c r="A250" s="1" t="s">
        <v>161</v>
      </c>
      <c r="B250" s="1" t="s">
        <v>157</v>
      </c>
      <c r="C250" s="1" t="s">
        <v>158</v>
      </c>
      <c r="D250" s="1" t="s">
        <v>159</v>
      </c>
      <c r="E250" s="1" t="s">
        <v>71</v>
      </c>
      <c r="F250" s="1" t="s">
        <v>138</v>
      </c>
      <c r="G250" s="1" t="s">
        <v>64</v>
      </c>
      <c r="H250" s="1" t="s">
        <v>65</v>
      </c>
      <c r="I250" s="2">
        <v>40</v>
      </c>
      <c r="J250" s="2">
        <v>37.72</v>
      </c>
      <c r="K250" s="2">
        <f t="shared" si="24"/>
        <v>0</v>
      </c>
      <c r="L250" s="2">
        <f t="shared" si="25"/>
        <v>36.409999847412109</v>
      </c>
      <c r="AN250" s="5" t="str">
        <f t="shared" si="32"/>
        <v/>
      </c>
      <c r="AP250" s="5" t="str">
        <f t="shared" si="33"/>
        <v/>
      </c>
      <c r="AR250" s="5" t="str">
        <f t="shared" si="34"/>
        <v/>
      </c>
      <c r="AT250" s="2">
        <v>36.409999847412109</v>
      </c>
      <c r="AU250" s="5">
        <f t="shared" si="29"/>
        <v>0</v>
      </c>
      <c r="AV250" s="11">
        <f t="shared" si="31"/>
        <v>0</v>
      </c>
      <c r="AW250" s="5">
        <f t="shared" si="35"/>
        <v>0</v>
      </c>
    </row>
    <row r="251" spans="1:49" x14ac:dyDescent="0.25">
      <c r="A251" s="1" t="s">
        <v>162</v>
      </c>
      <c r="B251" s="1" t="s">
        <v>152</v>
      </c>
      <c r="C251" s="1" t="s">
        <v>153</v>
      </c>
      <c r="D251" s="1" t="s">
        <v>154</v>
      </c>
      <c r="E251" s="1" t="s">
        <v>90</v>
      </c>
      <c r="F251" s="1" t="s">
        <v>138</v>
      </c>
      <c r="G251" s="1" t="s">
        <v>64</v>
      </c>
      <c r="H251" s="1" t="s">
        <v>65</v>
      </c>
      <c r="I251" s="2">
        <v>40</v>
      </c>
      <c r="J251" s="2">
        <v>36.619999999999997</v>
      </c>
      <c r="K251" s="2">
        <f t="shared" si="24"/>
        <v>0</v>
      </c>
      <c r="L251" s="2">
        <f t="shared" si="25"/>
        <v>36.619998931884773</v>
      </c>
      <c r="AN251" s="5" t="str">
        <f t="shared" si="32"/>
        <v/>
      </c>
      <c r="AP251" s="5" t="str">
        <f t="shared" si="33"/>
        <v/>
      </c>
      <c r="AR251" s="5" t="str">
        <f t="shared" si="34"/>
        <v/>
      </c>
      <c r="AT251" s="2">
        <v>36.619998931884773</v>
      </c>
      <c r="AU251" s="5">
        <f t="shared" si="29"/>
        <v>0</v>
      </c>
      <c r="AV251" s="11">
        <f t="shared" si="31"/>
        <v>0</v>
      </c>
      <c r="AW251" s="5">
        <f t="shared" si="35"/>
        <v>0</v>
      </c>
    </row>
    <row r="252" spans="1:49" x14ac:dyDescent="0.25">
      <c r="A252" s="1" t="s">
        <v>162</v>
      </c>
      <c r="B252" s="1" t="s">
        <v>152</v>
      </c>
      <c r="C252" s="1" t="s">
        <v>153</v>
      </c>
      <c r="D252" s="1" t="s">
        <v>154</v>
      </c>
      <c r="E252" s="1" t="s">
        <v>91</v>
      </c>
      <c r="F252" s="1" t="s">
        <v>138</v>
      </c>
      <c r="G252" s="1" t="s">
        <v>64</v>
      </c>
      <c r="H252" s="1" t="s">
        <v>65</v>
      </c>
      <c r="I252" s="2">
        <v>40</v>
      </c>
      <c r="J252" s="2">
        <v>2.64</v>
      </c>
      <c r="K252" s="2">
        <f t="shared" si="24"/>
        <v>0</v>
      </c>
      <c r="L252" s="2">
        <f t="shared" si="25"/>
        <v>2.6400001049041748</v>
      </c>
      <c r="AN252" s="5" t="str">
        <f t="shared" si="32"/>
        <v/>
      </c>
      <c r="AP252" s="5" t="str">
        <f t="shared" si="33"/>
        <v/>
      </c>
      <c r="AR252" s="5" t="str">
        <f t="shared" si="34"/>
        <v/>
      </c>
      <c r="AT252" s="2">
        <v>2.6400001049041748</v>
      </c>
      <c r="AU252" s="5">
        <f t="shared" si="29"/>
        <v>0</v>
      </c>
      <c r="AV252" s="11">
        <f t="shared" si="31"/>
        <v>0</v>
      </c>
      <c r="AW252" s="5">
        <f t="shared" si="35"/>
        <v>0</v>
      </c>
    </row>
    <row r="253" spans="1:49" x14ac:dyDescent="0.25">
      <c r="A253" s="1" t="s">
        <v>162</v>
      </c>
      <c r="B253" s="1" t="s">
        <v>152</v>
      </c>
      <c r="C253" s="1" t="s">
        <v>153</v>
      </c>
      <c r="D253" s="1" t="s">
        <v>154</v>
      </c>
      <c r="E253" s="1" t="s">
        <v>81</v>
      </c>
      <c r="F253" s="1" t="s">
        <v>150</v>
      </c>
      <c r="G253" s="1" t="s">
        <v>64</v>
      </c>
      <c r="H253" s="1" t="s">
        <v>65</v>
      </c>
      <c r="I253" s="2">
        <v>40</v>
      </c>
      <c r="J253" s="2">
        <v>0.63</v>
      </c>
      <c r="K253" s="2">
        <f t="shared" si="24"/>
        <v>0</v>
      </c>
      <c r="L253" s="2">
        <f t="shared" si="25"/>
        <v>0.62999999523162842</v>
      </c>
      <c r="AN253" s="5" t="str">
        <f t="shared" si="32"/>
        <v/>
      </c>
      <c r="AP253" s="5" t="str">
        <f t="shared" si="33"/>
        <v/>
      </c>
      <c r="AR253" s="5" t="str">
        <f t="shared" si="34"/>
        <v/>
      </c>
      <c r="AT253" s="2">
        <v>0.62999999523162842</v>
      </c>
      <c r="AU253" s="5">
        <f t="shared" si="29"/>
        <v>0</v>
      </c>
      <c r="AV253" s="11">
        <f t="shared" si="31"/>
        <v>0</v>
      </c>
      <c r="AW253" s="5">
        <f t="shared" si="35"/>
        <v>0</v>
      </c>
    </row>
    <row r="254" spans="1:49" x14ac:dyDescent="0.25">
      <c r="A254" s="1" t="s">
        <v>162</v>
      </c>
      <c r="B254" s="1" t="s">
        <v>152</v>
      </c>
      <c r="C254" s="1" t="s">
        <v>153</v>
      </c>
      <c r="D254" s="1" t="s">
        <v>154</v>
      </c>
      <c r="E254" s="1" t="s">
        <v>87</v>
      </c>
      <c r="F254" s="1" t="s">
        <v>150</v>
      </c>
      <c r="G254" s="1" t="s">
        <v>64</v>
      </c>
      <c r="H254" s="1" t="s">
        <v>65</v>
      </c>
      <c r="I254" s="2">
        <v>40</v>
      </c>
      <c r="J254" s="2">
        <v>0.04</v>
      </c>
      <c r="K254" s="2">
        <f t="shared" si="24"/>
        <v>0</v>
      </c>
      <c r="L254" s="2">
        <f t="shared" si="25"/>
        <v>3.9999999105930328E-2</v>
      </c>
      <c r="AN254" s="5" t="str">
        <f t="shared" si="32"/>
        <v/>
      </c>
      <c r="AP254" s="5" t="str">
        <f t="shared" si="33"/>
        <v/>
      </c>
      <c r="AR254" s="5" t="str">
        <f t="shared" si="34"/>
        <v/>
      </c>
      <c r="AT254" s="2">
        <v>3.9999999105930328E-2</v>
      </c>
      <c r="AU254" s="5">
        <f t="shared" si="29"/>
        <v>0</v>
      </c>
      <c r="AV254" s="11">
        <f t="shared" si="31"/>
        <v>0</v>
      </c>
      <c r="AW254" s="5">
        <f t="shared" si="35"/>
        <v>0</v>
      </c>
    </row>
    <row r="255" spans="1:49" x14ac:dyDescent="0.25">
      <c r="A255" s="1" t="s">
        <v>163</v>
      </c>
      <c r="B255" s="1" t="s">
        <v>123</v>
      </c>
      <c r="C255" s="1" t="s">
        <v>124</v>
      </c>
      <c r="D255" s="1" t="s">
        <v>125</v>
      </c>
      <c r="E255" s="1" t="s">
        <v>71</v>
      </c>
      <c r="F255" s="1" t="s">
        <v>131</v>
      </c>
      <c r="G255" s="1" t="s">
        <v>64</v>
      </c>
      <c r="H255" s="1" t="s">
        <v>65</v>
      </c>
      <c r="I255" s="2">
        <v>160</v>
      </c>
      <c r="J255" s="2">
        <v>0.94</v>
      </c>
      <c r="K255" s="2">
        <f t="shared" si="24"/>
        <v>0</v>
      </c>
      <c r="L255" s="2">
        <f t="shared" si="25"/>
        <v>0.93999999761581421</v>
      </c>
      <c r="AN255" s="5" t="str">
        <f t="shared" si="32"/>
        <v/>
      </c>
      <c r="AP255" s="5" t="str">
        <f t="shared" si="33"/>
        <v/>
      </c>
      <c r="AR255" s="5" t="str">
        <f t="shared" si="34"/>
        <v/>
      </c>
      <c r="AT255" s="2">
        <v>0.93999999761581421</v>
      </c>
      <c r="AU255" s="5">
        <f t="shared" si="29"/>
        <v>0</v>
      </c>
      <c r="AV255" s="11">
        <f t="shared" si="31"/>
        <v>0</v>
      </c>
      <c r="AW255" s="5">
        <f t="shared" si="35"/>
        <v>0</v>
      </c>
    </row>
    <row r="256" spans="1:49" x14ac:dyDescent="0.25">
      <c r="A256" s="1" t="s">
        <v>163</v>
      </c>
      <c r="B256" s="1" t="s">
        <v>123</v>
      </c>
      <c r="C256" s="1" t="s">
        <v>124</v>
      </c>
      <c r="D256" s="1" t="s">
        <v>125</v>
      </c>
      <c r="E256" s="1" t="s">
        <v>90</v>
      </c>
      <c r="F256" s="1" t="s">
        <v>131</v>
      </c>
      <c r="G256" s="1" t="s">
        <v>64</v>
      </c>
      <c r="H256" s="1" t="s">
        <v>65</v>
      </c>
      <c r="I256" s="2">
        <v>160</v>
      </c>
      <c r="J256" s="2">
        <v>0.68</v>
      </c>
      <c r="K256" s="2">
        <f t="shared" si="24"/>
        <v>0</v>
      </c>
      <c r="L256" s="2">
        <f t="shared" si="25"/>
        <v>0.68000000715255737</v>
      </c>
      <c r="AN256" s="5" t="str">
        <f t="shared" si="32"/>
        <v/>
      </c>
      <c r="AP256" s="5" t="str">
        <f t="shared" si="33"/>
        <v/>
      </c>
      <c r="AR256" s="5" t="str">
        <f t="shared" si="34"/>
        <v/>
      </c>
      <c r="AT256" s="2">
        <v>0.68000000715255737</v>
      </c>
      <c r="AU256" s="5">
        <f t="shared" si="29"/>
        <v>0</v>
      </c>
      <c r="AV256" s="11">
        <f t="shared" si="31"/>
        <v>0</v>
      </c>
      <c r="AW256" s="5">
        <f t="shared" si="35"/>
        <v>0</v>
      </c>
    </row>
    <row r="257" spans="1:49" x14ac:dyDescent="0.25">
      <c r="A257" s="1" t="s">
        <v>163</v>
      </c>
      <c r="B257" s="1" t="s">
        <v>123</v>
      </c>
      <c r="C257" s="1" t="s">
        <v>124</v>
      </c>
      <c r="D257" s="1" t="s">
        <v>125</v>
      </c>
      <c r="E257" s="1" t="s">
        <v>66</v>
      </c>
      <c r="F257" s="1" t="s">
        <v>150</v>
      </c>
      <c r="G257" s="1" t="s">
        <v>64</v>
      </c>
      <c r="H257" s="1" t="s">
        <v>65</v>
      </c>
      <c r="I257" s="2">
        <v>160</v>
      </c>
      <c r="J257" s="2">
        <v>38.340000000000003</v>
      </c>
      <c r="K257" s="2">
        <f t="shared" si="24"/>
        <v>0</v>
      </c>
      <c r="L257" s="2">
        <f t="shared" si="25"/>
        <v>38.340000152587891</v>
      </c>
      <c r="AN257" s="5" t="str">
        <f t="shared" si="32"/>
        <v/>
      </c>
      <c r="AP257" s="5" t="str">
        <f t="shared" si="33"/>
        <v/>
      </c>
      <c r="AR257" s="5" t="str">
        <f t="shared" si="34"/>
        <v/>
      </c>
      <c r="AT257" s="2">
        <v>38.340000152587891</v>
      </c>
      <c r="AU257" s="5">
        <f t="shared" si="29"/>
        <v>0</v>
      </c>
      <c r="AV257" s="11">
        <f t="shared" si="31"/>
        <v>0</v>
      </c>
      <c r="AW257" s="5">
        <f t="shared" si="35"/>
        <v>0</v>
      </c>
    </row>
    <row r="258" spans="1:49" x14ac:dyDescent="0.25">
      <c r="A258" s="1" t="s">
        <v>163</v>
      </c>
      <c r="B258" s="1" t="s">
        <v>123</v>
      </c>
      <c r="C258" s="1" t="s">
        <v>124</v>
      </c>
      <c r="D258" s="1" t="s">
        <v>125</v>
      </c>
      <c r="E258" s="1" t="s">
        <v>68</v>
      </c>
      <c r="F258" s="1" t="s">
        <v>150</v>
      </c>
      <c r="G258" s="1" t="s">
        <v>64</v>
      </c>
      <c r="H258" s="1" t="s">
        <v>65</v>
      </c>
      <c r="I258" s="2">
        <v>160</v>
      </c>
      <c r="J258" s="2">
        <v>39.659999999999997</v>
      </c>
      <c r="K258" s="2">
        <f t="shared" si="24"/>
        <v>0</v>
      </c>
      <c r="L258" s="2">
        <f t="shared" si="25"/>
        <v>39.659999847412109</v>
      </c>
      <c r="AN258" s="5" t="str">
        <f t="shared" ref="AN258:AN321" si="36">IF(AM258&gt;0,AM258*$AN$1,"")</f>
        <v/>
      </c>
      <c r="AP258" s="5" t="str">
        <f t="shared" ref="AP258:AP321" si="37">IF(AO258&gt;0,AO258*$AP$1,"")</f>
        <v/>
      </c>
      <c r="AR258" s="5" t="str">
        <f t="shared" ref="AR258:AR321" si="38">IF(AQ258&gt;0,AQ258*$AR$1,"")</f>
        <v/>
      </c>
      <c r="AT258" s="2">
        <v>39.659999847412109</v>
      </c>
      <c r="AU258" s="5">
        <f t="shared" si="29"/>
        <v>0</v>
      </c>
      <c r="AV258" s="11">
        <f t="shared" si="31"/>
        <v>0</v>
      </c>
      <c r="AW258" s="5">
        <f t="shared" ref="AW258:AW321" si="39">(AV258/100)*$AW$1</f>
        <v>0</v>
      </c>
    </row>
    <row r="259" spans="1:49" x14ac:dyDescent="0.25">
      <c r="A259" s="1" t="s">
        <v>163</v>
      </c>
      <c r="B259" s="1" t="s">
        <v>123</v>
      </c>
      <c r="C259" s="1" t="s">
        <v>124</v>
      </c>
      <c r="D259" s="1" t="s">
        <v>125</v>
      </c>
      <c r="E259" s="1" t="s">
        <v>69</v>
      </c>
      <c r="F259" s="1" t="s">
        <v>150</v>
      </c>
      <c r="G259" s="1" t="s">
        <v>64</v>
      </c>
      <c r="H259" s="1" t="s">
        <v>65</v>
      </c>
      <c r="I259" s="2">
        <v>160</v>
      </c>
      <c r="J259" s="2">
        <v>38.4</v>
      </c>
      <c r="K259" s="2">
        <f t="shared" ref="K259:K322" si="40">SUM(N259,P259,R259,T259,X259,Z259,AB259,AD259,AG259,AI259,AK259,V259,AX259,AZ259,BB259,BD259)</f>
        <v>0</v>
      </c>
      <c r="L259" s="2">
        <f t="shared" ref="L259:L322" si="41">SUM(M259,AF259,AM259,AO259,AQ259,AS259,AT259)</f>
        <v>38.400001525878913</v>
      </c>
      <c r="AN259" s="5" t="str">
        <f t="shared" si="36"/>
        <v/>
      </c>
      <c r="AP259" s="5" t="str">
        <f t="shared" si="37"/>
        <v/>
      </c>
      <c r="AR259" s="5" t="str">
        <f t="shared" si="38"/>
        <v/>
      </c>
      <c r="AT259" s="2">
        <v>38.400001525878913</v>
      </c>
      <c r="AU259" s="5">
        <f t="shared" ref="AU259:AU322" si="42">SUM(O259,Q259,S259,U259,Y259,AA259,AC259,AE259,AH259,AJ259,AL259,W259,AY259,BA259,BC259,BE259)</f>
        <v>0</v>
      </c>
      <c r="AV259" s="11">
        <f t="shared" si="31"/>
        <v>0</v>
      </c>
      <c r="AW259" s="5">
        <f t="shared" si="39"/>
        <v>0</v>
      </c>
    </row>
    <row r="260" spans="1:49" x14ac:dyDescent="0.25">
      <c r="A260" s="1" t="s">
        <v>163</v>
      </c>
      <c r="B260" s="1" t="s">
        <v>123</v>
      </c>
      <c r="C260" s="1" t="s">
        <v>124</v>
      </c>
      <c r="D260" s="1" t="s">
        <v>125</v>
      </c>
      <c r="E260" s="1" t="s">
        <v>62</v>
      </c>
      <c r="F260" s="1" t="s">
        <v>150</v>
      </c>
      <c r="G260" s="1" t="s">
        <v>64</v>
      </c>
      <c r="H260" s="1" t="s">
        <v>65</v>
      </c>
      <c r="I260" s="2">
        <v>160</v>
      </c>
      <c r="J260" s="2">
        <v>40.03</v>
      </c>
      <c r="K260" s="2">
        <f t="shared" si="40"/>
        <v>0</v>
      </c>
      <c r="L260" s="2">
        <f t="shared" si="41"/>
        <v>40</v>
      </c>
      <c r="AN260" s="5" t="str">
        <f t="shared" si="36"/>
        <v/>
      </c>
      <c r="AP260" s="5" t="str">
        <f t="shared" si="37"/>
        <v/>
      </c>
      <c r="AR260" s="5" t="str">
        <f t="shared" si="38"/>
        <v/>
      </c>
      <c r="AT260" s="2">
        <v>40</v>
      </c>
      <c r="AU260" s="5">
        <f t="shared" si="42"/>
        <v>0</v>
      </c>
      <c r="AV260" s="11">
        <f t="shared" ref="AV260:AV323" si="43">(AU260/$AU$432)*100</f>
        <v>0</v>
      </c>
      <c r="AW260" s="5">
        <f t="shared" si="39"/>
        <v>0</v>
      </c>
    </row>
    <row r="261" spans="1:49" x14ac:dyDescent="0.25">
      <c r="A261" s="1" t="s">
        <v>164</v>
      </c>
      <c r="B261" s="1" t="s">
        <v>123</v>
      </c>
      <c r="C261" s="1" t="s">
        <v>124</v>
      </c>
      <c r="D261" s="1" t="s">
        <v>125</v>
      </c>
      <c r="E261" s="1" t="s">
        <v>80</v>
      </c>
      <c r="F261" s="1" t="s">
        <v>131</v>
      </c>
      <c r="G261" s="1" t="s">
        <v>64</v>
      </c>
      <c r="H261" s="1" t="s">
        <v>65</v>
      </c>
      <c r="I261" s="2">
        <v>320</v>
      </c>
      <c r="J261" s="2">
        <v>1.21</v>
      </c>
      <c r="K261" s="2">
        <f t="shared" si="40"/>
        <v>0</v>
      </c>
      <c r="L261" s="2">
        <f t="shared" si="41"/>
        <v>1.2100000381469731</v>
      </c>
      <c r="AN261" s="5" t="str">
        <f t="shared" si="36"/>
        <v/>
      </c>
      <c r="AP261" s="5" t="str">
        <f t="shared" si="37"/>
        <v/>
      </c>
      <c r="AR261" s="5" t="str">
        <f t="shared" si="38"/>
        <v/>
      </c>
      <c r="AT261" s="2">
        <v>1.2100000381469731</v>
      </c>
      <c r="AU261" s="5">
        <f t="shared" si="42"/>
        <v>0</v>
      </c>
      <c r="AV261" s="11">
        <f t="shared" si="43"/>
        <v>0</v>
      </c>
      <c r="AW261" s="5">
        <f t="shared" si="39"/>
        <v>0</v>
      </c>
    </row>
    <row r="262" spans="1:49" x14ac:dyDescent="0.25">
      <c r="A262" s="1" t="s">
        <v>164</v>
      </c>
      <c r="B262" s="1" t="s">
        <v>123</v>
      </c>
      <c r="C262" s="1" t="s">
        <v>124</v>
      </c>
      <c r="D262" s="1" t="s">
        <v>125</v>
      </c>
      <c r="E262" s="1" t="s">
        <v>81</v>
      </c>
      <c r="F262" s="1" t="s">
        <v>131</v>
      </c>
      <c r="G262" s="1" t="s">
        <v>64</v>
      </c>
      <c r="H262" s="1" t="s">
        <v>65</v>
      </c>
      <c r="I262" s="2">
        <v>320</v>
      </c>
      <c r="J262" s="2">
        <v>1.46</v>
      </c>
      <c r="K262" s="2">
        <f t="shared" si="40"/>
        <v>0</v>
      </c>
      <c r="L262" s="2">
        <f t="shared" si="41"/>
        <v>1.4600000381469731</v>
      </c>
      <c r="AN262" s="5" t="str">
        <f t="shared" si="36"/>
        <v/>
      </c>
      <c r="AP262" s="5" t="str">
        <f t="shared" si="37"/>
        <v/>
      </c>
      <c r="AR262" s="5" t="str">
        <f t="shared" si="38"/>
        <v/>
      </c>
      <c r="AT262" s="2">
        <v>1.4600000381469731</v>
      </c>
      <c r="AU262" s="5">
        <f t="shared" si="42"/>
        <v>0</v>
      </c>
      <c r="AV262" s="11">
        <f t="shared" si="43"/>
        <v>0</v>
      </c>
      <c r="AW262" s="5">
        <f t="shared" si="39"/>
        <v>0</v>
      </c>
    </row>
    <row r="263" spans="1:49" x14ac:dyDescent="0.25">
      <c r="A263" s="1" t="s">
        <v>164</v>
      </c>
      <c r="B263" s="1" t="s">
        <v>123</v>
      </c>
      <c r="C263" s="1" t="s">
        <v>124</v>
      </c>
      <c r="D263" s="1" t="s">
        <v>125</v>
      </c>
      <c r="E263" s="1" t="s">
        <v>68</v>
      </c>
      <c r="F263" s="1" t="s">
        <v>138</v>
      </c>
      <c r="G263" s="1" t="s">
        <v>64</v>
      </c>
      <c r="H263" s="1" t="s">
        <v>65</v>
      </c>
      <c r="I263" s="2">
        <v>320</v>
      </c>
      <c r="J263" s="2">
        <v>7.0000000000000007E-2</v>
      </c>
      <c r="K263" s="2">
        <f t="shared" si="40"/>
        <v>0</v>
      </c>
      <c r="L263" s="2">
        <f t="shared" si="41"/>
        <v>7.0000000298023224E-2</v>
      </c>
      <c r="AN263" s="5" t="str">
        <f t="shared" si="36"/>
        <v/>
      </c>
      <c r="AP263" s="5" t="str">
        <f t="shared" si="37"/>
        <v/>
      </c>
      <c r="AR263" s="5" t="str">
        <f t="shared" si="38"/>
        <v/>
      </c>
      <c r="AT263" s="2">
        <v>7.0000000298023224E-2</v>
      </c>
      <c r="AU263" s="5">
        <f t="shared" si="42"/>
        <v>0</v>
      </c>
      <c r="AV263" s="11">
        <f t="shared" si="43"/>
        <v>0</v>
      </c>
      <c r="AW263" s="5">
        <f t="shared" si="39"/>
        <v>0</v>
      </c>
    </row>
    <row r="264" spans="1:49" x14ac:dyDescent="0.25">
      <c r="A264" s="1" t="s">
        <v>164</v>
      </c>
      <c r="B264" s="1" t="s">
        <v>123</v>
      </c>
      <c r="C264" s="1" t="s">
        <v>124</v>
      </c>
      <c r="D264" s="1" t="s">
        <v>125</v>
      </c>
      <c r="E264" s="1" t="s">
        <v>70</v>
      </c>
      <c r="F264" s="1" t="s">
        <v>150</v>
      </c>
      <c r="G264" s="1" t="s">
        <v>64</v>
      </c>
      <c r="H264" s="1" t="s">
        <v>65</v>
      </c>
      <c r="I264" s="2">
        <v>320</v>
      </c>
      <c r="J264" s="2">
        <v>40</v>
      </c>
      <c r="K264" s="2">
        <f t="shared" si="40"/>
        <v>0</v>
      </c>
      <c r="L264" s="2">
        <f t="shared" si="41"/>
        <v>40</v>
      </c>
      <c r="AN264" s="5" t="str">
        <f t="shared" si="36"/>
        <v/>
      </c>
      <c r="AP264" s="5" t="str">
        <f t="shared" si="37"/>
        <v/>
      </c>
      <c r="AR264" s="5" t="str">
        <f t="shared" si="38"/>
        <v/>
      </c>
      <c r="AT264" s="2">
        <v>40</v>
      </c>
      <c r="AU264" s="5">
        <f t="shared" si="42"/>
        <v>0</v>
      </c>
      <c r="AV264" s="11">
        <f t="shared" si="43"/>
        <v>0</v>
      </c>
      <c r="AW264" s="5">
        <f t="shared" si="39"/>
        <v>0</v>
      </c>
    </row>
    <row r="265" spans="1:49" x14ac:dyDescent="0.25">
      <c r="A265" s="1" t="s">
        <v>164</v>
      </c>
      <c r="B265" s="1" t="s">
        <v>123</v>
      </c>
      <c r="C265" s="1" t="s">
        <v>124</v>
      </c>
      <c r="D265" s="1" t="s">
        <v>125</v>
      </c>
      <c r="E265" s="1" t="s">
        <v>71</v>
      </c>
      <c r="F265" s="1" t="s">
        <v>150</v>
      </c>
      <c r="G265" s="1" t="s">
        <v>64</v>
      </c>
      <c r="H265" s="1" t="s">
        <v>65</v>
      </c>
      <c r="I265" s="2">
        <v>320</v>
      </c>
      <c r="J265" s="2">
        <v>0.54</v>
      </c>
      <c r="K265" s="2">
        <f t="shared" si="40"/>
        <v>0</v>
      </c>
      <c r="L265" s="2">
        <f t="shared" si="41"/>
        <v>0.54000002145767212</v>
      </c>
      <c r="AN265" s="5" t="str">
        <f t="shared" si="36"/>
        <v/>
      </c>
      <c r="AP265" s="5" t="str">
        <f t="shared" si="37"/>
        <v/>
      </c>
      <c r="AR265" s="5" t="str">
        <f t="shared" si="38"/>
        <v/>
      </c>
      <c r="AT265" s="2">
        <v>0.54000002145767212</v>
      </c>
      <c r="AU265" s="5">
        <f t="shared" si="42"/>
        <v>0</v>
      </c>
      <c r="AV265" s="11">
        <f t="shared" si="43"/>
        <v>0</v>
      </c>
      <c r="AW265" s="5">
        <f t="shared" si="39"/>
        <v>0</v>
      </c>
    </row>
    <row r="266" spans="1:49" x14ac:dyDescent="0.25">
      <c r="A266" s="1" t="s">
        <v>164</v>
      </c>
      <c r="B266" s="1" t="s">
        <v>123</v>
      </c>
      <c r="C266" s="1" t="s">
        <v>124</v>
      </c>
      <c r="D266" s="1" t="s">
        <v>125</v>
      </c>
      <c r="E266" s="1" t="s">
        <v>80</v>
      </c>
      <c r="F266" s="1" t="s">
        <v>150</v>
      </c>
      <c r="G266" s="1" t="s">
        <v>64</v>
      </c>
      <c r="H266" s="1" t="s">
        <v>65</v>
      </c>
      <c r="I266" s="2">
        <v>320</v>
      </c>
      <c r="J266" s="2">
        <v>37.56</v>
      </c>
      <c r="K266" s="2">
        <f t="shared" si="40"/>
        <v>0</v>
      </c>
      <c r="L266" s="2">
        <f t="shared" si="41"/>
        <v>37.560001373291023</v>
      </c>
      <c r="AN266" s="5" t="str">
        <f t="shared" si="36"/>
        <v/>
      </c>
      <c r="AP266" s="5" t="str">
        <f t="shared" si="37"/>
        <v/>
      </c>
      <c r="AR266" s="5" t="str">
        <f t="shared" si="38"/>
        <v/>
      </c>
      <c r="AT266" s="2">
        <v>37.560001373291023</v>
      </c>
      <c r="AU266" s="5">
        <f t="shared" si="42"/>
        <v>0</v>
      </c>
      <c r="AV266" s="11">
        <f t="shared" si="43"/>
        <v>0</v>
      </c>
      <c r="AW266" s="5">
        <f t="shared" si="39"/>
        <v>0</v>
      </c>
    </row>
    <row r="267" spans="1:49" x14ac:dyDescent="0.25">
      <c r="A267" s="1" t="s">
        <v>164</v>
      </c>
      <c r="B267" s="1" t="s">
        <v>123</v>
      </c>
      <c r="C267" s="1" t="s">
        <v>124</v>
      </c>
      <c r="D267" s="1" t="s">
        <v>125</v>
      </c>
      <c r="E267" s="1" t="s">
        <v>78</v>
      </c>
      <c r="F267" s="1" t="s">
        <v>150</v>
      </c>
      <c r="G267" s="1" t="s">
        <v>64</v>
      </c>
      <c r="H267" s="1" t="s">
        <v>65</v>
      </c>
      <c r="I267" s="2">
        <v>320</v>
      </c>
      <c r="J267" s="2">
        <v>40</v>
      </c>
      <c r="K267" s="2">
        <f t="shared" si="40"/>
        <v>0</v>
      </c>
      <c r="L267" s="2">
        <f t="shared" si="41"/>
        <v>40</v>
      </c>
      <c r="AN267" s="5" t="str">
        <f t="shared" si="36"/>
        <v/>
      </c>
      <c r="AP267" s="5" t="str">
        <f t="shared" si="37"/>
        <v/>
      </c>
      <c r="AR267" s="5" t="str">
        <f t="shared" si="38"/>
        <v/>
      </c>
      <c r="AT267" s="2">
        <v>40</v>
      </c>
      <c r="AU267" s="5">
        <f t="shared" si="42"/>
        <v>0</v>
      </c>
      <c r="AV267" s="11">
        <f t="shared" si="43"/>
        <v>0</v>
      </c>
      <c r="AW267" s="5">
        <f t="shared" si="39"/>
        <v>0</v>
      </c>
    </row>
    <row r="268" spans="1:49" x14ac:dyDescent="0.25">
      <c r="A268" s="1" t="s">
        <v>164</v>
      </c>
      <c r="B268" s="1" t="s">
        <v>123</v>
      </c>
      <c r="C268" s="1" t="s">
        <v>124</v>
      </c>
      <c r="D268" s="1" t="s">
        <v>125</v>
      </c>
      <c r="E268" s="1" t="s">
        <v>81</v>
      </c>
      <c r="F268" s="1" t="s">
        <v>150</v>
      </c>
      <c r="G268" s="1" t="s">
        <v>64</v>
      </c>
      <c r="H268" s="1" t="s">
        <v>65</v>
      </c>
      <c r="I268" s="2">
        <v>320</v>
      </c>
      <c r="J268" s="2">
        <v>36.54</v>
      </c>
      <c r="K268" s="2">
        <f t="shared" si="40"/>
        <v>0</v>
      </c>
      <c r="L268" s="2">
        <f t="shared" si="41"/>
        <v>36.540000915527337</v>
      </c>
      <c r="AN268" s="5" t="str">
        <f t="shared" si="36"/>
        <v/>
      </c>
      <c r="AP268" s="5" t="str">
        <f t="shared" si="37"/>
        <v/>
      </c>
      <c r="AR268" s="5" t="str">
        <f t="shared" si="38"/>
        <v/>
      </c>
      <c r="AT268" s="2">
        <v>36.540000915527337</v>
      </c>
      <c r="AU268" s="5">
        <f t="shared" si="42"/>
        <v>0</v>
      </c>
      <c r="AV268" s="11">
        <f t="shared" si="43"/>
        <v>0</v>
      </c>
      <c r="AW268" s="5">
        <f t="shared" si="39"/>
        <v>0</v>
      </c>
    </row>
    <row r="269" spans="1:49" x14ac:dyDescent="0.25">
      <c r="A269" s="1" t="s">
        <v>164</v>
      </c>
      <c r="B269" s="1" t="s">
        <v>123</v>
      </c>
      <c r="C269" s="1" t="s">
        <v>124</v>
      </c>
      <c r="D269" s="1" t="s">
        <v>125</v>
      </c>
      <c r="E269" s="1" t="s">
        <v>66</v>
      </c>
      <c r="F269" s="1" t="s">
        <v>150</v>
      </c>
      <c r="G269" s="1" t="s">
        <v>64</v>
      </c>
      <c r="H269" s="1" t="s">
        <v>65</v>
      </c>
      <c r="I269" s="2">
        <v>320</v>
      </c>
      <c r="J269" s="2">
        <v>0.32</v>
      </c>
      <c r="K269" s="2">
        <f t="shared" si="40"/>
        <v>0</v>
      </c>
      <c r="L269" s="2">
        <f t="shared" si="41"/>
        <v>0.31999999284744263</v>
      </c>
      <c r="AN269" s="5" t="str">
        <f t="shared" si="36"/>
        <v/>
      </c>
      <c r="AP269" s="5" t="str">
        <f t="shared" si="37"/>
        <v/>
      </c>
      <c r="AR269" s="5" t="str">
        <f t="shared" si="38"/>
        <v/>
      </c>
      <c r="AT269" s="2">
        <v>0.31999999284744263</v>
      </c>
      <c r="AU269" s="5">
        <f t="shared" si="42"/>
        <v>0</v>
      </c>
      <c r="AV269" s="11">
        <f t="shared" si="43"/>
        <v>0</v>
      </c>
      <c r="AW269" s="5">
        <f t="shared" si="39"/>
        <v>0</v>
      </c>
    </row>
    <row r="270" spans="1:49" x14ac:dyDescent="0.25">
      <c r="A270" s="1" t="s">
        <v>164</v>
      </c>
      <c r="B270" s="1" t="s">
        <v>123</v>
      </c>
      <c r="C270" s="1" t="s">
        <v>124</v>
      </c>
      <c r="D270" s="1" t="s">
        <v>125</v>
      </c>
      <c r="E270" s="1" t="s">
        <v>89</v>
      </c>
      <c r="F270" s="1" t="s">
        <v>150</v>
      </c>
      <c r="G270" s="1" t="s">
        <v>64</v>
      </c>
      <c r="H270" s="1" t="s">
        <v>65</v>
      </c>
      <c r="I270" s="2">
        <v>320</v>
      </c>
      <c r="J270" s="2">
        <v>0.45</v>
      </c>
      <c r="K270" s="2">
        <f t="shared" si="40"/>
        <v>0</v>
      </c>
      <c r="L270" s="2">
        <f t="shared" si="41"/>
        <v>0.44999998807907099</v>
      </c>
      <c r="AN270" s="5" t="str">
        <f t="shared" si="36"/>
        <v/>
      </c>
      <c r="AP270" s="5" t="str">
        <f t="shared" si="37"/>
        <v/>
      </c>
      <c r="AR270" s="5" t="str">
        <f t="shared" si="38"/>
        <v/>
      </c>
      <c r="AT270" s="2">
        <v>0.44999998807907099</v>
      </c>
      <c r="AU270" s="5">
        <f t="shared" si="42"/>
        <v>0</v>
      </c>
      <c r="AV270" s="11">
        <f t="shared" si="43"/>
        <v>0</v>
      </c>
      <c r="AW270" s="5">
        <f t="shared" si="39"/>
        <v>0</v>
      </c>
    </row>
    <row r="271" spans="1:49" x14ac:dyDescent="0.25">
      <c r="A271" s="1" t="s">
        <v>164</v>
      </c>
      <c r="B271" s="1" t="s">
        <v>123</v>
      </c>
      <c r="C271" s="1" t="s">
        <v>124</v>
      </c>
      <c r="D271" s="1" t="s">
        <v>125</v>
      </c>
      <c r="E271" s="1" t="s">
        <v>79</v>
      </c>
      <c r="F271" s="1" t="s">
        <v>150</v>
      </c>
      <c r="G271" s="1" t="s">
        <v>64</v>
      </c>
      <c r="H271" s="1" t="s">
        <v>65</v>
      </c>
      <c r="I271" s="2">
        <v>320</v>
      </c>
      <c r="J271" s="2">
        <v>40</v>
      </c>
      <c r="K271" s="2">
        <f t="shared" si="40"/>
        <v>0</v>
      </c>
      <c r="L271" s="2">
        <f t="shared" si="41"/>
        <v>40</v>
      </c>
      <c r="AN271" s="5" t="str">
        <f t="shared" si="36"/>
        <v/>
      </c>
      <c r="AP271" s="5" t="str">
        <f t="shared" si="37"/>
        <v/>
      </c>
      <c r="AR271" s="5" t="str">
        <f t="shared" si="38"/>
        <v/>
      </c>
      <c r="AT271" s="2">
        <v>40</v>
      </c>
      <c r="AU271" s="5">
        <f t="shared" si="42"/>
        <v>0</v>
      </c>
      <c r="AV271" s="11">
        <f t="shared" si="43"/>
        <v>0</v>
      </c>
      <c r="AW271" s="5">
        <f t="shared" si="39"/>
        <v>0</v>
      </c>
    </row>
    <row r="272" spans="1:49" x14ac:dyDescent="0.25">
      <c r="A272" s="1" t="s">
        <v>164</v>
      </c>
      <c r="B272" s="1" t="s">
        <v>123</v>
      </c>
      <c r="C272" s="1" t="s">
        <v>124</v>
      </c>
      <c r="D272" s="1" t="s">
        <v>125</v>
      </c>
      <c r="E272" s="1" t="s">
        <v>87</v>
      </c>
      <c r="F272" s="1" t="s">
        <v>150</v>
      </c>
      <c r="G272" s="1" t="s">
        <v>64</v>
      </c>
      <c r="H272" s="1" t="s">
        <v>65</v>
      </c>
      <c r="I272" s="2">
        <v>320</v>
      </c>
      <c r="J272" s="2">
        <v>40</v>
      </c>
      <c r="K272" s="2">
        <f t="shared" si="40"/>
        <v>0</v>
      </c>
      <c r="L272" s="2">
        <f t="shared" si="41"/>
        <v>40</v>
      </c>
      <c r="AN272" s="5" t="str">
        <f t="shared" si="36"/>
        <v/>
      </c>
      <c r="AP272" s="5" t="str">
        <f t="shared" si="37"/>
        <v/>
      </c>
      <c r="AR272" s="5" t="str">
        <f t="shared" si="38"/>
        <v/>
      </c>
      <c r="AT272" s="2">
        <v>40</v>
      </c>
      <c r="AU272" s="5">
        <f t="shared" si="42"/>
        <v>0</v>
      </c>
      <c r="AV272" s="11">
        <f t="shared" si="43"/>
        <v>0</v>
      </c>
      <c r="AW272" s="5">
        <f t="shared" si="39"/>
        <v>0</v>
      </c>
    </row>
    <row r="273" spans="1:49" x14ac:dyDescent="0.25">
      <c r="A273" s="1" t="s">
        <v>164</v>
      </c>
      <c r="B273" s="1" t="s">
        <v>123</v>
      </c>
      <c r="C273" s="1" t="s">
        <v>124</v>
      </c>
      <c r="D273" s="1" t="s">
        <v>125</v>
      </c>
      <c r="E273" s="1" t="s">
        <v>67</v>
      </c>
      <c r="F273" s="1" t="s">
        <v>150</v>
      </c>
      <c r="G273" s="1" t="s">
        <v>64</v>
      </c>
      <c r="H273" s="1" t="s">
        <v>65</v>
      </c>
      <c r="I273" s="2">
        <v>320</v>
      </c>
      <c r="J273" s="2">
        <v>40</v>
      </c>
      <c r="K273" s="2">
        <f t="shared" si="40"/>
        <v>0</v>
      </c>
      <c r="L273" s="2">
        <f t="shared" si="41"/>
        <v>40</v>
      </c>
      <c r="AN273" s="5" t="str">
        <f t="shared" si="36"/>
        <v/>
      </c>
      <c r="AP273" s="5" t="str">
        <f t="shared" si="37"/>
        <v/>
      </c>
      <c r="AR273" s="5" t="str">
        <f t="shared" si="38"/>
        <v/>
      </c>
      <c r="AT273" s="2">
        <v>40</v>
      </c>
      <c r="AU273" s="5">
        <f t="shared" si="42"/>
        <v>0</v>
      </c>
      <c r="AV273" s="11">
        <f t="shared" si="43"/>
        <v>0</v>
      </c>
      <c r="AW273" s="5">
        <f t="shared" si="39"/>
        <v>0</v>
      </c>
    </row>
    <row r="274" spans="1:49" x14ac:dyDescent="0.25">
      <c r="A274" s="1" t="s">
        <v>164</v>
      </c>
      <c r="B274" s="1" t="s">
        <v>123</v>
      </c>
      <c r="C274" s="1" t="s">
        <v>124</v>
      </c>
      <c r="D274" s="1" t="s">
        <v>125</v>
      </c>
      <c r="E274" s="1" t="s">
        <v>86</v>
      </c>
      <c r="F274" s="1" t="s">
        <v>150</v>
      </c>
      <c r="G274" s="1" t="s">
        <v>64</v>
      </c>
      <c r="H274" s="1" t="s">
        <v>65</v>
      </c>
      <c r="I274" s="2">
        <v>320</v>
      </c>
      <c r="J274" s="2">
        <v>40</v>
      </c>
      <c r="K274" s="2">
        <f t="shared" si="40"/>
        <v>0</v>
      </c>
      <c r="L274" s="2">
        <f t="shared" si="41"/>
        <v>40</v>
      </c>
      <c r="AN274" s="5" t="str">
        <f t="shared" si="36"/>
        <v/>
      </c>
      <c r="AP274" s="5" t="str">
        <f t="shared" si="37"/>
        <v/>
      </c>
      <c r="AR274" s="5" t="str">
        <f t="shared" si="38"/>
        <v/>
      </c>
      <c r="AT274" s="2">
        <v>40</v>
      </c>
      <c r="AU274" s="5">
        <f t="shared" si="42"/>
        <v>0</v>
      </c>
      <c r="AV274" s="11">
        <f t="shared" si="43"/>
        <v>0</v>
      </c>
      <c r="AW274" s="5">
        <f t="shared" si="39"/>
        <v>0</v>
      </c>
    </row>
    <row r="275" spans="1:49" x14ac:dyDescent="0.25">
      <c r="A275" s="1" t="s">
        <v>164</v>
      </c>
      <c r="B275" s="1" t="s">
        <v>123</v>
      </c>
      <c r="C275" s="1" t="s">
        <v>124</v>
      </c>
      <c r="D275" s="1" t="s">
        <v>125</v>
      </c>
      <c r="E275" s="1" t="s">
        <v>62</v>
      </c>
      <c r="F275" s="1" t="s">
        <v>150</v>
      </c>
      <c r="G275" s="1" t="s">
        <v>64</v>
      </c>
      <c r="H275" s="1" t="s">
        <v>65</v>
      </c>
      <c r="I275" s="2">
        <v>320</v>
      </c>
      <c r="J275" s="2">
        <v>0.2</v>
      </c>
      <c r="K275" s="2">
        <f t="shared" si="40"/>
        <v>0</v>
      </c>
      <c r="L275" s="2">
        <f t="shared" si="41"/>
        <v>0.20000000298023221</v>
      </c>
      <c r="AN275" s="5" t="str">
        <f t="shared" si="36"/>
        <v/>
      </c>
      <c r="AP275" s="5" t="str">
        <f t="shared" si="37"/>
        <v/>
      </c>
      <c r="AR275" s="5" t="str">
        <f t="shared" si="38"/>
        <v/>
      </c>
      <c r="AT275" s="2">
        <v>0.20000000298023221</v>
      </c>
      <c r="AU275" s="5">
        <f t="shared" si="42"/>
        <v>0</v>
      </c>
      <c r="AV275" s="11">
        <f t="shared" si="43"/>
        <v>0</v>
      </c>
      <c r="AW275" s="5">
        <f t="shared" si="39"/>
        <v>0</v>
      </c>
    </row>
    <row r="276" spans="1:49" x14ac:dyDescent="0.25">
      <c r="A276" s="1" t="s">
        <v>165</v>
      </c>
      <c r="B276" s="1" t="s">
        <v>123</v>
      </c>
      <c r="C276" s="1" t="s">
        <v>124</v>
      </c>
      <c r="D276" s="1" t="s">
        <v>125</v>
      </c>
      <c r="E276" s="1" t="s">
        <v>71</v>
      </c>
      <c r="F276" s="1" t="s">
        <v>150</v>
      </c>
      <c r="G276" s="1" t="s">
        <v>64</v>
      </c>
      <c r="H276" s="1" t="s">
        <v>65</v>
      </c>
      <c r="I276" s="2">
        <v>160</v>
      </c>
      <c r="J276" s="2">
        <v>37.409999999999997</v>
      </c>
      <c r="K276" s="2">
        <f t="shared" si="40"/>
        <v>0</v>
      </c>
      <c r="L276" s="2">
        <f t="shared" si="41"/>
        <v>36.150001525878913</v>
      </c>
      <c r="AN276" s="5" t="str">
        <f t="shared" si="36"/>
        <v/>
      </c>
      <c r="AP276" s="5" t="str">
        <f t="shared" si="37"/>
        <v/>
      </c>
      <c r="AR276" s="5" t="str">
        <f t="shared" si="38"/>
        <v/>
      </c>
      <c r="AT276" s="2">
        <v>36.150001525878913</v>
      </c>
      <c r="AU276" s="5">
        <f t="shared" si="42"/>
        <v>0</v>
      </c>
      <c r="AV276" s="11">
        <f t="shared" si="43"/>
        <v>0</v>
      </c>
      <c r="AW276" s="5">
        <f t="shared" si="39"/>
        <v>0</v>
      </c>
    </row>
    <row r="277" spans="1:49" x14ac:dyDescent="0.25">
      <c r="A277" s="1" t="s">
        <v>165</v>
      </c>
      <c r="B277" s="1" t="s">
        <v>123</v>
      </c>
      <c r="C277" s="1" t="s">
        <v>124</v>
      </c>
      <c r="D277" s="1" t="s">
        <v>125</v>
      </c>
      <c r="E277" s="1" t="s">
        <v>66</v>
      </c>
      <c r="F277" s="1" t="s">
        <v>150</v>
      </c>
      <c r="G277" s="1" t="s">
        <v>64</v>
      </c>
      <c r="H277" s="1" t="s">
        <v>65</v>
      </c>
      <c r="I277" s="2">
        <v>160</v>
      </c>
      <c r="J277" s="2">
        <v>1.64</v>
      </c>
      <c r="K277" s="2">
        <f t="shared" si="40"/>
        <v>0</v>
      </c>
      <c r="L277" s="2">
        <f t="shared" si="41"/>
        <v>1.639999985694885</v>
      </c>
      <c r="AN277" s="5" t="str">
        <f t="shared" si="36"/>
        <v/>
      </c>
      <c r="AP277" s="5" t="str">
        <f t="shared" si="37"/>
        <v/>
      </c>
      <c r="AR277" s="5" t="str">
        <f t="shared" si="38"/>
        <v/>
      </c>
      <c r="AT277" s="2">
        <v>1.639999985694885</v>
      </c>
      <c r="AU277" s="5">
        <f t="shared" si="42"/>
        <v>0</v>
      </c>
      <c r="AV277" s="11">
        <f t="shared" si="43"/>
        <v>0</v>
      </c>
      <c r="AW277" s="5">
        <f t="shared" si="39"/>
        <v>0</v>
      </c>
    </row>
    <row r="278" spans="1:49" x14ac:dyDescent="0.25">
      <c r="A278" s="1" t="s">
        <v>165</v>
      </c>
      <c r="B278" s="1" t="s">
        <v>123</v>
      </c>
      <c r="C278" s="1" t="s">
        <v>124</v>
      </c>
      <c r="D278" s="1" t="s">
        <v>125</v>
      </c>
      <c r="E278" s="1" t="s">
        <v>89</v>
      </c>
      <c r="F278" s="1" t="s">
        <v>150</v>
      </c>
      <c r="G278" s="1" t="s">
        <v>64</v>
      </c>
      <c r="H278" s="1" t="s">
        <v>65</v>
      </c>
      <c r="I278" s="2">
        <v>160</v>
      </c>
      <c r="J278" s="2">
        <v>39.93</v>
      </c>
      <c r="K278" s="2">
        <f t="shared" si="40"/>
        <v>0</v>
      </c>
      <c r="L278" s="2">
        <f t="shared" si="41"/>
        <v>39.930000305175781</v>
      </c>
      <c r="AN278" s="5" t="str">
        <f t="shared" si="36"/>
        <v/>
      </c>
      <c r="AP278" s="5" t="str">
        <f t="shared" si="37"/>
        <v/>
      </c>
      <c r="AR278" s="5" t="str">
        <f t="shared" si="38"/>
        <v/>
      </c>
      <c r="AT278" s="2">
        <v>39.930000305175781</v>
      </c>
      <c r="AU278" s="5">
        <f t="shared" si="42"/>
        <v>0</v>
      </c>
      <c r="AV278" s="11">
        <f t="shared" si="43"/>
        <v>0</v>
      </c>
      <c r="AW278" s="5">
        <f t="shared" si="39"/>
        <v>0</v>
      </c>
    </row>
    <row r="279" spans="1:49" x14ac:dyDescent="0.25">
      <c r="A279" s="1" t="s">
        <v>165</v>
      </c>
      <c r="B279" s="1" t="s">
        <v>123</v>
      </c>
      <c r="C279" s="1" t="s">
        <v>124</v>
      </c>
      <c r="D279" s="1" t="s">
        <v>125</v>
      </c>
      <c r="E279" s="1" t="s">
        <v>90</v>
      </c>
      <c r="F279" s="1" t="s">
        <v>150</v>
      </c>
      <c r="G279" s="1" t="s">
        <v>64</v>
      </c>
      <c r="H279" s="1" t="s">
        <v>65</v>
      </c>
      <c r="I279" s="2">
        <v>160</v>
      </c>
      <c r="J279" s="2">
        <v>37.64</v>
      </c>
      <c r="K279" s="2">
        <f t="shared" si="40"/>
        <v>0</v>
      </c>
      <c r="L279" s="2">
        <f t="shared" si="41"/>
        <v>34.520000457763672</v>
      </c>
      <c r="AN279" s="5" t="str">
        <f t="shared" si="36"/>
        <v/>
      </c>
      <c r="AP279" s="5" t="str">
        <f t="shared" si="37"/>
        <v/>
      </c>
      <c r="AR279" s="5" t="str">
        <f t="shared" si="38"/>
        <v/>
      </c>
      <c r="AT279" s="2">
        <v>34.520000457763672</v>
      </c>
      <c r="AU279" s="5">
        <f t="shared" si="42"/>
        <v>0</v>
      </c>
      <c r="AV279" s="11">
        <f t="shared" si="43"/>
        <v>0</v>
      </c>
      <c r="AW279" s="5">
        <f t="shared" si="39"/>
        <v>0</v>
      </c>
    </row>
    <row r="280" spans="1:49" x14ac:dyDescent="0.25">
      <c r="A280" s="1" t="s">
        <v>165</v>
      </c>
      <c r="B280" s="1" t="s">
        <v>123</v>
      </c>
      <c r="C280" s="1" t="s">
        <v>124</v>
      </c>
      <c r="D280" s="1" t="s">
        <v>125</v>
      </c>
      <c r="E280" s="1" t="s">
        <v>91</v>
      </c>
      <c r="F280" s="1" t="s">
        <v>150</v>
      </c>
      <c r="G280" s="1" t="s">
        <v>64</v>
      </c>
      <c r="H280" s="1" t="s">
        <v>65</v>
      </c>
      <c r="I280" s="2">
        <v>160</v>
      </c>
      <c r="J280" s="2">
        <v>39.659999999999997</v>
      </c>
      <c r="K280" s="2">
        <f t="shared" si="40"/>
        <v>0</v>
      </c>
      <c r="L280" s="2">
        <f t="shared" si="41"/>
        <v>39.659999847412109</v>
      </c>
      <c r="AN280" s="5" t="str">
        <f t="shared" si="36"/>
        <v/>
      </c>
      <c r="AP280" s="5" t="str">
        <f t="shared" si="37"/>
        <v/>
      </c>
      <c r="AR280" s="5" t="str">
        <f t="shared" si="38"/>
        <v/>
      </c>
      <c r="AT280" s="2">
        <v>39.659999847412109</v>
      </c>
      <c r="AU280" s="5">
        <f t="shared" si="42"/>
        <v>0</v>
      </c>
      <c r="AV280" s="11">
        <f t="shared" si="43"/>
        <v>0</v>
      </c>
      <c r="AW280" s="5">
        <f t="shared" si="39"/>
        <v>0</v>
      </c>
    </row>
    <row r="281" spans="1:49" x14ac:dyDescent="0.25">
      <c r="A281" s="1" t="s">
        <v>165</v>
      </c>
      <c r="B281" s="1" t="s">
        <v>123</v>
      </c>
      <c r="C281" s="1" t="s">
        <v>124</v>
      </c>
      <c r="D281" s="1" t="s">
        <v>125</v>
      </c>
      <c r="E281" s="1" t="s">
        <v>69</v>
      </c>
      <c r="F281" s="1" t="s">
        <v>150</v>
      </c>
      <c r="G281" s="1" t="s">
        <v>64</v>
      </c>
      <c r="H281" s="1" t="s">
        <v>65</v>
      </c>
      <c r="I281" s="2">
        <v>160</v>
      </c>
      <c r="J281" s="2">
        <v>1.26</v>
      </c>
      <c r="K281" s="2">
        <f t="shared" si="40"/>
        <v>0</v>
      </c>
      <c r="L281" s="2">
        <f t="shared" si="41"/>
        <v>1.2599999904632571</v>
      </c>
      <c r="AN281" s="5" t="str">
        <f t="shared" si="36"/>
        <v/>
      </c>
      <c r="AP281" s="5" t="str">
        <f t="shared" si="37"/>
        <v/>
      </c>
      <c r="AR281" s="5" t="str">
        <f t="shared" si="38"/>
        <v/>
      </c>
      <c r="AT281" s="2">
        <v>1.2599999904632571</v>
      </c>
      <c r="AU281" s="5">
        <f t="shared" si="42"/>
        <v>0</v>
      </c>
      <c r="AV281" s="11">
        <f t="shared" si="43"/>
        <v>0</v>
      </c>
      <c r="AW281" s="5">
        <f t="shared" si="39"/>
        <v>0</v>
      </c>
    </row>
    <row r="282" spans="1:49" x14ac:dyDescent="0.25">
      <c r="A282" s="1" t="s">
        <v>166</v>
      </c>
      <c r="B282" s="1" t="s">
        <v>111</v>
      </c>
      <c r="C282" s="1" t="s">
        <v>108</v>
      </c>
      <c r="D282" s="1" t="s">
        <v>102</v>
      </c>
      <c r="E282" s="1" t="s">
        <v>71</v>
      </c>
      <c r="F282" s="1" t="s">
        <v>115</v>
      </c>
      <c r="G282" s="1" t="s">
        <v>64</v>
      </c>
      <c r="H282" s="1" t="s">
        <v>65</v>
      </c>
      <c r="I282" s="2">
        <v>160</v>
      </c>
      <c r="J282" s="2">
        <v>1.05</v>
      </c>
      <c r="K282" s="2">
        <f t="shared" si="40"/>
        <v>0</v>
      </c>
      <c r="L282" s="2">
        <f t="shared" si="41"/>
        <v>1.029999971389771</v>
      </c>
      <c r="AN282" s="5" t="str">
        <f t="shared" si="36"/>
        <v/>
      </c>
      <c r="AP282" s="5" t="str">
        <f t="shared" si="37"/>
        <v/>
      </c>
      <c r="AR282" s="5" t="str">
        <f t="shared" si="38"/>
        <v/>
      </c>
      <c r="AT282" s="2">
        <v>1.029999971389771</v>
      </c>
      <c r="AU282" s="5">
        <f t="shared" si="42"/>
        <v>0</v>
      </c>
      <c r="AV282" s="11">
        <f t="shared" si="43"/>
        <v>0</v>
      </c>
      <c r="AW282" s="5">
        <f t="shared" si="39"/>
        <v>0</v>
      </c>
    </row>
    <row r="283" spans="1:49" x14ac:dyDescent="0.25">
      <c r="A283" s="1" t="s">
        <v>166</v>
      </c>
      <c r="B283" s="1" t="s">
        <v>111</v>
      </c>
      <c r="C283" s="1" t="s">
        <v>108</v>
      </c>
      <c r="D283" s="1" t="s">
        <v>102</v>
      </c>
      <c r="E283" s="1" t="s">
        <v>90</v>
      </c>
      <c r="F283" s="1" t="s">
        <v>115</v>
      </c>
      <c r="G283" s="1" t="s">
        <v>64</v>
      </c>
      <c r="H283" s="1" t="s">
        <v>65</v>
      </c>
      <c r="I283" s="2">
        <v>160</v>
      </c>
      <c r="J283" s="2">
        <v>1.24</v>
      </c>
      <c r="K283" s="2">
        <f t="shared" si="40"/>
        <v>0</v>
      </c>
      <c r="L283" s="2">
        <f t="shared" si="41"/>
        <v>1.220000028610229</v>
      </c>
      <c r="AN283" s="5" t="str">
        <f t="shared" si="36"/>
        <v/>
      </c>
      <c r="AP283" s="5" t="str">
        <f t="shared" si="37"/>
        <v/>
      </c>
      <c r="AR283" s="5" t="str">
        <f t="shared" si="38"/>
        <v/>
      </c>
      <c r="AT283" s="2">
        <v>1.220000028610229</v>
      </c>
      <c r="AU283" s="5">
        <f t="shared" si="42"/>
        <v>0</v>
      </c>
      <c r="AV283" s="11">
        <f t="shared" si="43"/>
        <v>0</v>
      </c>
      <c r="AW283" s="5">
        <f t="shared" si="39"/>
        <v>0</v>
      </c>
    </row>
    <row r="284" spans="1:49" x14ac:dyDescent="0.25">
      <c r="A284" s="1" t="s">
        <v>166</v>
      </c>
      <c r="B284" s="1" t="s">
        <v>111</v>
      </c>
      <c r="C284" s="1" t="s">
        <v>108</v>
      </c>
      <c r="D284" s="1" t="s">
        <v>102</v>
      </c>
      <c r="E284" s="1" t="s">
        <v>67</v>
      </c>
      <c r="F284" s="1" t="s">
        <v>167</v>
      </c>
      <c r="G284" s="1" t="s">
        <v>64</v>
      </c>
      <c r="H284" s="1" t="s">
        <v>65</v>
      </c>
      <c r="I284" s="2">
        <v>160</v>
      </c>
      <c r="J284" s="2">
        <v>7.0000000000000007E-2</v>
      </c>
      <c r="K284" s="2">
        <f t="shared" si="40"/>
        <v>0</v>
      </c>
      <c r="L284" s="2">
        <f t="shared" si="41"/>
        <v>7.0000000298023224E-2</v>
      </c>
      <c r="AN284" s="5" t="str">
        <f t="shared" si="36"/>
        <v/>
      </c>
      <c r="AP284" s="5" t="str">
        <f t="shared" si="37"/>
        <v/>
      </c>
      <c r="AR284" s="5" t="str">
        <f t="shared" si="38"/>
        <v/>
      </c>
      <c r="AT284" s="2">
        <v>7.0000000298023224E-2</v>
      </c>
      <c r="AU284" s="5">
        <f t="shared" si="42"/>
        <v>0</v>
      </c>
      <c r="AV284" s="11">
        <f t="shared" si="43"/>
        <v>0</v>
      </c>
      <c r="AW284" s="5">
        <f t="shared" si="39"/>
        <v>0</v>
      </c>
    </row>
    <row r="285" spans="1:49" x14ac:dyDescent="0.25">
      <c r="A285" s="1" t="s">
        <v>166</v>
      </c>
      <c r="B285" s="1" t="s">
        <v>111</v>
      </c>
      <c r="C285" s="1" t="s">
        <v>108</v>
      </c>
      <c r="D285" s="1" t="s">
        <v>102</v>
      </c>
      <c r="E285" s="1" t="s">
        <v>66</v>
      </c>
      <c r="F285" s="1" t="s">
        <v>167</v>
      </c>
      <c r="G285" s="1" t="s">
        <v>64</v>
      </c>
      <c r="H285" s="1" t="s">
        <v>65</v>
      </c>
      <c r="I285" s="2">
        <v>160</v>
      </c>
      <c r="J285" s="2">
        <v>38.64</v>
      </c>
      <c r="K285" s="2">
        <f t="shared" si="40"/>
        <v>0</v>
      </c>
      <c r="L285" s="2">
        <f t="shared" si="41"/>
        <v>38.639999389648438</v>
      </c>
      <c r="AN285" s="5" t="str">
        <f t="shared" si="36"/>
        <v/>
      </c>
      <c r="AP285" s="5" t="str">
        <f t="shared" si="37"/>
        <v/>
      </c>
      <c r="AR285" s="5" t="str">
        <f t="shared" si="38"/>
        <v/>
      </c>
      <c r="AT285" s="2">
        <v>38.639999389648438</v>
      </c>
      <c r="AU285" s="5">
        <f t="shared" si="42"/>
        <v>0</v>
      </c>
      <c r="AV285" s="11">
        <f t="shared" si="43"/>
        <v>0</v>
      </c>
      <c r="AW285" s="5">
        <f t="shared" si="39"/>
        <v>0</v>
      </c>
    </row>
    <row r="286" spans="1:49" x14ac:dyDescent="0.25">
      <c r="A286" s="1" t="s">
        <v>166</v>
      </c>
      <c r="B286" s="1" t="s">
        <v>111</v>
      </c>
      <c r="C286" s="1" t="s">
        <v>108</v>
      </c>
      <c r="D286" s="1" t="s">
        <v>102</v>
      </c>
      <c r="E286" s="1" t="s">
        <v>62</v>
      </c>
      <c r="F286" s="1" t="s">
        <v>167</v>
      </c>
      <c r="G286" s="1" t="s">
        <v>64</v>
      </c>
      <c r="H286" s="1" t="s">
        <v>65</v>
      </c>
      <c r="I286" s="2">
        <v>160</v>
      </c>
      <c r="J286" s="2">
        <v>39.36</v>
      </c>
      <c r="K286" s="2">
        <f t="shared" si="40"/>
        <v>0</v>
      </c>
      <c r="L286" s="2">
        <f t="shared" si="41"/>
        <v>39.360000610351563</v>
      </c>
      <c r="AN286" s="5" t="str">
        <f t="shared" si="36"/>
        <v/>
      </c>
      <c r="AP286" s="5" t="str">
        <f t="shared" si="37"/>
        <v/>
      </c>
      <c r="AR286" s="5" t="str">
        <f t="shared" si="38"/>
        <v/>
      </c>
      <c r="AT286" s="2">
        <v>39.360000610351563</v>
      </c>
      <c r="AU286" s="5">
        <f t="shared" si="42"/>
        <v>0</v>
      </c>
      <c r="AV286" s="11">
        <f t="shared" si="43"/>
        <v>0</v>
      </c>
      <c r="AW286" s="5">
        <f t="shared" si="39"/>
        <v>0</v>
      </c>
    </row>
    <row r="287" spans="1:49" x14ac:dyDescent="0.25">
      <c r="A287" s="1" t="s">
        <v>166</v>
      </c>
      <c r="B287" s="1" t="s">
        <v>111</v>
      </c>
      <c r="C287" s="1" t="s">
        <v>108</v>
      </c>
      <c r="D287" s="1" t="s">
        <v>102</v>
      </c>
      <c r="E287" s="1" t="s">
        <v>68</v>
      </c>
      <c r="F287" s="1" t="s">
        <v>167</v>
      </c>
      <c r="G287" s="1" t="s">
        <v>64</v>
      </c>
      <c r="H287" s="1" t="s">
        <v>65</v>
      </c>
      <c r="I287" s="2">
        <v>160</v>
      </c>
      <c r="J287" s="2">
        <v>39.36</v>
      </c>
      <c r="K287" s="2">
        <f t="shared" si="40"/>
        <v>0</v>
      </c>
      <c r="L287" s="2">
        <f t="shared" si="41"/>
        <v>39.360000610351563</v>
      </c>
      <c r="AN287" s="5" t="str">
        <f t="shared" si="36"/>
        <v/>
      </c>
      <c r="AP287" s="5" t="str">
        <f t="shared" si="37"/>
        <v/>
      </c>
      <c r="AR287" s="5" t="str">
        <f t="shared" si="38"/>
        <v/>
      </c>
      <c r="AT287" s="2">
        <v>39.360000610351563</v>
      </c>
      <c r="AU287" s="5">
        <f t="shared" si="42"/>
        <v>0</v>
      </c>
      <c r="AV287" s="11">
        <f t="shared" si="43"/>
        <v>0</v>
      </c>
      <c r="AW287" s="5">
        <f t="shared" si="39"/>
        <v>0</v>
      </c>
    </row>
    <row r="288" spans="1:49" x14ac:dyDescent="0.25">
      <c r="A288" s="1" t="s">
        <v>166</v>
      </c>
      <c r="B288" s="1" t="s">
        <v>111</v>
      </c>
      <c r="C288" s="1" t="s">
        <v>108</v>
      </c>
      <c r="D288" s="1" t="s">
        <v>102</v>
      </c>
      <c r="E288" s="1" t="s">
        <v>69</v>
      </c>
      <c r="F288" s="1" t="s">
        <v>167</v>
      </c>
      <c r="G288" s="1" t="s">
        <v>64</v>
      </c>
      <c r="H288" s="1" t="s">
        <v>65</v>
      </c>
      <c r="I288" s="2">
        <v>160</v>
      </c>
      <c r="J288" s="2">
        <v>38</v>
      </c>
      <c r="K288" s="2">
        <f t="shared" si="40"/>
        <v>0</v>
      </c>
      <c r="L288" s="2">
        <f t="shared" si="41"/>
        <v>38</v>
      </c>
      <c r="AN288" s="5" t="str">
        <f t="shared" si="36"/>
        <v/>
      </c>
      <c r="AP288" s="5" t="str">
        <f t="shared" si="37"/>
        <v/>
      </c>
      <c r="AR288" s="5" t="str">
        <f t="shared" si="38"/>
        <v/>
      </c>
      <c r="AT288" s="2">
        <v>38</v>
      </c>
      <c r="AU288" s="5">
        <f t="shared" si="42"/>
        <v>0</v>
      </c>
      <c r="AV288" s="11">
        <f t="shared" si="43"/>
        <v>0</v>
      </c>
      <c r="AW288" s="5">
        <f t="shared" si="39"/>
        <v>0</v>
      </c>
    </row>
    <row r="289" spans="1:49" x14ac:dyDescent="0.25">
      <c r="A289" s="1" t="s">
        <v>168</v>
      </c>
      <c r="B289" s="1" t="s">
        <v>169</v>
      </c>
      <c r="C289" s="1" t="s">
        <v>84</v>
      </c>
      <c r="D289" s="1" t="s">
        <v>85</v>
      </c>
      <c r="E289" s="1" t="s">
        <v>81</v>
      </c>
      <c r="F289" s="1" t="s">
        <v>115</v>
      </c>
      <c r="G289" s="1" t="s">
        <v>64</v>
      </c>
      <c r="H289" s="1" t="s">
        <v>65</v>
      </c>
      <c r="I289" s="2">
        <v>160</v>
      </c>
      <c r="J289" s="2">
        <v>0.64</v>
      </c>
      <c r="K289" s="2">
        <f t="shared" si="40"/>
        <v>0.49000000953674322</v>
      </c>
      <c r="L289" s="2">
        <f t="shared" si="41"/>
        <v>0.15000000596046451</v>
      </c>
      <c r="R289" s="7">
        <v>0.49000000953674322</v>
      </c>
      <c r="S289" s="5">
        <v>54.512501060962677</v>
      </c>
      <c r="AN289" s="5" t="str">
        <f t="shared" si="36"/>
        <v/>
      </c>
      <c r="AP289" s="5" t="str">
        <f t="shared" si="37"/>
        <v/>
      </c>
      <c r="AR289" s="5" t="str">
        <f t="shared" si="38"/>
        <v/>
      </c>
      <c r="AT289" s="2">
        <v>0.15000000596046451</v>
      </c>
      <c r="AU289" s="5">
        <f t="shared" si="42"/>
        <v>54.512501060962677</v>
      </c>
      <c r="AV289" s="11">
        <f t="shared" si="43"/>
        <v>4.0113092663637495E-2</v>
      </c>
      <c r="AW289" s="5">
        <f t="shared" si="39"/>
        <v>40.113092663637495</v>
      </c>
    </row>
    <row r="290" spans="1:49" x14ac:dyDescent="0.25">
      <c r="A290" s="1" t="s">
        <v>168</v>
      </c>
      <c r="B290" s="1" t="s">
        <v>169</v>
      </c>
      <c r="C290" s="1" t="s">
        <v>84</v>
      </c>
      <c r="D290" s="1" t="s">
        <v>85</v>
      </c>
      <c r="E290" s="1" t="s">
        <v>80</v>
      </c>
      <c r="F290" s="1" t="s">
        <v>115</v>
      </c>
      <c r="G290" s="1" t="s">
        <v>64</v>
      </c>
      <c r="H290" s="1" t="s">
        <v>65</v>
      </c>
      <c r="I290" s="2">
        <v>160</v>
      </c>
      <c r="J290" s="2">
        <v>0.86</v>
      </c>
      <c r="K290" s="2">
        <f t="shared" si="40"/>
        <v>0.60000002384185791</v>
      </c>
      <c r="L290" s="2">
        <f t="shared" si="41"/>
        <v>0.25999999046325678</v>
      </c>
      <c r="R290" s="7">
        <v>0.60000002384185791</v>
      </c>
      <c r="S290" s="5">
        <v>66.750002652406693</v>
      </c>
      <c r="AN290" s="5" t="str">
        <f t="shared" si="36"/>
        <v/>
      </c>
      <c r="AP290" s="5" t="str">
        <f t="shared" si="37"/>
        <v/>
      </c>
      <c r="AR290" s="5" t="str">
        <f t="shared" si="38"/>
        <v/>
      </c>
      <c r="AT290" s="2">
        <v>0.25999999046325678</v>
      </c>
      <c r="AU290" s="5">
        <f t="shared" si="42"/>
        <v>66.750002652406693</v>
      </c>
      <c r="AV290" s="11">
        <f t="shared" si="43"/>
        <v>4.9118073645156531E-2</v>
      </c>
      <c r="AW290" s="5">
        <f t="shared" si="39"/>
        <v>49.118073645156535</v>
      </c>
    </row>
    <row r="291" spans="1:49" x14ac:dyDescent="0.25">
      <c r="A291" s="1" t="s">
        <v>168</v>
      </c>
      <c r="B291" s="1" t="s">
        <v>169</v>
      </c>
      <c r="C291" s="1" t="s">
        <v>84</v>
      </c>
      <c r="D291" s="1" t="s">
        <v>85</v>
      </c>
      <c r="E291" s="1" t="s">
        <v>67</v>
      </c>
      <c r="F291" s="1" t="s">
        <v>167</v>
      </c>
      <c r="G291" s="1" t="s">
        <v>64</v>
      </c>
      <c r="H291" s="1" t="s">
        <v>65</v>
      </c>
      <c r="I291" s="2">
        <v>160</v>
      </c>
      <c r="J291" s="2">
        <v>39.299999999999997</v>
      </c>
      <c r="K291" s="2">
        <f t="shared" si="40"/>
        <v>29.329999923706055</v>
      </c>
      <c r="L291" s="2">
        <f t="shared" si="41"/>
        <v>9.9700002670288086</v>
      </c>
      <c r="R291" s="7">
        <v>5.5799999237060547</v>
      </c>
      <c r="S291" s="5">
        <v>620.77499151229858</v>
      </c>
      <c r="T291" s="8">
        <v>23.75</v>
      </c>
      <c r="U291" s="5">
        <v>1321.09375</v>
      </c>
      <c r="AN291" s="5" t="str">
        <f t="shared" si="36"/>
        <v/>
      </c>
      <c r="AP291" s="5" t="str">
        <f t="shared" si="37"/>
        <v/>
      </c>
      <c r="AR291" s="5" t="str">
        <f t="shared" si="38"/>
        <v/>
      </c>
      <c r="AT291" s="2">
        <v>9.9700002670288086</v>
      </c>
      <c r="AU291" s="5">
        <f t="shared" si="42"/>
        <v>1941.8687415122986</v>
      </c>
      <c r="AV291" s="11">
        <f t="shared" si="43"/>
        <v>1.4289265627675525</v>
      </c>
      <c r="AW291" s="5">
        <f t="shared" si="39"/>
        <v>1428.9265627675525</v>
      </c>
    </row>
    <row r="292" spans="1:49" x14ac:dyDescent="0.25">
      <c r="A292" s="1" t="s">
        <v>168</v>
      </c>
      <c r="B292" s="1" t="s">
        <v>169</v>
      </c>
      <c r="C292" s="1" t="s">
        <v>84</v>
      </c>
      <c r="D292" s="1" t="s">
        <v>85</v>
      </c>
      <c r="E292" s="1" t="s">
        <v>70</v>
      </c>
      <c r="F292" s="1" t="s">
        <v>167</v>
      </c>
      <c r="G292" s="1" t="s">
        <v>64</v>
      </c>
      <c r="H292" s="1" t="s">
        <v>65</v>
      </c>
      <c r="I292" s="2">
        <v>160</v>
      </c>
      <c r="J292" s="2">
        <v>40.630000000000003</v>
      </c>
      <c r="K292" s="2">
        <f t="shared" si="40"/>
        <v>34.63999938964843</v>
      </c>
      <c r="L292" s="2">
        <f t="shared" si="41"/>
        <v>5.3600001335144043</v>
      </c>
      <c r="R292" s="7">
        <v>31.969999313354489</v>
      </c>
      <c r="S292" s="5">
        <v>3556.6624999999999</v>
      </c>
      <c r="T292" s="8">
        <v>2.6700000762939449</v>
      </c>
      <c r="U292" s="5">
        <v>148.51875000000001</v>
      </c>
      <c r="AN292" s="5" t="str">
        <f t="shared" si="36"/>
        <v/>
      </c>
      <c r="AP292" s="5" t="str">
        <f t="shared" si="37"/>
        <v/>
      </c>
      <c r="AR292" s="5" t="str">
        <f t="shared" si="38"/>
        <v/>
      </c>
      <c r="AT292" s="2">
        <v>5.3600001335144043</v>
      </c>
      <c r="AU292" s="5">
        <f t="shared" si="42"/>
        <v>3705.1812500000001</v>
      </c>
      <c r="AV292" s="11">
        <f t="shared" si="43"/>
        <v>2.726462296246686</v>
      </c>
      <c r="AW292" s="5">
        <f t="shared" si="39"/>
        <v>2726.462296246686</v>
      </c>
    </row>
    <row r="293" spans="1:49" x14ac:dyDescent="0.25">
      <c r="A293" s="1" t="s">
        <v>168</v>
      </c>
      <c r="B293" s="1" t="s">
        <v>169</v>
      </c>
      <c r="C293" s="1" t="s">
        <v>84</v>
      </c>
      <c r="D293" s="1" t="s">
        <v>85</v>
      </c>
      <c r="E293" s="1" t="s">
        <v>78</v>
      </c>
      <c r="F293" s="1" t="s">
        <v>167</v>
      </c>
      <c r="G293" s="1" t="s">
        <v>64</v>
      </c>
      <c r="H293" s="1" t="s">
        <v>65</v>
      </c>
      <c r="I293" s="2">
        <v>160</v>
      </c>
      <c r="J293" s="2">
        <v>39.119999999999997</v>
      </c>
      <c r="K293" s="2">
        <f t="shared" si="40"/>
        <v>26.430000305175781</v>
      </c>
      <c r="L293" s="2">
        <f t="shared" si="41"/>
        <v>12.689999580383301</v>
      </c>
      <c r="R293" s="7">
        <v>26.430000305175781</v>
      </c>
      <c r="S293" s="5">
        <v>2940.3375339508061</v>
      </c>
      <c r="AN293" s="5" t="str">
        <f t="shared" si="36"/>
        <v/>
      </c>
      <c r="AP293" s="5" t="str">
        <f t="shared" si="37"/>
        <v/>
      </c>
      <c r="AR293" s="5" t="str">
        <f t="shared" si="38"/>
        <v/>
      </c>
      <c r="AT293" s="2">
        <v>12.689999580383301</v>
      </c>
      <c r="AU293" s="5">
        <f t="shared" si="42"/>
        <v>2940.3375339508061</v>
      </c>
      <c r="AV293" s="11">
        <f t="shared" si="43"/>
        <v>2.16365108307612</v>
      </c>
      <c r="AW293" s="5">
        <f t="shared" si="39"/>
        <v>2163.6510830761199</v>
      </c>
    </row>
    <row r="294" spans="1:49" x14ac:dyDescent="0.25">
      <c r="A294" s="1" t="s">
        <v>168</v>
      </c>
      <c r="B294" s="1" t="s">
        <v>169</v>
      </c>
      <c r="C294" s="1" t="s">
        <v>84</v>
      </c>
      <c r="D294" s="1" t="s">
        <v>85</v>
      </c>
      <c r="E294" s="1" t="s">
        <v>79</v>
      </c>
      <c r="F294" s="1" t="s">
        <v>167</v>
      </c>
      <c r="G294" s="1" t="s">
        <v>64</v>
      </c>
      <c r="H294" s="1" t="s">
        <v>65</v>
      </c>
      <c r="I294" s="2">
        <v>160</v>
      </c>
      <c r="J294" s="2">
        <v>38.090000000000003</v>
      </c>
      <c r="K294" s="2">
        <f t="shared" si="40"/>
        <v>24.060000374913219</v>
      </c>
      <c r="L294" s="2">
        <f t="shared" si="41"/>
        <v>14.02999973297119</v>
      </c>
      <c r="R294" s="7">
        <v>23.85000038146973</v>
      </c>
      <c r="S294" s="5">
        <v>2653.3125424385071</v>
      </c>
      <c r="T294" s="8">
        <v>0.2099999934434891</v>
      </c>
      <c r="U294" s="5">
        <v>11.68124963529408</v>
      </c>
      <c r="AN294" s="5" t="str">
        <f t="shared" si="36"/>
        <v/>
      </c>
      <c r="AP294" s="5" t="str">
        <f t="shared" si="37"/>
        <v/>
      </c>
      <c r="AR294" s="5" t="str">
        <f t="shared" si="38"/>
        <v/>
      </c>
      <c r="AT294" s="2">
        <v>14.02999973297119</v>
      </c>
      <c r="AU294" s="5">
        <f t="shared" si="42"/>
        <v>2664.9937920738012</v>
      </c>
      <c r="AV294" s="11">
        <f t="shared" si="43"/>
        <v>1.961039043318245</v>
      </c>
      <c r="AW294" s="5">
        <f t="shared" si="39"/>
        <v>1961.0390433182449</v>
      </c>
    </row>
    <row r="295" spans="1:49" x14ac:dyDescent="0.25">
      <c r="A295" s="1" t="s">
        <v>168</v>
      </c>
      <c r="B295" s="1" t="s">
        <v>169</v>
      </c>
      <c r="C295" s="1" t="s">
        <v>84</v>
      </c>
      <c r="D295" s="1" t="s">
        <v>85</v>
      </c>
      <c r="E295" s="1" t="s">
        <v>62</v>
      </c>
      <c r="F295" s="1" t="s">
        <v>167</v>
      </c>
      <c r="G295" s="1" t="s">
        <v>64</v>
      </c>
      <c r="H295" s="1" t="s">
        <v>65</v>
      </c>
      <c r="I295" s="2">
        <v>160</v>
      </c>
      <c r="J295" s="2">
        <v>0.08</v>
      </c>
      <c r="K295" s="2">
        <f t="shared" si="40"/>
        <v>0</v>
      </c>
      <c r="L295" s="2">
        <f t="shared" si="41"/>
        <v>7.9999998211860657E-2</v>
      </c>
      <c r="AN295" s="5" t="str">
        <f t="shared" si="36"/>
        <v/>
      </c>
      <c r="AP295" s="5" t="str">
        <f t="shared" si="37"/>
        <v/>
      </c>
      <c r="AR295" s="5" t="str">
        <f t="shared" si="38"/>
        <v/>
      </c>
      <c r="AT295" s="2">
        <v>7.9999998211860657E-2</v>
      </c>
      <c r="AU295" s="5">
        <f t="shared" si="42"/>
        <v>0</v>
      </c>
      <c r="AV295" s="11">
        <f t="shared" si="43"/>
        <v>0</v>
      </c>
      <c r="AW295" s="5">
        <f t="shared" si="39"/>
        <v>0</v>
      </c>
    </row>
    <row r="296" spans="1:49" x14ac:dyDescent="0.25">
      <c r="A296" s="1" t="s">
        <v>170</v>
      </c>
      <c r="B296" s="1" t="s">
        <v>169</v>
      </c>
      <c r="C296" s="1" t="s">
        <v>84</v>
      </c>
      <c r="D296" s="1" t="s">
        <v>85</v>
      </c>
      <c r="E296" s="1" t="s">
        <v>80</v>
      </c>
      <c r="F296" s="1" t="s">
        <v>167</v>
      </c>
      <c r="G296" s="1" t="s">
        <v>64</v>
      </c>
      <c r="H296" s="1" t="s">
        <v>65</v>
      </c>
      <c r="I296" s="2">
        <v>160</v>
      </c>
      <c r="J296" s="2">
        <v>38.57</v>
      </c>
      <c r="K296" s="2">
        <f t="shared" si="40"/>
        <v>17.399999558925632</v>
      </c>
      <c r="L296" s="2">
        <f t="shared" si="41"/>
        <v>21.170000076293949</v>
      </c>
      <c r="T296" s="8">
        <v>16.729999542236332</v>
      </c>
      <c r="U296" s="5">
        <v>930.60622453689575</v>
      </c>
      <c r="AB296" s="9">
        <v>0.67000001668930054</v>
      </c>
      <c r="AC296" s="5">
        <v>15.07500037550926</v>
      </c>
      <c r="AN296" s="5" t="str">
        <f t="shared" si="36"/>
        <v/>
      </c>
      <c r="AP296" s="5" t="str">
        <f t="shared" si="37"/>
        <v/>
      </c>
      <c r="AR296" s="5" t="str">
        <f t="shared" si="38"/>
        <v/>
      </c>
      <c r="AT296" s="2">
        <v>21.170000076293949</v>
      </c>
      <c r="AU296" s="5">
        <f t="shared" si="42"/>
        <v>945.68122491240501</v>
      </c>
      <c r="AV296" s="11">
        <f t="shared" si="43"/>
        <v>0.69588072216225705</v>
      </c>
      <c r="AW296" s="5">
        <f t="shared" si="39"/>
        <v>695.88072216225703</v>
      </c>
    </row>
    <row r="297" spans="1:49" x14ac:dyDescent="0.25">
      <c r="A297" s="1" t="s">
        <v>170</v>
      </c>
      <c r="B297" s="1" t="s">
        <v>169</v>
      </c>
      <c r="C297" s="1" t="s">
        <v>84</v>
      </c>
      <c r="D297" s="1" t="s">
        <v>85</v>
      </c>
      <c r="E297" s="1" t="s">
        <v>67</v>
      </c>
      <c r="F297" s="1" t="s">
        <v>167</v>
      </c>
      <c r="G297" s="1" t="s">
        <v>64</v>
      </c>
      <c r="H297" s="1" t="s">
        <v>65</v>
      </c>
      <c r="I297" s="2">
        <v>160</v>
      </c>
      <c r="J297" s="2">
        <v>1.27</v>
      </c>
      <c r="K297" s="2">
        <f t="shared" si="40"/>
        <v>0.51999998092651367</v>
      </c>
      <c r="L297" s="2">
        <f t="shared" si="41"/>
        <v>0.75999999046325684</v>
      </c>
      <c r="T297" s="8">
        <v>0.51999998092651367</v>
      </c>
      <c r="U297" s="5">
        <v>28.924998939037319</v>
      </c>
      <c r="AN297" s="5" t="str">
        <f t="shared" si="36"/>
        <v/>
      </c>
      <c r="AP297" s="5" t="str">
        <f t="shared" si="37"/>
        <v/>
      </c>
      <c r="AR297" s="5" t="str">
        <f t="shared" si="38"/>
        <v/>
      </c>
      <c r="AT297" s="2">
        <v>0.75999999046325684</v>
      </c>
      <c r="AU297" s="5">
        <f t="shared" si="42"/>
        <v>28.924998939037319</v>
      </c>
      <c r="AV297" s="11">
        <f t="shared" si="43"/>
        <v>2.1284496953087151E-2</v>
      </c>
      <c r="AW297" s="5">
        <f t="shared" si="39"/>
        <v>21.28449695308715</v>
      </c>
    </row>
    <row r="298" spans="1:49" x14ac:dyDescent="0.25">
      <c r="A298" s="1" t="s">
        <v>170</v>
      </c>
      <c r="B298" s="1" t="s">
        <v>169</v>
      </c>
      <c r="C298" s="1" t="s">
        <v>84</v>
      </c>
      <c r="D298" s="1" t="s">
        <v>85</v>
      </c>
      <c r="E298" s="1" t="s">
        <v>86</v>
      </c>
      <c r="F298" s="1" t="s">
        <v>167</v>
      </c>
      <c r="G298" s="1" t="s">
        <v>64</v>
      </c>
      <c r="H298" s="1" t="s">
        <v>65</v>
      </c>
      <c r="I298" s="2">
        <v>160</v>
      </c>
      <c r="J298" s="2">
        <v>40.44</v>
      </c>
      <c r="K298" s="2">
        <f t="shared" si="40"/>
        <v>25.170000076293949</v>
      </c>
      <c r="L298" s="2">
        <f t="shared" si="41"/>
        <v>14.829999923706049</v>
      </c>
      <c r="T298" s="8">
        <v>25.170000076293949</v>
      </c>
      <c r="U298" s="5">
        <v>1400.08125</v>
      </c>
      <c r="AN298" s="5" t="str">
        <f t="shared" si="36"/>
        <v/>
      </c>
      <c r="AP298" s="5" t="str">
        <f t="shared" si="37"/>
        <v/>
      </c>
      <c r="AR298" s="5" t="str">
        <f t="shared" si="38"/>
        <v/>
      </c>
      <c r="AT298" s="2">
        <v>14.829999923706049</v>
      </c>
      <c r="AU298" s="5">
        <f t="shared" si="42"/>
        <v>1400.08125</v>
      </c>
      <c r="AV298" s="11">
        <f t="shared" si="43"/>
        <v>1.0302515537686396</v>
      </c>
      <c r="AW298" s="5">
        <f t="shared" si="39"/>
        <v>1030.2515537686397</v>
      </c>
    </row>
    <row r="299" spans="1:49" x14ac:dyDescent="0.25">
      <c r="A299" s="1" t="s">
        <v>170</v>
      </c>
      <c r="B299" s="1" t="s">
        <v>169</v>
      </c>
      <c r="C299" s="1" t="s">
        <v>84</v>
      </c>
      <c r="D299" s="1" t="s">
        <v>85</v>
      </c>
      <c r="E299" s="1" t="s">
        <v>79</v>
      </c>
      <c r="F299" s="1" t="s">
        <v>167</v>
      </c>
      <c r="G299" s="1" t="s">
        <v>64</v>
      </c>
      <c r="H299" s="1" t="s">
        <v>65</v>
      </c>
      <c r="I299" s="2">
        <v>160</v>
      </c>
      <c r="J299" s="2">
        <v>1.1200000000000001</v>
      </c>
      <c r="K299" s="2">
        <f t="shared" si="40"/>
        <v>0.66999998688697815</v>
      </c>
      <c r="L299" s="2">
        <f t="shared" si="41"/>
        <v>0.44999998807907099</v>
      </c>
      <c r="R299" s="7">
        <v>0.47999998927116388</v>
      </c>
      <c r="S299" s="5">
        <v>53.399998806416988</v>
      </c>
      <c r="T299" s="8">
        <v>0.18999999761581421</v>
      </c>
      <c r="U299" s="5">
        <v>10.568749867379671</v>
      </c>
      <c r="AN299" s="5" t="str">
        <f t="shared" si="36"/>
        <v/>
      </c>
      <c r="AP299" s="5" t="str">
        <f t="shared" si="37"/>
        <v/>
      </c>
      <c r="AR299" s="5" t="str">
        <f t="shared" si="38"/>
        <v/>
      </c>
      <c r="AT299" s="2">
        <v>0.44999998807907099</v>
      </c>
      <c r="AU299" s="5">
        <f t="shared" si="42"/>
        <v>63.968748673796661</v>
      </c>
      <c r="AV299" s="11">
        <f t="shared" si="43"/>
        <v>4.707148439693383E-2</v>
      </c>
      <c r="AW299" s="5">
        <f t="shared" si="39"/>
        <v>47.071484396933833</v>
      </c>
    </row>
    <row r="300" spans="1:49" x14ac:dyDescent="0.25">
      <c r="A300" s="1" t="s">
        <v>170</v>
      </c>
      <c r="B300" s="1" t="s">
        <v>169</v>
      </c>
      <c r="C300" s="1" t="s">
        <v>84</v>
      </c>
      <c r="D300" s="1" t="s">
        <v>85</v>
      </c>
      <c r="E300" s="1" t="s">
        <v>81</v>
      </c>
      <c r="F300" s="1" t="s">
        <v>167</v>
      </c>
      <c r="G300" s="1" t="s">
        <v>64</v>
      </c>
      <c r="H300" s="1" t="s">
        <v>65</v>
      </c>
      <c r="I300" s="2">
        <v>160</v>
      </c>
      <c r="J300" s="2">
        <v>37.64</v>
      </c>
      <c r="K300" s="2">
        <f t="shared" si="40"/>
        <v>8.3999996185302734</v>
      </c>
      <c r="L300" s="2">
        <f t="shared" si="41"/>
        <v>29.239999771118161</v>
      </c>
      <c r="AB300" s="9">
        <v>8.3999996185302734</v>
      </c>
      <c r="AC300" s="5">
        <v>188.99999141693121</v>
      </c>
      <c r="AN300" s="5" t="str">
        <f t="shared" si="36"/>
        <v/>
      </c>
      <c r="AP300" s="5" t="str">
        <f t="shared" si="37"/>
        <v/>
      </c>
      <c r="AR300" s="5" t="str">
        <f t="shared" si="38"/>
        <v/>
      </c>
      <c r="AT300" s="2">
        <v>29.239999771118161</v>
      </c>
      <c r="AU300" s="5">
        <f t="shared" si="42"/>
        <v>188.99999141693121</v>
      </c>
      <c r="AV300" s="11">
        <f t="shared" si="43"/>
        <v>0.13907588207438171</v>
      </c>
      <c r="AW300" s="5">
        <f t="shared" si="39"/>
        <v>139.0758820743817</v>
      </c>
    </row>
    <row r="301" spans="1:49" x14ac:dyDescent="0.25">
      <c r="A301" s="1" t="s">
        <v>170</v>
      </c>
      <c r="B301" s="1" t="s">
        <v>169</v>
      </c>
      <c r="C301" s="1" t="s">
        <v>84</v>
      </c>
      <c r="D301" s="1" t="s">
        <v>85</v>
      </c>
      <c r="E301" s="1" t="s">
        <v>87</v>
      </c>
      <c r="F301" s="1" t="s">
        <v>167</v>
      </c>
      <c r="G301" s="1" t="s">
        <v>64</v>
      </c>
      <c r="H301" s="1" t="s">
        <v>65</v>
      </c>
      <c r="I301" s="2">
        <v>160</v>
      </c>
      <c r="J301" s="2">
        <v>39.299999999999997</v>
      </c>
      <c r="K301" s="2">
        <f t="shared" si="40"/>
        <v>7.4800000190734863</v>
      </c>
      <c r="L301" s="2">
        <f t="shared" si="41"/>
        <v>31.809999465942379</v>
      </c>
      <c r="R301" s="7">
        <v>2.619999885559082</v>
      </c>
      <c r="S301" s="5">
        <v>291.47498726844788</v>
      </c>
      <c r="T301" s="8">
        <v>4.8600001335144043</v>
      </c>
      <c r="U301" s="5">
        <v>270.33750742673868</v>
      </c>
      <c r="AN301" s="5" t="str">
        <f t="shared" si="36"/>
        <v/>
      </c>
      <c r="AP301" s="5" t="str">
        <f t="shared" si="37"/>
        <v/>
      </c>
      <c r="AR301" s="5" t="str">
        <f t="shared" si="38"/>
        <v/>
      </c>
      <c r="AT301" s="2">
        <v>31.809999465942379</v>
      </c>
      <c r="AU301" s="5">
        <f t="shared" si="42"/>
        <v>561.81249469518661</v>
      </c>
      <c r="AV301" s="11">
        <f t="shared" si="43"/>
        <v>0.41341043284905904</v>
      </c>
      <c r="AW301" s="5">
        <f t="shared" si="39"/>
        <v>413.41043284905902</v>
      </c>
    </row>
    <row r="302" spans="1:49" x14ac:dyDescent="0.25">
      <c r="A302" s="1" t="s">
        <v>171</v>
      </c>
      <c r="B302" s="1" t="s">
        <v>111</v>
      </c>
      <c r="C302" s="1" t="s">
        <v>108</v>
      </c>
      <c r="D302" s="1" t="s">
        <v>102</v>
      </c>
      <c r="E302" s="1" t="s">
        <v>80</v>
      </c>
      <c r="F302" s="1" t="s">
        <v>167</v>
      </c>
      <c r="G302" s="1" t="s">
        <v>64</v>
      </c>
      <c r="H302" s="1" t="s">
        <v>65</v>
      </c>
      <c r="I302" s="2">
        <v>160</v>
      </c>
      <c r="J302" s="2">
        <v>0.35</v>
      </c>
      <c r="K302" s="2">
        <f t="shared" si="40"/>
        <v>0</v>
      </c>
      <c r="L302" s="2">
        <f t="shared" si="41"/>
        <v>0.34999999403953552</v>
      </c>
      <c r="AN302" s="5" t="str">
        <f t="shared" si="36"/>
        <v/>
      </c>
      <c r="AP302" s="5" t="str">
        <f t="shared" si="37"/>
        <v/>
      </c>
      <c r="AR302" s="5" t="str">
        <f t="shared" si="38"/>
        <v/>
      </c>
      <c r="AT302" s="2">
        <v>0.34999999403953552</v>
      </c>
      <c r="AU302" s="5">
        <f t="shared" si="42"/>
        <v>0</v>
      </c>
      <c r="AV302" s="11">
        <f t="shared" si="43"/>
        <v>0</v>
      </c>
      <c r="AW302" s="5">
        <f t="shared" si="39"/>
        <v>0</v>
      </c>
    </row>
    <row r="303" spans="1:49" x14ac:dyDescent="0.25">
      <c r="A303" s="1" t="s">
        <v>171</v>
      </c>
      <c r="B303" s="1" t="s">
        <v>111</v>
      </c>
      <c r="C303" s="1" t="s">
        <v>108</v>
      </c>
      <c r="D303" s="1" t="s">
        <v>102</v>
      </c>
      <c r="E303" s="1" t="s">
        <v>86</v>
      </c>
      <c r="F303" s="1" t="s">
        <v>167</v>
      </c>
      <c r="G303" s="1" t="s">
        <v>64</v>
      </c>
      <c r="H303" s="1" t="s">
        <v>65</v>
      </c>
      <c r="I303" s="2">
        <v>160</v>
      </c>
      <c r="J303" s="2">
        <v>0.22</v>
      </c>
      <c r="K303" s="2">
        <f t="shared" si="40"/>
        <v>0</v>
      </c>
      <c r="L303" s="2">
        <f t="shared" si="41"/>
        <v>0.2199999988079071</v>
      </c>
      <c r="AN303" s="5" t="str">
        <f t="shared" si="36"/>
        <v/>
      </c>
      <c r="AP303" s="5" t="str">
        <f t="shared" si="37"/>
        <v/>
      </c>
      <c r="AR303" s="5" t="str">
        <f t="shared" si="38"/>
        <v/>
      </c>
      <c r="AT303" s="2">
        <v>0.2199999988079071</v>
      </c>
      <c r="AU303" s="5">
        <f t="shared" si="42"/>
        <v>0</v>
      </c>
      <c r="AV303" s="11">
        <f t="shared" si="43"/>
        <v>0</v>
      </c>
      <c r="AW303" s="5">
        <f t="shared" si="39"/>
        <v>0</v>
      </c>
    </row>
    <row r="304" spans="1:49" x14ac:dyDescent="0.25">
      <c r="A304" s="1" t="s">
        <v>171</v>
      </c>
      <c r="B304" s="1" t="s">
        <v>111</v>
      </c>
      <c r="C304" s="1" t="s">
        <v>108</v>
      </c>
      <c r="D304" s="1" t="s">
        <v>102</v>
      </c>
      <c r="E304" s="1" t="s">
        <v>66</v>
      </c>
      <c r="F304" s="1" t="s">
        <v>167</v>
      </c>
      <c r="G304" s="1" t="s">
        <v>64</v>
      </c>
      <c r="H304" s="1" t="s">
        <v>65</v>
      </c>
      <c r="I304" s="2">
        <v>160</v>
      </c>
      <c r="J304" s="2">
        <v>1.37</v>
      </c>
      <c r="K304" s="2">
        <f t="shared" si="40"/>
        <v>0</v>
      </c>
      <c r="L304" s="2">
        <f t="shared" si="41"/>
        <v>1.370000004768372</v>
      </c>
      <c r="AN304" s="5" t="str">
        <f t="shared" si="36"/>
        <v/>
      </c>
      <c r="AP304" s="5" t="str">
        <f t="shared" si="37"/>
        <v/>
      </c>
      <c r="AR304" s="5" t="str">
        <f t="shared" si="38"/>
        <v/>
      </c>
      <c r="AT304" s="2">
        <v>1.370000004768372</v>
      </c>
      <c r="AU304" s="5">
        <f t="shared" si="42"/>
        <v>0</v>
      </c>
      <c r="AV304" s="11">
        <f t="shared" si="43"/>
        <v>0</v>
      </c>
      <c r="AW304" s="5">
        <f t="shared" si="39"/>
        <v>0</v>
      </c>
    </row>
    <row r="305" spans="1:49" x14ac:dyDescent="0.25">
      <c r="A305" s="1" t="s">
        <v>171</v>
      </c>
      <c r="B305" s="1" t="s">
        <v>111</v>
      </c>
      <c r="C305" s="1" t="s">
        <v>108</v>
      </c>
      <c r="D305" s="1" t="s">
        <v>102</v>
      </c>
      <c r="E305" s="1" t="s">
        <v>91</v>
      </c>
      <c r="F305" s="1" t="s">
        <v>167</v>
      </c>
      <c r="G305" s="1" t="s">
        <v>64</v>
      </c>
      <c r="H305" s="1" t="s">
        <v>65</v>
      </c>
      <c r="I305" s="2">
        <v>160</v>
      </c>
      <c r="J305" s="2">
        <v>39.74</v>
      </c>
      <c r="K305" s="2">
        <f t="shared" si="40"/>
        <v>0</v>
      </c>
      <c r="L305" s="2">
        <f t="shared" si="41"/>
        <v>39.740001678466797</v>
      </c>
      <c r="AN305" s="5" t="str">
        <f t="shared" si="36"/>
        <v/>
      </c>
      <c r="AP305" s="5" t="str">
        <f t="shared" si="37"/>
        <v/>
      </c>
      <c r="AR305" s="5" t="str">
        <f t="shared" si="38"/>
        <v/>
      </c>
      <c r="AT305" s="2">
        <v>39.740001678466797</v>
      </c>
      <c r="AU305" s="5">
        <f t="shared" si="42"/>
        <v>0</v>
      </c>
      <c r="AV305" s="11">
        <f t="shared" si="43"/>
        <v>0</v>
      </c>
      <c r="AW305" s="5">
        <f t="shared" si="39"/>
        <v>0</v>
      </c>
    </row>
    <row r="306" spans="1:49" x14ac:dyDescent="0.25">
      <c r="A306" s="1" t="s">
        <v>171</v>
      </c>
      <c r="B306" s="1" t="s">
        <v>111</v>
      </c>
      <c r="C306" s="1" t="s">
        <v>108</v>
      </c>
      <c r="D306" s="1" t="s">
        <v>102</v>
      </c>
      <c r="E306" s="1" t="s">
        <v>90</v>
      </c>
      <c r="F306" s="1" t="s">
        <v>167</v>
      </c>
      <c r="G306" s="1" t="s">
        <v>64</v>
      </c>
      <c r="H306" s="1" t="s">
        <v>65</v>
      </c>
      <c r="I306" s="2">
        <v>160</v>
      </c>
      <c r="J306" s="2">
        <v>37.74</v>
      </c>
      <c r="K306" s="2">
        <f t="shared" si="40"/>
        <v>0</v>
      </c>
      <c r="L306" s="2">
        <f t="shared" si="41"/>
        <v>37.740001678466797</v>
      </c>
      <c r="AN306" s="5" t="str">
        <f t="shared" si="36"/>
        <v/>
      </c>
      <c r="AP306" s="5" t="str">
        <f t="shared" si="37"/>
        <v/>
      </c>
      <c r="AR306" s="5" t="str">
        <f t="shared" si="38"/>
        <v/>
      </c>
      <c r="AT306" s="2">
        <v>37.740001678466797</v>
      </c>
      <c r="AU306" s="5">
        <f t="shared" si="42"/>
        <v>0</v>
      </c>
      <c r="AV306" s="11">
        <f t="shared" si="43"/>
        <v>0</v>
      </c>
      <c r="AW306" s="5">
        <f t="shared" si="39"/>
        <v>0</v>
      </c>
    </row>
    <row r="307" spans="1:49" x14ac:dyDescent="0.25">
      <c r="A307" s="1" t="s">
        <v>171</v>
      </c>
      <c r="B307" s="1" t="s">
        <v>111</v>
      </c>
      <c r="C307" s="1" t="s">
        <v>108</v>
      </c>
      <c r="D307" s="1" t="s">
        <v>102</v>
      </c>
      <c r="E307" s="1" t="s">
        <v>71</v>
      </c>
      <c r="F307" s="1" t="s">
        <v>167</v>
      </c>
      <c r="G307" s="1" t="s">
        <v>64</v>
      </c>
      <c r="H307" s="1" t="s">
        <v>65</v>
      </c>
      <c r="I307" s="2">
        <v>160</v>
      </c>
      <c r="J307" s="2">
        <v>38.97</v>
      </c>
      <c r="K307" s="2">
        <f t="shared" si="40"/>
        <v>0</v>
      </c>
      <c r="L307" s="2">
        <f t="shared" si="41"/>
        <v>38.970001220703118</v>
      </c>
      <c r="AN307" s="5" t="str">
        <f t="shared" si="36"/>
        <v/>
      </c>
      <c r="AP307" s="5" t="str">
        <f t="shared" si="37"/>
        <v/>
      </c>
      <c r="AR307" s="5" t="str">
        <f t="shared" si="38"/>
        <v/>
      </c>
      <c r="AT307" s="2">
        <v>38.970001220703118</v>
      </c>
      <c r="AU307" s="5">
        <f t="shared" si="42"/>
        <v>0</v>
      </c>
      <c r="AV307" s="11">
        <f t="shared" si="43"/>
        <v>0</v>
      </c>
      <c r="AW307" s="5">
        <f t="shared" si="39"/>
        <v>0</v>
      </c>
    </row>
    <row r="308" spans="1:49" x14ac:dyDescent="0.25">
      <c r="A308" s="1" t="s">
        <v>171</v>
      </c>
      <c r="B308" s="1" t="s">
        <v>111</v>
      </c>
      <c r="C308" s="1" t="s">
        <v>108</v>
      </c>
      <c r="D308" s="1" t="s">
        <v>102</v>
      </c>
      <c r="E308" s="1" t="s">
        <v>69</v>
      </c>
      <c r="F308" s="1" t="s">
        <v>167</v>
      </c>
      <c r="G308" s="1" t="s">
        <v>64</v>
      </c>
      <c r="H308" s="1" t="s">
        <v>65</v>
      </c>
      <c r="I308" s="2">
        <v>160</v>
      </c>
      <c r="J308" s="2">
        <v>1.41</v>
      </c>
      <c r="K308" s="2">
        <f t="shared" si="40"/>
        <v>0</v>
      </c>
      <c r="L308" s="2">
        <f t="shared" si="41"/>
        <v>1.4099999666213989</v>
      </c>
      <c r="AN308" s="5" t="str">
        <f t="shared" si="36"/>
        <v/>
      </c>
      <c r="AP308" s="5" t="str">
        <f t="shared" si="37"/>
        <v/>
      </c>
      <c r="AR308" s="5" t="str">
        <f t="shared" si="38"/>
        <v/>
      </c>
      <c r="AT308" s="2">
        <v>1.4099999666213989</v>
      </c>
      <c r="AU308" s="5">
        <f t="shared" si="42"/>
        <v>0</v>
      </c>
      <c r="AV308" s="11">
        <f t="shared" si="43"/>
        <v>0</v>
      </c>
      <c r="AW308" s="5">
        <f t="shared" si="39"/>
        <v>0</v>
      </c>
    </row>
    <row r="309" spans="1:49" x14ac:dyDescent="0.25">
      <c r="A309" s="1" t="s">
        <v>171</v>
      </c>
      <c r="B309" s="1" t="s">
        <v>111</v>
      </c>
      <c r="C309" s="1" t="s">
        <v>108</v>
      </c>
      <c r="D309" s="1" t="s">
        <v>102</v>
      </c>
      <c r="E309" s="1" t="s">
        <v>89</v>
      </c>
      <c r="F309" s="1" t="s">
        <v>167</v>
      </c>
      <c r="G309" s="1" t="s">
        <v>64</v>
      </c>
      <c r="H309" s="1" t="s">
        <v>65</v>
      </c>
      <c r="I309" s="2">
        <v>160</v>
      </c>
      <c r="J309" s="2">
        <v>40</v>
      </c>
      <c r="K309" s="2">
        <f t="shared" si="40"/>
        <v>0</v>
      </c>
      <c r="L309" s="2">
        <f t="shared" si="41"/>
        <v>40</v>
      </c>
      <c r="AN309" s="5" t="str">
        <f t="shared" si="36"/>
        <v/>
      </c>
      <c r="AP309" s="5" t="str">
        <f t="shared" si="37"/>
        <v/>
      </c>
      <c r="AR309" s="5" t="str">
        <f t="shared" si="38"/>
        <v/>
      </c>
      <c r="AT309" s="2">
        <v>40</v>
      </c>
      <c r="AU309" s="5">
        <f t="shared" si="42"/>
        <v>0</v>
      </c>
      <c r="AV309" s="11">
        <f t="shared" si="43"/>
        <v>0</v>
      </c>
      <c r="AW309" s="5">
        <f t="shared" si="39"/>
        <v>0</v>
      </c>
    </row>
    <row r="310" spans="1:49" x14ac:dyDescent="0.25">
      <c r="A310" s="1" t="s">
        <v>172</v>
      </c>
      <c r="B310" s="1" t="s">
        <v>107</v>
      </c>
      <c r="C310" s="1" t="s">
        <v>108</v>
      </c>
      <c r="D310" s="1" t="s">
        <v>102</v>
      </c>
      <c r="E310" s="1" t="s">
        <v>80</v>
      </c>
      <c r="F310" s="1" t="s">
        <v>113</v>
      </c>
      <c r="G310" s="1" t="s">
        <v>64</v>
      </c>
      <c r="H310" s="1" t="s">
        <v>65</v>
      </c>
      <c r="I310" s="2">
        <v>160</v>
      </c>
      <c r="J310" s="2">
        <v>1.5</v>
      </c>
      <c r="K310" s="2">
        <f t="shared" si="40"/>
        <v>2.999999932944775E-2</v>
      </c>
      <c r="L310" s="2">
        <f t="shared" si="41"/>
        <v>0</v>
      </c>
      <c r="R310" s="7">
        <v>2.999999932944775E-2</v>
      </c>
      <c r="S310" s="5">
        <v>3.3374999254010622</v>
      </c>
      <c r="AN310" s="5" t="str">
        <f t="shared" si="36"/>
        <v/>
      </c>
      <c r="AP310" s="5" t="str">
        <f t="shared" si="37"/>
        <v/>
      </c>
      <c r="AR310" s="5" t="str">
        <f t="shared" si="38"/>
        <v/>
      </c>
      <c r="AU310" s="5">
        <f t="shared" si="42"/>
        <v>3.3374999254010622</v>
      </c>
      <c r="AV310" s="11">
        <f t="shared" si="43"/>
        <v>2.4559035297752638E-3</v>
      </c>
      <c r="AW310" s="5">
        <f t="shared" si="39"/>
        <v>2.4559035297752638</v>
      </c>
    </row>
    <row r="311" spans="1:49" x14ac:dyDescent="0.25">
      <c r="A311" s="1" t="s">
        <v>172</v>
      </c>
      <c r="B311" s="1" t="s">
        <v>107</v>
      </c>
      <c r="C311" s="1" t="s">
        <v>108</v>
      </c>
      <c r="D311" s="1" t="s">
        <v>102</v>
      </c>
      <c r="E311" s="1" t="s">
        <v>79</v>
      </c>
      <c r="F311" s="1" t="s">
        <v>173</v>
      </c>
      <c r="G311" s="1" t="s">
        <v>64</v>
      </c>
      <c r="H311" s="1" t="s">
        <v>65</v>
      </c>
      <c r="I311" s="2">
        <v>160</v>
      </c>
      <c r="J311" s="2">
        <v>0.33</v>
      </c>
      <c r="K311" s="2">
        <f t="shared" si="40"/>
        <v>0</v>
      </c>
      <c r="L311" s="2">
        <f t="shared" si="41"/>
        <v>0.15999999642372131</v>
      </c>
      <c r="AN311" s="5" t="str">
        <f t="shared" si="36"/>
        <v/>
      </c>
      <c r="AP311" s="5" t="str">
        <f t="shared" si="37"/>
        <v/>
      </c>
      <c r="AR311" s="5" t="str">
        <f t="shared" si="38"/>
        <v/>
      </c>
      <c r="AT311" s="2">
        <v>0.15999999642372131</v>
      </c>
      <c r="AU311" s="5">
        <f t="shared" si="42"/>
        <v>0</v>
      </c>
      <c r="AV311" s="11">
        <f t="shared" si="43"/>
        <v>0</v>
      </c>
      <c r="AW311" s="5">
        <f t="shared" si="39"/>
        <v>0</v>
      </c>
    </row>
    <row r="312" spans="1:49" x14ac:dyDescent="0.25">
      <c r="A312" s="1" t="s">
        <v>172</v>
      </c>
      <c r="B312" s="1" t="s">
        <v>107</v>
      </c>
      <c r="C312" s="1" t="s">
        <v>108</v>
      </c>
      <c r="D312" s="1" t="s">
        <v>102</v>
      </c>
      <c r="E312" s="1" t="s">
        <v>67</v>
      </c>
      <c r="F312" s="1" t="s">
        <v>173</v>
      </c>
      <c r="G312" s="1" t="s">
        <v>64</v>
      </c>
      <c r="H312" s="1" t="s">
        <v>65</v>
      </c>
      <c r="I312" s="2">
        <v>160</v>
      </c>
      <c r="J312" s="2">
        <v>38.56</v>
      </c>
      <c r="K312" s="2">
        <f t="shared" si="40"/>
        <v>0</v>
      </c>
      <c r="L312" s="2">
        <f t="shared" si="41"/>
        <v>0.70999997854232788</v>
      </c>
      <c r="AN312" s="5" t="str">
        <f t="shared" si="36"/>
        <v/>
      </c>
      <c r="AP312" s="5" t="str">
        <f t="shared" si="37"/>
        <v/>
      </c>
      <c r="AR312" s="5" t="str">
        <f t="shared" si="38"/>
        <v/>
      </c>
      <c r="AT312" s="2">
        <v>0.70999997854232788</v>
      </c>
      <c r="AU312" s="5">
        <f t="shared" si="42"/>
        <v>0</v>
      </c>
      <c r="AV312" s="11">
        <f t="shared" si="43"/>
        <v>0</v>
      </c>
      <c r="AW312" s="5">
        <f t="shared" si="39"/>
        <v>0</v>
      </c>
    </row>
    <row r="313" spans="1:49" x14ac:dyDescent="0.25">
      <c r="A313" s="1" t="s">
        <v>174</v>
      </c>
      <c r="B313" s="1" t="s">
        <v>111</v>
      </c>
      <c r="C313" s="1" t="s">
        <v>108</v>
      </c>
      <c r="D313" s="1" t="s">
        <v>102</v>
      </c>
      <c r="E313" s="1" t="s">
        <v>81</v>
      </c>
      <c r="F313" s="1" t="s">
        <v>113</v>
      </c>
      <c r="G313" s="1" t="s">
        <v>64</v>
      </c>
      <c r="H313" s="1" t="s">
        <v>65</v>
      </c>
      <c r="I313" s="2">
        <v>80</v>
      </c>
      <c r="J313" s="2">
        <v>1.38</v>
      </c>
      <c r="K313" s="2">
        <f t="shared" si="40"/>
        <v>0.36000001430511469</v>
      </c>
      <c r="L313" s="2">
        <f t="shared" si="41"/>
        <v>5.9999998658895493E-2</v>
      </c>
      <c r="T313" s="8">
        <v>0.36000001430511469</v>
      </c>
      <c r="U313" s="5">
        <v>20.025000795722011</v>
      </c>
      <c r="AN313" s="5" t="str">
        <f t="shared" si="36"/>
        <v/>
      </c>
      <c r="AP313" s="5" t="str">
        <f t="shared" si="37"/>
        <v/>
      </c>
      <c r="AR313" s="5" t="str">
        <f t="shared" si="38"/>
        <v/>
      </c>
      <c r="AT313" s="2">
        <v>5.9999998658895493E-2</v>
      </c>
      <c r="AU313" s="5">
        <f t="shared" si="42"/>
        <v>20.025000795722011</v>
      </c>
      <c r="AV313" s="11">
        <f t="shared" si="43"/>
        <v>1.4735422093546962E-2</v>
      </c>
      <c r="AW313" s="5">
        <f t="shared" si="39"/>
        <v>14.735422093546962</v>
      </c>
    </row>
    <row r="314" spans="1:49" x14ac:dyDescent="0.25">
      <c r="A314" s="1" t="s">
        <v>174</v>
      </c>
      <c r="B314" s="1" t="s">
        <v>111</v>
      </c>
      <c r="C314" s="1" t="s">
        <v>108</v>
      </c>
      <c r="D314" s="1" t="s">
        <v>102</v>
      </c>
      <c r="E314" s="1" t="s">
        <v>68</v>
      </c>
      <c r="F314" s="1" t="s">
        <v>167</v>
      </c>
      <c r="G314" s="1" t="s">
        <v>64</v>
      </c>
      <c r="H314" s="1" t="s">
        <v>65</v>
      </c>
      <c r="I314" s="2">
        <v>80</v>
      </c>
      <c r="J314" s="2">
        <v>0.3</v>
      </c>
      <c r="K314" s="2">
        <f t="shared" si="40"/>
        <v>0</v>
      </c>
      <c r="L314" s="2">
        <f t="shared" si="41"/>
        <v>0.30000001192092901</v>
      </c>
      <c r="AN314" s="5" t="str">
        <f t="shared" si="36"/>
        <v/>
      </c>
      <c r="AP314" s="5" t="str">
        <f t="shared" si="37"/>
        <v/>
      </c>
      <c r="AR314" s="5" t="str">
        <f t="shared" si="38"/>
        <v/>
      </c>
      <c r="AT314" s="2">
        <v>0.30000001192092901</v>
      </c>
      <c r="AU314" s="5">
        <f t="shared" si="42"/>
        <v>0</v>
      </c>
      <c r="AV314" s="11">
        <f t="shared" si="43"/>
        <v>0</v>
      </c>
      <c r="AW314" s="5">
        <f t="shared" si="39"/>
        <v>0</v>
      </c>
    </row>
    <row r="315" spans="1:49" x14ac:dyDescent="0.25">
      <c r="A315" s="1" t="s">
        <v>174</v>
      </c>
      <c r="B315" s="1" t="s">
        <v>111</v>
      </c>
      <c r="C315" s="1" t="s">
        <v>108</v>
      </c>
      <c r="D315" s="1" t="s">
        <v>102</v>
      </c>
      <c r="E315" s="1" t="s">
        <v>69</v>
      </c>
      <c r="F315" s="1" t="s">
        <v>167</v>
      </c>
      <c r="G315" s="1" t="s">
        <v>64</v>
      </c>
      <c r="H315" s="1" t="s">
        <v>65</v>
      </c>
      <c r="I315" s="2">
        <v>80</v>
      </c>
      <c r="J315" s="2">
        <v>0.56999999999999995</v>
      </c>
      <c r="K315" s="2">
        <f t="shared" si="40"/>
        <v>0</v>
      </c>
      <c r="L315" s="2">
        <f t="shared" si="41"/>
        <v>0.56999999284744263</v>
      </c>
      <c r="AN315" s="5" t="str">
        <f t="shared" si="36"/>
        <v/>
      </c>
      <c r="AP315" s="5" t="str">
        <f t="shared" si="37"/>
        <v/>
      </c>
      <c r="AR315" s="5" t="str">
        <f t="shared" si="38"/>
        <v/>
      </c>
      <c r="AT315" s="2">
        <v>0.56999999284744263</v>
      </c>
      <c r="AU315" s="5">
        <f t="shared" si="42"/>
        <v>0</v>
      </c>
      <c r="AV315" s="11">
        <f t="shared" si="43"/>
        <v>0</v>
      </c>
      <c r="AW315" s="5">
        <f t="shared" si="39"/>
        <v>0</v>
      </c>
    </row>
    <row r="316" spans="1:49" x14ac:dyDescent="0.25">
      <c r="A316" s="1" t="s">
        <v>174</v>
      </c>
      <c r="B316" s="1" t="s">
        <v>111</v>
      </c>
      <c r="C316" s="1" t="s">
        <v>108</v>
      </c>
      <c r="D316" s="1" t="s">
        <v>102</v>
      </c>
      <c r="E316" s="1" t="s">
        <v>79</v>
      </c>
      <c r="F316" s="1" t="s">
        <v>173</v>
      </c>
      <c r="G316" s="1" t="s">
        <v>64</v>
      </c>
      <c r="H316" s="1" t="s">
        <v>65</v>
      </c>
      <c r="I316" s="2">
        <v>80</v>
      </c>
      <c r="J316" s="2">
        <v>30.33</v>
      </c>
      <c r="K316" s="2">
        <f t="shared" si="40"/>
        <v>1.9999999552965161E-2</v>
      </c>
      <c r="L316" s="2">
        <f t="shared" si="41"/>
        <v>30.309999465942379</v>
      </c>
      <c r="T316" s="8">
        <v>1.9999999552965161E-2</v>
      </c>
      <c r="U316" s="5">
        <v>1.112499975133687</v>
      </c>
      <c r="AN316" s="5" t="str">
        <f t="shared" si="36"/>
        <v/>
      </c>
      <c r="AP316" s="5" t="str">
        <f t="shared" si="37"/>
        <v/>
      </c>
      <c r="AR316" s="5" t="str">
        <f t="shared" si="38"/>
        <v/>
      </c>
      <c r="AT316" s="2">
        <v>30.309999465942379</v>
      </c>
      <c r="AU316" s="5">
        <f t="shared" si="42"/>
        <v>1.112499975133687</v>
      </c>
      <c r="AV316" s="11">
        <f t="shared" si="43"/>
        <v>8.1863450992508756E-4</v>
      </c>
      <c r="AW316" s="5">
        <f t="shared" si="39"/>
        <v>0.81863450992508746</v>
      </c>
    </row>
    <row r="317" spans="1:49" x14ac:dyDescent="0.25">
      <c r="A317" s="1" t="s">
        <v>174</v>
      </c>
      <c r="B317" s="1" t="s">
        <v>111</v>
      </c>
      <c r="C317" s="1" t="s">
        <v>108</v>
      </c>
      <c r="D317" s="1" t="s">
        <v>102</v>
      </c>
      <c r="E317" s="1" t="s">
        <v>78</v>
      </c>
      <c r="F317" s="1" t="s">
        <v>173</v>
      </c>
      <c r="G317" s="1" t="s">
        <v>64</v>
      </c>
      <c r="H317" s="1" t="s">
        <v>65</v>
      </c>
      <c r="I317" s="2">
        <v>80</v>
      </c>
      <c r="J317" s="2">
        <v>24.44</v>
      </c>
      <c r="K317" s="2">
        <f t="shared" si="40"/>
        <v>19.120000839233398</v>
      </c>
      <c r="L317" s="2">
        <f t="shared" si="41"/>
        <v>5.320000171661377</v>
      </c>
      <c r="T317" s="8">
        <v>19.120000839233398</v>
      </c>
      <c r="U317" s="5">
        <v>1063.550046682358</v>
      </c>
      <c r="AN317" s="5" t="str">
        <f t="shared" si="36"/>
        <v/>
      </c>
      <c r="AP317" s="5" t="str">
        <f t="shared" si="37"/>
        <v/>
      </c>
      <c r="AR317" s="5" t="str">
        <f t="shared" si="38"/>
        <v/>
      </c>
      <c r="AT317" s="2">
        <v>5.320000171661377</v>
      </c>
      <c r="AU317" s="5">
        <f t="shared" si="42"/>
        <v>1063.550046682358</v>
      </c>
      <c r="AV317" s="11">
        <f t="shared" si="43"/>
        <v>0.78261464333245556</v>
      </c>
      <c r="AW317" s="5">
        <f t="shared" si="39"/>
        <v>782.61464333245556</v>
      </c>
    </row>
    <row r="318" spans="1:49" x14ac:dyDescent="0.25">
      <c r="A318" s="1" t="s">
        <v>175</v>
      </c>
      <c r="B318" s="1" t="s">
        <v>123</v>
      </c>
      <c r="C318" s="1" t="s">
        <v>124</v>
      </c>
      <c r="D318" s="1" t="s">
        <v>125</v>
      </c>
      <c r="E318" s="1" t="s">
        <v>91</v>
      </c>
      <c r="F318" s="1" t="s">
        <v>167</v>
      </c>
      <c r="G318" s="1" t="s">
        <v>64</v>
      </c>
      <c r="H318" s="1" t="s">
        <v>65</v>
      </c>
      <c r="I318" s="2">
        <v>160</v>
      </c>
      <c r="J318" s="2">
        <v>0.9</v>
      </c>
      <c r="K318" s="2">
        <f t="shared" si="40"/>
        <v>0</v>
      </c>
      <c r="L318" s="2">
        <f t="shared" si="41"/>
        <v>0.89999997615814209</v>
      </c>
      <c r="AN318" s="5" t="str">
        <f t="shared" si="36"/>
        <v/>
      </c>
      <c r="AP318" s="5" t="str">
        <f t="shared" si="37"/>
        <v/>
      </c>
      <c r="AR318" s="5" t="str">
        <f t="shared" si="38"/>
        <v/>
      </c>
      <c r="AT318" s="2">
        <v>0.89999997615814209</v>
      </c>
      <c r="AU318" s="5">
        <f t="shared" si="42"/>
        <v>0</v>
      </c>
      <c r="AV318" s="11">
        <f t="shared" si="43"/>
        <v>0</v>
      </c>
      <c r="AW318" s="5">
        <f t="shared" si="39"/>
        <v>0</v>
      </c>
    </row>
    <row r="319" spans="1:49" x14ac:dyDescent="0.25">
      <c r="A319" s="1" t="s">
        <v>175</v>
      </c>
      <c r="B319" s="1" t="s">
        <v>123</v>
      </c>
      <c r="C319" s="1" t="s">
        <v>124</v>
      </c>
      <c r="D319" s="1" t="s">
        <v>125</v>
      </c>
      <c r="E319" s="1" t="s">
        <v>90</v>
      </c>
      <c r="F319" s="1" t="s">
        <v>167</v>
      </c>
      <c r="G319" s="1" t="s">
        <v>64</v>
      </c>
      <c r="H319" s="1" t="s">
        <v>65</v>
      </c>
      <c r="I319" s="2">
        <v>160</v>
      </c>
      <c r="J319" s="2">
        <v>1.1499999999999999</v>
      </c>
      <c r="K319" s="2">
        <f t="shared" si="40"/>
        <v>0</v>
      </c>
      <c r="L319" s="2">
        <f t="shared" si="41"/>
        <v>1.0900000333786011</v>
      </c>
      <c r="AN319" s="5" t="str">
        <f t="shared" si="36"/>
        <v/>
      </c>
      <c r="AP319" s="5" t="str">
        <f t="shared" si="37"/>
        <v/>
      </c>
      <c r="AR319" s="5" t="str">
        <f t="shared" si="38"/>
        <v/>
      </c>
      <c r="AT319" s="2">
        <v>1.0900000333786011</v>
      </c>
      <c r="AU319" s="5">
        <f t="shared" si="42"/>
        <v>0</v>
      </c>
      <c r="AV319" s="11">
        <f t="shared" si="43"/>
        <v>0</v>
      </c>
      <c r="AW319" s="5">
        <f t="shared" si="39"/>
        <v>0</v>
      </c>
    </row>
    <row r="320" spans="1:49" x14ac:dyDescent="0.25">
      <c r="A320" s="1" t="s">
        <v>175</v>
      </c>
      <c r="B320" s="1" t="s">
        <v>123</v>
      </c>
      <c r="C320" s="1" t="s">
        <v>124</v>
      </c>
      <c r="D320" s="1" t="s">
        <v>125</v>
      </c>
      <c r="E320" s="1" t="s">
        <v>69</v>
      </c>
      <c r="F320" s="1" t="s">
        <v>167</v>
      </c>
      <c r="G320" s="1" t="s">
        <v>64</v>
      </c>
      <c r="H320" s="1" t="s">
        <v>65</v>
      </c>
      <c r="I320" s="2">
        <v>160</v>
      </c>
      <c r="J320" s="2">
        <v>0.03</v>
      </c>
      <c r="K320" s="2">
        <f t="shared" si="40"/>
        <v>0</v>
      </c>
      <c r="L320" s="2">
        <f t="shared" si="41"/>
        <v>2.999999932944775E-2</v>
      </c>
      <c r="AN320" s="5" t="str">
        <f t="shared" si="36"/>
        <v/>
      </c>
      <c r="AP320" s="5" t="str">
        <f t="shared" si="37"/>
        <v/>
      </c>
      <c r="AR320" s="5" t="str">
        <f t="shared" si="38"/>
        <v/>
      </c>
      <c r="AT320" s="2">
        <v>2.999999932944775E-2</v>
      </c>
      <c r="AU320" s="5">
        <f t="shared" si="42"/>
        <v>0</v>
      </c>
      <c r="AV320" s="11">
        <f t="shared" si="43"/>
        <v>0</v>
      </c>
      <c r="AW320" s="5">
        <f t="shared" si="39"/>
        <v>0</v>
      </c>
    </row>
    <row r="321" spans="1:49" x14ac:dyDescent="0.25">
      <c r="A321" s="1" t="s">
        <v>175</v>
      </c>
      <c r="B321" s="1" t="s">
        <v>123</v>
      </c>
      <c r="C321" s="1" t="s">
        <v>124</v>
      </c>
      <c r="D321" s="1" t="s">
        <v>125</v>
      </c>
      <c r="E321" s="1" t="s">
        <v>80</v>
      </c>
      <c r="F321" s="1" t="s">
        <v>173</v>
      </c>
      <c r="G321" s="1" t="s">
        <v>64</v>
      </c>
      <c r="H321" s="1" t="s">
        <v>65</v>
      </c>
      <c r="I321" s="2">
        <v>160</v>
      </c>
      <c r="J321" s="2">
        <v>6.21</v>
      </c>
      <c r="K321" s="2">
        <f t="shared" si="40"/>
        <v>0</v>
      </c>
      <c r="L321" s="2">
        <f t="shared" si="41"/>
        <v>6.2100000381469727</v>
      </c>
      <c r="AN321" s="5" t="str">
        <f t="shared" si="36"/>
        <v/>
      </c>
      <c r="AP321" s="5" t="str">
        <f t="shared" si="37"/>
        <v/>
      </c>
      <c r="AR321" s="5" t="str">
        <f t="shared" si="38"/>
        <v/>
      </c>
      <c r="AT321" s="2">
        <v>6.2100000381469727</v>
      </c>
      <c r="AU321" s="5">
        <f t="shared" si="42"/>
        <v>0</v>
      </c>
      <c r="AV321" s="11">
        <f t="shared" si="43"/>
        <v>0</v>
      </c>
      <c r="AW321" s="5">
        <f t="shared" si="39"/>
        <v>0</v>
      </c>
    </row>
    <row r="322" spans="1:49" x14ac:dyDescent="0.25">
      <c r="A322" s="1" t="s">
        <v>175</v>
      </c>
      <c r="B322" s="1" t="s">
        <v>123</v>
      </c>
      <c r="C322" s="1" t="s">
        <v>124</v>
      </c>
      <c r="D322" s="1" t="s">
        <v>125</v>
      </c>
      <c r="E322" s="1" t="s">
        <v>79</v>
      </c>
      <c r="F322" s="1" t="s">
        <v>173</v>
      </c>
      <c r="G322" s="1" t="s">
        <v>64</v>
      </c>
      <c r="H322" s="1" t="s">
        <v>65</v>
      </c>
      <c r="I322" s="2">
        <v>160</v>
      </c>
      <c r="J322" s="2">
        <v>1.38</v>
      </c>
      <c r="K322" s="2">
        <f t="shared" si="40"/>
        <v>0</v>
      </c>
      <c r="L322" s="2">
        <f t="shared" si="41"/>
        <v>1.379999995231628</v>
      </c>
      <c r="AN322" s="5" t="str">
        <f t="shared" ref="AN322:AN385" si="44">IF(AM322&gt;0,AM322*$AN$1,"")</f>
        <v/>
      </c>
      <c r="AP322" s="5" t="str">
        <f t="shared" ref="AP322:AP385" si="45">IF(AO322&gt;0,AO322*$AP$1,"")</f>
        <v/>
      </c>
      <c r="AR322" s="5" t="str">
        <f t="shared" ref="AR322:AR385" si="46">IF(AQ322&gt;0,AQ322*$AR$1,"")</f>
        <v/>
      </c>
      <c r="AT322" s="2">
        <v>1.379999995231628</v>
      </c>
      <c r="AU322" s="5">
        <f t="shared" si="42"/>
        <v>0</v>
      </c>
      <c r="AV322" s="11">
        <f t="shared" si="43"/>
        <v>0</v>
      </c>
      <c r="AW322" s="5">
        <f t="shared" ref="AW322:AW385" si="47">(AV322/100)*$AW$1</f>
        <v>0</v>
      </c>
    </row>
    <row r="323" spans="1:49" x14ac:dyDescent="0.25">
      <c r="A323" s="1" t="s">
        <v>175</v>
      </c>
      <c r="B323" s="1" t="s">
        <v>123</v>
      </c>
      <c r="C323" s="1" t="s">
        <v>124</v>
      </c>
      <c r="D323" s="1" t="s">
        <v>125</v>
      </c>
      <c r="E323" s="1" t="s">
        <v>81</v>
      </c>
      <c r="F323" s="1" t="s">
        <v>173</v>
      </c>
      <c r="G323" s="1" t="s">
        <v>64</v>
      </c>
      <c r="H323" s="1" t="s">
        <v>65</v>
      </c>
      <c r="I323" s="2">
        <v>160</v>
      </c>
      <c r="J323" s="2">
        <v>25.65</v>
      </c>
      <c r="K323" s="2">
        <f t="shared" ref="K323:K386" si="48">SUM(N323,P323,R323,T323,X323,Z323,AB323,AD323,AG323,AI323,AK323,V323,AX323,AZ323,BB323,BD323)</f>
        <v>0</v>
      </c>
      <c r="L323" s="2">
        <f t="shared" ref="L323:L386" si="49">SUM(M323,AF323,AM323,AO323,AQ323,AS323,AT323)</f>
        <v>25.64999961853027</v>
      </c>
      <c r="AN323" s="5" t="str">
        <f t="shared" si="44"/>
        <v/>
      </c>
      <c r="AP323" s="5" t="str">
        <f t="shared" si="45"/>
        <v/>
      </c>
      <c r="AR323" s="5" t="str">
        <f t="shared" si="46"/>
        <v/>
      </c>
      <c r="AT323" s="2">
        <v>25.64999961853027</v>
      </c>
      <c r="AU323" s="5">
        <f t="shared" ref="AU323:AU386" si="50">SUM(O323,Q323,S323,U323,Y323,AA323,AC323,AE323,AH323,AJ323,AL323,W323,AY323,BA323,BC323,BE323)</f>
        <v>0</v>
      </c>
      <c r="AV323" s="11">
        <f t="shared" si="43"/>
        <v>0</v>
      </c>
      <c r="AW323" s="5">
        <f t="shared" si="47"/>
        <v>0</v>
      </c>
    </row>
    <row r="324" spans="1:49" x14ac:dyDescent="0.25">
      <c r="A324" s="1" t="s">
        <v>175</v>
      </c>
      <c r="B324" s="1" t="s">
        <v>123</v>
      </c>
      <c r="C324" s="1" t="s">
        <v>124</v>
      </c>
      <c r="D324" s="1" t="s">
        <v>125</v>
      </c>
      <c r="E324" s="1" t="s">
        <v>67</v>
      </c>
      <c r="F324" s="1" t="s">
        <v>173</v>
      </c>
      <c r="G324" s="1" t="s">
        <v>64</v>
      </c>
      <c r="H324" s="1" t="s">
        <v>65</v>
      </c>
      <c r="I324" s="2">
        <v>160</v>
      </c>
      <c r="J324" s="2">
        <v>1.23</v>
      </c>
      <c r="K324" s="2">
        <f t="shared" si="48"/>
        <v>0</v>
      </c>
      <c r="L324" s="2">
        <f t="shared" si="49"/>
        <v>7.9999998211860657E-2</v>
      </c>
      <c r="AN324" s="5" t="str">
        <f t="shared" si="44"/>
        <v/>
      </c>
      <c r="AP324" s="5" t="str">
        <f t="shared" si="45"/>
        <v/>
      </c>
      <c r="AR324" s="5" t="str">
        <f t="shared" si="46"/>
        <v/>
      </c>
      <c r="AT324" s="2">
        <v>7.9999998211860657E-2</v>
      </c>
      <c r="AU324" s="5">
        <f t="shared" si="50"/>
        <v>0</v>
      </c>
      <c r="AV324" s="11">
        <f t="shared" ref="AV324:AV387" si="51">(AU324/$AU$432)*100</f>
        <v>0</v>
      </c>
      <c r="AW324" s="5">
        <f t="shared" si="47"/>
        <v>0</v>
      </c>
    </row>
    <row r="325" spans="1:49" x14ac:dyDescent="0.25">
      <c r="A325" s="1" t="s">
        <v>175</v>
      </c>
      <c r="B325" s="1" t="s">
        <v>123</v>
      </c>
      <c r="C325" s="1" t="s">
        <v>124</v>
      </c>
      <c r="D325" s="1" t="s">
        <v>125</v>
      </c>
      <c r="E325" s="1" t="s">
        <v>87</v>
      </c>
      <c r="F325" s="1" t="s">
        <v>173</v>
      </c>
      <c r="G325" s="1" t="s">
        <v>64</v>
      </c>
      <c r="H325" s="1" t="s">
        <v>65</v>
      </c>
      <c r="I325" s="2">
        <v>160</v>
      </c>
      <c r="J325" s="2">
        <v>39.979999999999997</v>
      </c>
      <c r="K325" s="2">
        <f t="shared" si="48"/>
        <v>0</v>
      </c>
      <c r="L325" s="2">
        <f t="shared" si="49"/>
        <v>39.979999542236328</v>
      </c>
      <c r="AN325" s="5" t="str">
        <f t="shared" si="44"/>
        <v/>
      </c>
      <c r="AP325" s="5" t="str">
        <f t="shared" si="45"/>
        <v/>
      </c>
      <c r="AR325" s="5" t="str">
        <f t="shared" si="46"/>
        <v/>
      </c>
      <c r="AT325" s="2">
        <v>39.979999542236328</v>
      </c>
      <c r="AU325" s="5">
        <f t="shared" si="50"/>
        <v>0</v>
      </c>
      <c r="AV325" s="11">
        <f t="shared" si="51"/>
        <v>0</v>
      </c>
      <c r="AW325" s="5">
        <f t="shared" si="47"/>
        <v>0</v>
      </c>
    </row>
    <row r="326" spans="1:49" x14ac:dyDescent="0.25">
      <c r="A326" s="1" t="s">
        <v>175</v>
      </c>
      <c r="B326" s="1" t="s">
        <v>123</v>
      </c>
      <c r="C326" s="1" t="s">
        <v>124</v>
      </c>
      <c r="D326" s="1" t="s">
        <v>125</v>
      </c>
      <c r="E326" s="1" t="s">
        <v>86</v>
      </c>
      <c r="F326" s="1" t="s">
        <v>173</v>
      </c>
      <c r="G326" s="1" t="s">
        <v>64</v>
      </c>
      <c r="H326" s="1" t="s">
        <v>65</v>
      </c>
      <c r="I326" s="2">
        <v>160</v>
      </c>
      <c r="J326" s="2">
        <v>9.17</v>
      </c>
      <c r="K326" s="2">
        <f t="shared" si="48"/>
        <v>0</v>
      </c>
      <c r="L326" s="2">
        <f t="shared" si="49"/>
        <v>9.1700000762939453</v>
      </c>
      <c r="AN326" s="5" t="str">
        <f t="shared" si="44"/>
        <v/>
      </c>
      <c r="AP326" s="5" t="str">
        <f t="shared" si="45"/>
        <v/>
      </c>
      <c r="AR326" s="5" t="str">
        <f t="shared" si="46"/>
        <v/>
      </c>
      <c r="AT326" s="2">
        <v>9.1700000762939453</v>
      </c>
      <c r="AU326" s="5">
        <f t="shared" si="50"/>
        <v>0</v>
      </c>
      <c r="AV326" s="11">
        <f t="shared" si="51"/>
        <v>0</v>
      </c>
      <c r="AW326" s="5">
        <f t="shared" si="47"/>
        <v>0</v>
      </c>
    </row>
    <row r="327" spans="1:49" x14ac:dyDescent="0.25">
      <c r="A327" s="1" t="s">
        <v>176</v>
      </c>
      <c r="B327" s="1" t="s">
        <v>123</v>
      </c>
      <c r="C327" s="1" t="s">
        <v>124</v>
      </c>
      <c r="D327" s="1" t="s">
        <v>125</v>
      </c>
      <c r="E327" s="1" t="s">
        <v>80</v>
      </c>
      <c r="F327" s="1" t="s">
        <v>167</v>
      </c>
      <c r="G327" s="1" t="s">
        <v>64</v>
      </c>
      <c r="H327" s="1" t="s">
        <v>65</v>
      </c>
      <c r="I327" s="2">
        <v>560</v>
      </c>
      <c r="J327" s="2">
        <v>0.02</v>
      </c>
      <c r="K327" s="2">
        <f t="shared" si="48"/>
        <v>0</v>
      </c>
      <c r="L327" s="2">
        <f t="shared" si="49"/>
        <v>1.9999999552965161E-2</v>
      </c>
      <c r="AN327" s="5" t="str">
        <f t="shared" si="44"/>
        <v/>
      </c>
      <c r="AP327" s="5" t="str">
        <f t="shared" si="45"/>
        <v/>
      </c>
      <c r="AR327" s="5" t="str">
        <f t="shared" si="46"/>
        <v/>
      </c>
      <c r="AT327" s="2">
        <v>1.9999999552965161E-2</v>
      </c>
      <c r="AU327" s="5">
        <f t="shared" si="50"/>
        <v>0</v>
      </c>
      <c r="AV327" s="11">
        <f t="shared" si="51"/>
        <v>0</v>
      </c>
      <c r="AW327" s="5">
        <f t="shared" si="47"/>
        <v>0</v>
      </c>
    </row>
    <row r="328" spans="1:49" x14ac:dyDescent="0.25">
      <c r="A328" s="1" t="s">
        <v>176</v>
      </c>
      <c r="B328" s="1" t="s">
        <v>123</v>
      </c>
      <c r="C328" s="1" t="s">
        <v>124</v>
      </c>
      <c r="D328" s="1" t="s">
        <v>125</v>
      </c>
      <c r="E328" s="1" t="s">
        <v>90</v>
      </c>
      <c r="F328" s="1" t="s">
        <v>167</v>
      </c>
      <c r="G328" s="1" t="s">
        <v>64</v>
      </c>
      <c r="H328" s="1" t="s">
        <v>65</v>
      </c>
      <c r="I328" s="2">
        <v>560</v>
      </c>
      <c r="J328" s="2">
        <v>1.58</v>
      </c>
      <c r="K328" s="2">
        <f t="shared" si="48"/>
        <v>0</v>
      </c>
      <c r="L328" s="2">
        <f t="shared" si="49"/>
        <v>5.000000074505806E-2</v>
      </c>
      <c r="AN328" s="5" t="str">
        <f t="shared" si="44"/>
        <v/>
      </c>
      <c r="AP328" s="5" t="str">
        <f t="shared" si="45"/>
        <v/>
      </c>
      <c r="AR328" s="5" t="str">
        <f t="shared" si="46"/>
        <v/>
      </c>
      <c r="AT328" s="2">
        <v>5.000000074505806E-2</v>
      </c>
      <c r="AU328" s="5">
        <f t="shared" si="50"/>
        <v>0</v>
      </c>
      <c r="AV328" s="11">
        <f t="shared" si="51"/>
        <v>0</v>
      </c>
      <c r="AW328" s="5">
        <f t="shared" si="47"/>
        <v>0</v>
      </c>
    </row>
    <row r="329" spans="1:49" x14ac:dyDescent="0.25">
      <c r="A329" s="1" t="s">
        <v>176</v>
      </c>
      <c r="B329" s="1" t="s">
        <v>123</v>
      </c>
      <c r="C329" s="1" t="s">
        <v>124</v>
      </c>
      <c r="D329" s="1" t="s">
        <v>125</v>
      </c>
      <c r="E329" s="1" t="s">
        <v>71</v>
      </c>
      <c r="F329" s="1" t="s">
        <v>167</v>
      </c>
      <c r="G329" s="1" t="s">
        <v>64</v>
      </c>
      <c r="H329" s="1" t="s">
        <v>65</v>
      </c>
      <c r="I329" s="2">
        <v>560</v>
      </c>
      <c r="J329" s="2">
        <v>1.69</v>
      </c>
      <c r="K329" s="2">
        <f t="shared" si="48"/>
        <v>0</v>
      </c>
      <c r="L329" s="2">
        <f t="shared" si="49"/>
        <v>0.2199999988079071</v>
      </c>
      <c r="AN329" s="5" t="str">
        <f t="shared" si="44"/>
        <v/>
      </c>
      <c r="AP329" s="5" t="str">
        <f t="shared" si="45"/>
        <v/>
      </c>
      <c r="AR329" s="5" t="str">
        <f t="shared" si="46"/>
        <v/>
      </c>
      <c r="AT329" s="2">
        <v>0.2199999988079071</v>
      </c>
      <c r="AU329" s="5">
        <f t="shared" si="50"/>
        <v>0</v>
      </c>
      <c r="AV329" s="11">
        <f t="shared" si="51"/>
        <v>0</v>
      </c>
      <c r="AW329" s="5">
        <f t="shared" si="47"/>
        <v>0</v>
      </c>
    </row>
    <row r="330" spans="1:49" x14ac:dyDescent="0.25">
      <c r="A330" s="1" t="s">
        <v>176</v>
      </c>
      <c r="B330" s="1" t="s">
        <v>123</v>
      </c>
      <c r="C330" s="1" t="s">
        <v>124</v>
      </c>
      <c r="D330" s="1" t="s">
        <v>125</v>
      </c>
      <c r="E330" s="1" t="s">
        <v>67</v>
      </c>
      <c r="F330" s="1" t="s">
        <v>177</v>
      </c>
      <c r="G330" s="1" t="s">
        <v>64</v>
      </c>
      <c r="H330" s="1" t="s">
        <v>65</v>
      </c>
      <c r="I330" s="2">
        <v>560</v>
      </c>
      <c r="J330" s="2">
        <v>38.56</v>
      </c>
      <c r="K330" s="2">
        <f t="shared" si="48"/>
        <v>0</v>
      </c>
      <c r="L330" s="2">
        <f t="shared" si="49"/>
        <v>36.889999389648438</v>
      </c>
      <c r="AN330" s="5" t="str">
        <f t="shared" si="44"/>
        <v/>
      </c>
      <c r="AP330" s="5" t="str">
        <f t="shared" si="45"/>
        <v/>
      </c>
      <c r="AR330" s="5" t="str">
        <f t="shared" si="46"/>
        <v/>
      </c>
      <c r="AT330" s="2">
        <v>36.889999389648438</v>
      </c>
      <c r="AU330" s="5">
        <f t="shared" si="50"/>
        <v>0</v>
      </c>
      <c r="AV330" s="11">
        <f t="shared" si="51"/>
        <v>0</v>
      </c>
      <c r="AW330" s="5">
        <f t="shared" si="47"/>
        <v>0</v>
      </c>
    </row>
    <row r="331" spans="1:49" x14ac:dyDescent="0.25">
      <c r="A331" s="1" t="s">
        <v>176</v>
      </c>
      <c r="B331" s="1" t="s">
        <v>123</v>
      </c>
      <c r="C331" s="1" t="s">
        <v>124</v>
      </c>
      <c r="D331" s="1" t="s">
        <v>125</v>
      </c>
      <c r="E331" s="1" t="s">
        <v>62</v>
      </c>
      <c r="F331" s="1" t="s">
        <v>177</v>
      </c>
      <c r="G331" s="1" t="s">
        <v>64</v>
      </c>
      <c r="H331" s="1" t="s">
        <v>65</v>
      </c>
      <c r="I331" s="2">
        <v>560</v>
      </c>
      <c r="J331" s="2">
        <v>40.4</v>
      </c>
      <c r="K331" s="2">
        <f t="shared" si="48"/>
        <v>0</v>
      </c>
      <c r="L331" s="2">
        <f t="shared" si="49"/>
        <v>27.110000610351559</v>
      </c>
      <c r="AN331" s="5" t="str">
        <f t="shared" si="44"/>
        <v/>
      </c>
      <c r="AP331" s="5" t="str">
        <f t="shared" si="45"/>
        <v/>
      </c>
      <c r="AR331" s="5" t="str">
        <f t="shared" si="46"/>
        <v/>
      </c>
      <c r="AT331" s="2">
        <v>27.110000610351559</v>
      </c>
      <c r="AU331" s="5">
        <f t="shared" si="50"/>
        <v>0</v>
      </c>
      <c r="AV331" s="11">
        <f t="shared" si="51"/>
        <v>0</v>
      </c>
      <c r="AW331" s="5">
        <f t="shared" si="47"/>
        <v>0</v>
      </c>
    </row>
    <row r="332" spans="1:49" x14ac:dyDescent="0.25">
      <c r="A332" s="1" t="s">
        <v>176</v>
      </c>
      <c r="B332" s="1" t="s">
        <v>123</v>
      </c>
      <c r="C332" s="1" t="s">
        <v>124</v>
      </c>
      <c r="D332" s="1" t="s">
        <v>125</v>
      </c>
      <c r="E332" s="1" t="s">
        <v>68</v>
      </c>
      <c r="F332" s="1" t="s">
        <v>177</v>
      </c>
      <c r="G332" s="1" t="s">
        <v>64</v>
      </c>
      <c r="H332" s="1" t="s">
        <v>65</v>
      </c>
      <c r="I332" s="2">
        <v>560</v>
      </c>
      <c r="J332" s="2">
        <v>39.15</v>
      </c>
      <c r="K332" s="2">
        <f t="shared" si="48"/>
        <v>0</v>
      </c>
      <c r="L332" s="2">
        <f t="shared" si="49"/>
        <v>4.4699997901916504</v>
      </c>
      <c r="AN332" s="5" t="str">
        <f t="shared" si="44"/>
        <v/>
      </c>
      <c r="AP332" s="5" t="str">
        <f t="shared" si="45"/>
        <v/>
      </c>
      <c r="AR332" s="5" t="str">
        <f t="shared" si="46"/>
        <v/>
      </c>
      <c r="AT332" s="2">
        <v>4.4699997901916504</v>
      </c>
      <c r="AU332" s="5">
        <f t="shared" si="50"/>
        <v>0</v>
      </c>
      <c r="AV332" s="11">
        <f t="shared" si="51"/>
        <v>0</v>
      </c>
      <c r="AW332" s="5">
        <f t="shared" si="47"/>
        <v>0</v>
      </c>
    </row>
    <row r="333" spans="1:49" x14ac:dyDescent="0.25">
      <c r="A333" s="1" t="s">
        <v>176</v>
      </c>
      <c r="B333" s="1" t="s">
        <v>123</v>
      </c>
      <c r="C333" s="1" t="s">
        <v>124</v>
      </c>
      <c r="D333" s="1" t="s">
        <v>125</v>
      </c>
      <c r="E333" s="1" t="s">
        <v>70</v>
      </c>
      <c r="F333" s="1" t="s">
        <v>177</v>
      </c>
      <c r="G333" s="1" t="s">
        <v>64</v>
      </c>
      <c r="H333" s="1" t="s">
        <v>65</v>
      </c>
      <c r="I333" s="2">
        <v>560</v>
      </c>
      <c r="J333" s="2">
        <v>2.2400000000000002</v>
      </c>
      <c r="K333" s="2">
        <f t="shared" si="48"/>
        <v>0</v>
      </c>
      <c r="L333" s="2">
        <f t="shared" si="49"/>
        <v>2.2400000095367432</v>
      </c>
      <c r="AN333" s="5" t="str">
        <f t="shared" si="44"/>
        <v/>
      </c>
      <c r="AP333" s="5" t="str">
        <f t="shared" si="45"/>
        <v/>
      </c>
      <c r="AR333" s="5" t="str">
        <f t="shared" si="46"/>
        <v/>
      </c>
      <c r="AT333" s="2">
        <v>2.2400000095367432</v>
      </c>
      <c r="AU333" s="5">
        <f t="shared" si="50"/>
        <v>0</v>
      </c>
      <c r="AV333" s="11">
        <f t="shared" si="51"/>
        <v>0</v>
      </c>
      <c r="AW333" s="5">
        <f t="shared" si="47"/>
        <v>0</v>
      </c>
    </row>
    <row r="334" spans="1:49" x14ac:dyDescent="0.25">
      <c r="A334" s="1" t="s">
        <v>176</v>
      </c>
      <c r="B334" s="1" t="s">
        <v>123</v>
      </c>
      <c r="C334" s="1" t="s">
        <v>124</v>
      </c>
      <c r="D334" s="1" t="s">
        <v>125</v>
      </c>
      <c r="E334" s="1" t="s">
        <v>79</v>
      </c>
      <c r="F334" s="1" t="s">
        <v>177</v>
      </c>
      <c r="G334" s="1" t="s">
        <v>64</v>
      </c>
      <c r="H334" s="1" t="s">
        <v>65</v>
      </c>
      <c r="I334" s="2">
        <v>560</v>
      </c>
      <c r="J334" s="2">
        <v>38.36</v>
      </c>
      <c r="K334" s="2">
        <f t="shared" si="48"/>
        <v>0</v>
      </c>
      <c r="L334" s="2">
        <f t="shared" si="49"/>
        <v>19.360000610351559</v>
      </c>
      <c r="AN334" s="5" t="str">
        <f t="shared" si="44"/>
        <v/>
      </c>
      <c r="AP334" s="5" t="str">
        <f t="shared" si="45"/>
        <v/>
      </c>
      <c r="AR334" s="5" t="str">
        <f t="shared" si="46"/>
        <v/>
      </c>
      <c r="AT334" s="2">
        <v>19.360000610351559</v>
      </c>
      <c r="AU334" s="5">
        <f t="shared" si="50"/>
        <v>0</v>
      </c>
      <c r="AV334" s="11">
        <f t="shared" si="51"/>
        <v>0</v>
      </c>
      <c r="AW334" s="5">
        <f t="shared" si="47"/>
        <v>0</v>
      </c>
    </row>
    <row r="335" spans="1:49" x14ac:dyDescent="0.25">
      <c r="A335" s="1" t="s">
        <v>176</v>
      </c>
      <c r="B335" s="1" t="s">
        <v>123</v>
      </c>
      <c r="C335" s="1" t="s">
        <v>124</v>
      </c>
      <c r="D335" s="1" t="s">
        <v>125</v>
      </c>
      <c r="E335" s="1" t="s">
        <v>78</v>
      </c>
      <c r="F335" s="1" t="s">
        <v>177</v>
      </c>
      <c r="G335" s="1" t="s">
        <v>64</v>
      </c>
      <c r="H335" s="1" t="s">
        <v>65</v>
      </c>
      <c r="I335" s="2">
        <v>560</v>
      </c>
      <c r="J335" s="2">
        <v>1.86</v>
      </c>
      <c r="K335" s="2">
        <f t="shared" si="48"/>
        <v>0</v>
      </c>
      <c r="L335" s="2">
        <f t="shared" si="49"/>
        <v>1.360000014305115</v>
      </c>
      <c r="AN335" s="5" t="str">
        <f t="shared" si="44"/>
        <v/>
      </c>
      <c r="AP335" s="5" t="str">
        <f t="shared" si="45"/>
        <v/>
      </c>
      <c r="AR335" s="5" t="str">
        <f t="shared" si="46"/>
        <v/>
      </c>
      <c r="AT335" s="2">
        <v>1.360000014305115</v>
      </c>
      <c r="AU335" s="5">
        <f t="shared" si="50"/>
        <v>0</v>
      </c>
      <c r="AV335" s="11">
        <f t="shared" si="51"/>
        <v>0</v>
      </c>
      <c r="AW335" s="5">
        <f t="shared" si="47"/>
        <v>0</v>
      </c>
    </row>
    <row r="336" spans="1:49" x14ac:dyDescent="0.25">
      <c r="A336" s="1" t="s">
        <v>176</v>
      </c>
      <c r="B336" s="1" t="s">
        <v>123</v>
      </c>
      <c r="C336" s="1" t="s">
        <v>124</v>
      </c>
      <c r="D336" s="1" t="s">
        <v>125</v>
      </c>
      <c r="E336" s="1" t="s">
        <v>69</v>
      </c>
      <c r="F336" s="1" t="s">
        <v>177</v>
      </c>
      <c r="G336" s="1" t="s">
        <v>64</v>
      </c>
      <c r="H336" s="1" t="s">
        <v>65</v>
      </c>
      <c r="I336" s="2">
        <v>560</v>
      </c>
      <c r="J336" s="2">
        <v>39.46</v>
      </c>
      <c r="K336" s="2">
        <f t="shared" si="48"/>
        <v>0</v>
      </c>
      <c r="L336" s="2">
        <f t="shared" si="49"/>
        <v>21.840000152587891</v>
      </c>
      <c r="AN336" s="5" t="str">
        <f t="shared" si="44"/>
        <v/>
      </c>
      <c r="AP336" s="5" t="str">
        <f t="shared" si="45"/>
        <v/>
      </c>
      <c r="AR336" s="5" t="str">
        <f t="shared" si="46"/>
        <v/>
      </c>
      <c r="AT336" s="2">
        <v>21.840000152587891</v>
      </c>
      <c r="AU336" s="5">
        <f t="shared" si="50"/>
        <v>0</v>
      </c>
      <c r="AV336" s="11">
        <f t="shared" si="51"/>
        <v>0</v>
      </c>
      <c r="AW336" s="5">
        <f t="shared" si="47"/>
        <v>0</v>
      </c>
    </row>
    <row r="337" spans="1:49" x14ac:dyDescent="0.25">
      <c r="A337" s="1" t="s">
        <v>176</v>
      </c>
      <c r="B337" s="1" t="s">
        <v>123</v>
      </c>
      <c r="C337" s="1" t="s">
        <v>124</v>
      </c>
      <c r="D337" s="1" t="s">
        <v>125</v>
      </c>
      <c r="E337" s="1" t="s">
        <v>66</v>
      </c>
      <c r="F337" s="1" t="s">
        <v>177</v>
      </c>
      <c r="G337" s="1" t="s">
        <v>64</v>
      </c>
      <c r="H337" s="1" t="s">
        <v>65</v>
      </c>
      <c r="I337" s="2">
        <v>560</v>
      </c>
      <c r="J337" s="2">
        <v>40.35</v>
      </c>
      <c r="K337" s="2">
        <f t="shared" si="48"/>
        <v>0</v>
      </c>
      <c r="L337" s="2">
        <f t="shared" si="49"/>
        <v>37.029998779296882</v>
      </c>
      <c r="AN337" s="5" t="str">
        <f t="shared" si="44"/>
        <v/>
      </c>
      <c r="AP337" s="5" t="str">
        <f t="shared" si="45"/>
        <v/>
      </c>
      <c r="AR337" s="5" t="str">
        <f t="shared" si="46"/>
        <v/>
      </c>
      <c r="AT337" s="2">
        <v>37.029998779296882</v>
      </c>
      <c r="AU337" s="5">
        <f t="shared" si="50"/>
        <v>0</v>
      </c>
      <c r="AV337" s="11">
        <f t="shared" si="51"/>
        <v>0</v>
      </c>
      <c r="AW337" s="5">
        <f t="shared" si="47"/>
        <v>0</v>
      </c>
    </row>
    <row r="338" spans="1:49" x14ac:dyDescent="0.25">
      <c r="A338" s="1" t="s">
        <v>178</v>
      </c>
      <c r="B338" s="1" t="s">
        <v>83</v>
      </c>
      <c r="C338" s="1" t="s">
        <v>84</v>
      </c>
      <c r="D338" s="1" t="s">
        <v>85</v>
      </c>
      <c r="E338" s="1" t="s">
        <v>80</v>
      </c>
      <c r="F338" s="1" t="s">
        <v>167</v>
      </c>
      <c r="G338" s="1" t="s">
        <v>64</v>
      </c>
      <c r="H338" s="1" t="s">
        <v>65</v>
      </c>
      <c r="I338" s="2">
        <v>80</v>
      </c>
      <c r="J338" s="2">
        <v>1.73</v>
      </c>
      <c r="K338" s="2">
        <f t="shared" si="48"/>
        <v>0</v>
      </c>
      <c r="L338" s="2">
        <f t="shared" si="49"/>
        <v>1.7300000190734861</v>
      </c>
      <c r="AN338" s="5" t="str">
        <f t="shared" si="44"/>
        <v/>
      </c>
      <c r="AP338" s="5" t="str">
        <f t="shared" si="45"/>
        <v/>
      </c>
      <c r="AR338" s="5" t="str">
        <f t="shared" si="46"/>
        <v/>
      </c>
      <c r="AT338" s="2">
        <v>1.7300000190734861</v>
      </c>
      <c r="AU338" s="5">
        <f t="shared" si="50"/>
        <v>0</v>
      </c>
      <c r="AV338" s="11">
        <f t="shared" si="51"/>
        <v>0</v>
      </c>
      <c r="AW338" s="5">
        <f t="shared" si="47"/>
        <v>0</v>
      </c>
    </row>
    <row r="339" spans="1:49" x14ac:dyDescent="0.25">
      <c r="A339" s="1" t="s">
        <v>178</v>
      </c>
      <c r="B339" s="1" t="s">
        <v>83</v>
      </c>
      <c r="C339" s="1" t="s">
        <v>84</v>
      </c>
      <c r="D339" s="1" t="s">
        <v>85</v>
      </c>
      <c r="E339" s="1" t="s">
        <v>81</v>
      </c>
      <c r="F339" s="1" t="s">
        <v>167</v>
      </c>
      <c r="G339" s="1" t="s">
        <v>64</v>
      </c>
      <c r="H339" s="1" t="s">
        <v>65</v>
      </c>
      <c r="I339" s="2">
        <v>80</v>
      </c>
      <c r="J339" s="2">
        <v>1.75</v>
      </c>
      <c r="K339" s="2">
        <f t="shared" si="48"/>
        <v>7.9999998211860657E-2</v>
      </c>
      <c r="L339" s="2">
        <f t="shared" si="49"/>
        <v>1.669999957084656</v>
      </c>
      <c r="AB339" s="9">
        <v>7.9999998211860657E-2</v>
      </c>
      <c r="AC339" s="5">
        <v>1.799999959766865</v>
      </c>
      <c r="AN339" s="5" t="str">
        <f t="shared" si="44"/>
        <v/>
      </c>
      <c r="AP339" s="5" t="str">
        <f t="shared" si="45"/>
        <v/>
      </c>
      <c r="AR339" s="5" t="str">
        <f t="shared" si="46"/>
        <v/>
      </c>
      <c r="AT339" s="2">
        <v>1.669999957084656</v>
      </c>
      <c r="AU339" s="5">
        <f t="shared" si="50"/>
        <v>1.799999959766865</v>
      </c>
      <c r="AV339" s="11">
        <f t="shared" si="51"/>
        <v>1.3245322407776702E-3</v>
      </c>
      <c r="AW339" s="5">
        <f t="shared" si="47"/>
        <v>1.3245322407776701</v>
      </c>
    </row>
    <row r="340" spans="1:49" x14ac:dyDescent="0.25">
      <c r="A340" s="1" t="s">
        <v>178</v>
      </c>
      <c r="B340" s="1" t="s">
        <v>83</v>
      </c>
      <c r="C340" s="1" t="s">
        <v>84</v>
      </c>
      <c r="D340" s="1" t="s">
        <v>85</v>
      </c>
      <c r="E340" s="1" t="s">
        <v>70</v>
      </c>
      <c r="F340" s="1" t="s">
        <v>177</v>
      </c>
      <c r="G340" s="1" t="s">
        <v>64</v>
      </c>
      <c r="H340" s="1" t="s">
        <v>65</v>
      </c>
      <c r="I340" s="2">
        <v>80</v>
      </c>
      <c r="J340" s="2">
        <v>38.28</v>
      </c>
      <c r="K340" s="2">
        <f t="shared" si="48"/>
        <v>0</v>
      </c>
      <c r="L340" s="2">
        <f t="shared" si="49"/>
        <v>38.279998779296882</v>
      </c>
      <c r="AN340" s="5" t="str">
        <f t="shared" si="44"/>
        <v/>
      </c>
      <c r="AP340" s="5" t="str">
        <f t="shared" si="45"/>
        <v/>
      </c>
      <c r="AR340" s="5" t="str">
        <f t="shared" si="46"/>
        <v/>
      </c>
      <c r="AT340" s="2">
        <v>38.279998779296882</v>
      </c>
      <c r="AU340" s="5">
        <f t="shared" si="50"/>
        <v>0</v>
      </c>
      <c r="AV340" s="11">
        <f t="shared" si="51"/>
        <v>0</v>
      </c>
      <c r="AW340" s="5">
        <f t="shared" si="47"/>
        <v>0</v>
      </c>
    </row>
    <row r="341" spans="1:49" x14ac:dyDescent="0.25">
      <c r="A341" s="1" t="s">
        <v>178</v>
      </c>
      <c r="B341" s="1" t="s">
        <v>83</v>
      </c>
      <c r="C341" s="1" t="s">
        <v>84</v>
      </c>
      <c r="D341" s="1" t="s">
        <v>85</v>
      </c>
      <c r="E341" s="1" t="s">
        <v>78</v>
      </c>
      <c r="F341" s="1" t="s">
        <v>177</v>
      </c>
      <c r="G341" s="1" t="s">
        <v>64</v>
      </c>
      <c r="H341" s="1" t="s">
        <v>65</v>
      </c>
      <c r="I341" s="2">
        <v>80</v>
      </c>
      <c r="J341" s="2">
        <v>37.76</v>
      </c>
      <c r="K341" s="2">
        <f t="shared" si="48"/>
        <v>0.99000000953674316</v>
      </c>
      <c r="L341" s="2">
        <f t="shared" si="49"/>
        <v>33.319999694824219</v>
      </c>
      <c r="AB341" s="9">
        <v>0.99000000953674316</v>
      </c>
      <c r="AC341" s="5">
        <v>22.275000214576721</v>
      </c>
      <c r="AN341" s="5" t="str">
        <f t="shared" si="44"/>
        <v/>
      </c>
      <c r="AP341" s="5" t="str">
        <f t="shared" si="45"/>
        <v/>
      </c>
      <c r="AR341" s="5" t="str">
        <f t="shared" si="46"/>
        <v/>
      </c>
      <c r="AT341" s="2">
        <v>33.319999694824219</v>
      </c>
      <c r="AU341" s="5">
        <f t="shared" si="50"/>
        <v>22.275000214576721</v>
      </c>
      <c r="AV341" s="11">
        <f t="shared" si="51"/>
        <v>1.6391087003889557E-2</v>
      </c>
      <c r="AW341" s="5">
        <f t="shared" si="47"/>
        <v>16.39108700388956</v>
      </c>
    </row>
    <row r="342" spans="1:49" x14ac:dyDescent="0.25">
      <c r="A342" s="1" t="s">
        <v>179</v>
      </c>
      <c r="B342" s="1" t="s">
        <v>152</v>
      </c>
      <c r="C342" s="1" t="s">
        <v>153</v>
      </c>
      <c r="D342" s="1" t="s">
        <v>154</v>
      </c>
      <c r="E342" s="1" t="s">
        <v>71</v>
      </c>
      <c r="F342" s="1" t="s">
        <v>150</v>
      </c>
      <c r="G342" s="1" t="s">
        <v>64</v>
      </c>
      <c r="H342" s="1" t="s">
        <v>65</v>
      </c>
      <c r="I342" s="2">
        <v>160</v>
      </c>
      <c r="J342" s="2">
        <v>2.46</v>
      </c>
      <c r="K342" s="2">
        <f t="shared" si="48"/>
        <v>0</v>
      </c>
      <c r="L342" s="2">
        <f t="shared" si="49"/>
        <v>0.87999999523162842</v>
      </c>
      <c r="AN342" s="5" t="str">
        <f t="shared" si="44"/>
        <v/>
      </c>
      <c r="AP342" s="5" t="str">
        <f t="shared" si="45"/>
        <v/>
      </c>
      <c r="AR342" s="5" t="str">
        <f t="shared" si="46"/>
        <v/>
      </c>
      <c r="AT342" s="2">
        <v>0.87999999523162842</v>
      </c>
      <c r="AU342" s="5">
        <f t="shared" si="50"/>
        <v>0</v>
      </c>
      <c r="AV342" s="11">
        <f t="shared" si="51"/>
        <v>0</v>
      </c>
      <c r="AW342" s="5">
        <f t="shared" si="47"/>
        <v>0</v>
      </c>
    </row>
    <row r="343" spans="1:49" x14ac:dyDescent="0.25">
      <c r="A343" s="1" t="s">
        <v>179</v>
      </c>
      <c r="B343" s="1" t="s">
        <v>152</v>
      </c>
      <c r="C343" s="1" t="s">
        <v>153</v>
      </c>
      <c r="D343" s="1" t="s">
        <v>154</v>
      </c>
      <c r="E343" s="1" t="s">
        <v>90</v>
      </c>
      <c r="F343" s="1" t="s">
        <v>150</v>
      </c>
      <c r="G343" s="1" t="s">
        <v>64</v>
      </c>
      <c r="H343" s="1" t="s">
        <v>65</v>
      </c>
      <c r="I343" s="2">
        <v>160</v>
      </c>
      <c r="J343" s="2">
        <v>2.0099999999999998</v>
      </c>
      <c r="K343" s="2">
        <f t="shared" si="48"/>
        <v>0</v>
      </c>
      <c r="L343" s="2">
        <f t="shared" si="49"/>
        <v>5.000000074505806E-2</v>
      </c>
      <c r="AN343" s="5" t="str">
        <f t="shared" si="44"/>
        <v/>
      </c>
      <c r="AP343" s="5" t="str">
        <f t="shared" si="45"/>
        <v/>
      </c>
      <c r="AR343" s="5" t="str">
        <f t="shared" si="46"/>
        <v/>
      </c>
      <c r="AT343" s="2">
        <v>5.000000074505806E-2</v>
      </c>
      <c r="AU343" s="5">
        <f t="shared" si="50"/>
        <v>0</v>
      </c>
      <c r="AV343" s="11">
        <f t="shared" si="51"/>
        <v>0</v>
      </c>
      <c r="AW343" s="5">
        <f t="shared" si="47"/>
        <v>0</v>
      </c>
    </row>
    <row r="344" spans="1:49" x14ac:dyDescent="0.25">
      <c r="A344" s="1" t="s">
        <v>179</v>
      </c>
      <c r="B344" s="1" t="s">
        <v>152</v>
      </c>
      <c r="C344" s="1" t="s">
        <v>153</v>
      </c>
      <c r="D344" s="1" t="s">
        <v>154</v>
      </c>
      <c r="E344" s="1" t="s">
        <v>68</v>
      </c>
      <c r="F344" s="1" t="s">
        <v>180</v>
      </c>
      <c r="G344" s="1" t="s">
        <v>64</v>
      </c>
      <c r="H344" s="1" t="s">
        <v>65</v>
      </c>
      <c r="I344" s="2">
        <v>160</v>
      </c>
      <c r="J344" s="2">
        <v>39.29</v>
      </c>
      <c r="K344" s="2">
        <f t="shared" si="48"/>
        <v>0</v>
      </c>
      <c r="L344" s="2">
        <f t="shared" si="49"/>
        <v>0.23000000417232511</v>
      </c>
      <c r="AN344" s="5" t="str">
        <f t="shared" si="44"/>
        <v/>
      </c>
      <c r="AP344" s="5" t="str">
        <f t="shared" si="45"/>
        <v/>
      </c>
      <c r="AR344" s="5" t="str">
        <f t="shared" si="46"/>
        <v/>
      </c>
      <c r="AT344" s="2">
        <v>0.23000000417232511</v>
      </c>
      <c r="AU344" s="5">
        <f t="shared" si="50"/>
        <v>0</v>
      </c>
      <c r="AV344" s="11">
        <f t="shared" si="51"/>
        <v>0</v>
      </c>
      <c r="AW344" s="5">
        <f t="shared" si="47"/>
        <v>0</v>
      </c>
    </row>
    <row r="345" spans="1:49" x14ac:dyDescent="0.25">
      <c r="A345" s="1" t="s">
        <v>179</v>
      </c>
      <c r="B345" s="1" t="s">
        <v>152</v>
      </c>
      <c r="C345" s="1" t="s">
        <v>153</v>
      </c>
      <c r="D345" s="1" t="s">
        <v>154</v>
      </c>
      <c r="E345" s="1" t="s">
        <v>62</v>
      </c>
      <c r="F345" s="1" t="s">
        <v>180</v>
      </c>
      <c r="G345" s="1" t="s">
        <v>64</v>
      </c>
      <c r="H345" s="1" t="s">
        <v>65</v>
      </c>
      <c r="I345" s="2">
        <v>160</v>
      </c>
      <c r="J345" s="2">
        <v>39.61</v>
      </c>
      <c r="K345" s="2">
        <f t="shared" si="48"/>
        <v>0</v>
      </c>
      <c r="L345" s="2">
        <f t="shared" si="49"/>
        <v>5.7899999618530273</v>
      </c>
      <c r="AN345" s="5" t="str">
        <f t="shared" si="44"/>
        <v/>
      </c>
      <c r="AP345" s="5" t="str">
        <f t="shared" si="45"/>
        <v/>
      </c>
      <c r="AR345" s="5" t="str">
        <f t="shared" si="46"/>
        <v/>
      </c>
      <c r="AT345" s="2">
        <v>5.7899999618530273</v>
      </c>
      <c r="AU345" s="5">
        <f t="shared" si="50"/>
        <v>0</v>
      </c>
      <c r="AV345" s="11">
        <f t="shared" si="51"/>
        <v>0</v>
      </c>
      <c r="AW345" s="5">
        <f t="shared" si="47"/>
        <v>0</v>
      </c>
    </row>
    <row r="346" spans="1:49" x14ac:dyDescent="0.25">
      <c r="A346" s="1" t="s">
        <v>181</v>
      </c>
      <c r="B346" s="1" t="s">
        <v>152</v>
      </c>
      <c r="C346" s="1" t="s">
        <v>153</v>
      </c>
      <c r="D346" s="1" t="s">
        <v>154</v>
      </c>
      <c r="E346" s="1" t="s">
        <v>71</v>
      </c>
      <c r="F346" s="1" t="s">
        <v>150</v>
      </c>
      <c r="G346" s="1" t="s">
        <v>64</v>
      </c>
      <c r="H346" s="1" t="s">
        <v>65</v>
      </c>
      <c r="I346" s="2">
        <v>160</v>
      </c>
      <c r="J346" s="2">
        <v>0.04</v>
      </c>
      <c r="K346" s="2">
        <f t="shared" si="48"/>
        <v>0</v>
      </c>
      <c r="L346" s="2">
        <f t="shared" si="49"/>
        <v>3.9999999105930328E-2</v>
      </c>
      <c r="AN346" s="5" t="str">
        <f t="shared" si="44"/>
        <v/>
      </c>
      <c r="AP346" s="5" t="str">
        <f t="shared" si="45"/>
        <v/>
      </c>
      <c r="AR346" s="5" t="str">
        <f t="shared" si="46"/>
        <v/>
      </c>
      <c r="AT346" s="2">
        <v>3.9999999105930328E-2</v>
      </c>
      <c r="AU346" s="5">
        <f t="shared" si="50"/>
        <v>0</v>
      </c>
      <c r="AV346" s="11">
        <f t="shared" si="51"/>
        <v>0</v>
      </c>
      <c r="AW346" s="5">
        <f t="shared" si="47"/>
        <v>0</v>
      </c>
    </row>
    <row r="347" spans="1:49" x14ac:dyDescent="0.25">
      <c r="A347" s="1" t="s">
        <v>181</v>
      </c>
      <c r="B347" s="1" t="s">
        <v>152</v>
      </c>
      <c r="C347" s="1" t="s">
        <v>153</v>
      </c>
      <c r="D347" s="1" t="s">
        <v>154</v>
      </c>
      <c r="E347" s="1" t="s">
        <v>80</v>
      </c>
      <c r="F347" s="1" t="s">
        <v>150</v>
      </c>
      <c r="G347" s="1" t="s">
        <v>64</v>
      </c>
      <c r="H347" s="1" t="s">
        <v>65</v>
      </c>
      <c r="I347" s="2">
        <v>160</v>
      </c>
      <c r="J347" s="2">
        <v>2.96</v>
      </c>
      <c r="K347" s="2">
        <f t="shared" si="48"/>
        <v>0</v>
      </c>
      <c r="L347" s="2">
        <f t="shared" si="49"/>
        <v>2.9600000381469731</v>
      </c>
      <c r="AN347" s="5" t="str">
        <f t="shared" si="44"/>
        <v/>
      </c>
      <c r="AP347" s="5" t="str">
        <f t="shared" si="45"/>
        <v/>
      </c>
      <c r="AR347" s="5" t="str">
        <f t="shared" si="46"/>
        <v/>
      </c>
      <c r="AT347" s="2">
        <v>2.9600000381469731</v>
      </c>
      <c r="AU347" s="5">
        <f t="shared" si="50"/>
        <v>0</v>
      </c>
      <c r="AV347" s="11">
        <f t="shared" si="51"/>
        <v>0</v>
      </c>
      <c r="AW347" s="5">
        <f t="shared" si="47"/>
        <v>0</v>
      </c>
    </row>
    <row r="348" spans="1:49" x14ac:dyDescent="0.25">
      <c r="A348" s="1" t="s">
        <v>181</v>
      </c>
      <c r="B348" s="1" t="s">
        <v>152</v>
      </c>
      <c r="C348" s="1" t="s">
        <v>153</v>
      </c>
      <c r="D348" s="1" t="s">
        <v>154</v>
      </c>
      <c r="E348" s="1" t="s">
        <v>81</v>
      </c>
      <c r="F348" s="1" t="s">
        <v>150</v>
      </c>
      <c r="G348" s="1" t="s">
        <v>64</v>
      </c>
      <c r="H348" s="1" t="s">
        <v>65</v>
      </c>
      <c r="I348" s="2">
        <v>160</v>
      </c>
      <c r="J348" s="2">
        <v>3.34</v>
      </c>
      <c r="K348" s="2">
        <f t="shared" si="48"/>
        <v>0</v>
      </c>
      <c r="L348" s="2">
        <f t="shared" si="49"/>
        <v>3.339999914169312</v>
      </c>
      <c r="AN348" s="5" t="str">
        <f t="shared" si="44"/>
        <v/>
      </c>
      <c r="AP348" s="5" t="str">
        <f t="shared" si="45"/>
        <v/>
      </c>
      <c r="AR348" s="5" t="str">
        <f t="shared" si="46"/>
        <v/>
      </c>
      <c r="AT348" s="2">
        <v>3.339999914169312</v>
      </c>
      <c r="AU348" s="5">
        <f t="shared" si="50"/>
        <v>0</v>
      </c>
      <c r="AV348" s="11">
        <f t="shared" si="51"/>
        <v>0</v>
      </c>
      <c r="AW348" s="5">
        <f t="shared" si="47"/>
        <v>0</v>
      </c>
    </row>
    <row r="349" spans="1:49" x14ac:dyDescent="0.25">
      <c r="A349" s="1" t="s">
        <v>181</v>
      </c>
      <c r="B349" s="1" t="s">
        <v>152</v>
      </c>
      <c r="C349" s="1" t="s">
        <v>153</v>
      </c>
      <c r="D349" s="1" t="s">
        <v>154</v>
      </c>
      <c r="E349" s="1" t="s">
        <v>70</v>
      </c>
      <c r="F349" s="1" t="s">
        <v>180</v>
      </c>
      <c r="G349" s="1" t="s">
        <v>64</v>
      </c>
      <c r="H349" s="1" t="s">
        <v>65</v>
      </c>
      <c r="I349" s="2">
        <v>160</v>
      </c>
      <c r="J349" s="2">
        <v>39.97</v>
      </c>
      <c r="K349" s="2">
        <f t="shared" si="48"/>
        <v>0</v>
      </c>
      <c r="L349" s="2">
        <f t="shared" si="49"/>
        <v>27.579999923706051</v>
      </c>
      <c r="AN349" s="5" t="str">
        <f t="shared" si="44"/>
        <v/>
      </c>
      <c r="AP349" s="5" t="str">
        <f t="shared" si="45"/>
        <v/>
      </c>
      <c r="AR349" s="5" t="str">
        <f t="shared" si="46"/>
        <v/>
      </c>
      <c r="AT349" s="2">
        <v>27.579999923706051</v>
      </c>
      <c r="AU349" s="5">
        <f t="shared" si="50"/>
        <v>0</v>
      </c>
      <c r="AV349" s="11">
        <f t="shared" si="51"/>
        <v>0</v>
      </c>
      <c r="AW349" s="5">
        <f t="shared" si="47"/>
        <v>0</v>
      </c>
    </row>
    <row r="350" spans="1:49" x14ac:dyDescent="0.25">
      <c r="A350" s="1" t="s">
        <v>181</v>
      </c>
      <c r="B350" s="1" t="s">
        <v>152</v>
      </c>
      <c r="C350" s="1" t="s">
        <v>153</v>
      </c>
      <c r="D350" s="1" t="s">
        <v>154</v>
      </c>
      <c r="E350" s="1" t="s">
        <v>78</v>
      </c>
      <c r="F350" s="1" t="s">
        <v>180</v>
      </c>
      <c r="G350" s="1" t="s">
        <v>64</v>
      </c>
      <c r="H350" s="1" t="s">
        <v>65</v>
      </c>
      <c r="I350" s="2">
        <v>160</v>
      </c>
      <c r="J350" s="2">
        <v>39.04</v>
      </c>
      <c r="K350" s="2">
        <f t="shared" si="48"/>
        <v>0</v>
      </c>
      <c r="L350" s="2">
        <f t="shared" si="49"/>
        <v>39.040000915527337</v>
      </c>
      <c r="AN350" s="5" t="str">
        <f t="shared" si="44"/>
        <v/>
      </c>
      <c r="AP350" s="5" t="str">
        <f t="shared" si="45"/>
        <v/>
      </c>
      <c r="AR350" s="5" t="str">
        <f t="shared" si="46"/>
        <v/>
      </c>
      <c r="AT350" s="2">
        <v>39.040000915527337</v>
      </c>
      <c r="AU350" s="5">
        <f t="shared" si="50"/>
        <v>0</v>
      </c>
      <c r="AV350" s="11">
        <f t="shared" si="51"/>
        <v>0</v>
      </c>
      <c r="AW350" s="5">
        <f t="shared" si="47"/>
        <v>0</v>
      </c>
    </row>
    <row r="351" spans="1:49" x14ac:dyDescent="0.25">
      <c r="A351" s="1" t="s">
        <v>181</v>
      </c>
      <c r="B351" s="1" t="s">
        <v>152</v>
      </c>
      <c r="C351" s="1" t="s">
        <v>153</v>
      </c>
      <c r="D351" s="1" t="s">
        <v>154</v>
      </c>
      <c r="E351" s="1" t="s">
        <v>79</v>
      </c>
      <c r="F351" s="1" t="s">
        <v>180</v>
      </c>
      <c r="G351" s="1" t="s">
        <v>64</v>
      </c>
      <c r="H351" s="1" t="s">
        <v>65</v>
      </c>
      <c r="I351" s="2">
        <v>160</v>
      </c>
      <c r="J351" s="2">
        <v>35.35</v>
      </c>
      <c r="K351" s="2">
        <f t="shared" si="48"/>
        <v>0</v>
      </c>
      <c r="L351" s="2">
        <f t="shared" si="49"/>
        <v>21.159999847412109</v>
      </c>
      <c r="AN351" s="5" t="str">
        <f t="shared" si="44"/>
        <v/>
      </c>
      <c r="AP351" s="5" t="str">
        <f t="shared" si="45"/>
        <v/>
      </c>
      <c r="AR351" s="5" t="str">
        <f t="shared" si="46"/>
        <v/>
      </c>
      <c r="AT351" s="2">
        <v>21.159999847412109</v>
      </c>
      <c r="AU351" s="5">
        <f t="shared" si="50"/>
        <v>0</v>
      </c>
      <c r="AV351" s="11">
        <f t="shared" si="51"/>
        <v>0</v>
      </c>
      <c r="AW351" s="5">
        <f t="shared" si="47"/>
        <v>0</v>
      </c>
    </row>
    <row r="352" spans="1:49" x14ac:dyDescent="0.25">
      <c r="A352" s="1" t="s">
        <v>181</v>
      </c>
      <c r="B352" s="1" t="s">
        <v>152</v>
      </c>
      <c r="C352" s="1" t="s">
        <v>153</v>
      </c>
      <c r="D352" s="1" t="s">
        <v>154</v>
      </c>
      <c r="E352" s="1" t="s">
        <v>62</v>
      </c>
      <c r="F352" s="1" t="s">
        <v>180</v>
      </c>
      <c r="G352" s="1" t="s">
        <v>64</v>
      </c>
      <c r="H352" s="1" t="s">
        <v>65</v>
      </c>
      <c r="I352" s="2">
        <v>160</v>
      </c>
      <c r="J352" s="2">
        <v>0.53</v>
      </c>
      <c r="K352" s="2">
        <f t="shared" si="48"/>
        <v>0</v>
      </c>
      <c r="L352" s="2">
        <f t="shared" si="49"/>
        <v>0.31000000238418579</v>
      </c>
      <c r="AN352" s="5" t="str">
        <f t="shared" si="44"/>
        <v/>
      </c>
      <c r="AP352" s="5" t="str">
        <f t="shared" si="45"/>
        <v/>
      </c>
      <c r="AR352" s="5" t="str">
        <f t="shared" si="46"/>
        <v/>
      </c>
      <c r="AT352" s="2">
        <v>0.31000000238418579</v>
      </c>
      <c r="AU352" s="5">
        <f t="shared" si="50"/>
        <v>0</v>
      </c>
      <c r="AV352" s="11">
        <f t="shared" si="51"/>
        <v>0</v>
      </c>
      <c r="AW352" s="5">
        <f t="shared" si="47"/>
        <v>0</v>
      </c>
    </row>
    <row r="353" spans="1:49" x14ac:dyDescent="0.25">
      <c r="A353" s="1" t="s">
        <v>181</v>
      </c>
      <c r="B353" s="1" t="s">
        <v>152</v>
      </c>
      <c r="C353" s="1" t="s">
        <v>153</v>
      </c>
      <c r="D353" s="1" t="s">
        <v>154</v>
      </c>
      <c r="E353" s="1" t="s">
        <v>67</v>
      </c>
      <c r="F353" s="1" t="s">
        <v>180</v>
      </c>
      <c r="G353" s="1" t="s">
        <v>64</v>
      </c>
      <c r="H353" s="1" t="s">
        <v>65</v>
      </c>
      <c r="I353" s="2">
        <v>160</v>
      </c>
      <c r="J353" s="2">
        <v>36.32</v>
      </c>
      <c r="K353" s="2">
        <f t="shared" si="48"/>
        <v>0</v>
      </c>
      <c r="L353" s="2">
        <f t="shared" si="49"/>
        <v>6.1599998474121094</v>
      </c>
      <c r="AN353" s="5" t="str">
        <f t="shared" si="44"/>
        <v/>
      </c>
      <c r="AP353" s="5" t="str">
        <f t="shared" si="45"/>
        <v/>
      </c>
      <c r="AR353" s="5" t="str">
        <f t="shared" si="46"/>
        <v/>
      </c>
      <c r="AT353" s="2">
        <v>6.1599998474121094</v>
      </c>
      <c r="AU353" s="5">
        <f t="shared" si="50"/>
        <v>0</v>
      </c>
      <c r="AV353" s="11">
        <f t="shared" si="51"/>
        <v>0</v>
      </c>
      <c r="AW353" s="5">
        <f t="shared" si="47"/>
        <v>0</v>
      </c>
    </row>
    <row r="354" spans="1:49" x14ac:dyDescent="0.25">
      <c r="A354" s="1" t="s">
        <v>182</v>
      </c>
      <c r="B354" s="1" t="s">
        <v>152</v>
      </c>
      <c r="C354" s="1" t="s">
        <v>153</v>
      </c>
      <c r="D354" s="1" t="s">
        <v>154</v>
      </c>
      <c r="E354" s="1" t="s">
        <v>90</v>
      </c>
      <c r="F354" s="1" t="s">
        <v>138</v>
      </c>
      <c r="G354" s="1" t="s">
        <v>64</v>
      </c>
      <c r="H354" s="1" t="s">
        <v>65</v>
      </c>
      <c r="I354" s="2">
        <v>40</v>
      </c>
      <c r="J354" s="2">
        <v>3.08</v>
      </c>
      <c r="K354" s="2">
        <f t="shared" si="48"/>
        <v>0</v>
      </c>
      <c r="L354" s="2">
        <f t="shared" si="49"/>
        <v>3.0799999237060551</v>
      </c>
      <c r="AN354" s="5" t="str">
        <f t="shared" si="44"/>
        <v/>
      </c>
      <c r="AP354" s="5" t="str">
        <f t="shared" si="45"/>
        <v/>
      </c>
      <c r="AR354" s="5" t="str">
        <f t="shared" si="46"/>
        <v/>
      </c>
      <c r="AT354" s="2">
        <v>3.0799999237060551</v>
      </c>
      <c r="AU354" s="5">
        <f t="shared" si="50"/>
        <v>0</v>
      </c>
      <c r="AV354" s="11">
        <f t="shared" si="51"/>
        <v>0</v>
      </c>
      <c r="AW354" s="5">
        <f t="shared" si="47"/>
        <v>0</v>
      </c>
    </row>
    <row r="355" spans="1:49" x14ac:dyDescent="0.25">
      <c r="A355" s="1" t="s">
        <v>182</v>
      </c>
      <c r="B355" s="1" t="s">
        <v>152</v>
      </c>
      <c r="C355" s="1" t="s">
        <v>153</v>
      </c>
      <c r="D355" s="1" t="s">
        <v>154</v>
      </c>
      <c r="E355" s="1" t="s">
        <v>81</v>
      </c>
      <c r="F355" s="1" t="s">
        <v>150</v>
      </c>
      <c r="G355" s="1" t="s">
        <v>64</v>
      </c>
      <c r="H355" s="1" t="s">
        <v>65</v>
      </c>
      <c r="I355" s="2">
        <v>40</v>
      </c>
      <c r="J355" s="2">
        <v>7.0000000000000007E-2</v>
      </c>
      <c r="K355" s="2">
        <f t="shared" si="48"/>
        <v>0</v>
      </c>
      <c r="L355" s="2">
        <f t="shared" si="49"/>
        <v>7.0000000298023224E-2</v>
      </c>
      <c r="AN355" s="5" t="str">
        <f t="shared" si="44"/>
        <v/>
      </c>
      <c r="AP355" s="5" t="str">
        <f t="shared" si="45"/>
        <v/>
      </c>
      <c r="AR355" s="5" t="str">
        <f t="shared" si="46"/>
        <v/>
      </c>
      <c r="AT355" s="2">
        <v>7.0000000298023224E-2</v>
      </c>
      <c r="AU355" s="5">
        <f t="shared" si="50"/>
        <v>0</v>
      </c>
      <c r="AV355" s="11">
        <f t="shared" si="51"/>
        <v>0</v>
      </c>
      <c r="AW355" s="5">
        <f t="shared" si="47"/>
        <v>0</v>
      </c>
    </row>
    <row r="356" spans="1:49" x14ac:dyDescent="0.25">
      <c r="A356" s="1" t="s">
        <v>182</v>
      </c>
      <c r="B356" s="1" t="s">
        <v>152</v>
      </c>
      <c r="C356" s="1" t="s">
        <v>153</v>
      </c>
      <c r="D356" s="1" t="s">
        <v>154</v>
      </c>
      <c r="E356" s="1" t="s">
        <v>78</v>
      </c>
      <c r="F356" s="1" t="s">
        <v>180</v>
      </c>
      <c r="G356" s="1" t="s">
        <v>64</v>
      </c>
      <c r="H356" s="1" t="s">
        <v>65</v>
      </c>
      <c r="I356" s="2">
        <v>40</v>
      </c>
      <c r="J356" s="2">
        <v>0.7</v>
      </c>
      <c r="K356" s="2">
        <f t="shared" si="48"/>
        <v>0</v>
      </c>
      <c r="L356" s="2">
        <f t="shared" si="49"/>
        <v>0.69999998807907104</v>
      </c>
      <c r="AN356" s="5" t="str">
        <f t="shared" si="44"/>
        <v/>
      </c>
      <c r="AP356" s="5" t="str">
        <f t="shared" si="45"/>
        <v/>
      </c>
      <c r="AR356" s="5" t="str">
        <f t="shared" si="46"/>
        <v/>
      </c>
      <c r="AT356" s="2">
        <v>0.69999998807907104</v>
      </c>
      <c r="AU356" s="5">
        <f t="shared" si="50"/>
        <v>0</v>
      </c>
      <c r="AV356" s="11">
        <f t="shared" si="51"/>
        <v>0</v>
      </c>
      <c r="AW356" s="5">
        <f t="shared" si="47"/>
        <v>0</v>
      </c>
    </row>
    <row r="357" spans="1:49" x14ac:dyDescent="0.25">
      <c r="A357" s="1" t="s">
        <v>182</v>
      </c>
      <c r="B357" s="1" t="s">
        <v>152</v>
      </c>
      <c r="C357" s="1" t="s">
        <v>153</v>
      </c>
      <c r="D357" s="1" t="s">
        <v>154</v>
      </c>
      <c r="E357" s="1" t="s">
        <v>68</v>
      </c>
      <c r="F357" s="1" t="s">
        <v>155</v>
      </c>
      <c r="G357" s="1" t="s">
        <v>64</v>
      </c>
      <c r="H357" s="1" t="s">
        <v>65</v>
      </c>
      <c r="I357" s="2">
        <v>40</v>
      </c>
      <c r="J357" s="2">
        <v>36.04</v>
      </c>
      <c r="K357" s="2">
        <f t="shared" si="48"/>
        <v>0</v>
      </c>
      <c r="L357" s="2">
        <f t="shared" si="49"/>
        <v>26.370000839233398</v>
      </c>
      <c r="AN357" s="5" t="str">
        <f t="shared" si="44"/>
        <v/>
      </c>
      <c r="AP357" s="5" t="str">
        <f t="shared" si="45"/>
        <v/>
      </c>
      <c r="AR357" s="5" t="str">
        <f t="shared" si="46"/>
        <v/>
      </c>
      <c r="AT357" s="2">
        <v>26.370000839233398</v>
      </c>
      <c r="AU357" s="5">
        <f t="shared" si="50"/>
        <v>0</v>
      </c>
      <c r="AV357" s="11">
        <f t="shared" si="51"/>
        <v>0</v>
      </c>
      <c r="AW357" s="5">
        <f t="shared" si="47"/>
        <v>0</v>
      </c>
    </row>
    <row r="358" spans="1:49" x14ac:dyDescent="0.25">
      <c r="A358" s="1" t="s">
        <v>183</v>
      </c>
      <c r="B358" s="1" t="s">
        <v>157</v>
      </c>
      <c r="C358" s="1" t="s">
        <v>158</v>
      </c>
      <c r="D358" s="1" t="s">
        <v>159</v>
      </c>
      <c r="E358" s="1" t="s">
        <v>90</v>
      </c>
      <c r="F358" s="1" t="s">
        <v>138</v>
      </c>
      <c r="G358" s="1" t="s">
        <v>64</v>
      </c>
      <c r="H358" s="1" t="s">
        <v>65</v>
      </c>
      <c r="I358" s="2">
        <v>70</v>
      </c>
      <c r="J358" s="2">
        <v>0.04</v>
      </c>
      <c r="K358" s="2">
        <f t="shared" si="48"/>
        <v>0</v>
      </c>
      <c r="L358" s="2">
        <f t="shared" si="49"/>
        <v>3.9999999105930328E-2</v>
      </c>
      <c r="AN358" s="5" t="str">
        <f t="shared" si="44"/>
        <v/>
      </c>
      <c r="AP358" s="5" t="str">
        <f t="shared" si="45"/>
        <v/>
      </c>
      <c r="AR358" s="5" t="str">
        <f t="shared" si="46"/>
        <v/>
      </c>
      <c r="AT358" s="2">
        <v>3.9999999105930328E-2</v>
      </c>
      <c r="AU358" s="5">
        <f t="shared" si="50"/>
        <v>0</v>
      </c>
      <c r="AV358" s="11">
        <f t="shared" si="51"/>
        <v>0</v>
      </c>
      <c r="AW358" s="5">
        <f t="shared" si="47"/>
        <v>0</v>
      </c>
    </row>
    <row r="359" spans="1:49" x14ac:dyDescent="0.25">
      <c r="A359" s="1" t="s">
        <v>183</v>
      </c>
      <c r="B359" s="1" t="s">
        <v>157</v>
      </c>
      <c r="C359" s="1" t="s">
        <v>158</v>
      </c>
      <c r="D359" s="1" t="s">
        <v>159</v>
      </c>
      <c r="E359" s="1" t="s">
        <v>71</v>
      </c>
      <c r="F359" s="1" t="s">
        <v>138</v>
      </c>
      <c r="G359" s="1" t="s">
        <v>64</v>
      </c>
      <c r="H359" s="1" t="s">
        <v>65</v>
      </c>
      <c r="I359" s="2">
        <v>70</v>
      </c>
      <c r="J359" s="2">
        <v>2.14</v>
      </c>
      <c r="K359" s="2">
        <f t="shared" si="48"/>
        <v>0</v>
      </c>
      <c r="L359" s="2">
        <f t="shared" si="49"/>
        <v>1.450000047683716</v>
      </c>
      <c r="AN359" s="5" t="str">
        <f t="shared" si="44"/>
        <v/>
      </c>
      <c r="AP359" s="5" t="str">
        <f t="shared" si="45"/>
        <v/>
      </c>
      <c r="AR359" s="5" t="str">
        <f t="shared" si="46"/>
        <v/>
      </c>
      <c r="AT359" s="2">
        <v>1.450000047683716</v>
      </c>
      <c r="AU359" s="5">
        <f t="shared" si="50"/>
        <v>0</v>
      </c>
      <c r="AV359" s="11">
        <f t="shared" si="51"/>
        <v>0</v>
      </c>
      <c r="AW359" s="5">
        <f t="shared" si="47"/>
        <v>0</v>
      </c>
    </row>
    <row r="360" spans="1:49" x14ac:dyDescent="0.25">
      <c r="A360" s="1" t="s">
        <v>183</v>
      </c>
      <c r="B360" s="1" t="s">
        <v>157</v>
      </c>
      <c r="C360" s="1" t="s">
        <v>158</v>
      </c>
      <c r="D360" s="1" t="s">
        <v>159</v>
      </c>
      <c r="E360" s="1" t="s">
        <v>62</v>
      </c>
      <c r="F360" s="1" t="s">
        <v>155</v>
      </c>
      <c r="G360" s="1" t="s">
        <v>64</v>
      </c>
      <c r="H360" s="1" t="s">
        <v>65</v>
      </c>
      <c r="I360" s="2">
        <v>70</v>
      </c>
      <c r="J360" s="2">
        <v>38.5</v>
      </c>
      <c r="K360" s="2">
        <f t="shared" si="48"/>
        <v>0</v>
      </c>
      <c r="L360" s="2">
        <f t="shared" si="49"/>
        <v>10.38000011444092</v>
      </c>
      <c r="AN360" s="5" t="str">
        <f t="shared" si="44"/>
        <v/>
      </c>
      <c r="AP360" s="5" t="str">
        <f t="shared" si="45"/>
        <v/>
      </c>
      <c r="AR360" s="5" t="str">
        <f t="shared" si="46"/>
        <v/>
      </c>
      <c r="AT360" s="2">
        <v>10.38000011444092</v>
      </c>
      <c r="AU360" s="5">
        <f t="shared" si="50"/>
        <v>0</v>
      </c>
      <c r="AV360" s="11">
        <f t="shared" si="51"/>
        <v>0</v>
      </c>
      <c r="AW360" s="5">
        <f t="shared" si="47"/>
        <v>0</v>
      </c>
    </row>
    <row r="361" spans="1:49" x14ac:dyDescent="0.25">
      <c r="A361" s="1" t="s">
        <v>183</v>
      </c>
      <c r="B361" s="1" t="s">
        <v>157</v>
      </c>
      <c r="C361" s="1" t="s">
        <v>158</v>
      </c>
      <c r="D361" s="1" t="s">
        <v>159</v>
      </c>
      <c r="E361" s="1" t="s">
        <v>68</v>
      </c>
      <c r="F361" s="1" t="s">
        <v>155</v>
      </c>
      <c r="G361" s="1" t="s">
        <v>64</v>
      </c>
      <c r="H361" s="1" t="s">
        <v>65</v>
      </c>
      <c r="I361" s="2">
        <v>70</v>
      </c>
      <c r="J361" s="2">
        <v>0.51</v>
      </c>
      <c r="K361" s="2">
        <f t="shared" si="48"/>
        <v>0</v>
      </c>
      <c r="L361" s="2">
        <f t="shared" si="49"/>
        <v>0.12999999523162839</v>
      </c>
      <c r="AN361" s="5" t="str">
        <f t="shared" si="44"/>
        <v/>
      </c>
      <c r="AP361" s="5" t="str">
        <f t="shared" si="45"/>
        <v/>
      </c>
      <c r="AR361" s="5" t="str">
        <f t="shared" si="46"/>
        <v/>
      </c>
      <c r="AT361" s="2">
        <v>0.12999999523162839</v>
      </c>
      <c r="AU361" s="5">
        <f t="shared" si="50"/>
        <v>0</v>
      </c>
      <c r="AV361" s="11">
        <f t="shared" si="51"/>
        <v>0</v>
      </c>
      <c r="AW361" s="5">
        <f t="shared" si="47"/>
        <v>0</v>
      </c>
    </row>
    <row r="362" spans="1:49" x14ac:dyDescent="0.25">
      <c r="A362" s="1" t="s">
        <v>184</v>
      </c>
      <c r="B362" s="1" t="s">
        <v>185</v>
      </c>
      <c r="C362" s="1" t="s">
        <v>186</v>
      </c>
      <c r="D362" s="1" t="s">
        <v>187</v>
      </c>
      <c r="E362" s="1" t="s">
        <v>78</v>
      </c>
      <c r="F362" s="1" t="s">
        <v>180</v>
      </c>
      <c r="G362" s="1" t="s">
        <v>64</v>
      </c>
      <c r="H362" s="1" t="s">
        <v>65</v>
      </c>
      <c r="I362" s="2">
        <v>40</v>
      </c>
      <c r="J362" s="2">
        <v>0.06</v>
      </c>
      <c r="K362" s="2">
        <f t="shared" si="48"/>
        <v>0</v>
      </c>
      <c r="L362" s="2">
        <f t="shared" si="49"/>
        <v>5.9999998658895493E-2</v>
      </c>
      <c r="AN362" s="5" t="str">
        <f t="shared" si="44"/>
        <v/>
      </c>
      <c r="AP362" s="5" t="str">
        <f t="shared" si="45"/>
        <v/>
      </c>
      <c r="AR362" s="5" t="str">
        <f t="shared" si="46"/>
        <v/>
      </c>
      <c r="AT362" s="2">
        <v>5.9999998658895493E-2</v>
      </c>
      <c r="AU362" s="5">
        <f t="shared" si="50"/>
        <v>0</v>
      </c>
      <c r="AV362" s="11">
        <f t="shared" si="51"/>
        <v>0</v>
      </c>
      <c r="AW362" s="5">
        <f t="shared" si="47"/>
        <v>0</v>
      </c>
    </row>
    <row r="363" spans="1:49" x14ac:dyDescent="0.25">
      <c r="A363" s="1" t="s">
        <v>184</v>
      </c>
      <c r="B363" s="1" t="s">
        <v>185</v>
      </c>
      <c r="C363" s="1" t="s">
        <v>186</v>
      </c>
      <c r="D363" s="1" t="s">
        <v>187</v>
      </c>
      <c r="E363" s="1" t="s">
        <v>79</v>
      </c>
      <c r="F363" s="1" t="s">
        <v>180</v>
      </c>
      <c r="G363" s="1" t="s">
        <v>64</v>
      </c>
      <c r="H363" s="1" t="s">
        <v>65</v>
      </c>
      <c r="I363" s="2">
        <v>40</v>
      </c>
      <c r="J363" s="2">
        <v>0.59</v>
      </c>
      <c r="K363" s="2">
        <f t="shared" si="48"/>
        <v>0</v>
      </c>
      <c r="L363" s="2">
        <f t="shared" si="49"/>
        <v>0.23000000417232511</v>
      </c>
      <c r="AN363" s="5" t="str">
        <f t="shared" si="44"/>
        <v/>
      </c>
      <c r="AP363" s="5" t="str">
        <f t="shared" si="45"/>
        <v/>
      </c>
      <c r="AR363" s="5" t="str">
        <f t="shared" si="46"/>
        <v/>
      </c>
      <c r="AT363" s="2">
        <v>0.23000000417232511</v>
      </c>
      <c r="AU363" s="5">
        <f t="shared" si="50"/>
        <v>0</v>
      </c>
      <c r="AV363" s="11">
        <f t="shared" si="51"/>
        <v>0</v>
      </c>
      <c r="AW363" s="5">
        <f t="shared" si="47"/>
        <v>0</v>
      </c>
    </row>
    <row r="364" spans="1:49" x14ac:dyDescent="0.25">
      <c r="A364" s="1" t="s">
        <v>184</v>
      </c>
      <c r="B364" s="1" t="s">
        <v>185</v>
      </c>
      <c r="C364" s="1" t="s">
        <v>186</v>
      </c>
      <c r="D364" s="1" t="s">
        <v>187</v>
      </c>
      <c r="E364" s="1" t="s">
        <v>68</v>
      </c>
      <c r="F364" s="1" t="s">
        <v>155</v>
      </c>
      <c r="G364" s="1" t="s">
        <v>64</v>
      </c>
      <c r="H364" s="1" t="s">
        <v>65</v>
      </c>
      <c r="I364" s="2">
        <v>40</v>
      </c>
      <c r="J364" s="2">
        <v>2.7</v>
      </c>
      <c r="K364" s="2">
        <f t="shared" si="48"/>
        <v>0</v>
      </c>
      <c r="L364" s="2">
        <f t="shared" si="49"/>
        <v>1.200000047683716</v>
      </c>
      <c r="AN364" s="5" t="str">
        <f t="shared" si="44"/>
        <v/>
      </c>
      <c r="AP364" s="5" t="str">
        <f t="shared" si="45"/>
        <v/>
      </c>
      <c r="AR364" s="5" t="str">
        <f t="shared" si="46"/>
        <v/>
      </c>
      <c r="AT364" s="2">
        <v>1.200000047683716</v>
      </c>
      <c r="AU364" s="5">
        <f t="shared" si="50"/>
        <v>0</v>
      </c>
      <c r="AV364" s="11">
        <f t="shared" si="51"/>
        <v>0</v>
      </c>
      <c r="AW364" s="5">
        <f t="shared" si="47"/>
        <v>0</v>
      </c>
    </row>
    <row r="365" spans="1:49" x14ac:dyDescent="0.25">
      <c r="A365" s="1" t="s">
        <v>184</v>
      </c>
      <c r="B365" s="1" t="s">
        <v>185</v>
      </c>
      <c r="C365" s="1" t="s">
        <v>186</v>
      </c>
      <c r="D365" s="1" t="s">
        <v>187</v>
      </c>
      <c r="E365" s="1" t="s">
        <v>69</v>
      </c>
      <c r="F365" s="1" t="s">
        <v>155</v>
      </c>
      <c r="G365" s="1" t="s">
        <v>64</v>
      </c>
      <c r="H365" s="1" t="s">
        <v>65</v>
      </c>
      <c r="I365" s="2">
        <v>40</v>
      </c>
      <c r="J365" s="2">
        <v>35.369999999999997</v>
      </c>
      <c r="K365" s="2">
        <f t="shared" si="48"/>
        <v>0</v>
      </c>
      <c r="L365" s="2">
        <f t="shared" si="49"/>
        <v>4.6399998664855957</v>
      </c>
      <c r="AN365" s="5" t="str">
        <f t="shared" si="44"/>
        <v/>
      </c>
      <c r="AP365" s="5" t="str">
        <f t="shared" si="45"/>
        <v/>
      </c>
      <c r="AR365" s="5" t="str">
        <f t="shared" si="46"/>
        <v/>
      </c>
      <c r="AT365" s="2">
        <v>4.6399998664855957</v>
      </c>
      <c r="AU365" s="5">
        <f t="shared" si="50"/>
        <v>0</v>
      </c>
      <c r="AV365" s="11">
        <f t="shared" si="51"/>
        <v>0</v>
      </c>
      <c r="AW365" s="5">
        <f t="shared" si="47"/>
        <v>0</v>
      </c>
    </row>
    <row r="366" spans="1:49" x14ac:dyDescent="0.25">
      <c r="A366" s="1" t="s">
        <v>188</v>
      </c>
      <c r="B366" s="1" t="s">
        <v>157</v>
      </c>
      <c r="C366" s="1" t="s">
        <v>158</v>
      </c>
      <c r="D366" s="1" t="s">
        <v>159</v>
      </c>
      <c r="E366" s="1" t="s">
        <v>80</v>
      </c>
      <c r="F366" s="1" t="s">
        <v>138</v>
      </c>
      <c r="G366" s="1" t="s">
        <v>64</v>
      </c>
      <c r="H366" s="1" t="s">
        <v>65</v>
      </c>
      <c r="I366" s="2">
        <v>80</v>
      </c>
      <c r="J366" s="2">
        <v>1.18</v>
      </c>
      <c r="K366" s="2">
        <f t="shared" si="48"/>
        <v>0</v>
      </c>
      <c r="L366" s="2">
        <f t="shared" si="49"/>
        <v>1.110000014305115</v>
      </c>
      <c r="AN366" s="5" t="str">
        <f t="shared" si="44"/>
        <v/>
      </c>
      <c r="AP366" s="5" t="str">
        <f t="shared" si="45"/>
        <v/>
      </c>
      <c r="AR366" s="5" t="str">
        <f t="shared" si="46"/>
        <v/>
      </c>
      <c r="AT366" s="2">
        <v>1.110000014305115</v>
      </c>
      <c r="AU366" s="5">
        <f t="shared" si="50"/>
        <v>0</v>
      </c>
      <c r="AV366" s="11">
        <f t="shared" si="51"/>
        <v>0</v>
      </c>
      <c r="AW366" s="5">
        <f t="shared" si="47"/>
        <v>0</v>
      </c>
    </row>
    <row r="367" spans="1:49" x14ac:dyDescent="0.25">
      <c r="A367" s="1" t="s">
        <v>188</v>
      </c>
      <c r="B367" s="1" t="s">
        <v>157</v>
      </c>
      <c r="C367" s="1" t="s">
        <v>158</v>
      </c>
      <c r="D367" s="1" t="s">
        <v>159</v>
      </c>
      <c r="E367" s="1" t="s">
        <v>67</v>
      </c>
      <c r="F367" s="1" t="s">
        <v>155</v>
      </c>
      <c r="G367" s="1" t="s">
        <v>64</v>
      </c>
      <c r="H367" s="1" t="s">
        <v>65</v>
      </c>
      <c r="I367" s="2">
        <v>80</v>
      </c>
      <c r="J367" s="2">
        <v>37.42</v>
      </c>
      <c r="K367" s="2">
        <f t="shared" si="48"/>
        <v>0</v>
      </c>
      <c r="L367" s="2">
        <f t="shared" si="49"/>
        <v>4.429999828338623</v>
      </c>
      <c r="AN367" s="5" t="str">
        <f t="shared" si="44"/>
        <v/>
      </c>
      <c r="AP367" s="5" t="str">
        <f t="shared" si="45"/>
        <v/>
      </c>
      <c r="AR367" s="5" t="str">
        <f t="shared" si="46"/>
        <v/>
      </c>
      <c r="AT367" s="2">
        <v>4.429999828338623</v>
      </c>
      <c r="AU367" s="5">
        <f t="shared" si="50"/>
        <v>0</v>
      </c>
      <c r="AV367" s="11">
        <f t="shared" si="51"/>
        <v>0</v>
      </c>
      <c r="AW367" s="5">
        <f t="shared" si="47"/>
        <v>0</v>
      </c>
    </row>
    <row r="368" spans="1:49" x14ac:dyDescent="0.25">
      <c r="A368" s="1" t="s">
        <v>188</v>
      </c>
      <c r="B368" s="1" t="s">
        <v>157</v>
      </c>
      <c r="C368" s="1" t="s">
        <v>158</v>
      </c>
      <c r="D368" s="1" t="s">
        <v>159</v>
      </c>
      <c r="E368" s="1" t="s">
        <v>70</v>
      </c>
      <c r="F368" s="1" t="s">
        <v>155</v>
      </c>
      <c r="G368" s="1" t="s">
        <v>64</v>
      </c>
      <c r="H368" s="1" t="s">
        <v>65</v>
      </c>
      <c r="I368" s="2">
        <v>80</v>
      </c>
      <c r="J368" s="2">
        <v>39.29</v>
      </c>
      <c r="K368" s="2">
        <f t="shared" si="48"/>
        <v>0</v>
      </c>
      <c r="L368" s="2">
        <f t="shared" si="49"/>
        <v>13</v>
      </c>
      <c r="AN368" s="5" t="str">
        <f t="shared" si="44"/>
        <v/>
      </c>
      <c r="AP368" s="5" t="str">
        <f t="shared" si="45"/>
        <v/>
      </c>
      <c r="AR368" s="5" t="str">
        <f t="shared" si="46"/>
        <v/>
      </c>
      <c r="AT368" s="2">
        <v>13</v>
      </c>
      <c r="AU368" s="5">
        <f t="shared" si="50"/>
        <v>0</v>
      </c>
      <c r="AV368" s="11">
        <f t="shared" si="51"/>
        <v>0</v>
      </c>
      <c r="AW368" s="5">
        <f t="shared" si="47"/>
        <v>0</v>
      </c>
    </row>
    <row r="369" spans="1:49" x14ac:dyDescent="0.25">
      <c r="A369" s="1" t="s">
        <v>188</v>
      </c>
      <c r="B369" s="1" t="s">
        <v>157</v>
      </c>
      <c r="C369" s="1" t="s">
        <v>158</v>
      </c>
      <c r="D369" s="1" t="s">
        <v>159</v>
      </c>
      <c r="E369" s="1" t="s">
        <v>62</v>
      </c>
      <c r="F369" s="1" t="s">
        <v>155</v>
      </c>
      <c r="G369" s="1" t="s">
        <v>64</v>
      </c>
      <c r="H369" s="1" t="s">
        <v>65</v>
      </c>
      <c r="I369" s="2">
        <v>80</v>
      </c>
      <c r="J369" s="2">
        <v>0.31</v>
      </c>
      <c r="K369" s="2">
        <f t="shared" si="48"/>
        <v>0</v>
      </c>
      <c r="L369" s="2">
        <f t="shared" si="49"/>
        <v>0.10000000149011611</v>
      </c>
      <c r="AN369" s="5" t="str">
        <f t="shared" si="44"/>
        <v/>
      </c>
      <c r="AP369" s="5" t="str">
        <f t="shared" si="45"/>
        <v/>
      </c>
      <c r="AR369" s="5" t="str">
        <f t="shared" si="46"/>
        <v/>
      </c>
      <c r="AT369" s="2">
        <v>0.10000000149011611</v>
      </c>
      <c r="AU369" s="5">
        <f t="shared" si="50"/>
        <v>0</v>
      </c>
      <c r="AV369" s="11">
        <f t="shared" si="51"/>
        <v>0</v>
      </c>
      <c r="AW369" s="5">
        <f t="shared" si="47"/>
        <v>0</v>
      </c>
    </row>
    <row r="370" spans="1:49" x14ac:dyDescent="0.25">
      <c r="A370" s="1" t="s">
        <v>189</v>
      </c>
      <c r="B370" s="1" t="s">
        <v>157</v>
      </c>
      <c r="C370" s="1" t="s">
        <v>158</v>
      </c>
      <c r="D370" s="1" t="s">
        <v>159</v>
      </c>
      <c r="E370" s="1" t="s">
        <v>81</v>
      </c>
      <c r="F370" s="1" t="s">
        <v>138</v>
      </c>
      <c r="G370" s="1" t="s">
        <v>64</v>
      </c>
      <c r="H370" s="1" t="s">
        <v>65</v>
      </c>
      <c r="I370" s="2">
        <v>80</v>
      </c>
      <c r="J370" s="2">
        <v>0.25</v>
      </c>
      <c r="K370" s="2">
        <f t="shared" si="48"/>
        <v>0</v>
      </c>
      <c r="L370" s="2">
        <f t="shared" si="49"/>
        <v>0.25</v>
      </c>
      <c r="AN370" s="5" t="str">
        <f t="shared" si="44"/>
        <v/>
      </c>
      <c r="AP370" s="5" t="str">
        <f t="shared" si="45"/>
        <v/>
      </c>
      <c r="AR370" s="5" t="str">
        <f t="shared" si="46"/>
        <v/>
      </c>
      <c r="AT370" s="2">
        <v>0.25</v>
      </c>
      <c r="AU370" s="5">
        <f t="shared" si="50"/>
        <v>0</v>
      </c>
      <c r="AV370" s="11">
        <f t="shared" si="51"/>
        <v>0</v>
      </c>
      <c r="AW370" s="5">
        <f t="shared" si="47"/>
        <v>0</v>
      </c>
    </row>
    <row r="371" spans="1:49" x14ac:dyDescent="0.25">
      <c r="A371" s="1" t="s">
        <v>189</v>
      </c>
      <c r="B371" s="1" t="s">
        <v>157</v>
      </c>
      <c r="C371" s="1" t="s">
        <v>158</v>
      </c>
      <c r="D371" s="1" t="s">
        <v>159</v>
      </c>
      <c r="E371" s="1" t="s">
        <v>78</v>
      </c>
      <c r="F371" s="1" t="s">
        <v>155</v>
      </c>
      <c r="G371" s="1" t="s">
        <v>64</v>
      </c>
      <c r="H371" s="1" t="s">
        <v>65</v>
      </c>
      <c r="I371" s="2">
        <v>80</v>
      </c>
      <c r="J371" s="2">
        <v>39.39</v>
      </c>
      <c r="K371" s="2">
        <f t="shared" si="48"/>
        <v>0</v>
      </c>
      <c r="L371" s="2">
        <f t="shared" si="49"/>
        <v>39.330001831054688</v>
      </c>
      <c r="AN371" s="5" t="str">
        <f t="shared" si="44"/>
        <v/>
      </c>
      <c r="AP371" s="5" t="str">
        <f t="shared" si="45"/>
        <v/>
      </c>
      <c r="AR371" s="5" t="str">
        <f t="shared" si="46"/>
        <v/>
      </c>
      <c r="AT371" s="2">
        <v>39.330001831054688</v>
      </c>
      <c r="AU371" s="5">
        <f t="shared" si="50"/>
        <v>0</v>
      </c>
      <c r="AV371" s="11">
        <f t="shared" si="51"/>
        <v>0</v>
      </c>
      <c r="AW371" s="5">
        <f t="shared" si="47"/>
        <v>0</v>
      </c>
    </row>
    <row r="372" spans="1:49" x14ac:dyDescent="0.25">
      <c r="A372" s="1" t="s">
        <v>189</v>
      </c>
      <c r="B372" s="1" t="s">
        <v>157</v>
      </c>
      <c r="C372" s="1" t="s">
        <v>158</v>
      </c>
      <c r="D372" s="1" t="s">
        <v>159</v>
      </c>
      <c r="E372" s="1" t="s">
        <v>67</v>
      </c>
      <c r="F372" s="1" t="s">
        <v>155</v>
      </c>
      <c r="G372" s="1" t="s">
        <v>64</v>
      </c>
      <c r="H372" s="1" t="s">
        <v>65</v>
      </c>
      <c r="I372" s="2">
        <v>80</v>
      </c>
      <c r="J372" s="2">
        <v>0.08</v>
      </c>
      <c r="K372" s="2">
        <f t="shared" si="48"/>
        <v>0</v>
      </c>
      <c r="L372" s="2">
        <f t="shared" si="49"/>
        <v>3.9999999105930328E-2</v>
      </c>
      <c r="AN372" s="5" t="str">
        <f t="shared" si="44"/>
        <v/>
      </c>
      <c r="AP372" s="5" t="str">
        <f t="shared" si="45"/>
        <v/>
      </c>
      <c r="AR372" s="5" t="str">
        <f t="shared" si="46"/>
        <v/>
      </c>
      <c r="AT372" s="2">
        <v>3.9999999105930328E-2</v>
      </c>
      <c r="AU372" s="5">
        <f t="shared" si="50"/>
        <v>0</v>
      </c>
      <c r="AV372" s="11">
        <f t="shared" si="51"/>
        <v>0</v>
      </c>
      <c r="AW372" s="5">
        <f t="shared" si="47"/>
        <v>0</v>
      </c>
    </row>
    <row r="373" spans="1:49" x14ac:dyDescent="0.25">
      <c r="A373" s="1" t="s">
        <v>189</v>
      </c>
      <c r="B373" s="1" t="s">
        <v>157</v>
      </c>
      <c r="C373" s="1" t="s">
        <v>158</v>
      </c>
      <c r="D373" s="1" t="s">
        <v>159</v>
      </c>
      <c r="E373" s="1" t="s">
        <v>70</v>
      </c>
      <c r="F373" s="1" t="s">
        <v>155</v>
      </c>
      <c r="G373" s="1" t="s">
        <v>64</v>
      </c>
      <c r="H373" s="1" t="s">
        <v>65</v>
      </c>
      <c r="I373" s="2">
        <v>80</v>
      </c>
      <c r="J373" s="2">
        <v>0.08</v>
      </c>
      <c r="K373" s="2">
        <f t="shared" si="48"/>
        <v>0</v>
      </c>
      <c r="L373" s="2">
        <f t="shared" si="49"/>
        <v>7.9999998211860657E-2</v>
      </c>
      <c r="AN373" s="5" t="str">
        <f t="shared" si="44"/>
        <v/>
      </c>
      <c r="AP373" s="5" t="str">
        <f t="shared" si="45"/>
        <v/>
      </c>
      <c r="AR373" s="5" t="str">
        <f t="shared" si="46"/>
        <v/>
      </c>
      <c r="AT373" s="2">
        <v>7.9999998211860657E-2</v>
      </c>
      <c r="AU373" s="5">
        <f t="shared" si="50"/>
        <v>0</v>
      </c>
      <c r="AV373" s="11">
        <f t="shared" si="51"/>
        <v>0</v>
      </c>
      <c r="AW373" s="5">
        <f t="shared" si="47"/>
        <v>0</v>
      </c>
    </row>
    <row r="374" spans="1:49" x14ac:dyDescent="0.25">
      <c r="A374" s="1" t="s">
        <v>189</v>
      </c>
      <c r="B374" s="1" t="s">
        <v>157</v>
      </c>
      <c r="C374" s="1" t="s">
        <v>158</v>
      </c>
      <c r="D374" s="1" t="s">
        <v>159</v>
      </c>
      <c r="E374" s="1" t="s">
        <v>79</v>
      </c>
      <c r="F374" s="1" t="s">
        <v>155</v>
      </c>
      <c r="G374" s="1" t="s">
        <v>64</v>
      </c>
      <c r="H374" s="1" t="s">
        <v>65</v>
      </c>
      <c r="I374" s="2">
        <v>80</v>
      </c>
      <c r="J374" s="2">
        <v>38.31</v>
      </c>
      <c r="K374" s="2">
        <f t="shared" si="48"/>
        <v>0</v>
      </c>
      <c r="L374" s="2">
        <f t="shared" si="49"/>
        <v>13.44999980926514</v>
      </c>
      <c r="AN374" s="5" t="str">
        <f t="shared" si="44"/>
        <v/>
      </c>
      <c r="AP374" s="5" t="str">
        <f t="shared" si="45"/>
        <v/>
      </c>
      <c r="AR374" s="5" t="str">
        <f t="shared" si="46"/>
        <v/>
      </c>
      <c r="AT374" s="2">
        <v>13.44999980926514</v>
      </c>
      <c r="AU374" s="5">
        <f t="shared" si="50"/>
        <v>0</v>
      </c>
      <c r="AV374" s="11">
        <f t="shared" si="51"/>
        <v>0</v>
      </c>
      <c r="AW374" s="5">
        <f t="shared" si="47"/>
        <v>0</v>
      </c>
    </row>
    <row r="375" spans="1:49" x14ac:dyDescent="0.25">
      <c r="A375" s="1" t="s">
        <v>189</v>
      </c>
      <c r="B375" s="1" t="s">
        <v>157</v>
      </c>
      <c r="C375" s="1" t="s">
        <v>158</v>
      </c>
      <c r="D375" s="1" t="s">
        <v>159</v>
      </c>
      <c r="E375" s="1" t="s">
        <v>68</v>
      </c>
      <c r="F375" s="1" t="s">
        <v>190</v>
      </c>
      <c r="G375" s="1" t="s">
        <v>64</v>
      </c>
      <c r="H375" s="1" t="s">
        <v>65</v>
      </c>
      <c r="I375" s="2">
        <v>80</v>
      </c>
      <c r="J375" s="2">
        <v>0.14000000000000001</v>
      </c>
      <c r="K375" s="2">
        <f t="shared" si="48"/>
        <v>0</v>
      </c>
      <c r="L375" s="2">
        <f t="shared" si="49"/>
        <v>2.999999932944775E-2</v>
      </c>
      <c r="AN375" s="5" t="str">
        <f t="shared" si="44"/>
        <v/>
      </c>
      <c r="AP375" s="5" t="str">
        <f t="shared" si="45"/>
        <v/>
      </c>
      <c r="AR375" s="5" t="str">
        <f t="shared" si="46"/>
        <v/>
      </c>
      <c r="AT375" s="2">
        <v>2.999999932944775E-2</v>
      </c>
      <c r="AU375" s="5">
        <f t="shared" si="50"/>
        <v>0</v>
      </c>
      <c r="AV375" s="11">
        <f t="shared" si="51"/>
        <v>0</v>
      </c>
      <c r="AW375" s="5">
        <f t="shared" si="47"/>
        <v>0</v>
      </c>
    </row>
    <row r="376" spans="1:49" x14ac:dyDescent="0.25">
      <c r="A376" s="1" t="s">
        <v>191</v>
      </c>
      <c r="B376" s="1" t="s">
        <v>83</v>
      </c>
      <c r="C376" s="1" t="s">
        <v>84</v>
      </c>
      <c r="D376" s="1" t="s">
        <v>85</v>
      </c>
      <c r="E376" s="1" t="s">
        <v>81</v>
      </c>
      <c r="F376" s="1" t="s">
        <v>72</v>
      </c>
      <c r="G376" s="1" t="s">
        <v>73</v>
      </c>
      <c r="H376" s="1" t="s">
        <v>65</v>
      </c>
      <c r="I376" s="2">
        <v>320</v>
      </c>
      <c r="J376" s="2">
        <v>0.44</v>
      </c>
      <c r="K376" s="2">
        <f t="shared" si="48"/>
        <v>0</v>
      </c>
      <c r="L376" s="2">
        <f t="shared" si="49"/>
        <v>1.9999999552965161E-2</v>
      </c>
      <c r="AN376" s="5" t="str">
        <f t="shared" si="44"/>
        <v/>
      </c>
      <c r="AP376" s="5" t="str">
        <f t="shared" si="45"/>
        <v/>
      </c>
      <c r="AR376" s="5" t="str">
        <f t="shared" si="46"/>
        <v/>
      </c>
      <c r="AT376" s="2">
        <v>1.9999999552965161E-2</v>
      </c>
      <c r="AU376" s="5">
        <f t="shared" si="50"/>
        <v>0</v>
      </c>
      <c r="AV376" s="11">
        <f t="shared" si="51"/>
        <v>0</v>
      </c>
      <c r="AW376" s="5">
        <f t="shared" si="47"/>
        <v>0</v>
      </c>
    </row>
    <row r="377" spans="1:49" x14ac:dyDescent="0.25">
      <c r="A377" s="1" t="s">
        <v>192</v>
      </c>
      <c r="B377" s="1" t="s">
        <v>193</v>
      </c>
      <c r="C377" s="1" t="s">
        <v>194</v>
      </c>
      <c r="D377" s="1" t="s">
        <v>61</v>
      </c>
      <c r="E377" s="1" t="s">
        <v>80</v>
      </c>
      <c r="F377" s="1" t="s">
        <v>72</v>
      </c>
      <c r="G377" s="1" t="s">
        <v>73</v>
      </c>
      <c r="H377" s="1" t="s">
        <v>65</v>
      </c>
      <c r="I377" s="2">
        <v>160</v>
      </c>
      <c r="J377" s="2">
        <v>22.22</v>
      </c>
      <c r="K377" s="2">
        <f t="shared" si="48"/>
        <v>0</v>
      </c>
      <c r="L377" s="2">
        <f t="shared" si="49"/>
        <v>2.0199999809265141</v>
      </c>
      <c r="AN377" s="5" t="str">
        <f t="shared" si="44"/>
        <v/>
      </c>
      <c r="AP377" s="5" t="str">
        <f t="shared" si="45"/>
        <v/>
      </c>
      <c r="AR377" s="5" t="str">
        <f t="shared" si="46"/>
        <v/>
      </c>
      <c r="AT377" s="2">
        <v>2.0199999809265141</v>
      </c>
      <c r="AU377" s="5">
        <f t="shared" si="50"/>
        <v>0</v>
      </c>
      <c r="AV377" s="11">
        <f t="shared" si="51"/>
        <v>0</v>
      </c>
      <c r="AW377" s="5">
        <f t="shared" si="47"/>
        <v>0</v>
      </c>
    </row>
    <row r="378" spans="1:49" x14ac:dyDescent="0.25">
      <c r="A378" s="1" t="s">
        <v>192</v>
      </c>
      <c r="B378" s="1" t="s">
        <v>193</v>
      </c>
      <c r="C378" s="1" t="s">
        <v>194</v>
      </c>
      <c r="D378" s="1" t="s">
        <v>61</v>
      </c>
      <c r="E378" s="1" t="s">
        <v>81</v>
      </c>
      <c r="F378" s="1" t="s">
        <v>72</v>
      </c>
      <c r="G378" s="1" t="s">
        <v>73</v>
      </c>
      <c r="H378" s="1" t="s">
        <v>65</v>
      </c>
      <c r="I378" s="2">
        <v>160</v>
      </c>
      <c r="J378" s="2">
        <v>32.97</v>
      </c>
      <c r="K378" s="2">
        <f t="shared" si="48"/>
        <v>0</v>
      </c>
      <c r="L378" s="2">
        <f t="shared" si="49"/>
        <v>9.8100004196166992</v>
      </c>
      <c r="AN378" s="5" t="str">
        <f t="shared" si="44"/>
        <v/>
      </c>
      <c r="AP378" s="5" t="str">
        <f t="shared" si="45"/>
        <v/>
      </c>
      <c r="AR378" s="5" t="str">
        <f t="shared" si="46"/>
        <v/>
      </c>
      <c r="AT378" s="2">
        <v>9.8100004196166992</v>
      </c>
      <c r="AU378" s="5">
        <f t="shared" si="50"/>
        <v>0</v>
      </c>
      <c r="AV378" s="11">
        <f t="shared" si="51"/>
        <v>0</v>
      </c>
      <c r="AW378" s="5">
        <f t="shared" si="47"/>
        <v>0</v>
      </c>
    </row>
    <row r="379" spans="1:49" x14ac:dyDescent="0.25">
      <c r="A379" s="1" t="s">
        <v>195</v>
      </c>
      <c r="B379" s="1" t="s">
        <v>196</v>
      </c>
      <c r="C379" s="1" t="s">
        <v>197</v>
      </c>
      <c r="D379" s="1" t="s">
        <v>198</v>
      </c>
      <c r="E379" s="1" t="s">
        <v>90</v>
      </c>
      <c r="F379" s="1" t="s">
        <v>109</v>
      </c>
      <c r="G379" s="1" t="s">
        <v>64</v>
      </c>
      <c r="H379" s="1" t="s">
        <v>98</v>
      </c>
      <c r="I379" s="2">
        <v>480</v>
      </c>
      <c r="J379" s="2">
        <v>36.92</v>
      </c>
      <c r="K379" s="2">
        <f t="shared" si="48"/>
        <v>0</v>
      </c>
      <c r="L379" s="2">
        <f t="shared" si="49"/>
        <v>33.449999570846558</v>
      </c>
      <c r="AN379" s="5" t="str">
        <f t="shared" si="44"/>
        <v/>
      </c>
      <c r="AP379" s="5" t="str">
        <f t="shared" si="45"/>
        <v/>
      </c>
      <c r="AQ379" s="2">
        <v>0.49000000953674322</v>
      </c>
      <c r="AR379" s="5">
        <f t="shared" si="46"/>
        <v>0.49000000953674322</v>
      </c>
      <c r="AS379" s="2">
        <v>0.73000001907348633</v>
      </c>
      <c r="AT379" s="2">
        <v>32.229999542236328</v>
      </c>
      <c r="AU379" s="5">
        <f t="shared" si="50"/>
        <v>0</v>
      </c>
      <c r="AV379" s="11">
        <f t="shared" si="51"/>
        <v>0</v>
      </c>
      <c r="AW379" s="5">
        <f t="shared" si="47"/>
        <v>0</v>
      </c>
    </row>
    <row r="380" spans="1:49" x14ac:dyDescent="0.25">
      <c r="A380" s="1" t="s">
        <v>195</v>
      </c>
      <c r="B380" s="1" t="s">
        <v>196</v>
      </c>
      <c r="C380" s="1" t="s">
        <v>197</v>
      </c>
      <c r="D380" s="1" t="s">
        <v>198</v>
      </c>
      <c r="E380" s="1" t="s">
        <v>68</v>
      </c>
      <c r="F380" s="1" t="s">
        <v>109</v>
      </c>
      <c r="G380" s="1" t="s">
        <v>64</v>
      </c>
      <c r="H380" s="1" t="s">
        <v>98</v>
      </c>
      <c r="I380" s="2">
        <v>480</v>
      </c>
      <c r="J380" s="2">
        <v>36.35</v>
      </c>
      <c r="K380" s="2">
        <f t="shared" si="48"/>
        <v>0</v>
      </c>
      <c r="L380" s="2">
        <f t="shared" si="49"/>
        <v>2.440000057220459</v>
      </c>
      <c r="AN380" s="5" t="str">
        <f t="shared" si="44"/>
        <v/>
      </c>
      <c r="AP380" s="5" t="str">
        <f t="shared" si="45"/>
        <v/>
      </c>
      <c r="AR380" s="5" t="str">
        <f t="shared" si="46"/>
        <v/>
      </c>
      <c r="AT380" s="2">
        <v>2.440000057220459</v>
      </c>
      <c r="AU380" s="5">
        <f t="shared" si="50"/>
        <v>0</v>
      </c>
      <c r="AV380" s="11">
        <f t="shared" si="51"/>
        <v>0</v>
      </c>
      <c r="AW380" s="5">
        <f t="shared" si="47"/>
        <v>0</v>
      </c>
    </row>
    <row r="381" spans="1:49" x14ac:dyDescent="0.25">
      <c r="A381" s="1" t="s">
        <v>195</v>
      </c>
      <c r="B381" s="1" t="s">
        <v>196</v>
      </c>
      <c r="C381" s="1" t="s">
        <v>197</v>
      </c>
      <c r="D381" s="1" t="s">
        <v>198</v>
      </c>
      <c r="E381" s="1" t="s">
        <v>69</v>
      </c>
      <c r="F381" s="1" t="s">
        <v>109</v>
      </c>
      <c r="G381" s="1" t="s">
        <v>64</v>
      </c>
      <c r="H381" s="1" t="s">
        <v>98</v>
      </c>
      <c r="I381" s="2">
        <v>480</v>
      </c>
      <c r="J381" s="2">
        <v>37.99</v>
      </c>
      <c r="K381" s="2">
        <f t="shared" si="48"/>
        <v>0</v>
      </c>
      <c r="L381" s="2">
        <f t="shared" si="49"/>
        <v>34.509998321533203</v>
      </c>
      <c r="AN381" s="5" t="str">
        <f t="shared" si="44"/>
        <v/>
      </c>
      <c r="AP381" s="5" t="str">
        <f t="shared" si="45"/>
        <v/>
      </c>
      <c r="AR381" s="5" t="str">
        <f t="shared" si="46"/>
        <v/>
      </c>
      <c r="AT381" s="2">
        <v>34.509998321533203</v>
      </c>
      <c r="AU381" s="5">
        <f t="shared" si="50"/>
        <v>0</v>
      </c>
      <c r="AV381" s="11">
        <f t="shared" si="51"/>
        <v>0</v>
      </c>
      <c r="AW381" s="5">
        <f t="shared" si="47"/>
        <v>0</v>
      </c>
    </row>
    <row r="382" spans="1:49" x14ac:dyDescent="0.25">
      <c r="A382" s="1" t="s">
        <v>195</v>
      </c>
      <c r="B382" s="1" t="s">
        <v>196</v>
      </c>
      <c r="C382" s="1" t="s">
        <v>197</v>
      </c>
      <c r="D382" s="1" t="s">
        <v>198</v>
      </c>
      <c r="E382" s="1" t="s">
        <v>66</v>
      </c>
      <c r="F382" s="1" t="s">
        <v>109</v>
      </c>
      <c r="G382" s="1" t="s">
        <v>64</v>
      </c>
      <c r="H382" s="1" t="s">
        <v>98</v>
      </c>
      <c r="I382" s="2">
        <v>480</v>
      </c>
      <c r="J382" s="2">
        <v>40.25</v>
      </c>
      <c r="K382" s="2">
        <f t="shared" si="48"/>
        <v>0</v>
      </c>
      <c r="L382" s="2">
        <f t="shared" si="49"/>
        <v>1.9999999552965161E-2</v>
      </c>
      <c r="AN382" s="5" t="str">
        <f t="shared" si="44"/>
        <v/>
      </c>
      <c r="AP382" s="5" t="str">
        <f t="shared" si="45"/>
        <v/>
      </c>
      <c r="AR382" s="5" t="str">
        <f t="shared" si="46"/>
        <v/>
      </c>
      <c r="AT382" s="2">
        <v>1.9999999552965161E-2</v>
      </c>
      <c r="AU382" s="5">
        <f t="shared" si="50"/>
        <v>0</v>
      </c>
      <c r="AV382" s="11">
        <f t="shared" si="51"/>
        <v>0</v>
      </c>
      <c r="AW382" s="5">
        <f t="shared" si="47"/>
        <v>0</v>
      </c>
    </row>
    <row r="383" spans="1:49" x14ac:dyDescent="0.25">
      <c r="A383" s="1" t="s">
        <v>195</v>
      </c>
      <c r="B383" s="1" t="s">
        <v>196</v>
      </c>
      <c r="C383" s="1" t="s">
        <v>197</v>
      </c>
      <c r="D383" s="1" t="s">
        <v>198</v>
      </c>
      <c r="E383" s="1" t="s">
        <v>89</v>
      </c>
      <c r="F383" s="1" t="s">
        <v>109</v>
      </c>
      <c r="G383" s="1" t="s">
        <v>64</v>
      </c>
      <c r="H383" s="1" t="s">
        <v>98</v>
      </c>
      <c r="I383" s="2">
        <v>480</v>
      </c>
      <c r="J383" s="2">
        <v>40.25</v>
      </c>
      <c r="K383" s="2">
        <f t="shared" si="48"/>
        <v>0</v>
      </c>
      <c r="L383" s="2">
        <f t="shared" si="49"/>
        <v>4.7800002098083496</v>
      </c>
      <c r="AN383" s="5" t="str">
        <f t="shared" si="44"/>
        <v/>
      </c>
      <c r="AP383" s="5" t="str">
        <f t="shared" si="45"/>
        <v/>
      </c>
      <c r="AR383" s="5" t="str">
        <f t="shared" si="46"/>
        <v/>
      </c>
      <c r="AT383" s="2">
        <v>4.7800002098083496</v>
      </c>
      <c r="AU383" s="5">
        <f t="shared" si="50"/>
        <v>0</v>
      </c>
      <c r="AV383" s="11">
        <f t="shared" si="51"/>
        <v>0</v>
      </c>
      <c r="AW383" s="5">
        <f t="shared" si="47"/>
        <v>0</v>
      </c>
    </row>
    <row r="384" spans="1:49" x14ac:dyDescent="0.25">
      <c r="A384" s="1" t="s">
        <v>195</v>
      </c>
      <c r="B384" s="1" t="s">
        <v>196</v>
      </c>
      <c r="C384" s="1" t="s">
        <v>197</v>
      </c>
      <c r="D384" s="1" t="s">
        <v>198</v>
      </c>
      <c r="E384" s="1" t="s">
        <v>80</v>
      </c>
      <c r="F384" s="1" t="s">
        <v>109</v>
      </c>
      <c r="G384" s="1" t="s">
        <v>64</v>
      </c>
      <c r="H384" s="1" t="s">
        <v>98</v>
      </c>
      <c r="I384" s="2">
        <v>480</v>
      </c>
      <c r="J384" s="2">
        <v>3.24</v>
      </c>
      <c r="K384" s="2">
        <f t="shared" si="48"/>
        <v>0</v>
      </c>
      <c r="L384" s="2">
        <f t="shared" si="49"/>
        <v>0.9999999962747097</v>
      </c>
      <c r="AN384" s="5" t="str">
        <f t="shared" si="44"/>
        <v/>
      </c>
      <c r="AP384" s="5" t="str">
        <f t="shared" si="45"/>
        <v/>
      </c>
      <c r="AQ384" s="2">
        <v>3.9999999105930328E-2</v>
      </c>
      <c r="AR384" s="5">
        <f t="shared" si="46"/>
        <v>3.9999999105930328E-2</v>
      </c>
      <c r="AS384" s="2">
        <v>1.9999999552965161E-2</v>
      </c>
      <c r="AT384" s="2">
        <v>0.93999999761581421</v>
      </c>
      <c r="AU384" s="5">
        <f t="shared" si="50"/>
        <v>0</v>
      </c>
      <c r="AV384" s="11">
        <f t="shared" si="51"/>
        <v>0</v>
      </c>
      <c r="AW384" s="5">
        <f t="shared" si="47"/>
        <v>0</v>
      </c>
    </row>
    <row r="385" spans="1:49" x14ac:dyDescent="0.25">
      <c r="A385" s="1" t="s">
        <v>195</v>
      </c>
      <c r="B385" s="1" t="s">
        <v>196</v>
      </c>
      <c r="C385" s="1" t="s">
        <v>197</v>
      </c>
      <c r="D385" s="1" t="s">
        <v>198</v>
      </c>
      <c r="E385" s="1" t="s">
        <v>91</v>
      </c>
      <c r="F385" s="1" t="s">
        <v>109</v>
      </c>
      <c r="G385" s="1" t="s">
        <v>64</v>
      </c>
      <c r="H385" s="1" t="s">
        <v>98</v>
      </c>
      <c r="I385" s="2">
        <v>480</v>
      </c>
      <c r="J385" s="2">
        <v>38.700000000000003</v>
      </c>
      <c r="K385" s="2">
        <f t="shared" si="48"/>
        <v>0</v>
      </c>
      <c r="L385" s="2">
        <f t="shared" si="49"/>
        <v>21.319999694824219</v>
      </c>
      <c r="AN385" s="5" t="str">
        <f t="shared" si="44"/>
        <v/>
      </c>
      <c r="AP385" s="5" t="str">
        <f t="shared" si="45"/>
        <v/>
      </c>
      <c r="AR385" s="5" t="str">
        <f t="shared" si="46"/>
        <v/>
      </c>
      <c r="AT385" s="2">
        <v>21.319999694824219</v>
      </c>
      <c r="AU385" s="5">
        <f t="shared" si="50"/>
        <v>0</v>
      </c>
      <c r="AV385" s="11">
        <f t="shared" si="51"/>
        <v>0</v>
      </c>
      <c r="AW385" s="5">
        <f t="shared" si="47"/>
        <v>0</v>
      </c>
    </row>
    <row r="386" spans="1:49" x14ac:dyDescent="0.25">
      <c r="A386" s="1" t="s">
        <v>195</v>
      </c>
      <c r="B386" s="1" t="s">
        <v>196</v>
      </c>
      <c r="C386" s="1" t="s">
        <v>197</v>
      </c>
      <c r="D386" s="1" t="s">
        <v>198</v>
      </c>
      <c r="E386" s="1" t="s">
        <v>71</v>
      </c>
      <c r="F386" s="1" t="s">
        <v>109</v>
      </c>
      <c r="G386" s="1" t="s">
        <v>64</v>
      </c>
      <c r="H386" s="1" t="s">
        <v>98</v>
      </c>
      <c r="I386" s="2">
        <v>480</v>
      </c>
      <c r="J386" s="2">
        <v>37.81</v>
      </c>
      <c r="K386" s="2">
        <f t="shared" si="48"/>
        <v>0</v>
      </c>
      <c r="L386" s="2">
        <f t="shared" si="49"/>
        <v>32.140000313520432</v>
      </c>
      <c r="AN386" s="5" t="str">
        <f t="shared" ref="AN386:AN426" si="52">IF(AM386&gt;0,AM386*$AN$1,"")</f>
        <v/>
      </c>
      <c r="AP386" s="5" t="str">
        <f t="shared" ref="AP386:AP426" si="53">IF(AO386&gt;0,AO386*$AP$1,"")</f>
        <v/>
      </c>
      <c r="AQ386" s="2">
        <v>0.5</v>
      </c>
      <c r="AR386" s="5">
        <f t="shared" ref="AR386:AR426" si="54">IF(AQ386&gt;0,AQ386*$AR$1,"")</f>
        <v>0.5</v>
      </c>
      <c r="AS386" s="2">
        <v>0.46000000834465032</v>
      </c>
      <c r="AT386" s="2">
        <v>31.180000305175781</v>
      </c>
      <c r="AU386" s="5">
        <f t="shared" si="50"/>
        <v>0</v>
      </c>
      <c r="AV386" s="11">
        <f t="shared" si="51"/>
        <v>0</v>
      </c>
      <c r="AW386" s="5">
        <f t="shared" ref="AW386:AW431" si="55">(AV386/100)*$AW$1</f>
        <v>0</v>
      </c>
    </row>
    <row r="387" spans="1:49" x14ac:dyDescent="0.25">
      <c r="A387" s="1" t="s">
        <v>199</v>
      </c>
      <c r="B387" s="1" t="s">
        <v>93</v>
      </c>
      <c r="C387" s="1" t="s">
        <v>94</v>
      </c>
      <c r="D387" s="1" t="s">
        <v>95</v>
      </c>
      <c r="E387" s="1" t="s">
        <v>69</v>
      </c>
      <c r="F387" s="1" t="s">
        <v>109</v>
      </c>
      <c r="G387" s="1" t="s">
        <v>64</v>
      </c>
      <c r="H387" s="1" t="s">
        <v>98</v>
      </c>
      <c r="I387" s="2">
        <v>160</v>
      </c>
      <c r="J387" s="2">
        <v>2.06</v>
      </c>
      <c r="K387" s="2">
        <f t="shared" ref="K387:K431" si="56">SUM(N387,P387,R387,T387,X387,Z387,AB387,AD387,AG387,AI387,AK387,V387,AX387,AZ387,BB387,BD387)</f>
        <v>0</v>
      </c>
      <c r="L387" s="2">
        <f t="shared" ref="L387:L431" si="57">SUM(M387,AF387,AM387,AO387,AQ387,AS387,AT387)</f>
        <v>1.389999985694885</v>
      </c>
      <c r="AN387" s="5" t="str">
        <f t="shared" si="52"/>
        <v/>
      </c>
      <c r="AP387" s="5" t="str">
        <f t="shared" si="53"/>
        <v/>
      </c>
      <c r="AR387" s="5" t="str">
        <f t="shared" si="54"/>
        <v/>
      </c>
      <c r="AT387" s="2">
        <v>1.389999985694885</v>
      </c>
      <c r="AU387" s="5">
        <f t="shared" ref="AU387:AU431" si="58">SUM(O387,Q387,S387,U387,Y387,AA387,AC387,AE387,AH387,AJ387,AL387,W387,AY387,BA387,BC387,BE387)</f>
        <v>0</v>
      </c>
      <c r="AV387" s="11">
        <f t="shared" si="51"/>
        <v>0</v>
      </c>
      <c r="AW387" s="5">
        <f t="shared" si="55"/>
        <v>0</v>
      </c>
    </row>
    <row r="388" spans="1:49" x14ac:dyDescent="0.25">
      <c r="A388" s="1" t="s">
        <v>199</v>
      </c>
      <c r="B388" s="1" t="s">
        <v>93</v>
      </c>
      <c r="C388" s="1" t="s">
        <v>94</v>
      </c>
      <c r="D388" s="1" t="s">
        <v>95</v>
      </c>
      <c r="E388" s="1" t="s">
        <v>67</v>
      </c>
      <c r="F388" s="1" t="s">
        <v>97</v>
      </c>
      <c r="G388" s="1" t="s">
        <v>64</v>
      </c>
      <c r="H388" s="1" t="s">
        <v>98</v>
      </c>
      <c r="I388" s="2">
        <v>160</v>
      </c>
      <c r="J388" s="2">
        <v>38.26</v>
      </c>
      <c r="K388" s="2">
        <f t="shared" si="56"/>
        <v>0</v>
      </c>
      <c r="L388" s="2">
        <f t="shared" si="57"/>
        <v>5.130000114440918</v>
      </c>
      <c r="AN388" s="5" t="str">
        <f t="shared" si="52"/>
        <v/>
      </c>
      <c r="AP388" s="5" t="str">
        <f t="shared" si="53"/>
        <v/>
      </c>
      <c r="AR388" s="5" t="str">
        <f t="shared" si="54"/>
        <v/>
      </c>
      <c r="AT388" s="2">
        <v>5.130000114440918</v>
      </c>
      <c r="AU388" s="5">
        <f t="shared" si="58"/>
        <v>0</v>
      </c>
      <c r="AV388" s="11">
        <f t="shared" ref="AV388:AV431" si="59">(AU388/$AU$432)*100</f>
        <v>0</v>
      </c>
      <c r="AW388" s="5">
        <f t="shared" si="55"/>
        <v>0</v>
      </c>
    </row>
    <row r="389" spans="1:49" x14ac:dyDescent="0.25">
      <c r="A389" s="1" t="s">
        <v>199</v>
      </c>
      <c r="B389" s="1" t="s">
        <v>93</v>
      </c>
      <c r="C389" s="1" t="s">
        <v>94</v>
      </c>
      <c r="D389" s="1" t="s">
        <v>95</v>
      </c>
      <c r="E389" s="1" t="s">
        <v>79</v>
      </c>
      <c r="F389" s="1" t="s">
        <v>97</v>
      </c>
      <c r="G389" s="1" t="s">
        <v>64</v>
      </c>
      <c r="H389" s="1" t="s">
        <v>98</v>
      </c>
      <c r="I389" s="2">
        <v>160</v>
      </c>
      <c r="J389" s="2">
        <v>40.17</v>
      </c>
      <c r="K389" s="2">
        <f t="shared" si="56"/>
        <v>0</v>
      </c>
      <c r="L389" s="2">
        <f t="shared" si="57"/>
        <v>19.95000076293945</v>
      </c>
      <c r="AN389" s="5" t="str">
        <f t="shared" si="52"/>
        <v/>
      </c>
      <c r="AP389" s="5" t="str">
        <f t="shared" si="53"/>
        <v/>
      </c>
      <c r="AR389" s="5" t="str">
        <f t="shared" si="54"/>
        <v/>
      </c>
      <c r="AT389" s="2">
        <v>19.95000076293945</v>
      </c>
      <c r="AU389" s="5">
        <f t="shared" si="58"/>
        <v>0</v>
      </c>
      <c r="AV389" s="11">
        <f t="shared" si="59"/>
        <v>0</v>
      </c>
      <c r="AW389" s="5">
        <f t="shared" si="55"/>
        <v>0</v>
      </c>
    </row>
    <row r="390" spans="1:49" x14ac:dyDescent="0.25">
      <c r="A390" s="1" t="s">
        <v>199</v>
      </c>
      <c r="B390" s="1" t="s">
        <v>93</v>
      </c>
      <c r="C390" s="1" t="s">
        <v>94</v>
      </c>
      <c r="D390" s="1" t="s">
        <v>95</v>
      </c>
      <c r="E390" s="1" t="s">
        <v>87</v>
      </c>
      <c r="F390" s="1" t="s">
        <v>97</v>
      </c>
      <c r="G390" s="1" t="s">
        <v>64</v>
      </c>
      <c r="H390" s="1" t="s">
        <v>98</v>
      </c>
      <c r="I390" s="2">
        <v>160</v>
      </c>
      <c r="J390" s="2">
        <v>1.69</v>
      </c>
      <c r="K390" s="2">
        <f t="shared" si="56"/>
        <v>0</v>
      </c>
      <c r="L390" s="2">
        <f t="shared" si="57"/>
        <v>1.690000057220459</v>
      </c>
      <c r="AN390" s="5" t="str">
        <f t="shared" si="52"/>
        <v/>
      </c>
      <c r="AP390" s="5" t="str">
        <f t="shared" si="53"/>
        <v/>
      </c>
      <c r="AR390" s="5" t="str">
        <f t="shared" si="54"/>
        <v/>
      </c>
      <c r="AT390" s="2">
        <v>1.690000057220459</v>
      </c>
      <c r="AU390" s="5">
        <f t="shared" si="58"/>
        <v>0</v>
      </c>
      <c r="AV390" s="11">
        <f t="shared" si="59"/>
        <v>0</v>
      </c>
      <c r="AW390" s="5">
        <f t="shared" si="55"/>
        <v>0</v>
      </c>
    </row>
    <row r="391" spans="1:49" x14ac:dyDescent="0.25">
      <c r="A391" s="1" t="s">
        <v>199</v>
      </c>
      <c r="B391" s="1" t="s">
        <v>93</v>
      </c>
      <c r="C391" s="1" t="s">
        <v>94</v>
      </c>
      <c r="D391" s="1" t="s">
        <v>95</v>
      </c>
      <c r="E391" s="1" t="s">
        <v>86</v>
      </c>
      <c r="F391" s="1" t="s">
        <v>97</v>
      </c>
      <c r="G391" s="1" t="s">
        <v>64</v>
      </c>
      <c r="H391" s="1" t="s">
        <v>98</v>
      </c>
      <c r="I391" s="2">
        <v>160</v>
      </c>
      <c r="J391" s="2">
        <v>38.67</v>
      </c>
      <c r="K391" s="2">
        <f t="shared" si="56"/>
        <v>0</v>
      </c>
      <c r="L391" s="2">
        <f t="shared" si="57"/>
        <v>38.630001068115227</v>
      </c>
      <c r="AN391" s="5" t="str">
        <f t="shared" si="52"/>
        <v/>
      </c>
      <c r="AP391" s="5" t="str">
        <f t="shared" si="53"/>
        <v/>
      </c>
      <c r="AR391" s="5" t="str">
        <f t="shared" si="54"/>
        <v/>
      </c>
      <c r="AT391" s="2">
        <v>38.630001068115227</v>
      </c>
      <c r="AU391" s="5">
        <f t="shared" si="58"/>
        <v>0</v>
      </c>
      <c r="AV391" s="11">
        <f t="shared" si="59"/>
        <v>0</v>
      </c>
      <c r="AW391" s="5">
        <f t="shared" si="55"/>
        <v>0</v>
      </c>
    </row>
    <row r="392" spans="1:49" x14ac:dyDescent="0.25">
      <c r="A392" s="1" t="s">
        <v>200</v>
      </c>
      <c r="B392" s="1" t="s">
        <v>93</v>
      </c>
      <c r="C392" s="1" t="s">
        <v>94</v>
      </c>
      <c r="D392" s="1" t="s">
        <v>95</v>
      </c>
      <c r="E392" s="1" t="s">
        <v>81</v>
      </c>
      <c r="F392" s="1" t="s">
        <v>97</v>
      </c>
      <c r="G392" s="1" t="s">
        <v>64</v>
      </c>
      <c r="H392" s="1" t="s">
        <v>98</v>
      </c>
      <c r="I392" s="2">
        <v>80</v>
      </c>
      <c r="J392" s="2">
        <v>0.9</v>
      </c>
      <c r="K392" s="2">
        <f t="shared" si="56"/>
        <v>0</v>
      </c>
      <c r="L392" s="2">
        <f t="shared" si="57"/>
        <v>0.89999999478459358</v>
      </c>
      <c r="AN392" s="5" t="str">
        <f t="shared" si="52"/>
        <v/>
      </c>
      <c r="AP392" s="5" t="str">
        <f t="shared" si="53"/>
        <v/>
      </c>
      <c r="AQ392" s="2">
        <v>9.9999997764825821E-3</v>
      </c>
      <c r="AR392" s="5">
        <f t="shared" si="54"/>
        <v>9.9999997764825821E-3</v>
      </c>
      <c r="AS392" s="2">
        <v>9.9999997764825821E-3</v>
      </c>
      <c r="AT392" s="2">
        <v>0.87999999523162842</v>
      </c>
      <c r="AU392" s="5">
        <f t="shared" si="58"/>
        <v>0</v>
      </c>
      <c r="AV392" s="11">
        <f t="shared" si="59"/>
        <v>0</v>
      </c>
      <c r="AW392" s="5">
        <f t="shared" si="55"/>
        <v>0</v>
      </c>
    </row>
    <row r="393" spans="1:49" x14ac:dyDescent="0.25">
      <c r="A393" s="1" t="s">
        <v>200</v>
      </c>
      <c r="B393" s="1" t="s">
        <v>93</v>
      </c>
      <c r="C393" s="1" t="s">
        <v>94</v>
      </c>
      <c r="D393" s="1" t="s">
        <v>95</v>
      </c>
      <c r="E393" s="1" t="s">
        <v>80</v>
      </c>
      <c r="F393" s="1" t="s">
        <v>97</v>
      </c>
      <c r="G393" s="1" t="s">
        <v>64</v>
      </c>
      <c r="H393" s="1" t="s">
        <v>98</v>
      </c>
      <c r="I393" s="2">
        <v>80</v>
      </c>
      <c r="J393" s="2">
        <v>37.29</v>
      </c>
      <c r="K393" s="2">
        <f t="shared" si="56"/>
        <v>0</v>
      </c>
      <c r="L393" s="2">
        <f t="shared" si="57"/>
        <v>37.289998173713684</v>
      </c>
      <c r="AN393" s="5" t="str">
        <f t="shared" si="52"/>
        <v/>
      </c>
      <c r="AP393" s="5" t="str">
        <f t="shared" si="53"/>
        <v/>
      </c>
      <c r="AQ393" s="2">
        <v>0.5</v>
      </c>
      <c r="AR393" s="5">
        <f t="shared" si="54"/>
        <v>0.5</v>
      </c>
      <c r="AS393" s="2">
        <v>0.62000000476837158</v>
      </c>
      <c r="AT393" s="2">
        <v>36.169998168945313</v>
      </c>
      <c r="AU393" s="5">
        <f t="shared" si="58"/>
        <v>0</v>
      </c>
      <c r="AV393" s="11">
        <f t="shared" si="59"/>
        <v>0</v>
      </c>
      <c r="AW393" s="5">
        <f t="shared" si="55"/>
        <v>0</v>
      </c>
    </row>
    <row r="394" spans="1:49" x14ac:dyDescent="0.25">
      <c r="A394" s="1" t="s">
        <v>200</v>
      </c>
      <c r="B394" s="1" t="s">
        <v>93</v>
      </c>
      <c r="C394" s="1" t="s">
        <v>94</v>
      </c>
      <c r="D394" s="1" t="s">
        <v>95</v>
      </c>
      <c r="E394" s="1" t="s">
        <v>86</v>
      </c>
      <c r="F394" s="1" t="s">
        <v>97</v>
      </c>
      <c r="G394" s="1" t="s">
        <v>64</v>
      </c>
      <c r="H394" s="1" t="s">
        <v>98</v>
      </c>
      <c r="I394" s="2">
        <v>80</v>
      </c>
      <c r="J394" s="2">
        <v>0.28999999999999998</v>
      </c>
      <c r="K394" s="2">
        <f t="shared" si="56"/>
        <v>0</v>
      </c>
      <c r="L394" s="2">
        <f t="shared" si="57"/>
        <v>0.28999999165534968</v>
      </c>
      <c r="AN394" s="5" t="str">
        <f t="shared" si="52"/>
        <v/>
      </c>
      <c r="AP394" s="5" t="str">
        <f t="shared" si="53"/>
        <v/>
      </c>
      <c r="AR394" s="5" t="str">
        <f t="shared" si="54"/>
        <v/>
      </c>
      <c r="AT394" s="2">
        <v>0.28999999165534968</v>
      </c>
      <c r="AU394" s="5">
        <f t="shared" si="58"/>
        <v>0</v>
      </c>
      <c r="AV394" s="11">
        <f t="shared" si="59"/>
        <v>0</v>
      </c>
      <c r="AW394" s="5">
        <f t="shared" si="55"/>
        <v>0</v>
      </c>
    </row>
    <row r="395" spans="1:49" x14ac:dyDescent="0.25">
      <c r="A395" s="1" t="s">
        <v>201</v>
      </c>
      <c r="B395" s="1" t="s">
        <v>93</v>
      </c>
      <c r="C395" s="1" t="s">
        <v>94</v>
      </c>
      <c r="D395" s="1" t="s">
        <v>95</v>
      </c>
      <c r="E395" s="1" t="s">
        <v>90</v>
      </c>
      <c r="F395" s="1" t="s">
        <v>109</v>
      </c>
      <c r="G395" s="1" t="s">
        <v>64</v>
      </c>
      <c r="H395" s="1" t="s">
        <v>98</v>
      </c>
      <c r="I395" s="2">
        <v>80</v>
      </c>
      <c r="J395" s="2">
        <v>0.65</v>
      </c>
      <c r="K395" s="2">
        <f t="shared" si="56"/>
        <v>0</v>
      </c>
      <c r="L395" s="2">
        <f t="shared" si="57"/>
        <v>0.64999998547136784</v>
      </c>
      <c r="AN395" s="5" t="str">
        <f t="shared" si="52"/>
        <v/>
      </c>
      <c r="AP395" s="5" t="str">
        <f t="shared" si="53"/>
        <v/>
      </c>
      <c r="AR395" s="5" t="str">
        <f t="shared" si="54"/>
        <v/>
      </c>
      <c r="AS395" s="2">
        <v>9.9999997764825821E-3</v>
      </c>
      <c r="AT395" s="2">
        <v>0.63999998569488525</v>
      </c>
      <c r="AU395" s="5">
        <f t="shared" si="58"/>
        <v>0</v>
      </c>
      <c r="AV395" s="11">
        <f t="shared" si="59"/>
        <v>0</v>
      </c>
      <c r="AW395" s="5">
        <f t="shared" si="55"/>
        <v>0</v>
      </c>
    </row>
    <row r="396" spans="1:49" x14ac:dyDescent="0.25">
      <c r="A396" s="1" t="s">
        <v>201</v>
      </c>
      <c r="B396" s="1" t="s">
        <v>93</v>
      </c>
      <c r="C396" s="1" t="s">
        <v>94</v>
      </c>
      <c r="D396" s="1" t="s">
        <v>95</v>
      </c>
      <c r="E396" s="1" t="s">
        <v>91</v>
      </c>
      <c r="F396" s="1" t="s">
        <v>109</v>
      </c>
      <c r="G396" s="1" t="s">
        <v>64</v>
      </c>
      <c r="H396" s="1" t="s">
        <v>98</v>
      </c>
      <c r="I396" s="2">
        <v>80</v>
      </c>
      <c r="J396" s="2">
        <v>1.38</v>
      </c>
      <c r="K396" s="2">
        <f t="shared" si="56"/>
        <v>0</v>
      </c>
      <c r="L396" s="2">
        <f t="shared" si="57"/>
        <v>1.379999995231628</v>
      </c>
      <c r="AN396" s="5" t="str">
        <f t="shared" si="52"/>
        <v/>
      </c>
      <c r="AP396" s="5" t="str">
        <f t="shared" si="53"/>
        <v/>
      </c>
      <c r="AR396" s="5" t="str">
        <f t="shared" si="54"/>
        <v/>
      </c>
      <c r="AT396" s="2">
        <v>1.379999995231628</v>
      </c>
      <c r="AU396" s="5">
        <f t="shared" si="58"/>
        <v>0</v>
      </c>
      <c r="AV396" s="11">
        <f t="shared" si="59"/>
        <v>0</v>
      </c>
      <c r="AW396" s="5">
        <f t="shared" si="55"/>
        <v>0</v>
      </c>
    </row>
    <row r="397" spans="1:49" x14ac:dyDescent="0.25">
      <c r="A397" s="1" t="s">
        <v>201</v>
      </c>
      <c r="B397" s="1" t="s">
        <v>93</v>
      </c>
      <c r="C397" s="1" t="s">
        <v>94</v>
      </c>
      <c r="D397" s="1" t="s">
        <v>95</v>
      </c>
      <c r="E397" s="1" t="s">
        <v>81</v>
      </c>
      <c r="F397" s="1" t="s">
        <v>97</v>
      </c>
      <c r="G397" s="1" t="s">
        <v>64</v>
      </c>
      <c r="H397" s="1" t="s">
        <v>98</v>
      </c>
      <c r="I397" s="2">
        <v>80</v>
      </c>
      <c r="J397" s="2">
        <v>37.29</v>
      </c>
      <c r="K397" s="2">
        <f t="shared" si="56"/>
        <v>0</v>
      </c>
      <c r="L397" s="2">
        <f t="shared" si="57"/>
        <v>37.300001204013817</v>
      </c>
      <c r="AN397" s="5" t="str">
        <f t="shared" si="52"/>
        <v/>
      </c>
      <c r="AP397" s="5" t="str">
        <f t="shared" si="53"/>
        <v/>
      </c>
      <c r="AQ397" s="2">
        <v>0.5</v>
      </c>
      <c r="AR397" s="5">
        <f t="shared" si="54"/>
        <v>0.5</v>
      </c>
      <c r="AS397" s="2">
        <v>0.57999998331069946</v>
      </c>
      <c r="AT397" s="2">
        <v>36.220001220703118</v>
      </c>
      <c r="AU397" s="5">
        <f t="shared" si="58"/>
        <v>0</v>
      </c>
      <c r="AV397" s="11">
        <f t="shared" si="59"/>
        <v>0</v>
      </c>
      <c r="AW397" s="5">
        <f t="shared" si="55"/>
        <v>0</v>
      </c>
    </row>
    <row r="398" spans="1:49" x14ac:dyDescent="0.25">
      <c r="A398" s="1" t="s">
        <v>201</v>
      </c>
      <c r="B398" s="1" t="s">
        <v>93</v>
      </c>
      <c r="C398" s="1" t="s">
        <v>94</v>
      </c>
      <c r="D398" s="1" t="s">
        <v>95</v>
      </c>
      <c r="E398" s="1" t="s">
        <v>79</v>
      </c>
      <c r="F398" s="1" t="s">
        <v>97</v>
      </c>
      <c r="G398" s="1" t="s">
        <v>64</v>
      </c>
      <c r="H398" s="1" t="s">
        <v>98</v>
      </c>
      <c r="I398" s="2">
        <v>80</v>
      </c>
      <c r="J398" s="2">
        <v>0.04</v>
      </c>
      <c r="K398" s="2">
        <f t="shared" si="56"/>
        <v>0</v>
      </c>
      <c r="L398" s="2">
        <f t="shared" si="57"/>
        <v>3.9999999105930328E-2</v>
      </c>
      <c r="AN398" s="5" t="str">
        <f t="shared" si="52"/>
        <v/>
      </c>
      <c r="AP398" s="5" t="str">
        <f t="shared" si="53"/>
        <v/>
      </c>
      <c r="AR398" s="5" t="str">
        <f t="shared" si="54"/>
        <v/>
      </c>
      <c r="AT398" s="2">
        <v>3.9999999105930328E-2</v>
      </c>
      <c r="AU398" s="5">
        <f t="shared" si="58"/>
        <v>0</v>
      </c>
      <c r="AV398" s="11">
        <f t="shared" si="59"/>
        <v>0</v>
      </c>
      <c r="AW398" s="5">
        <f t="shared" si="55"/>
        <v>0</v>
      </c>
    </row>
    <row r="399" spans="1:49" x14ac:dyDescent="0.25">
      <c r="A399" s="1" t="s">
        <v>201</v>
      </c>
      <c r="B399" s="1" t="s">
        <v>93</v>
      </c>
      <c r="C399" s="1" t="s">
        <v>94</v>
      </c>
      <c r="D399" s="1" t="s">
        <v>95</v>
      </c>
      <c r="E399" s="1" t="s">
        <v>87</v>
      </c>
      <c r="F399" s="1" t="s">
        <v>97</v>
      </c>
      <c r="G399" s="1" t="s">
        <v>64</v>
      </c>
      <c r="H399" s="1" t="s">
        <v>98</v>
      </c>
      <c r="I399" s="2">
        <v>80</v>
      </c>
      <c r="J399" s="2">
        <v>39.07</v>
      </c>
      <c r="K399" s="2">
        <f t="shared" si="56"/>
        <v>0</v>
      </c>
      <c r="L399" s="2">
        <f t="shared" si="57"/>
        <v>39.069999694824219</v>
      </c>
      <c r="AN399" s="5" t="str">
        <f t="shared" si="52"/>
        <v/>
      </c>
      <c r="AP399" s="5" t="str">
        <f t="shared" si="53"/>
        <v/>
      </c>
      <c r="AR399" s="5" t="str">
        <f t="shared" si="54"/>
        <v/>
      </c>
      <c r="AT399" s="2">
        <v>39.069999694824219</v>
      </c>
      <c r="AU399" s="5">
        <f t="shared" si="58"/>
        <v>0</v>
      </c>
      <c r="AV399" s="11">
        <f t="shared" si="59"/>
        <v>0</v>
      </c>
      <c r="AW399" s="5">
        <f t="shared" si="55"/>
        <v>0</v>
      </c>
    </row>
    <row r="400" spans="1:49" x14ac:dyDescent="0.25">
      <c r="A400" s="1" t="s">
        <v>202</v>
      </c>
      <c r="B400" s="1" t="s">
        <v>93</v>
      </c>
      <c r="C400" s="1" t="s">
        <v>94</v>
      </c>
      <c r="D400" s="1" t="s">
        <v>95</v>
      </c>
      <c r="E400" s="1" t="s">
        <v>90</v>
      </c>
      <c r="F400" s="1" t="s">
        <v>97</v>
      </c>
      <c r="G400" s="1" t="s">
        <v>64</v>
      </c>
      <c r="H400" s="1" t="s">
        <v>98</v>
      </c>
      <c r="I400" s="2">
        <v>80</v>
      </c>
      <c r="J400" s="2">
        <v>37.67</v>
      </c>
      <c r="K400" s="2">
        <f t="shared" si="56"/>
        <v>0</v>
      </c>
      <c r="L400" s="2">
        <f t="shared" si="57"/>
        <v>37.089999079704292</v>
      </c>
      <c r="AN400" s="5" t="str">
        <f t="shared" si="52"/>
        <v/>
      </c>
      <c r="AP400" s="5" t="str">
        <f t="shared" si="53"/>
        <v/>
      </c>
      <c r="AQ400" s="2">
        <v>0.4699999988079071</v>
      </c>
      <c r="AR400" s="5">
        <f t="shared" si="54"/>
        <v>0.4699999988079071</v>
      </c>
      <c r="AS400" s="2">
        <v>0.15999999642372131</v>
      </c>
      <c r="AT400" s="2">
        <v>36.459999084472663</v>
      </c>
      <c r="AU400" s="5">
        <f t="shared" si="58"/>
        <v>0</v>
      </c>
      <c r="AV400" s="11">
        <f t="shared" si="59"/>
        <v>0</v>
      </c>
      <c r="AW400" s="5">
        <f t="shared" si="55"/>
        <v>0</v>
      </c>
    </row>
    <row r="401" spans="1:49" x14ac:dyDescent="0.25">
      <c r="A401" s="1" t="s">
        <v>202</v>
      </c>
      <c r="B401" s="1" t="s">
        <v>93</v>
      </c>
      <c r="C401" s="1" t="s">
        <v>94</v>
      </c>
      <c r="D401" s="1" t="s">
        <v>95</v>
      </c>
      <c r="E401" s="1" t="s">
        <v>71</v>
      </c>
      <c r="F401" s="1" t="s">
        <v>97</v>
      </c>
      <c r="G401" s="1" t="s">
        <v>64</v>
      </c>
      <c r="H401" s="1" t="s">
        <v>98</v>
      </c>
      <c r="I401" s="2">
        <v>80</v>
      </c>
      <c r="J401" s="2">
        <v>1.36</v>
      </c>
      <c r="K401" s="2">
        <f t="shared" si="56"/>
        <v>0</v>
      </c>
      <c r="L401" s="2">
        <f t="shared" si="57"/>
        <v>1.3600000329315662</v>
      </c>
      <c r="AN401" s="5" t="str">
        <f t="shared" si="52"/>
        <v/>
      </c>
      <c r="AP401" s="5" t="str">
        <f t="shared" si="53"/>
        <v/>
      </c>
      <c r="AQ401" s="2">
        <v>9.9999997764825821E-3</v>
      </c>
      <c r="AR401" s="5">
        <f t="shared" si="54"/>
        <v>9.9999997764825821E-3</v>
      </c>
      <c r="AS401" s="2">
        <v>9.9999997764825821E-3</v>
      </c>
      <c r="AT401" s="2">
        <v>1.3400000333786011</v>
      </c>
      <c r="AU401" s="5">
        <f t="shared" si="58"/>
        <v>0</v>
      </c>
      <c r="AV401" s="11">
        <f t="shared" si="59"/>
        <v>0</v>
      </c>
      <c r="AW401" s="5">
        <f t="shared" si="55"/>
        <v>0</v>
      </c>
    </row>
    <row r="402" spans="1:49" x14ac:dyDescent="0.25">
      <c r="A402" s="1" t="s">
        <v>202</v>
      </c>
      <c r="B402" s="1" t="s">
        <v>93</v>
      </c>
      <c r="C402" s="1" t="s">
        <v>94</v>
      </c>
      <c r="D402" s="1" t="s">
        <v>95</v>
      </c>
      <c r="E402" s="1" t="s">
        <v>91</v>
      </c>
      <c r="F402" s="1" t="s">
        <v>97</v>
      </c>
      <c r="G402" s="1" t="s">
        <v>64</v>
      </c>
      <c r="H402" s="1" t="s">
        <v>98</v>
      </c>
      <c r="I402" s="2">
        <v>80</v>
      </c>
      <c r="J402" s="2">
        <v>38.340000000000003</v>
      </c>
      <c r="K402" s="2">
        <f t="shared" si="56"/>
        <v>0</v>
      </c>
      <c r="L402" s="2">
        <f t="shared" si="57"/>
        <v>10.510000228881839</v>
      </c>
      <c r="AN402" s="5" t="str">
        <f t="shared" si="52"/>
        <v/>
      </c>
      <c r="AP402" s="5" t="str">
        <f t="shared" si="53"/>
        <v/>
      </c>
      <c r="AR402" s="5" t="str">
        <f t="shared" si="54"/>
        <v/>
      </c>
      <c r="AT402" s="2">
        <v>10.510000228881839</v>
      </c>
      <c r="AU402" s="5">
        <f t="shared" si="58"/>
        <v>0</v>
      </c>
      <c r="AV402" s="11">
        <f t="shared" si="59"/>
        <v>0</v>
      </c>
      <c r="AW402" s="5">
        <f t="shared" si="55"/>
        <v>0</v>
      </c>
    </row>
    <row r="403" spans="1:49" x14ac:dyDescent="0.25">
      <c r="A403" s="1" t="s">
        <v>202</v>
      </c>
      <c r="B403" s="1" t="s">
        <v>93</v>
      </c>
      <c r="C403" s="1" t="s">
        <v>94</v>
      </c>
      <c r="D403" s="1" t="s">
        <v>95</v>
      </c>
      <c r="E403" s="1" t="s">
        <v>89</v>
      </c>
      <c r="F403" s="1" t="s">
        <v>97</v>
      </c>
      <c r="G403" s="1" t="s">
        <v>64</v>
      </c>
      <c r="H403" s="1" t="s">
        <v>98</v>
      </c>
      <c r="I403" s="2">
        <v>80</v>
      </c>
      <c r="J403" s="2">
        <v>2.0299999999999998</v>
      </c>
      <c r="K403" s="2">
        <f t="shared" si="56"/>
        <v>0</v>
      </c>
      <c r="L403" s="2">
        <f t="shared" si="57"/>
        <v>1.3500000238418579</v>
      </c>
      <c r="AN403" s="5" t="str">
        <f t="shared" si="52"/>
        <v/>
      </c>
      <c r="AP403" s="5" t="str">
        <f t="shared" si="53"/>
        <v/>
      </c>
      <c r="AR403" s="5" t="str">
        <f t="shared" si="54"/>
        <v/>
      </c>
      <c r="AT403" s="2">
        <v>1.3500000238418579</v>
      </c>
      <c r="AU403" s="5">
        <f t="shared" si="58"/>
        <v>0</v>
      </c>
      <c r="AV403" s="11">
        <f t="shared" si="59"/>
        <v>0</v>
      </c>
      <c r="AW403" s="5">
        <f t="shared" si="55"/>
        <v>0</v>
      </c>
    </row>
    <row r="404" spans="1:49" x14ac:dyDescent="0.25">
      <c r="A404" s="1" t="s">
        <v>203</v>
      </c>
      <c r="B404" s="1" t="s">
        <v>93</v>
      </c>
      <c r="C404" s="1" t="s">
        <v>94</v>
      </c>
      <c r="D404" s="1" t="s">
        <v>95</v>
      </c>
      <c r="E404" s="1" t="s">
        <v>80</v>
      </c>
      <c r="F404" s="1" t="s">
        <v>97</v>
      </c>
      <c r="G404" s="1" t="s">
        <v>64</v>
      </c>
      <c r="H404" s="1" t="s">
        <v>98</v>
      </c>
      <c r="I404" s="2">
        <v>80</v>
      </c>
      <c r="J404" s="2">
        <v>1.1499999999999999</v>
      </c>
      <c r="K404" s="2">
        <f t="shared" si="56"/>
        <v>0</v>
      </c>
      <c r="L404" s="2">
        <f t="shared" si="57"/>
        <v>1.1499999947845931</v>
      </c>
      <c r="AN404" s="5" t="str">
        <f t="shared" si="52"/>
        <v/>
      </c>
      <c r="AP404" s="5" t="str">
        <f t="shared" si="53"/>
        <v/>
      </c>
      <c r="AQ404" s="2">
        <v>9.9999997764825821E-3</v>
      </c>
      <c r="AR404" s="5">
        <f t="shared" si="54"/>
        <v>9.9999997764825821E-3</v>
      </c>
      <c r="AS404" s="2">
        <v>9.9999997764825821E-3</v>
      </c>
      <c r="AT404" s="2">
        <v>1.129999995231628</v>
      </c>
      <c r="AU404" s="5">
        <f t="shared" si="58"/>
        <v>0</v>
      </c>
      <c r="AV404" s="11">
        <f t="shared" si="59"/>
        <v>0</v>
      </c>
      <c r="AW404" s="5">
        <f t="shared" si="55"/>
        <v>0</v>
      </c>
    </row>
    <row r="405" spans="1:49" x14ac:dyDescent="0.25">
      <c r="A405" s="1" t="s">
        <v>203</v>
      </c>
      <c r="B405" s="1" t="s">
        <v>93</v>
      </c>
      <c r="C405" s="1" t="s">
        <v>94</v>
      </c>
      <c r="D405" s="1" t="s">
        <v>95</v>
      </c>
      <c r="E405" s="1" t="s">
        <v>86</v>
      </c>
      <c r="F405" s="1" t="s">
        <v>97</v>
      </c>
      <c r="G405" s="1" t="s">
        <v>64</v>
      </c>
      <c r="H405" s="1" t="s">
        <v>98</v>
      </c>
      <c r="I405" s="2">
        <v>80</v>
      </c>
      <c r="J405" s="2">
        <v>1.92</v>
      </c>
      <c r="K405" s="2">
        <f t="shared" si="56"/>
        <v>0</v>
      </c>
      <c r="L405" s="2">
        <f t="shared" si="57"/>
        <v>1.75</v>
      </c>
      <c r="AN405" s="5" t="str">
        <f t="shared" si="52"/>
        <v/>
      </c>
      <c r="AP405" s="5" t="str">
        <f t="shared" si="53"/>
        <v/>
      </c>
      <c r="AR405" s="5" t="str">
        <f t="shared" si="54"/>
        <v/>
      </c>
      <c r="AT405" s="2">
        <v>1.75</v>
      </c>
      <c r="AU405" s="5">
        <f t="shared" si="58"/>
        <v>0</v>
      </c>
      <c r="AV405" s="11">
        <f t="shared" si="59"/>
        <v>0</v>
      </c>
      <c r="AW405" s="5">
        <f t="shared" si="55"/>
        <v>0</v>
      </c>
    </row>
    <row r="406" spans="1:49" x14ac:dyDescent="0.25">
      <c r="A406" s="1" t="s">
        <v>203</v>
      </c>
      <c r="B406" s="1" t="s">
        <v>93</v>
      </c>
      <c r="C406" s="1" t="s">
        <v>94</v>
      </c>
      <c r="D406" s="1" t="s">
        <v>95</v>
      </c>
      <c r="E406" s="1" t="s">
        <v>71</v>
      </c>
      <c r="F406" s="1" t="s">
        <v>97</v>
      </c>
      <c r="G406" s="1" t="s">
        <v>64</v>
      </c>
      <c r="H406" s="1" t="s">
        <v>98</v>
      </c>
      <c r="I406" s="2">
        <v>80</v>
      </c>
      <c r="J406" s="2">
        <v>37.35</v>
      </c>
      <c r="K406" s="2">
        <f t="shared" si="56"/>
        <v>0</v>
      </c>
      <c r="L406" s="2">
        <f t="shared" si="57"/>
        <v>37.339999407529831</v>
      </c>
      <c r="AN406" s="5" t="str">
        <f t="shared" si="52"/>
        <v/>
      </c>
      <c r="AP406" s="5" t="str">
        <f t="shared" si="53"/>
        <v/>
      </c>
      <c r="AQ406" s="2">
        <v>0.49000000953674322</v>
      </c>
      <c r="AR406" s="5">
        <f t="shared" si="54"/>
        <v>0.49000000953674322</v>
      </c>
      <c r="AS406" s="2">
        <v>0.46000000834465032</v>
      </c>
      <c r="AT406" s="2">
        <v>36.389999389648438</v>
      </c>
      <c r="AU406" s="5">
        <f t="shared" si="58"/>
        <v>0</v>
      </c>
      <c r="AV406" s="11">
        <f t="shared" si="59"/>
        <v>0</v>
      </c>
      <c r="AW406" s="5">
        <f t="shared" si="55"/>
        <v>0</v>
      </c>
    </row>
    <row r="407" spans="1:49" x14ac:dyDescent="0.25">
      <c r="A407" s="1" t="s">
        <v>203</v>
      </c>
      <c r="B407" s="1" t="s">
        <v>93</v>
      </c>
      <c r="C407" s="1" t="s">
        <v>94</v>
      </c>
      <c r="D407" s="1" t="s">
        <v>95</v>
      </c>
      <c r="E407" s="1" t="s">
        <v>89</v>
      </c>
      <c r="F407" s="1" t="s">
        <v>97</v>
      </c>
      <c r="G407" s="1" t="s">
        <v>64</v>
      </c>
      <c r="H407" s="1" t="s">
        <v>98</v>
      </c>
      <c r="I407" s="2">
        <v>80</v>
      </c>
      <c r="J407" s="2">
        <v>38.380000000000003</v>
      </c>
      <c r="K407" s="2">
        <f t="shared" si="56"/>
        <v>0</v>
      </c>
      <c r="L407" s="2">
        <f t="shared" si="57"/>
        <v>31.60000038146973</v>
      </c>
      <c r="AN407" s="5" t="str">
        <f t="shared" si="52"/>
        <v/>
      </c>
      <c r="AP407" s="5" t="str">
        <f t="shared" si="53"/>
        <v/>
      </c>
      <c r="AR407" s="5" t="str">
        <f t="shared" si="54"/>
        <v/>
      </c>
      <c r="AT407" s="2">
        <v>31.60000038146973</v>
      </c>
      <c r="AU407" s="5">
        <f t="shared" si="58"/>
        <v>0</v>
      </c>
      <c r="AV407" s="11">
        <f t="shared" si="59"/>
        <v>0</v>
      </c>
      <c r="AW407" s="5">
        <f t="shared" si="55"/>
        <v>0</v>
      </c>
    </row>
    <row r="408" spans="1:49" x14ac:dyDescent="0.25">
      <c r="A408" s="1" t="s">
        <v>204</v>
      </c>
      <c r="B408" s="1" t="s">
        <v>205</v>
      </c>
      <c r="C408" s="1" t="s">
        <v>206</v>
      </c>
      <c r="D408" s="1" t="s">
        <v>102</v>
      </c>
      <c r="E408" s="1" t="s">
        <v>81</v>
      </c>
      <c r="F408" s="1" t="s">
        <v>97</v>
      </c>
      <c r="G408" s="1" t="s">
        <v>64</v>
      </c>
      <c r="H408" s="1" t="s">
        <v>98</v>
      </c>
      <c r="I408" s="2">
        <v>600</v>
      </c>
      <c r="J408" s="2">
        <v>0.54</v>
      </c>
      <c r="K408" s="2">
        <f t="shared" si="56"/>
        <v>0</v>
      </c>
      <c r="L408" s="2">
        <f t="shared" si="57"/>
        <v>0.14000000059604639</v>
      </c>
      <c r="AN408" s="5" t="str">
        <f t="shared" si="52"/>
        <v/>
      </c>
      <c r="AP408" s="5" t="str">
        <f t="shared" si="53"/>
        <v/>
      </c>
      <c r="AR408" s="5" t="str">
        <f t="shared" si="54"/>
        <v/>
      </c>
      <c r="AT408" s="2">
        <v>0.14000000059604639</v>
      </c>
      <c r="AU408" s="5">
        <f t="shared" si="58"/>
        <v>0</v>
      </c>
      <c r="AV408" s="11">
        <f t="shared" si="59"/>
        <v>0</v>
      </c>
      <c r="AW408" s="5">
        <f t="shared" si="55"/>
        <v>0</v>
      </c>
    </row>
    <row r="409" spans="1:49" x14ac:dyDescent="0.25">
      <c r="A409" s="1" t="s">
        <v>204</v>
      </c>
      <c r="B409" s="1" t="s">
        <v>205</v>
      </c>
      <c r="C409" s="1" t="s">
        <v>206</v>
      </c>
      <c r="D409" s="1" t="s">
        <v>102</v>
      </c>
      <c r="E409" s="1" t="s">
        <v>90</v>
      </c>
      <c r="F409" s="1" t="s">
        <v>97</v>
      </c>
      <c r="G409" s="1" t="s">
        <v>64</v>
      </c>
      <c r="H409" s="1" t="s">
        <v>98</v>
      </c>
      <c r="I409" s="2">
        <v>600</v>
      </c>
      <c r="J409" s="2">
        <v>0.18</v>
      </c>
      <c r="K409" s="2">
        <f t="shared" si="56"/>
        <v>0</v>
      </c>
      <c r="L409" s="2">
        <f t="shared" si="57"/>
        <v>0.17999999597668648</v>
      </c>
      <c r="AN409" s="5" t="str">
        <f t="shared" si="52"/>
        <v/>
      </c>
      <c r="AP409" s="5" t="str">
        <f t="shared" si="53"/>
        <v/>
      </c>
      <c r="AQ409" s="2">
        <v>1.9999999552965161E-2</v>
      </c>
      <c r="AR409" s="5">
        <f t="shared" si="54"/>
        <v>1.9999999552965161E-2</v>
      </c>
      <c r="AT409" s="2">
        <v>0.15999999642372131</v>
      </c>
      <c r="AU409" s="5">
        <f t="shared" si="58"/>
        <v>0</v>
      </c>
      <c r="AV409" s="11">
        <f t="shared" si="59"/>
        <v>0</v>
      </c>
      <c r="AW409" s="5">
        <f t="shared" si="55"/>
        <v>0</v>
      </c>
    </row>
    <row r="410" spans="1:49" x14ac:dyDescent="0.25">
      <c r="A410" s="1" t="s">
        <v>204</v>
      </c>
      <c r="B410" s="1" t="s">
        <v>205</v>
      </c>
      <c r="C410" s="1" t="s">
        <v>206</v>
      </c>
      <c r="D410" s="1" t="s">
        <v>102</v>
      </c>
      <c r="E410" s="1" t="s">
        <v>80</v>
      </c>
      <c r="F410" s="1" t="s">
        <v>97</v>
      </c>
      <c r="G410" s="1" t="s">
        <v>64</v>
      </c>
      <c r="H410" s="1" t="s">
        <v>98</v>
      </c>
      <c r="I410" s="2">
        <v>600</v>
      </c>
      <c r="J410" s="2">
        <v>0.44</v>
      </c>
      <c r="K410" s="2">
        <f t="shared" si="56"/>
        <v>0</v>
      </c>
      <c r="L410" s="2">
        <f t="shared" si="57"/>
        <v>0.43999999761581421</v>
      </c>
      <c r="AN410" s="5" t="str">
        <f t="shared" si="52"/>
        <v/>
      </c>
      <c r="AP410" s="5" t="str">
        <f t="shared" si="53"/>
        <v/>
      </c>
      <c r="AR410" s="5" t="str">
        <f t="shared" si="54"/>
        <v/>
      </c>
      <c r="AT410" s="2">
        <v>0.43999999761581421</v>
      </c>
      <c r="AU410" s="5">
        <f t="shared" si="58"/>
        <v>0</v>
      </c>
      <c r="AV410" s="11">
        <f t="shared" si="59"/>
        <v>0</v>
      </c>
      <c r="AW410" s="5">
        <f t="shared" si="55"/>
        <v>0</v>
      </c>
    </row>
    <row r="411" spans="1:49" x14ac:dyDescent="0.25">
      <c r="A411" s="1" t="s">
        <v>204</v>
      </c>
      <c r="B411" s="1" t="s">
        <v>205</v>
      </c>
      <c r="C411" s="1" t="s">
        <v>206</v>
      </c>
      <c r="D411" s="1" t="s">
        <v>102</v>
      </c>
      <c r="E411" s="1" t="s">
        <v>62</v>
      </c>
      <c r="F411" s="1" t="s">
        <v>141</v>
      </c>
      <c r="G411" s="1" t="s">
        <v>64</v>
      </c>
      <c r="H411" s="1" t="s">
        <v>98</v>
      </c>
      <c r="I411" s="2">
        <v>600</v>
      </c>
      <c r="J411" s="2">
        <v>1.72</v>
      </c>
      <c r="K411" s="2">
        <f t="shared" si="56"/>
        <v>0</v>
      </c>
      <c r="L411" s="2">
        <f t="shared" si="57"/>
        <v>1.720000028610229</v>
      </c>
      <c r="AN411" s="5" t="str">
        <f t="shared" si="52"/>
        <v/>
      </c>
      <c r="AP411" s="5" t="str">
        <f t="shared" si="53"/>
        <v/>
      </c>
      <c r="AR411" s="5" t="str">
        <f t="shared" si="54"/>
        <v/>
      </c>
      <c r="AT411" s="2">
        <v>1.720000028610229</v>
      </c>
      <c r="AU411" s="5">
        <f t="shared" si="58"/>
        <v>0</v>
      </c>
      <c r="AV411" s="11">
        <f t="shared" si="59"/>
        <v>0</v>
      </c>
      <c r="AW411" s="5">
        <f t="shared" si="55"/>
        <v>0</v>
      </c>
    </row>
    <row r="412" spans="1:49" x14ac:dyDescent="0.25">
      <c r="A412" s="1" t="s">
        <v>204</v>
      </c>
      <c r="B412" s="1" t="s">
        <v>205</v>
      </c>
      <c r="C412" s="1" t="s">
        <v>206</v>
      </c>
      <c r="D412" s="1" t="s">
        <v>102</v>
      </c>
      <c r="E412" s="1" t="s">
        <v>78</v>
      </c>
      <c r="F412" s="1" t="s">
        <v>141</v>
      </c>
      <c r="G412" s="1" t="s">
        <v>64</v>
      </c>
      <c r="H412" s="1" t="s">
        <v>98</v>
      </c>
      <c r="I412" s="2">
        <v>600</v>
      </c>
      <c r="J412" s="2">
        <v>40.07</v>
      </c>
      <c r="K412" s="2">
        <f t="shared" si="56"/>
        <v>0</v>
      </c>
      <c r="L412" s="2">
        <f t="shared" si="57"/>
        <v>1.129999995231628</v>
      </c>
      <c r="AN412" s="5" t="str">
        <f t="shared" si="52"/>
        <v/>
      </c>
      <c r="AP412" s="5" t="str">
        <f t="shared" si="53"/>
        <v/>
      </c>
      <c r="AR412" s="5" t="str">
        <f t="shared" si="54"/>
        <v/>
      </c>
      <c r="AT412" s="2">
        <v>1.129999995231628</v>
      </c>
      <c r="AU412" s="5">
        <f t="shared" si="58"/>
        <v>0</v>
      </c>
      <c r="AV412" s="11">
        <f t="shared" si="59"/>
        <v>0</v>
      </c>
      <c r="AW412" s="5">
        <f t="shared" si="55"/>
        <v>0</v>
      </c>
    </row>
    <row r="413" spans="1:49" x14ac:dyDescent="0.25">
      <c r="A413" s="1" t="s">
        <v>204</v>
      </c>
      <c r="B413" s="1" t="s">
        <v>205</v>
      </c>
      <c r="C413" s="1" t="s">
        <v>206</v>
      </c>
      <c r="D413" s="1" t="s">
        <v>102</v>
      </c>
      <c r="E413" s="1" t="s">
        <v>70</v>
      </c>
      <c r="F413" s="1" t="s">
        <v>141</v>
      </c>
      <c r="G413" s="1" t="s">
        <v>64</v>
      </c>
      <c r="H413" s="1" t="s">
        <v>98</v>
      </c>
      <c r="I413" s="2">
        <v>600</v>
      </c>
      <c r="J413" s="2">
        <v>40.01</v>
      </c>
      <c r="K413" s="2">
        <f t="shared" si="56"/>
        <v>0</v>
      </c>
      <c r="L413" s="2">
        <f t="shared" si="57"/>
        <v>22.129999160766602</v>
      </c>
      <c r="AN413" s="5" t="str">
        <f t="shared" si="52"/>
        <v/>
      </c>
      <c r="AP413" s="5" t="str">
        <f t="shared" si="53"/>
        <v/>
      </c>
      <c r="AR413" s="5" t="str">
        <f t="shared" si="54"/>
        <v/>
      </c>
      <c r="AT413" s="2">
        <v>22.129999160766602</v>
      </c>
      <c r="AU413" s="5">
        <f t="shared" si="58"/>
        <v>0</v>
      </c>
      <c r="AV413" s="11">
        <f t="shared" si="59"/>
        <v>0</v>
      </c>
      <c r="AW413" s="5">
        <f t="shared" si="55"/>
        <v>0</v>
      </c>
    </row>
    <row r="414" spans="1:49" x14ac:dyDescent="0.25">
      <c r="A414" s="1" t="s">
        <v>204</v>
      </c>
      <c r="B414" s="1" t="s">
        <v>205</v>
      </c>
      <c r="C414" s="1" t="s">
        <v>206</v>
      </c>
      <c r="D414" s="1" t="s">
        <v>102</v>
      </c>
      <c r="E414" s="1" t="s">
        <v>68</v>
      </c>
      <c r="F414" s="1" t="s">
        <v>141</v>
      </c>
      <c r="G414" s="1" t="s">
        <v>64</v>
      </c>
      <c r="H414" s="1" t="s">
        <v>98</v>
      </c>
      <c r="I414" s="2">
        <v>600</v>
      </c>
      <c r="J414" s="2">
        <v>39.29</v>
      </c>
      <c r="K414" s="2">
        <f t="shared" si="56"/>
        <v>0</v>
      </c>
      <c r="L414" s="2">
        <f t="shared" si="57"/>
        <v>22.360000610351559</v>
      </c>
      <c r="AN414" s="5" t="str">
        <f t="shared" si="52"/>
        <v/>
      </c>
      <c r="AP414" s="5" t="str">
        <f t="shared" si="53"/>
        <v/>
      </c>
      <c r="AR414" s="5" t="str">
        <f t="shared" si="54"/>
        <v/>
      </c>
      <c r="AT414" s="2">
        <v>22.360000610351559</v>
      </c>
      <c r="AU414" s="5">
        <f t="shared" si="58"/>
        <v>0</v>
      </c>
      <c r="AV414" s="11">
        <f t="shared" si="59"/>
        <v>0</v>
      </c>
      <c r="AW414" s="5">
        <f t="shared" si="55"/>
        <v>0</v>
      </c>
    </row>
    <row r="415" spans="1:49" x14ac:dyDescent="0.25">
      <c r="A415" s="1" t="s">
        <v>204</v>
      </c>
      <c r="B415" s="1" t="s">
        <v>205</v>
      </c>
      <c r="C415" s="1" t="s">
        <v>206</v>
      </c>
      <c r="D415" s="1" t="s">
        <v>102</v>
      </c>
      <c r="E415" s="1" t="s">
        <v>66</v>
      </c>
      <c r="F415" s="1" t="s">
        <v>141</v>
      </c>
      <c r="G415" s="1" t="s">
        <v>64</v>
      </c>
      <c r="H415" s="1" t="s">
        <v>98</v>
      </c>
      <c r="I415" s="2">
        <v>600</v>
      </c>
      <c r="J415" s="2">
        <v>40.659999999999997</v>
      </c>
      <c r="K415" s="2">
        <f t="shared" si="56"/>
        <v>0</v>
      </c>
      <c r="L415" s="2">
        <f t="shared" si="57"/>
        <v>10.60000038146973</v>
      </c>
      <c r="AN415" s="5" t="str">
        <f t="shared" si="52"/>
        <v/>
      </c>
      <c r="AP415" s="5" t="str">
        <f t="shared" si="53"/>
        <v/>
      </c>
      <c r="AR415" s="5" t="str">
        <f t="shared" si="54"/>
        <v/>
      </c>
      <c r="AT415" s="2">
        <v>10.60000038146973</v>
      </c>
      <c r="AU415" s="5">
        <f t="shared" si="58"/>
        <v>0</v>
      </c>
      <c r="AV415" s="11">
        <f t="shared" si="59"/>
        <v>0</v>
      </c>
      <c r="AW415" s="5">
        <f t="shared" si="55"/>
        <v>0</v>
      </c>
    </row>
    <row r="416" spans="1:49" x14ac:dyDescent="0.25">
      <c r="A416" s="1" t="s">
        <v>204</v>
      </c>
      <c r="B416" s="1" t="s">
        <v>205</v>
      </c>
      <c r="C416" s="1" t="s">
        <v>206</v>
      </c>
      <c r="D416" s="1" t="s">
        <v>102</v>
      </c>
      <c r="E416" s="1" t="s">
        <v>67</v>
      </c>
      <c r="F416" s="1" t="s">
        <v>141</v>
      </c>
      <c r="G416" s="1" t="s">
        <v>64</v>
      </c>
      <c r="H416" s="1" t="s">
        <v>98</v>
      </c>
      <c r="I416" s="2">
        <v>600</v>
      </c>
      <c r="J416" s="2">
        <v>40.86</v>
      </c>
      <c r="K416" s="2">
        <f t="shared" si="56"/>
        <v>0</v>
      </c>
      <c r="L416" s="2">
        <f t="shared" si="57"/>
        <v>0.75999999046325684</v>
      </c>
      <c r="AN416" s="5" t="str">
        <f t="shared" si="52"/>
        <v/>
      </c>
      <c r="AP416" s="5" t="str">
        <f t="shared" si="53"/>
        <v/>
      </c>
      <c r="AR416" s="5" t="str">
        <f t="shared" si="54"/>
        <v/>
      </c>
      <c r="AT416" s="2">
        <v>0.75999999046325684</v>
      </c>
      <c r="AU416" s="5">
        <f t="shared" si="58"/>
        <v>0</v>
      </c>
      <c r="AV416" s="11">
        <f t="shared" si="59"/>
        <v>0</v>
      </c>
      <c r="AW416" s="5">
        <f t="shared" si="55"/>
        <v>0</v>
      </c>
    </row>
    <row r="417" spans="1:57" x14ac:dyDescent="0.25">
      <c r="A417" s="1" t="s">
        <v>204</v>
      </c>
      <c r="B417" s="1" t="s">
        <v>205</v>
      </c>
      <c r="C417" s="1" t="s">
        <v>206</v>
      </c>
      <c r="D417" s="1" t="s">
        <v>102</v>
      </c>
      <c r="E417" s="1" t="s">
        <v>69</v>
      </c>
      <c r="F417" s="1" t="s">
        <v>141</v>
      </c>
      <c r="G417" s="1" t="s">
        <v>64</v>
      </c>
      <c r="H417" s="1" t="s">
        <v>98</v>
      </c>
      <c r="I417" s="2">
        <v>600</v>
      </c>
      <c r="J417" s="2">
        <v>39.340000000000003</v>
      </c>
      <c r="K417" s="2">
        <f t="shared" si="56"/>
        <v>0</v>
      </c>
      <c r="L417" s="2">
        <f t="shared" si="57"/>
        <v>6.9899997711181641</v>
      </c>
      <c r="AN417" s="5" t="str">
        <f t="shared" si="52"/>
        <v/>
      </c>
      <c r="AP417" s="5" t="str">
        <f t="shared" si="53"/>
        <v/>
      </c>
      <c r="AR417" s="5" t="str">
        <f t="shared" si="54"/>
        <v/>
      </c>
      <c r="AT417" s="2">
        <v>6.9899997711181641</v>
      </c>
      <c r="AU417" s="5">
        <f t="shared" si="58"/>
        <v>0</v>
      </c>
      <c r="AV417" s="11">
        <f t="shared" si="59"/>
        <v>0</v>
      </c>
      <c r="AW417" s="5">
        <f t="shared" si="55"/>
        <v>0</v>
      </c>
    </row>
    <row r="418" spans="1:57" x14ac:dyDescent="0.25">
      <c r="A418" s="1" t="s">
        <v>207</v>
      </c>
      <c r="B418" s="1" t="s">
        <v>205</v>
      </c>
      <c r="C418" s="1" t="s">
        <v>206</v>
      </c>
      <c r="D418" s="1" t="s">
        <v>102</v>
      </c>
      <c r="E418" s="1" t="s">
        <v>71</v>
      </c>
      <c r="F418" s="1" t="s">
        <v>97</v>
      </c>
      <c r="G418" s="1" t="s">
        <v>64</v>
      </c>
      <c r="H418" s="1" t="s">
        <v>98</v>
      </c>
      <c r="I418" s="2">
        <v>40</v>
      </c>
      <c r="J418" s="2">
        <v>0.3</v>
      </c>
      <c r="K418" s="2">
        <f t="shared" si="56"/>
        <v>0</v>
      </c>
      <c r="L418" s="2">
        <f t="shared" si="57"/>
        <v>0.30000001192092901</v>
      </c>
      <c r="AN418" s="5" t="str">
        <f t="shared" si="52"/>
        <v/>
      </c>
      <c r="AP418" s="5" t="str">
        <f t="shared" si="53"/>
        <v/>
      </c>
      <c r="AR418" s="5" t="str">
        <f t="shared" si="54"/>
        <v/>
      </c>
      <c r="AT418" s="2">
        <v>0.30000001192092901</v>
      </c>
      <c r="AU418" s="5">
        <f t="shared" si="58"/>
        <v>0</v>
      </c>
      <c r="AV418" s="11">
        <f t="shared" si="59"/>
        <v>0</v>
      </c>
      <c r="AW418" s="5">
        <f t="shared" si="55"/>
        <v>0</v>
      </c>
    </row>
    <row r="419" spans="1:57" x14ac:dyDescent="0.25">
      <c r="A419" s="1" t="s">
        <v>207</v>
      </c>
      <c r="B419" s="1" t="s">
        <v>205</v>
      </c>
      <c r="C419" s="1" t="s">
        <v>206</v>
      </c>
      <c r="D419" s="1" t="s">
        <v>102</v>
      </c>
      <c r="E419" s="1" t="s">
        <v>62</v>
      </c>
      <c r="F419" s="1" t="s">
        <v>141</v>
      </c>
      <c r="G419" s="1" t="s">
        <v>64</v>
      </c>
      <c r="H419" s="1" t="s">
        <v>98</v>
      </c>
      <c r="I419" s="2">
        <v>40</v>
      </c>
      <c r="J419" s="2">
        <v>38.36</v>
      </c>
      <c r="K419" s="2">
        <f t="shared" si="56"/>
        <v>0</v>
      </c>
      <c r="L419" s="2">
        <f t="shared" si="57"/>
        <v>38.360000610351563</v>
      </c>
      <c r="AN419" s="5" t="str">
        <f t="shared" si="52"/>
        <v/>
      </c>
      <c r="AP419" s="5" t="str">
        <f t="shared" si="53"/>
        <v/>
      </c>
      <c r="AR419" s="5" t="str">
        <f t="shared" si="54"/>
        <v/>
      </c>
      <c r="AT419" s="2">
        <v>38.360000610351563</v>
      </c>
      <c r="AU419" s="5">
        <f t="shared" si="58"/>
        <v>0</v>
      </c>
      <c r="AV419" s="11">
        <f t="shared" si="59"/>
        <v>0</v>
      </c>
      <c r="AW419" s="5">
        <f t="shared" si="55"/>
        <v>0</v>
      </c>
    </row>
    <row r="420" spans="1:57" x14ac:dyDescent="0.25">
      <c r="A420" s="1" t="s">
        <v>207</v>
      </c>
      <c r="B420" s="1" t="s">
        <v>205</v>
      </c>
      <c r="C420" s="1" t="s">
        <v>206</v>
      </c>
      <c r="D420" s="1" t="s">
        <v>102</v>
      </c>
      <c r="E420" s="1" t="s">
        <v>70</v>
      </c>
      <c r="F420" s="1" t="s">
        <v>141</v>
      </c>
      <c r="G420" s="1" t="s">
        <v>64</v>
      </c>
      <c r="H420" s="1" t="s">
        <v>98</v>
      </c>
      <c r="I420" s="2">
        <v>40</v>
      </c>
      <c r="J420" s="2">
        <v>0.82</v>
      </c>
      <c r="K420" s="2">
        <f t="shared" si="56"/>
        <v>0</v>
      </c>
      <c r="L420" s="2">
        <f t="shared" si="57"/>
        <v>0.81999999284744263</v>
      </c>
      <c r="AN420" s="5" t="str">
        <f t="shared" si="52"/>
        <v/>
      </c>
      <c r="AP420" s="5" t="str">
        <f t="shared" si="53"/>
        <v/>
      </c>
      <c r="AR420" s="5" t="str">
        <f t="shared" si="54"/>
        <v/>
      </c>
      <c r="AT420" s="2">
        <v>0.81999999284744263</v>
      </c>
      <c r="AU420" s="5">
        <f t="shared" si="58"/>
        <v>0</v>
      </c>
      <c r="AV420" s="11">
        <f t="shared" si="59"/>
        <v>0</v>
      </c>
      <c r="AW420" s="5">
        <f t="shared" si="55"/>
        <v>0</v>
      </c>
    </row>
    <row r="421" spans="1:57" x14ac:dyDescent="0.25">
      <c r="B421" s="41" t="s">
        <v>216</v>
      </c>
      <c r="K421" s="2">
        <f t="shared" si="56"/>
        <v>0</v>
      </c>
      <c r="L421" s="2">
        <f t="shared" si="57"/>
        <v>0</v>
      </c>
      <c r="AU421" s="5">
        <f t="shared" si="58"/>
        <v>0</v>
      </c>
      <c r="AV421" s="11">
        <f t="shared" si="59"/>
        <v>0</v>
      </c>
      <c r="AW421" s="5">
        <f t="shared" si="55"/>
        <v>0</v>
      </c>
    </row>
    <row r="422" spans="1:57" x14ac:dyDescent="0.25">
      <c r="B422" s="1" t="s">
        <v>208</v>
      </c>
      <c r="C422" s="1" t="s">
        <v>219</v>
      </c>
      <c r="D422" s="1" t="s">
        <v>61</v>
      </c>
      <c r="J422" s="2">
        <v>5.97</v>
      </c>
      <c r="K422" s="2">
        <f t="shared" si="56"/>
        <v>3.210000012069941</v>
      </c>
      <c r="L422" s="2">
        <f t="shared" si="57"/>
        <v>0</v>
      </c>
      <c r="AI422" s="9">
        <v>3.210000012069941</v>
      </c>
      <c r="AJ422" s="5">
        <v>328.62375123566022</v>
      </c>
      <c r="AN422" s="5" t="str">
        <f t="shared" si="52"/>
        <v/>
      </c>
      <c r="AP422" s="5" t="str">
        <f t="shared" si="53"/>
        <v/>
      </c>
      <c r="AR422" s="5" t="str">
        <f t="shared" si="54"/>
        <v/>
      </c>
      <c r="AU422" s="5">
        <f t="shared" si="58"/>
        <v>328.62375123566022</v>
      </c>
      <c r="AV422" s="42">
        <f t="shared" si="59"/>
        <v>0.24181820184779834</v>
      </c>
      <c r="AW422" s="5">
        <f t="shared" si="55"/>
        <v>241.81820184779835</v>
      </c>
    </row>
    <row r="423" spans="1:57" x14ac:dyDescent="0.25">
      <c r="B423" s="41" t="s">
        <v>217</v>
      </c>
      <c r="K423" s="2">
        <f t="shared" si="56"/>
        <v>0</v>
      </c>
      <c r="L423" s="2">
        <f t="shared" si="57"/>
        <v>0</v>
      </c>
      <c r="AU423" s="5">
        <f t="shared" si="58"/>
        <v>0</v>
      </c>
      <c r="AV423" s="11">
        <f t="shared" si="59"/>
        <v>0</v>
      </c>
      <c r="AW423" s="5">
        <f t="shared" si="55"/>
        <v>0</v>
      </c>
    </row>
    <row r="424" spans="1:57" x14ac:dyDescent="0.25">
      <c r="B424" s="1" t="s">
        <v>212</v>
      </c>
      <c r="J424" s="2">
        <v>6.0699999999999994</v>
      </c>
      <c r="K424" s="2">
        <f t="shared" si="56"/>
        <v>7.59</v>
      </c>
      <c r="L424" s="2">
        <f t="shared" si="57"/>
        <v>0.01</v>
      </c>
      <c r="AI424" s="9">
        <v>7.59</v>
      </c>
      <c r="AJ424" s="5">
        <v>1044.6703</v>
      </c>
      <c r="AN424" s="5" t="str">
        <f t="shared" si="52"/>
        <v/>
      </c>
      <c r="AP424" s="5" t="str">
        <f t="shared" si="53"/>
        <v/>
      </c>
      <c r="AR424" s="5" t="str">
        <f t="shared" si="54"/>
        <v/>
      </c>
      <c r="AT424" s="2">
        <v>0.01</v>
      </c>
      <c r="AU424" s="5">
        <f t="shared" si="58"/>
        <v>1044.6703</v>
      </c>
      <c r="AV424" s="11">
        <f t="shared" si="59"/>
        <v>0.76872195792276399</v>
      </c>
      <c r="AW424" s="5">
        <f t="shared" si="55"/>
        <v>768.72195792276398</v>
      </c>
    </row>
    <row r="425" spans="1:57" x14ac:dyDescent="0.25">
      <c r="B425" s="1" t="s">
        <v>213</v>
      </c>
      <c r="J425" s="2">
        <v>3.98</v>
      </c>
      <c r="K425" s="2">
        <f t="shared" si="56"/>
        <v>1.6100000534206631</v>
      </c>
      <c r="L425" s="2">
        <f t="shared" si="57"/>
        <v>0</v>
      </c>
      <c r="AI425" s="9">
        <v>1.6100000534206631</v>
      </c>
      <c r="AJ425" s="5">
        <v>221.8716573465336</v>
      </c>
      <c r="AN425" s="5" t="str">
        <f t="shared" si="52"/>
        <v/>
      </c>
      <c r="AP425" s="5" t="str">
        <f t="shared" si="53"/>
        <v/>
      </c>
      <c r="AR425" s="5" t="str">
        <f t="shared" si="54"/>
        <v/>
      </c>
      <c r="AU425" s="5">
        <f t="shared" si="58"/>
        <v>221.8716573465336</v>
      </c>
      <c r="AV425" s="11">
        <f t="shared" si="59"/>
        <v>0.16326453891050213</v>
      </c>
      <c r="AW425" s="5">
        <f t="shared" si="55"/>
        <v>163.26453891050213</v>
      </c>
    </row>
    <row r="426" spans="1:57" x14ac:dyDescent="0.25">
      <c r="B426" s="1" t="s">
        <v>210</v>
      </c>
      <c r="J426" s="2">
        <v>0.04</v>
      </c>
      <c r="K426" s="2">
        <f t="shared" si="56"/>
        <v>2.6899999156594281</v>
      </c>
      <c r="L426" s="2">
        <f t="shared" si="57"/>
        <v>0</v>
      </c>
      <c r="AI426" s="9">
        <v>2.6899999156594281</v>
      </c>
      <c r="AJ426" s="5">
        <v>370.24486339157443</v>
      </c>
      <c r="AN426" s="5" t="str">
        <f t="shared" si="52"/>
        <v/>
      </c>
      <c r="AP426" s="5" t="str">
        <f t="shared" si="53"/>
        <v/>
      </c>
      <c r="AR426" s="5" t="str">
        <f t="shared" si="54"/>
        <v/>
      </c>
      <c r="AU426" s="5">
        <f t="shared" si="58"/>
        <v>370.24486339157443</v>
      </c>
      <c r="AV426" s="11">
        <f t="shared" si="59"/>
        <v>0.27244514972543721</v>
      </c>
      <c r="AW426" s="5">
        <f t="shared" si="55"/>
        <v>272.4451497254372</v>
      </c>
    </row>
    <row r="427" spans="1:57" x14ac:dyDescent="0.25">
      <c r="B427" s="41" t="s">
        <v>218</v>
      </c>
      <c r="K427" s="2">
        <f t="shared" si="56"/>
        <v>0</v>
      </c>
      <c r="L427" s="2">
        <f t="shared" si="57"/>
        <v>0</v>
      </c>
      <c r="AU427" s="5">
        <f t="shared" si="58"/>
        <v>0</v>
      </c>
      <c r="AV427" s="11">
        <f t="shared" si="59"/>
        <v>0</v>
      </c>
      <c r="AW427" s="5">
        <f t="shared" si="55"/>
        <v>0</v>
      </c>
    </row>
    <row r="428" spans="1:57" x14ac:dyDescent="0.25">
      <c r="B428" s="1" t="s">
        <v>214</v>
      </c>
      <c r="C428" s="1" t="s">
        <v>220</v>
      </c>
      <c r="D428" s="1" t="s">
        <v>221</v>
      </c>
      <c r="J428" s="2">
        <v>6.94</v>
      </c>
      <c r="K428" s="2">
        <f t="shared" si="56"/>
        <v>4.3999999351799488</v>
      </c>
      <c r="L428" s="2">
        <f t="shared" si="57"/>
        <v>0</v>
      </c>
      <c r="AI428" s="9">
        <v>4.3999999351799488</v>
      </c>
      <c r="AJ428" s="5">
        <v>528.39149233382204</v>
      </c>
      <c r="AN428" s="5" t="str">
        <f>IF(AM428&gt;0,AM428*$AN$1,"")</f>
        <v/>
      </c>
      <c r="AP428" s="5" t="str">
        <f>IF(AO428&gt;0,AO428*$AP$1,"")</f>
        <v/>
      </c>
      <c r="AR428" s="5" t="str">
        <f>IF(AQ428&gt;0,AQ428*$AR$1,"")</f>
        <v/>
      </c>
      <c r="AU428" s="5">
        <f t="shared" si="58"/>
        <v>528.39149233382204</v>
      </c>
      <c r="AV428" s="11">
        <f t="shared" si="59"/>
        <v>0.38881754610673513</v>
      </c>
      <c r="AW428" s="5">
        <f t="shared" si="55"/>
        <v>388.81754610673511</v>
      </c>
    </row>
    <row r="429" spans="1:57" x14ac:dyDescent="0.25">
      <c r="B429" s="1" t="s">
        <v>209</v>
      </c>
      <c r="C429" s="1" t="s">
        <v>220</v>
      </c>
      <c r="D429" s="1" t="s">
        <v>221</v>
      </c>
      <c r="J429" s="2">
        <v>23.78</v>
      </c>
      <c r="K429" s="2">
        <f t="shared" si="56"/>
        <v>28.63</v>
      </c>
      <c r="L429" s="2">
        <f t="shared" si="57"/>
        <v>0</v>
      </c>
      <c r="AI429" s="9">
        <v>28.63</v>
      </c>
      <c r="AJ429" s="5">
        <v>3445.92</v>
      </c>
      <c r="AN429" s="5" t="str">
        <f>IF(AM429&gt;0,AM429*$AN$1,"")</f>
        <v/>
      </c>
      <c r="AP429" s="5" t="str">
        <f>IF(AO429&gt;0,AO429*$AP$1,"")</f>
        <v/>
      </c>
      <c r="AR429" s="5" t="str">
        <f>IF(AQ429&gt;0,AQ429*$AR$1,"")</f>
        <v/>
      </c>
      <c r="AU429" s="5">
        <f t="shared" si="58"/>
        <v>3445.92</v>
      </c>
      <c r="AV429" s="11">
        <f t="shared" si="59"/>
        <v>2.5356845784217383</v>
      </c>
      <c r="AW429" s="5">
        <f t="shared" si="55"/>
        <v>2535.6845784217385</v>
      </c>
    </row>
    <row r="430" spans="1:57" x14ac:dyDescent="0.25">
      <c r="B430" s="1" t="s">
        <v>210</v>
      </c>
      <c r="C430" s="1" t="s">
        <v>220</v>
      </c>
      <c r="D430" s="1" t="s">
        <v>221</v>
      </c>
      <c r="J430" s="2">
        <v>17.57</v>
      </c>
      <c r="K430" s="2">
        <f t="shared" si="56"/>
        <v>10.390000056475399</v>
      </c>
      <c r="L430" s="2">
        <f t="shared" si="57"/>
        <v>0</v>
      </c>
      <c r="AI430" s="9">
        <v>10.390000056475399</v>
      </c>
      <c r="AJ430" s="5">
        <v>1428.9275077283851</v>
      </c>
      <c r="AN430" s="5" t="str">
        <f>IF(AM430&gt;0,AM430*$AN$1,"")</f>
        <v/>
      </c>
      <c r="AP430" s="5" t="str">
        <f>IF(AO430&gt;0,AO430*$AP$1,"")</f>
        <v/>
      </c>
      <c r="AR430" s="5" t="str">
        <f>IF(AQ430&gt;0,AQ430*$AR$1,"")</f>
        <v/>
      </c>
      <c r="AU430" s="5">
        <f t="shared" si="58"/>
        <v>1428.9275077283851</v>
      </c>
      <c r="AV430" s="11">
        <f t="shared" si="59"/>
        <v>1.0514781089025502</v>
      </c>
      <c r="AW430" s="5">
        <f t="shared" si="55"/>
        <v>1051.4781089025503</v>
      </c>
    </row>
    <row r="431" spans="1:57" ht="15.75" thickBot="1" x14ac:dyDescent="0.3">
      <c r="B431" s="1" t="s">
        <v>211</v>
      </c>
      <c r="C431" s="1" t="s">
        <v>220</v>
      </c>
      <c r="D431" s="1" t="s">
        <v>221</v>
      </c>
      <c r="J431" s="2">
        <v>11.96</v>
      </c>
      <c r="K431" s="2">
        <f t="shared" si="56"/>
        <v>9.0099999979138374</v>
      </c>
      <c r="L431" s="2">
        <f t="shared" si="57"/>
        <v>0</v>
      </c>
      <c r="AI431" s="9">
        <v>9.0099999979138374</v>
      </c>
      <c r="AJ431" s="5">
        <v>1016.197000503587</v>
      </c>
      <c r="AN431" s="5" t="str">
        <f>IF(AM431&gt;0,AM431*$AN$1,"")</f>
        <v/>
      </c>
      <c r="AP431" s="5" t="str">
        <f>IF(AO431&gt;0,AO431*$AP$1,"")</f>
        <v/>
      </c>
      <c r="AR431" s="5" t="str">
        <f>IF(AQ431&gt;0,AQ431*$AR$1,"")</f>
        <v/>
      </c>
      <c r="AU431" s="5">
        <f t="shared" si="58"/>
        <v>1016.197000503587</v>
      </c>
      <c r="AV431" s="11">
        <f t="shared" si="59"/>
        <v>0.74776984457427131</v>
      </c>
      <c r="AW431" s="5">
        <f t="shared" si="55"/>
        <v>747.76984457427136</v>
      </c>
    </row>
    <row r="432" spans="1:57" ht="15.75" thickTop="1" x14ac:dyDescent="0.2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>
        <f t="shared" ref="K432:BE432" si="60">SUM(K3:K431)</f>
        <v>1218.6600015193969</v>
      </c>
      <c r="L432" s="28">
        <f t="shared" si="60"/>
        <v>5957.0800001995267</v>
      </c>
      <c r="M432" s="29">
        <f t="shared" si="60"/>
        <v>0</v>
      </c>
      <c r="N432" s="30">
        <f t="shared" si="60"/>
        <v>90.550000438466668</v>
      </c>
      <c r="O432" s="31">
        <f t="shared" si="60"/>
        <v>18619.343644060427</v>
      </c>
      <c r="P432" s="32">
        <f t="shared" si="60"/>
        <v>275.33000119403005</v>
      </c>
      <c r="Q432" s="31">
        <f t="shared" si="60"/>
        <v>39062.443797630724</v>
      </c>
      <c r="R432" s="33">
        <f t="shared" si="60"/>
        <v>489.00000005029142</v>
      </c>
      <c r="S432" s="31">
        <f t="shared" si="60"/>
        <v>54401.250106253749</v>
      </c>
      <c r="T432" s="34">
        <f t="shared" si="60"/>
        <v>264.28999994136393</v>
      </c>
      <c r="U432" s="31">
        <f t="shared" si="60"/>
        <v>14701.131238250666</v>
      </c>
      <c r="V432" s="37">
        <f t="shared" si="60"/>
        <v>0.90999999642372131</v>
      </c>
      <c r="W432" s="31">
        <f t="shared" si="60"/>
        <v>45.556874820962548</v>
      </c>
      <c r="X432" s="28">
        <f t="shared" si="60"/>
        <v>0</v>
      </c>
      <c r="Y432" s="31">
        <f t="shared" si="60"/>
        <v>0</v>
      </c>
      <c r="Z432" s="28">
        <f t="shared" si="60"/>
        <v>0</v>
      </c>
      <c r="AA432" s="31">
        <f t="shared" si="60"/>
        <v>0</v>
      </c>
      <c r="AB432" s="35">
        <f t="shared" si="60"/>
        <v>31.049999928101897</v>
      </c>
      <c r="AC432" s="31">
        <f t="shared" si="60"/>
        <v>682.45649486759316</v>
      </c>
      <c r="AD432" s="36">
        <f t="shared" si="60"/>
        <v>0</v>
      </c>
      <c r="AE432" s="31">
        <f t="shared" si="60"/>
        <v>0</v>
      </c>
      <c r="AF432" s="28">
        <f t="shared" si="60"/>
        <v>0</v>
      </c>
      <c r="AG432" s="28">
        <f t="shared" si="60"/>
        <v>0</v>
      </c>
      <c r="AH432" s="31">
        <f t="shared" si="60"/>
        <v>0</v>
      </c>
      <c r="AI432" s="35">
        <f t="shared" si="60"/>
        <v>67.529999970719217</v>
      </c>
      <c r="AJ432" s="31">
        <f t="shared" si="60"/>
        <v>8384.8465725395636</v>
      </c>
      <c r="AK432" s="28">
        <f t="shared" si="60"/>
        <v>0</v>
      </c>
      <c r="AL432" s="31">
        <f t="shared" si="60"/>
        <v>0</v>
      </c>
      <c r="AM432" s="29">
        <f t="shared" si="60"/>
        <v>9.9999997764825821E-3</v>
      </c>
      <c r="AN432" s="31">
        <f t="shared" si="60"/>
        <v>7.7499998267740011</v>
      </c>
      <c r="AO432" s="29">
        <f t="shared" si="60"/>
        <v>1.9900000169873238</v>
      </c>
      <c r="AP432" s="31">
        <f t="shared" si="60"/>
        <v>2569.090021930635</v>
      </c>
      <c r="AQ432" s="28">
        <f t="shared" si="60"/>
        <v>10.720000058412552</v>
      </c>
      <c r="AR432" s="31">
        <f t="shared" si="60"/>
        <v>10.720000058412552</v>
      </c>
      <c r="AS432" s="28">
        <f t="shared" si="60"/>
        <v>20.779999993741512</v>
      </c>
      <c r="AT432" s="28">
        <f t="shared" si="60"/>
        <v>5923.5800001306088</v>
      </c>
      <c r="AU432" s="31">
        <f t="shared" si="60"/>
        <v>135897.02872842373</v>
      </c>
      <c r="AV432" s="28">
        <f t="shared" si="60"/>
        <v>99.999999999999972</v>
      </c>
      <c r="AW432" s="31">
        <f t="shared" si="60"/>
        <v>99999.999999999985</v>
      </c>
      <c r="AX432" s="38">
        <f t="shared" si="60"/>
        <v>0</v>
      </c>
      <c r="AY432" s="31">
        <f t="shared" si="60"/>
        <v>0</v>
      </c>
      <c r="AZ432" s="39">
        <f t="shared" si="60"/>
        <v>0</v>
      </c>
      <c r="BA432" s="31">
        <f t="shared" si="60"/>
        <v>0</v>
      </c>
      <c r="BB432" s="40">
        <f t="shared" si="60"/>
        <v>0</v>
      </c>
      <c r="BC432" s="31">
        <f t="shared" si="60"/>
        <v>0</v>
      </c>
      <c r="BD432" s="28">
        <f t="shared" si="60"/>
        <v>0</v>
      </c>
      <c r="BE432" s="31">
        <f t="shared" si="60"/>
        <v>0</v>
      </c>
    </row>
    <row r="435" spans="2:3" x14ac:dyDescent="0.25">
      <c r="B435" s="41" t="s">
        <v>215</v>
      </c>
      <c r="C435" s="2">
        <f>SUM(K432,L432)</f>
        <v>7175.7400017189238</v>
      </c>
    </row>
  </sheetData>
  <autoFilter ref="A2:AW432" xr:uid="{00000000-0001-0000-0000-000000000000}"/>
  <conditionalFormatting sqref="I422:I494">
    <cfRule type="notContainsText" dxfId="0" priority="3" operator="notContains" text="#########">
      <formula>ISERROR(SEARCH("#########",I422))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80A3D7-A27B-40E4-B4FB-1B3EA052597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27CC7345-2378-487D-9D6E-8F852A6707C5}"/>
</file>

<file path=customXml/itemProps3.xml><?xml version="1.0" encoding="utf-8"?>
<ds:datastoreItem xmlns:ds="http://schemas.openxmlformats.org/officeDocument/2006/customXml" ds:itemID="{8DE226FB-FF4D-4666-9982-28C0070532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Scott Henderson</cp:lastModifiedBy>
  <dcterms:created xsi:type="dcterms:W3CDTF">2025-08-29T15:28:31Z</dcterms:created>
  <dcterms:modified xsi:type="dcterms:W3CDTF">2025-12-16T15:54:51Z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