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h2overviewers.sharepoint.com/Shared Documents/H2Overviewers Master/Company Share/Kittson County/Group 3/JD 31/"/>
    </mc:Choice>
  </mc:AlternateContent>
  <xr:revisionPtr revIDLastSave="47" documentId="13_ncr:1_{B3E25AC4-1E2A-4128-8953-7DC18C230A93}" xr6:coauthVersionLast="47" xr6:coauthVersionMax="47" xr10:uidLastSave="{40A4B283-DD66-4EB9-9DB0-52C97F5636AC}"/>
  <bookViews>
    <workbookView xWindow="28680" yWindow="-120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Sheet1!$A$2:$AW$701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81" i="1" l="1"/>
  <c r="L681" i="1"/>
  <c r="AN681" i="1"/>
  <c r="AP681" i="1"/>
  <c r="AR681" i="1"/>
  <c r="AU681" i="1"/>
  <c r="K682" i="1"/>
  <c r="L682" i="1"/>
  <c r="AN682" i="1"/>
  <c r="AP682" i="1"/>
  <c r="AR682" i="1"/>
  <c r="AU682" i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L346" i="1"/>
  <c r="L347" i="1"/>
  <c r="L348" i="1"/>
  <c r="L349" i="1"/>
  <c r="L350" i="1"/>
  <c r="L351" i="1"/>
  <c r="L352" i="1"/>
  <c r="L353" i="1"/>
  <c r="L354" i="1"/>
  <c r="L355" i="1"/>
  <c r="L356" i="1"/>
  <c r="L357" i="1"/>
  <c r="L358" i="1"/>
  <c r="L359" i="1"/>
  <c r="L360" i="1"/>
  <c r="L361" i="1"/>
  <c r="L362" i="1"/>
  <c r="L363" i="1"/>
  <c r="L364" i="1"/>
  <c r="L365" i="1"/>
  <c r="L366" i="1"/>
  <c r="L367" i="1"/>
  <c r="L368" i="1"/>
  <c r="L369" i="1"/>
  <c r="L370" i="1"/>
  <c r="L371" i="1"/>
  <c r="L372" i="1"/>
  <c r="L373" i="1"/>
  <c r="L374" i="1"/>
  <c r="L375" i="1"/>
  <c r="L376" i="1"/>
  <c r="L377" i="1"/>
  <c r="L378" i="1"/>
  <c r="L379" i="1"/>
  <c r="L380" i="1"/>
  <c r="L381" i="1"/>
  <c r="L382" i="1"/>
  <c r="L383" i="1"/>
  <c r="L384" i="1"/>
  <c r="L385" i="1"/>
  <c r="L386" i="1"/>
  <c r="L387" i="1"/>
  <c r="L388" i="1"/>
  <c r="L389" i="1"/>
  <c r="L390" i="1"/>
  <c r="L391" i="1"/>
  <c r="L392" i="1"/>
  <c r="L393" i="1"/>
  <c r="L394" i="1"/>
  <c r="L395" i="1"/>
  <c r="L396" i="1"/>
  <c r="L397" i="1"/>
  <c r="L398" i="1"/>
  <c r="L399" i="1"/>
  <c r="L400" i="1"/>
  <c r="L401" i="1"/>
  <c r="L402" i="1"/>
  <c r="L403" i="1"/>
  <c r="L404" i="1"/>
  <c r="L405" i="1"/>
  <c r="L406" i="1"/>
  <c r="L407" i="1"/>
  <c r="L408" i="1"/>
  <c r="L409" i="1"/>
  <c r="L410" i="1"/>
  <c r="L411" i="1"/>
  <c r="L412" i="1"/>
  <c r="L413" i="1"/>
  <c r="L414" i="1"/>
  <c r="L415" i="1"/>
  <c r="L416" i="1"/>
  <c r="L417" i="1"/>
  <c r="L418" i="1"/>
  <c r="L419" i="1"/>
  <c r="L420" i="1"/>
  <c r="L421" i="1"/>
  <c r="L422" i="1"/>
  <c r="L423" i="1"/>
  <c r="L424" i="1"/>
  <c r="L425" i="1"/>
  <c r="L426" i="1"/>
  <c r="L427" i="1"/>
  <c r="L428" i="1"/>
  <c r="L429" i="1"/>
  <c r="L430" i="1"/>
  <c r="L431" i="1"/>
  <c r="L432" i="1"/>
  <c r="L433" i="1"/>
  <c r="L434" i="1"/>
  <c r="L435" i="1"/>
  <c r="L436" i="1"/>
  <c r="L437" i="1"/>
  <c r="L438" i="1"/>
  <c r="L439" i="1"/>
  <c r="L440" i="1"/>
  <c r="L441" i="1"/>
  <c r="L442" i="1"/>
  <c r="L443" i="1"/>
  <c r="L444" i="1"/>
  <c r="L445" i="1"/>
  <c r="L446" i="1"/>
  <c r="L447" i="1"/>
  <c r="L448" i="1"/>
  <c r="L449" i="1"/>
  <c r="L450" i="1"/>
  <c r="L451" i="1"/>
  <c r="L452" i="1"/>
  <c r="L453" i="1"/>
  <c r="L454" i="1"/>
  <c r="L455" i="1"/>
  <c r="L456" i="1"/>
  <c r="L457" i="1"/>
  <c r="L458" i="1"/>
  <c r="L459" i="1"/>
  <c r="L460" i="1"/>
  <c r="L461" i="1"/>
  <c r="L462" i="1"/>
  <c r="L463" i="1"/>
  <c r="L464" i="1"/>
  <c r="L465" i="1"/>
  <c r="L466" i="1"/>
  <c r="L467" i="1"/>
  <c r="L468" i="1"/>
  <c r="L469" i="1"/>
  <c r="L470" i="1"/>
  <c r="L471" i="1"/>
  <c r="L472" i="1"/>
  <c r="L473" i="1"/>
  <c r="L474" i="1"/>
  <c r="L475" i="1"/>
  <c r="L476" i="1"/>
  <c r="L477" i="1"/>
  <c r="L478" i="1"/>
  <c r="L479" i="1"/>
  <c r="L480" i="1"/>
  <c r="L481" i="1"/>
  <c r="L482" i="1"/>
  <c r="L483" i="1"/>
  <c r="L484" i="1"/>
  <c r="L485" i="1"/>
  <c r="L486" i="1"/>
  <c r="L487" i="1"/>
  <c r="L488" i="1"/>
  <c r="L489" i="1"/>
  <c r="L490" i="1"/>
  <c r="L491" i="1"/>
  <c r="L492" i="1"/>
  <c r="L493" i="1"/>
  <c r="L494" i="1"/>
  <c r="L495" i="1"/>
  <c r="L496" i="1"/>
  <c r="L497" i="1"/>
  <c r="L498" i="1"/>
  <c r="L499" i="1"/>
  <c r="L500" i="1"/>
  <c r="L501" i="1"/>
  <c r="L502" i="1"/>
  <c r="L503" i="1"/>
  <c r="L504" i="1"/>
  <c r="L505" i="1"/>
  <c r="L506" i="1"/>
  <c r="L507" i="1"/>
  <c r="L508" i="1"/>
  <c r="L509" i="1"/>
  <c r="L510" i="1"/>
  <c r="L511" i="1"/>
  <c r="L512" i="1"/>
  <c r="L513" i="1"/>
  <c r="L514" i="1"/>
  <c r="L515" i="1"/>
  <c r="L516" i="1"/>
  <c r="L517" i="1"/>
  <c r="L518" i="1"/>
  <c r="L519" i="1"/>
  <c r="L520" i="1"/>
  <c r="L521" i="1"/>
  <c r="L522" i="1"/>
  <c r="L523" i="1"/>
  <c r="L524" i="1"/>
  <c r="L525" i="1"/>
  <c r="L526" i="1"/>
  <c r="L527" i="1"/>
  <c r="L528" i="1"/>
  <c r="L529" i="1"/>
  <c r="L530" i="1"/>
  <c r="L531" i="1"/>
  <c r="L532" i="1"/>
  <c r="L533" i="1"/>
  <c r="L534" i="1"/>
  <c r="L535" i="1"/>
  <c r="L536" i="1"/>
  <c r="L537" i="1"/>
  <c r="L538" i="1"/>
  <c r="L539" i="1"/>
  <c r="L540" i="1"/>
  <c r="L541" i="1"/>
  <c r="L542" i="1"/>
  <c r="L543" i="1"/>
  <c r="L544" i="1"/>
  <c r="L545" i="1"/>
  <c r="L546" i="1"/>
  <c r="L547" i="1"/>
  <c r="L548" i="1"/>
  <c r="L549" i="1"/>
  <c r="L550" i="1"/>
  <c r="L551" i="1"/>
  <c r="L552" i="1"/>
  <c r="L553" i="1"/>
  <c r="L554" i="1"/>
  <c r="L555" i="1"/>
  <c r="L556" i="1"/>
  <c r="L557" i="1"/>
  <c r="L558" i="1"/>
  <c r="L559" i="1"/>
  <c r="L560" i="1"/>
  <c r="L561" i="1"/>
  <c r="L562" i="1"/>
  <c r="L563" i="1"/>
  <c r="L564" i="1"/>
  <c r="L565" i="1"/>
  <c r="L566" i="1"/>
  <c r="L567" i="1"/>
  <c r="L568" i="1"/>
  <c r="L569" i="1"/>
  <c r="L570" i="1"/>
  <c r="L571" i="1"/>
  <c r="L572" i="1"/>
  <c r="L573" i="1"/>
  <c r="L574" i="1"/>
  <c r="L575" i="1"/>
  <c r="L576" i="1"/>
  <c r="L577" i="1"/>
  <c r="L578" i="1"/>
  <c r="L579" i="1"/>
  <c r="L580" i="1"/>
  <c r="L581" i="1"/>
  <c r="L582" i="1"/>
  <c r="L583" i="1"/>
  <c r="L584" i="1"/>
  <c r="L585" i="1"/>
  <c r="L586" i="1"/>
  <c r="L587" i="1"/>
  <c r="L588" i="1"/>
  <c r="L589" i="1"/>
  <c r="L590" i="1"/>
  <c r="L591" i="1"/>
  <c r="L592" i="1"/>
  <c r="L593" i="1"/>
  <c r="L594" i="1"/>
  <c r="L595" i="1"/>
  <c r="L596" i="1"/>
  <c r="L597" i="1"/>
  <c r="L598" i="1"/>
  <c r="L599" i="1"/>
  <c r="L600" i="1"/>
  <c r="L601" i="1"/>
  <c r="L602" i="1"/>
  <c r="L603" i="1"/>
  <c r="L604" i="1"/>
  <c r="L605" i="1"/>
  <c r="L606" i="1"/>
  <c r="L607" i="1"/>
  <c r="L608" i="1"/>
  <c r="L609" i="1"/>
  <c r="L610" i="1"/>
  <c r="L611" i="1"/>
  <c r="L612" i="1"/>
  <c r="L613" i="1"/>
  <c r="L614" i="1"/>
  <c r="L615" i="1"/>
  <c r="L616" i="1"/>
  <c r="L617" i="1"/>
  <c r="L618" i="1"/>
  <c r="L619" i="1"/>
  <c r="L620" i="1"/>
  <c r="L621" i="1"/>
  <c r="L622" i="1"/>
  <c r="L623" i="1"/>
  <c r="L624" i="1"/>
  <c r="L625" i="1"/>
  <c r="L626" i="1"/>
  <c r="L627" i="1"/>
  <c r="L628" i="1"/>
  <c r="L629" i="1"/>
  <c r="L630" i="1"/>
  <c r="L631" i="1"/>
  <c r="L632" i="1"/>
  <c r="L633" i="1"/>
  <c r="L634" i="1"/>
  <c r="L635" i="1"/>
  <c r="L636" i="1"/>
  <c r="L637" i="1"/>
  <c r="L638" i="1"/>
  <c r="L639" i="1"/>
  <c r="L640" i="1"/>
  <c r="L641" i="1"/>
  <c r="L642" i="1"/>
  <c r="L643" i="1"/>
  <c r="L644" i="1"/>
  <c r="L645" i="1"/>
  <c r="L646" i="1"/>
  <c r="L647" i="1"/>
  <c r="L648" i="1"/>
  <c r="L649" i="1"/>
  <c r="L650" i="1"/>
  <c r="L651" i="1"/>
  <c r="L652" i="1"/>
  <c r="L653" i="1"/>
  <c r="L654" i="1"/>
  <c r="L655" i="1"/>
  <c r="L656" i="1"/>
  <c r="L657" i="1"/>
  <c r="L658" i="1"/>
  <c r="L659" i="1"/>
  <c r="L660" i="1"/>
  <c r="L661" i="1"/>
  <c r="L662" i="1"/>
  <c r="L663" i="1"/>
  <c r="L664" i="1"/>
  <c r="L665" i="1"/>
  <c r="L666" i="1"/>
  <c r="L667" i="1"/>
  <c r="L668" i="1"/>
  <c r="L669" i="1"/>
  <c r="L670" i="1"/>
  <c r="L671" i="1"/>
  <c r="L672" i="1"/>
  <c r="L673" i="1"/>
  <c r="L674" i="1"/>
  <c r="L675" i="1"/>
  <c r="L676" i="1"/>
  <c r="L677" i="1"/>
  <c r="L678" i="1"/>
  <c r="L679" i="1"/>
  <c r="L680" i="1"/>
  <c r="L683" i="1"/>
  <c r="L684" i="1"/>
  <c r="L685" i="1"/>
  <c r="L686" i="1"/>
  <c r="L687" i="1"/>
  <c r="L688" i="1"/>
  <c r="L689" i="1"/>
  <c r="L690" i="1"/>
  <c r="L691" i="1"/>
  <c r="L692" i="1"/>
  <c r="L693" i="1"/>
  <c r="L694" i="1"/>
  <c r="L695" i="1"/>
  <c r="L696" i="1"/>
  <c r="L697" i="1"/>
  <c r="L698" i="1"/>
  <c r="L699" i="1"/>
  <c r="L700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497" i="1"/>
  <c r="K498" i="1"/>
  <c r="K499" i="1"/>
  <c r="K500" i="1"/>
  <c r="K501" i="1"/>
  <c r="K502" i="1"/>
  <c r="K503" i="1"/>
  <c r="K504" i="1"/>
  <c r="K505" i="1"/>
  <c r="K506" i="1"/>
  <c r="K507" i="1"/>
  <c r="K508" i="1"/>
  <c r="K509" i="1"/>
  <c r="K510" i="1"/>
  <c r="K511" i="1"/>
  <c r="K512" i="1"/>
  <c r="K513" i="1"/>
  <c r="K514" i="1"/>
  <c r="K515" i="1"/>
  <c r="K516" i="1"/>
  <c r="K517" i="1"/>
  <c r="K518" i="1"/>
  <c r="K519" i="1"/>
  <c r="K520" i="1"/>
  <c r="K521" i="1"/>
  <c r="K522" i="1"/>
  <c r="K523" i="1"/>
  <c r="K524" i="1"/>
  <c r="K525" i="1"/>
  <c r="K526" i="1"/>
  <c r="K527" i="1"/>
  <c r="K528" i="1"/>
  <c r="K529" i="1"/>
  <c r="K530" i="1"/>
  <c r="K531" i="1"/>
  <c r="K532" i="1"/>
  <c r="K533" i="1"/>
  <c r="K534" i="1"/>
  <c r="K535" i="1"/>
  <c r="K536" i="1"/>
  <c r="K537" i="1"/>
  <c r="K538" i="1"/>
  <c r="K539" i="1"/>
  <c r="K540" i="1"/>
  <c r="K541" i="1"/>
  <c r="K542" i="1"/>
  <c r="K543" i="1"/>
  <c r="K544" i="1"/>
  <c r="K545" i="1"/>
  <c r="K546" i="1"/>
  <c r="K547" i="1"/>
  <c r="K548" i="1"/>
  <c r="K549" i="1"/>
  <c r="K550" i="1"/>
  <c r="K551" i="1"/>
  <c r="K552" i="1"/>
  <c r="K553" i="1"/>
  <c r="K554" i="1"/>
  <c r="K555" i="1"/>
  <c r="K556" i="1"/>
  <c r="K557" i="1"/>
  <c r="K558" i="1"/>
  <c r="K559" i="1"/>
  <c r="K560" i="1"/>
  <c r="K561" i="1"/>
  <c r="K562" i="1"/>
  <c r="K563" i="1"/>
  <c r="K564" i="1"/>
  <c r="K565" i="1"/>
  <c r="K566" i="1"/>
  <c r="K567" i="1"/>
  <c r="K568" i="1"/>
  <c r="K569" i="1"/>
  <c r="K570" i="1"/>
  <c r="K571" i="1"/>
  <c r="K572" i="1"/>
  <c r="K573" i="1"/>
  <c r="K574" i="1"/>
  <c r="K575" i="1"/>
  <c r="K576" i="1"/>
  <c r="K577" i="1"/>
  <c r="K578" i="1"/>
  <c r="K579" i="1"/>
  <c r="K580" i="1"/>
  <c r="K581" i="1"/>
  <c r="K582" i="1"/>
  <c r="K583" i="1"/>
  <c r="K584" i="1"/>
  <c r="K585" i="1"/>
  <c r="K586" i="1"/>
  <c r="K587" i="1"/>
  <c r="K588" i="1"/>
  <c r="K589" i="1"/>
  <c r="K590" i="1"/>
  <c r="K591" i="1"/>
  <c r="K592" i="1"/>
  <c r="K593" i="1"/>
  <c r="K594" i="1"/>
  <c r="K595" i="1"/>
  <c r="K596" i="1"/>
  <c r="K597" i="1"/>
  <c r="K598" i="1"/>
  <c r="K599" i="1"/>
  <c r="K600" i="1"/>
  <c r="K601" i="1"/>
  <c r="K602" i="1"/>
  <c r="K603" i="1"/>
  <c r="K604" i="1"/>
  <c r="K605" i="1"/>
  <c r="K606" i="1"/>
  <c r="K607" i="1"/>
  <c r="K608" i="1"/>
  <c r="K609" i="1"/>
  <c r="K610" i="1"/>
  <c r="K611" i="1"/>
  <c r="K612" i="1"/>
  <c r="K613" i="1"/>
  <c r="K614" i="1"/>
  <c r="K615" i="1"/>
  <c r="K616" i="1"/>
  <c r="K617" i="1"/>
  <c r="K618" i="1"/>
  <c r="K619" i="1"/>
  <c r="K620" i="1"/>
  <c r="K621" i="1"/>
  <c r="K622" i="1"/>
  <c r="K623" i="1"/>
  <c r="K624" i="1"/>
  <c r="K625" i="1"/>
  <c r="K626" i="1"/>
  <c r="K627" i="1"/>
  <c r="K628" i="1"/>
  <c r="K629" i="1"/>
  <c r="K630" i="1"/>
  <c r="K631" i="1"/>
  <c r="K632" i="1"/>
  <c r="K633" i="1"/>
  <c r="K634" i="1"/>
  <c r="K635" i="1"/>
  <c r="K636" i="1"/>
  <c r="K637" i="1"/>
  <c r="K638" i="1"/>
  <c r="K639" i="1"/>
  <c r="K640" i="1"/>
  <c r="K641" i="1"/>
  <c r="K642" i="1"/>
  <c r="K643" i="1"/>
  <c r="K644" i="1"/>
  <c r="K645" i="1"/>
  <c r="K646" i="1"/>
  <c r="K647" i="1"/>
  <c r="K648" i="1"/>
  <c r="K649" i="1"/>
  <c r="K650" i="1"/>
  <c r="K651" i="1"/>
  <c r="K652" i="1"/>
  <c r="K653" i="1"/>
  <c r="K654" i="1"/>
  <c r="K655" i="1"/>
  <c r="K656" i="1"/>
  <c r="K657" i="1"/>
  <c r="K658" i="1"/>
  <c r="K659" i="1"/>
  <c r="K660" i="1"/>
  <c r="K661" i="1"/>
  <c r="K662" i="1"/>
  <c r="K663" i="1"/>
  <c r="K664" i="1"/>
  <c r="K665" i="1"/>
  <c r="K666" i="1"/>
  <c r="K667" i="1"/>
  <c r="K668" i="1"/>
  <c r="K669" i="1"/>
  <c r="K670" i="1"/>
  <c r="K671" i="1"/>
  <c r="K672" i="1"/>
  <c r="K673" i="1"/>
  <c r="K674" i="1"/>
  <c r="K675" i="1"/>
  <c r="K676" i="1"/>
  <c r="K677" i="1"/>
  <c r="K678" i="1"/>
  <c r="K679" i="1"/>
  <c r="K680" i="1"/>
  <c r="K683" i="1"/>
  <c r="K684" i="1"/>
  <c r="K685" i="1"/>
  <c r="K686" i="1"/>
  <c r="K687" i="1"/>
  <c r="K688" i="1"/>
  <c r="K689" i="1"/>
  <c r="K690" i="1"/>
  <c r="K691" i="1"/>
  <c r="K692" i="1"/>
  <c r="K693" i="1"/>
  <c r="K694" i="1"/>
  <c r="K695" i="1"/>
  <c r="K696" i="1"/>
  <c r="K697" i="1"/>
  <c r="K698" i="1"/>
  <c r="K699" i="1"/>
  <c r="K700" i="1"/>
  <c r="AR232" i="1" l="1"/>
  <c r="BE701" i="1"/>
  <c r="BD701" i="1"/>
  <c r="BC701" i="1"/>
  <c r="BB701" i="1"/>
  <c r="BA701" i="1"/>
  <c r="AZ701" i="1"/>
  <c r="AY701" i="1"/>
  <c r="AX701" i="1"/>
  <c r="W701" i="1"/>
  <c r="V701" i="1"/>
  <c r="AT701" i="1"/>
  <c r="AS701" i="1"/>
  <c r="AQ701" i="1"/>
  <c r="AO701" i="1"/>
  <c r="AM701" i="1"/>
  <c r="AL701" i="1"/>
  <c r="AK701" i="1"/>
  <c r="AJ701" i="1"/>
  <c r="AI701" i="1"/>
  <c r="AH701" i="1"/>
  <c r="AG701" i="1"/>
  <c r="AF701" i="1"/>
  <c r="AE701" i="1"/>
  <c r="AD701" i="1"/>
  <c r="AC701" i="1"/>
  <c r="AB701" i="1"/>
  <c r="AA701" i="1"/>
  <c r="Z701" i="1"/>
  <c r="Y701" i="1"/>
  <c r="X701" i="1"/>
  <c r="U701" i="1"/>
  <c r="T701" i="1"/>
  <c r="S701" i="1"/>
  <c r="R701" i="1"/>
  <c r="Q701" i="1"/>
  <c r="P701" i="1"/>
  <c r="O701" i="1"/>
  <c r="N701" i="1"/>
  <c r="M701" i="1"/>
  <c r="AU700" i="1"/>
  <c r="AR700" i="1"/>
  <c r="AP700" i="1"/>
  <c r="AN700" i="1"/>
  <c r="AU685" i="1"/>
  <c r="AR685" i="1"/>
  <c r="AP685" i="1"/>
  <c r="AN685" i="1"/>
  <c r="AU698" i="1"/>
  <c r="AR698" i="1"/>
  <c r="AP698" i="1"/>
  <c r="AN698" i="1"/>
  <c r="AU686" i="1"/>
  <c r="AR686" i="1"/>
  <c r="AP686" i="1"/>
  <c r="AN686" i="1"/>
  <c r="AU695" i="1"/>
  <c r="AR695" i="1"/>
  <c r="AP695" i="1"/>
  <c r="AN695" i="1"/>
  <c r="AU694" i="1"/>
  <c r="AR694" i="1"/>
  <c r="AP694" i="1"/>
  <c r="AN694" i="1"/>
  <c r="AU697" i="1"/>
  <c r="AR697" i="1"/>
  <c r="AP697" i="1"/>
  <c r="AN697" i="1"/>
  <c r="AU693" i="1"/>
  <c r="AR693" i="1"/>
  <c r="AP693" i="1"/>
  <c r="AN693" i="1"/>
  <c r="AU692" i="1"/>
  <c r="AR692" i="1"/>
  <c r="AP692" i="1"/>
  <c r="AN692" i="1"/>
  <c r="AU691" i="1"/>
  <c r="AR691" i="1"/>
  <c r="AP691" i="1"/>
  <c r="AN691" i="1"/>
  <c r="AU690" i="1"/>
  <c r="AR690" i="1"/>
  <c r="AP690" i="1"/>
  <c r="AN690" i="1"/>
  <c r="AU689" i="1"/>
  <c r="AR689" i="1"/>
  <c r="AP689" i="1"/>
  <c r="AN689" i="1"/>
  <c r="AU688" i="1"/>
  <c r="AR688" i="1"/>
  <c r="AP688" i="1"/>
  <c r="AN688" i="1"/>
  <c r="AU699" i="1"/>
  <c r="AR699" i="1"/>
  <c r="AP699" i="1"/>
  <c r="AN699" i="1"/>
  <c r="AU684" i="1"/>
  <c r="AR684" i="1"/>
  <c r="AP684" i="1"/>
  <c r="AN684" i="1"/>
  <c r="AU679" i="1"/>
  <c r="AR679" i="1"/>
  <c r="AP679" i="1"/>
  <c r="AN679" i="1"/>
  <c r="AU678" i="1"/>
  <c r="AR678" i="1"/>
  <c r="AP678" i="1"/>
  <c r="AN678" i="1"/>
  <c r="AU677" i="1"/>
  <c r="AR677" i="1"/>
  <c r="AP677" i="1"/>
  <c r="AN677" i="1"/>
  <c r="AU676" i="1"/>
  <c r="AR676" i="1"/>
  <c r="AP676" i="1"/>
  <c r="AN676" i="1"/>
  <c r="AU675" i="1"/>
  <c r="AR675" i="1"/>
  <c r="AP675" i="1"/>
  <c r="AN675" i="1"/>
  <c r="AU674" i="1"/>
  <c r="AR674" i="1"/>
  <c r="AP674" i="1"/>
  <c r="AN674" i="1"/>
  <c r="AU673" i="1"/>
  <c r="AR673" i="1"/>
  <c r="AP673" i="1"/>
  <c r="AN673" i="1"/>
  <c r="AU672" i="1"/>
  <c r="AR672" i="1"/>
  <c r="AP672" i="1"/>
  <c r="AN672" i="1"/>
  <c r="AU671" i="1"/>
  <c r="AR671" i="1"/>
  <c r="AP671" i="1"/>
  <c r="AN671" i="1"/>
  <c r="AU670" i="1"/>
  <c r="AR670" i="1"/>
  <c r="AP670" i="1"/>
  <c r="AN670" i="1"/>
  <c r="AU669" i="1"/>
  <c r="AR669" i="1"/>
  <c r="AP669" i="1"/>
  <c r="AN669" i="1"/>
  <c r="AU668" i="1"/>
  <c r="AR668" i="1"/>
  <c r="AP668" i="1"/>
  <c r="AN668" i="1"/>
  <c r="AU667" i="1"/>
  <c r="AR667" i="1"/>
  <c r="AP667" i="1"/>
  <c r="AN667" i="1"/>
  <c r="AU666" i="1"/>
  <c r="AR666" i="1"/>
  <c r="AP666" i="1"/>
  <c r="AN666" i="1"/>
  <c r="AU665" i="1"/>
  <c r="AR665" i="1"/>
  <c r="AP665" i="1"/>
  <c r="AN665" i="1"/>
  <c r="AU664" i="1"/>
  <c r="AR664" i="1"/>
  <c r="AP664" i="1"/>
  <c r="AN664" i="1"/>
  <c r="AU663" i="1"/>
  <c r="AR663" i="1"/>
  <c r="AP663" i="1"/>
  <c r="AN663" i="1"/>
  <c r="AU662" i="1"/>
  <c r="AR662" i="1"/>
  <c r="AP662" i="1"/>
  <c r="AN662" i="1"/>
  <c r="AU661" i="1"/>
  <c r="AR661" i="1"/>
  <c r="AP661" i="1"/>
  <c r="AN661" i="1"/>
  <c r="AU660" i="1"/>
  <c r="AR660" i="1"/>
  <c r="AP660" i="1"/>
  <c r="AN660" i="1"/>
  <c r="AU659" i="1"/>
  <c r="AR659" i="1"/>
  <c r="AP659" i="1"/>
  <c r="AN659" i="1"/>
  <c r="AU658" i="1"/>
  <c r="AR658" i="1"/>
  <c r="AP658" i="1"/>
  <c r="AN658" i="1"/>
  <c r="AU657" i="1"/>
  <c r="AR657" i="1"/>
  <c r="AP657" i="1"/>
  <c r="AN657" i="1"/>
  <c r="AU656" i="1"/>
  <c r="AR656" i="1"/>
  <c r="AP656" i="1"/>
  <c r="AN656" i="1"/>
  <c r="AU655" i="1"/>
  <c r="AR655" i="1"/>
  <c r="AP655" i="1"/>
  <c r="AN655" i="1"/>
  <c r="AU654" i="1"/>
  <c r="AR654" i="1"/>
  <c r="AP654" i="1"/>
  <c r="AN654" i="1"/>
  <c r="AU653" i="1"/>
  <c r="AR653" i="1"/>
  <c r="AP653" i="1"/>
  <c r="AN653" i="1"/>
  <c r="AU652" i="1"/>
  <c r="AR652" i="1"/>
  <c r="AP652" i="1"/>
  <c r="AN652" i="1"/>
  <c r="AU651" i="1"/>
  <c r="AR651" i="1"/>
  <c r="AP651" i="1"/>
  <c r="AN651" i="1"/>
  <c r="AU650" i="1"/>
  <c r="AR650" i="1"/>
  <c r="AP650" i="1"/>
  <c r="AN650" i="1"/>
  <c r="AU649" i="1"/>
  <c r="AR649" i="1"/>
  <c r="AP649" i="1"/>
  <c r="AN649" i="1"/>
  <c r="AU648" i="1"/>
  <c r="AR648" i="1"/>
  <c r="AP648" i="1"/>
  <c r="AN648" i="1"/>
  <c r="AU647" i="1"/>
  <c r="AR647" i="1"/>
  <c r="AP647" i="1"/>
  <c r="AN647" i="1"/>
  <c r="AU646" i="1"/>
  <c r="AR646" i="1"/>
  <c r="AP646" i="1"/>
  <c r="AN646" i="1"/>
  <c r="AU645" i="1"/>
  <c r="AR645" i="1"/>
  <c r="AP645" i="1"/>
  <c r="AN645" i="1"/>
  <c r="AU644" i="1"/>
  <c r="AR644" i="1"/>
  <c r="AP644" i="1"/>
  <c r="AN644" i="1"/>
  <c r="AU643" i="1"/>
  <c r="AR643" i="1"/>
  <c r="AP643" i="1"/>
  <c r="AN643" i="1"/>
  <c r="AU642" i="1"/>
  <c r="AR642" i="1"/>
  <c r="AP642" i="1"/>
  <c r="AN642" i="1"/>
  <c r="AU641" i="1"/>
  <c r="AR641" i="1"/>
  <c r="AP641" i="1"/>
  <c r="AN641" i="1"/>
  <c r="AU640" i="1"/>
  <c r="AR640" i="1"/>
  <c r="AP640" i="1"/>
  <c r="AN640" i="1"/>
  <c r="AU639" i="1"/>
  <c r="AR639" i="1"/>
  <c r="AP639" i="1"/>
  <c r="AN639" i="1"/>
  <c r="AU638" i="1"/>
  <c r="AR638" i="1"/>
  <c r="AP638" i="1"/>
  <c r="AN638" i="1"/>
  <c r="AU637" i="1"/>
  <c r="AR637" i="1"/>
  <c r="AP637" i="1"/>
  <c r="AN637" i="1"/>
  <c r="AU636" i="1"/>
  <c r="AR636" i="1"/>
  <c r="AP636" i="1"/>
  <c r="AN636" i="1"/>
  <c r="AU635" i="1"/>
  <c r="AR635" i="1"/>
  <c r="AP635" i="1"/>
  <c r="AN635" i="1"/>
  <c r="AU634" i="1"/>
  <c r="AR634" i="1"/>
  <c r="AP634" i="1"/>
  <c r="AN634" i="1"/>
  <c r="AU633" i="1"/>
  <c r="AR633" i="1"/>
  <c r="AP633" i="1"/>
  <c r="AN633" i="1"/>
  <c r="AU632" i="1"/>
  <c r="AR632" i="1"/>
  <c r="AP632" i="1"/>
  <c r="AN632" i="1"/>
  <c r="AU631" i="1"/>
  <c r="AR631" i="1"/>
  <c r="AP631" i="1"/>
  <c r="AN631" i="1"/>
  <c r="AU630" i="1"/>
  <c r="AR630" i="1"/>
  <c r="AP630" i="1"/>
  <c r="AN630" i="1"/>
  <c r="AU629" i="1"/>
  <c r="AR629" i="1"/>
  <c r="AP629" i="1"/>
  <c r="AN629" i="1"/>
  <c r="AU628" i="1"/>
  <c r="AR628" i="1"/>
  <c r="AP628" i="1"/>
  <c r="AN628" i="1"/>
  <c r="AU627" i="1"/>
  <c r="AR627" i="1"/>
  <c r="AP627" i="1"/>
  <c r="AN627" i="1"/>
  <c r="AU626" i="1"/>
  <c r="AR626" i="1"/>
  <c r="AP626" i="1"/>
  <c r="AN626" i="1"/>
  <c r="AU625" i="1"/>
  <c r="AR625" i="1"/>
  <c r="AP625" i="1"/>
  <c r="AN625" i="1"/>
  <c r="AU624" i="1"/>
  <c r="AR624" i="1"/>
  <c r="AP624" i="1"/>
  <c r="AN624" i="1"/>
  <c r="AU623" i="1"/>
  <c r="AR623" i="1"/>
  <c r="AP623" i="1"/>
  <c r="AN623" i="1"/>
  <c r="AU622" i="1"/>
  <c r="AR622" i="1"/>
  <c r="AP622" i="1"/>
  <c r="AN622" i="1"/>
  <c r="AU621" i="1"/>
  <c r="AR621" i="1"/>
  <c r="AP621" i="1"/>
  <c r="AN621" i="1"/>
  <c r="AU620" i="1"/>
  <c r="AR620" i="1"/>
  <c r="AP620" i="1"/>
  <c r="AN620" i="1"/>
  <c r="AU619" i="1"/>
  <c r="AR619" i="1"/>
  <c r="AP619" i="1"/>
  <c r="AN619" i="1"/>
  <c r="AU618" i="1"/>
  <c r="AR618" i="1"/>
  <c r="AP618" i="1"/>
  <c r="AN618" i="1"/>
  <c r="AU617" i="1"/>
  <c r="AR617" i="1"/>
  <c r="AP617" i="1"/>
  <c r="AN617" i="1"/>
  <c r="AU616" i="1"/>
  <c r="AR616" i="1"/>
  <c r="AP616" i="1"/>
  <c r="AN616" i="1"/>
  <c r="AU615" i="1"/>
  <c r="AR615" i="1"/>
  <c r="AP615" i="1"/>
  <c r="AN615" i="1"/>
  <c r="AU614" i="1"/>
  <c r="AR614" i="1"/>
  <c r="AP614" i="1"/>
  <c r="AN614" i="1"/>
  <c r="AU613" i="1"/>
  <c r="AR613" i="1"/>
  <c r="AP613" i="1"/>
  <c r="AN613" i="1"/>
  <c r="AU612" i="1"/>
  <c r="AR612" i="1"/>
  <c r="AP612" i="1"/>
  <c r="AN612" i="1"/>
  <c r="AU611" i="1"/>
  <c r="AR611" i="1"/>
  <c r="AP611" i="1"/>
  <c r="AN611" i="1"/>
  <c r="AU610" i="1"/>
  <c r="AR610" i="1"/>
  <c r="AP610" i="1"/>
  <c r="AN610" i="1"/>
  <c r="AU609" i="1"/>
  <c r="AR609" i="1"/>
  <c r="AP609" i="1"/>
  <c r="AN609" i="1"/>
  <c r="AU608" i="1"/>
  <c r="AR608" i="1"/>
  <c r="AP608" i="1"/>
  <c r="AN608" i="1"/>
  <c r="AU607" i="1"/>
  <c r="AR607" i="1"/>
  <c r="AP607" i="1"/>
  <c r="AN607" i="1"/>
  <c r="AU606" i="1"/>
  <c r="AR606" i="1"/>
  <c r="AP606" i="1"/>
  <c r="AN606" i="1"/>
  <c r="AU605" i="1"/>
  <c r="AR605" i="1"/>
  <c r="AP605" i="1"/>
  <c r="AN605" i="1"/>
  <c r="AU604" i="1"/>
  <c r="AR604" i="1"/>
  <c r="AP604" i="1"/>
  <c r="AN604" i="1"/>
  <c r="AU603" i="1"/>
  <c r="AR603" i="1"/>
  <c r="AP603" i="1"/>
  <c r="AN603" i="1"/>
  <c r="AU602" i="1"/>
  <c r="AR602" i="1"/>
  <c r="AP602" i="1"/>
  <c r="AN602" i="1"/>
  <c r="AU601" i="1"/>
  <c r="AR601" i="1"/>
  <c r="AP601" i="1"/>
  <c r="AN601" i="1"/>
  <c r="AU600" i="1"/>
  <c r="AR600" i="1"/>
  <c r="AP600" i="1"/>
  <c r="AN600" i="1"/>
  <c r="AU599" i="1"/>
  <c r="AR599" i="1"/>
  <c r="AP599" i="1"/>
  <c r="AN599" i="1"/>
  <c r="AU598" i="1"/>
  <c r="AR598" i="1"/>
  <c r="AP598" i="1"/>
  <c r="AN598" i="1"/>
  <c r="AU597" i="1"/>
  <c r="AR597" i="1"/>
  <c r="AP597" i="1"/>
  <c r="AN597" i="1"/>
  <c r="AU596" i="1"/>
  <c r="AR596" i="1"/>
  <c r="AP596" i="1"/>
  <c r="AN596" i="1"/>
  <c r="AU595" i="1"/>
  <c r="AR595" i="1"/>
  <c r="AP595" i="1"/>
  <c r="AN595" i="1"/>
  <c r="AU594" i="1"/>
  <c r="AR594" i="1"/>
  <c r="AP594" i="1"/>
  <c r="AN594" i="1"/>
  <c r="AU593" i="1"/>
  <c r="AR593" i="1"/>
  <c r="AP593" i="1"/>
  <c r="AN593" i="1"/>
  <c r="AU592" i="1"/>
  <c r="AR592" i="1"/>
  <c r="AP592" i="1"/>
  <c r="AN592" i="1"/>
  <c r="AU591" i="1"/>
  <c r="AR591" i="1"/>
  <c r="AP591" i="1"/>
  <c r="AN591" i="1"/>
  <c r="AU590" i="1"/>
  <c r="AR590" i="1"/>
  <c r="AP590" i="1"/>
  <c r="AN590" i="1"/>
  <c r="AU589" i="1"/>
  <c r="AR589" i="1"/>
  <c r="AP589" i="1"/>
  <c r="AN589" i="1"/>
  <c r="AU588" i="1"/>
  <c r="AR588" i="1"/>
  <c r="AP588" i="1"/>
  <c r="AN588" i="1"/>
  <c r="AU587" i="1"/>
  <c r="AR587" i="1"/>
  <c r="AP587" i="1"/>
  <c r="AN587" i="1"/>
  <c r="AU586" i="1"/>
  <c r="AR586" i="1"/>
  <c r="AP586" i="1"/>
  <c r="AN586" i="1"/>
  <c r="AU585" i="1"/>
  <c r="AR585" i="1"/>
  <c r="AP585" i="1"/>
  <c r="AN585" i="1"/>
  <c r="AU584" i="1"/>
  <c r="AR584" i="1"/>
  <c r="AP584" i="1"/>
  <c r="AN584" i="1"/>
  <c r="AU583" i="1"/>
  <c r="AR583" i="1"/>
  <c r="AP583" i="1"/>
  <c r="AN583" i="1"/>
  <c r="AU582" i="1"/>
  <c r="AR582" i="1"/>
  <c r="AP582" i="1"/>
  <c r="AN582" i="1"/>
  <c r="AU581" i="1"/>
  <c r="AR581" i="1"/>
  <c r="AP581" i="1"/>
  <c r="AN581" i="1"/>
  <c r="AU580" i="1"/>
  <c r="AR580" i="1"/>
  <c r="AP580" i="1"/>
  <c r="AN580" i="1"/>
  <c r="AU579" i="1"/>
  <c r="AR579" i="1"/>
  <c r="AP579" i="1"/>
  <c r="AN579" i="1"/>
  <c r="AU578" i="1"/>
  <c r="AR578" i="1"/>
  <c r="AP578" i="1"/>
  <c r="AN578" i="1"/>
  <c r="AU577" i="1"/>
  <c r="AR577" i="1"/>
  <c r="AP577" i="1"/>
  <c r="AN577" i="1"/>
  <c r="AU576" i="1"/>
  <c r="AR576" i="1"/>
  <c r="AP576" i="1"/>
  <c r="AN576" i="1"/>
  <c r="AU575" i="1"/>
  <c r="AR575" i="1"/>
  <c r="AP575" i="1"/>
  <c r="AN575" i="1"/>
  <c r="AU574" i="1"/>
  <c r="AR574" i="1"/>
  <c r="AP574" i="1"/>
  <c r="AN574" i="1"/>
  <c r="AU573" i="1"/>
  <c r="AR573" i="1"/>
  <c r="AP573" i="1"/>
  <c r="AN573" i="1"/>
  <c r="AU572" i="1"/>
  <c r="AR572" i="1"/>
  <c r="AP572" i="1"/>
  <c r="AN572" i="1"/>
  <c r="AU571" i="1"/>
  <c r="AR571" i="1"/>
  <c r="AP571" i="1"/>
  <c r="AN571" i="1"/>
  <c r="AU570" i="1"/>
  <c r="AR570" i="1"/>
  <c r="AP570" i="1"/>
  <c r="AN570" i="1"/>
  <c r="AU569" i="1"/>
  <c r="AR569" i="1"/>
  <c r="AP569" i="1"/>
  <c r="AN569" i="1"/>
  <c r="AU568" i="1"/>
  <c r="AR568" i="1"/>
  <c r="AP568" i="1"/>
  <c r="AN568" i="1"/>
  <c r="AU567" i="1"/>
  <c r="AR567" i="1"/>
  <c r="AP567" i="1"/>
  <c r="AN567" i="1"/>
  <c r="AU566" i="1"/>
  <c r="AR566" i="1"/>
  <c r="AP566" i="1"/>
  <c r="AN566" i="1"/>
  <c r="AU565" i="1"/>
  <c r="AR565" i="1"/>
  <c r="AP565" i="1"/>
  <c r="AN565" i="1"/>
  <c r="AU564" i="1"/>
  <c r="AR564" i="1"/>
  <c r="AP564" i="1"/>
  <c r="AN564" i="1"/>
  <c r="AU563" i="1"/>
  <c r="AR563" i="1"/>
  <c r="AP563" i="1"/>
  <c r="AN563" i="1"/>
  <c r="AU562" i="1"/>
  <c r="AR562" i="1"/>
  <c r="AP562" i="1"/>
  <c r="AN562" i="1"/>
  <c r="AU561" i="1"/>
  <c r="AR561" i="1"/>
  <c r="AP561" i="1"/>
  <c r="AN561" i="1"/>
  <c r="AU560" i="1"/>
  <c r="AR560" i="1"/>
  <c r="AP560" i="1"/>
  <c r="AN560" i="1"/>
  <c r="AU559" i="1"/>
  <c r="AR559" i="1"/>
  <c r="AP559" i="1"/>
  <c r="AN559" i="1"/>
  <c r="AU558" i="1"/>
  <c r="AR558" i="1"/>
  <c r="AP558" i="1"/>
  <c r="AN558" i="1"/>
  <c r="AU557" i="1"/>
  <c r="AR557" i="1"/>
  <c r="AP557" i="1"/>
  <c r="AN557" i="1"/>
  <c r="AU556" i="1"/>
  <c r="AR556" i="1"/>
  <c r="AP556" i="1"/>
  <c r="AN556" i="1"/>
  <c r="AU555" i="1"/>
  <c r="AR555" i="1"/>
  <c r="AP555" i="1"/>
  <c r="AN555" i="1"/>
  <c r="AU554" i="1"/>
  <c r="AR554" i="1"/>
  <c r="AP554" i="1"/>
  <c r="AN554" i="1"/>
  <c r="AU553" i="1"/>
  <c r="AR553" i="1"/>
  <c r="AP553" i="1"/>
  <c r="AN553" i="1"/>
  <c r="AU552" i="1"/>
  <c r="AR552" i="1"/>
  <c r="AP552" i="1"/>
  <c r="AN552" i="1"/>
  <c r="AU551" i="1"/>
  <c r="AR551" i="1"/>
  <c r="AP551" i="1"/>
  <c r="AN551" i="1"/>
  <c r="AU550" i="1"/>
  <c r="AR550" i="1"/>
  <c r="AP550" i="1"/>
  <c r="AN550" i="1"/>
  <c r="AU549" i="1"/>
  <c r="AR549" i="1"/>
  <c r="AP549" i="1"/>
  <c r="AN549" i="1"/>
  <c r="AU548" i="1"/>
  <c r="AR548" i="1"/>
  <c r="AP548" i="1"/>
  <c r="AN548" i="1"/>
  <c r="AU547" i="1"/>
  <c r="AR547" i="1"/>
  <c r="AP547" i="1"/>
  <c r="AN547" i="1"/>
  <c r="AU546" i="1"/>
  <c r="AR546" i="1"/>
  <c r="AP546" i="1"/>
  <c r="AN546" i="1"/>
  <c r="AU545" i="1"/>
  <c r="AR545" i="1"/>
  <c r="AP545" i="1"/>
  <c r="AN545" i="1"/>
  <c r="AU544" i="1"/>
  <c r="AR544" i="1"/>
  <c r="AP544" i="1"/>
  <c r="AN544" i="1"/>
  <c r="AU543" i="1"/>
  <c r="AR543" i="1"/>
  <c r="AP543" i="1"/>
  <c r="AN543" i="1"/>
  <c r="AU542" i="1"/>
  <c r="AR542" i="1"/>
  <c r="AP542" i="1"/>
  <c r="AN542" i="1"/>
  <c r="AU541" i="1"/>
  <c r="AR541" i="1"/>
  <c r="AP541" i="1"/>
  <c r="AN541" i="1"/>
  <c r="AU540" i="1"/>
  <c r="AR540" i="1"/>
  <c r="AP540" i="1"/>
  <c r="AN540" i="1"/>
  <c r="AU539" i="1"/>
  <c r="AR539" i="1"/>
  <c r="AP539" i="1"/>
  <c r="AN539" i="1"/>
  <c r="AU538" i="1"/>
  <c r="AR538" i="1"/>
  <c r="AP538" i="1"/>
  <c r="AN538" i="1"/>
  <c r="AU537" i="1"/>
  <c r="AR537" i="1"/>
  <c r="AP537" i="1"/>
  <c r="AN537" i="1"/>
  <c r="AU536" i="1"/>
  <c r="AR536" i="1"/>
  <c r="AP536" i="1"/>
  <c r="AN536" i="1"/>
  <c r="AU535" i="1"/>
  <c r="AR535" i="1"/>
  <c r="AP535" i="1"/>
  <c r="AN535" i="1"/>
  <c r="AU534" i="1"/>
  <c r="AR534" i="1"/>
  <c r="AP534" i="1"/>
  <c r="AN534" i="1"/>
  <c r="AU533" i="1"/>
  <c r="AR533" i="1"/>
  <c r="AP533" i="1"/>
  <c r="AN533" i="1"/>
  <c r="AU532" i="1"/>
  <c r="AR532" i="1"/>
  <c r="AP532" i="1"/>
  <c r="AN532" i="1"/>
  <c r="AU531" i="1"/>
  <c r="AR531" i="1"/>
  <c r="AP531" i="1"/>
  <c r="AN531" i="1"/>
  <c r="AU530" i="1"/>
  <c r="AR530" i="1"/>
  <c r="AP530" i="1"/>
  <c r="AN530" i="1"/>
  <c r="AU529" i="1"/>
  <c r="AR529" i="1"/>
  <c r="AP529" i="1"/>
  <c r="AN529" i="1"/>
  <c r="AU528" i="1"/>
  <c r="AR528" i="1"/>
  <c r="AP528" i="1"/>
  <c r="AN528" i="1"/>
  <c r="AU527" i="1"/>
  <c r="AR527" i="1"/>
  <c r="AP527" i="1"/>
  <c r="AN527" i="1"/>
  <c r="AU526" i="1"/>
  <c r="AR526" i="1"/>
  <c r="AP526" i="1"/>
  <c r="AN526" i="1"/>
  <c r="AU525" i="1"/>
  <c r="AR525" i="1"/>
  <c r="AP525" i="1"/>
  <c r="AN525" i="1"/>
  <c r="AU524" i="1"/>
  <c r="AR524" i="1"/>
  <c r="AP524" i="1"/>
  <c r="AN524" i="1"/>
  <c r="AU523" i="1"/>
  <c r="AR523" i="1"/>
  <c r="AP523" i="1"/>
  <c r="AN523" i="1"/>
  <c r="AU522" i="1"/>
  <c r="AR522" i="1"/>
  <c r="AP522" i="1"/>
  <c r="AN522" i="1"/>
  <c r="AU521" i="1"/>
  <c r="AR521" i="1"/>
  <c r="AP521" i="1"/>
  <c r="AN521" i="1"/>
  <c r="AU520" i="1"/>
  <c r="AR520" i="1"/>
  <c r="AP520" i="1"/>
  <c r="AN520" i="1"/>
  <c r="AU519" i="1"/>
  <c r="AR519" i="1"/>
  <c r="AP519" i="1"/>
  <c r="AN519" i="1"/>
  <c r="AU518" i="1"/>
  <c r="AR518" i="1"/>
  <c r="AP518" i="1"/>
  <c r="AN518" i="1"/>
  <c r="AU517" i="1"/>
  <c r="AR517" i="1"/>
  <c r="AP517" i="1"/>
  <c r="AN517" i="1"/>
  <c r="AU516" i="1"/>
  <c r="AR516" i="1"/>
  <c r="AP516" i="1"/>
  <c r="AN516" i="1"/>
  <c r="AU515" i="1"/>
  <c r="AR515" i="1"/>
  <c r="AP515" i="1"/>
  <c r="AN515" i="1"/>
  <c r="AU514" i="1"/>
  <c r="AR514" i="1"/>
  <c r="AP514" i="1"/>
  <c r="AN514" i="1"/>
  <c r="AU513" i="1"/>
  <c r="AR513" i="1"/>
  <c r="AP513" i="1"/>
  <c r="AN513" i="1"/>
  <c r="AU512" i="1"/>
  <c r="AR512" i="1"/>
  <c r="AP512" i="1"/>
  <c r="AN512" i="1"/>
  <c r="AU511" i="1"/>
  <c r="AR511" i="1"/>
  <c r="AP511" i="1"/>
  <c r="AN511" i="1"/>
  <c r="AU510" i="1"/>
  <c r="AR510" i="1"/>
  <c r="AP510" i="1"/>
  <c r="AN510" i="1"/>
  <c r="AU509" i="1"/>
  <c r="AR509" i="1"/>
  <c r="AP509" i="1"/>
  <c r="AN509" i="1"/>
  <c r="AU508" i="1"/>
  <c r="AR508" i="1"/>
  <c r="AP508" i="1"/>
  <c r="AN508" i="1"/>
  <c r="AU507" i="1"/>
  <c r="AR507" i="1"/>
  <c r="AP507" i="1"/>
  <c r="AN507" i="1"/>
  <c r="AU506" i="1"/>
  <c r="AR506" i="1"/>
  <c r="AP506" i="1"/>
  <c r="AN506" i="1"/>
  <c r="AU505" i="1"/>
  <c r="AR505" i="1"/>
  <c r="AP505" i="1"/>
  <c r="AN505" i="1"/>
  <c r="AU504" i="1"/>
  <c r="AR504" i="1"/>
  <c r="AP504" i="1"/>
  <c r="AN504" i="1"/>
  <c r="AU503" i="1"/>
  <c r="AR503" i="1"/>
  <c r="AP503" i="1"/>
  <c r="AN503" i="1"/>
  <c r="AU502" i="1"/>
  <c r="AR502" i="1"/>
  <c r="AP502" i="1"/>
  <c r="AN502" i="1"/>
  <c r="AU501" i="1"/>
  <c r="AR501" i="1"/>
  <c r="AP501" i="1"/>
  <c r="AN501" i="1"/>
  <c r="AU500" i="1"/>
  <c r="AR500" i="1"/>
  <c r="AP500" i="1"/>
  <c r="AN500" i="1"/>
  <c r="AU499" i="1"/>
  <c r="AR499" i="1"/>
  <c r="AP499" i="1"/>
  <c r="AN499" i="1"/>
  <c r="AU498" i="1"/>
  <c r="AR498" i="1"/>
  <c r="AP498" i="1"/>
  <c r="AN498" i="1"/>
  <c r="AU497" i="1"/>
  <c r="AR497" i="1"/>
  <c r="AP497" i="1"/>
  <c r="AN497" i="1"/>
  <c r="AU496" i="1"/>
  <c r="AR496" i="1"/>
  <c r="AP496" i="1"/>
  <c r="AN496" i="1"/>
  <c r="AU495" i="1"/>
  <c r="AR495" i="1"/>
  <c r="AP495" i="1"/>
  <c r="AN495" i="1"/>
  <c r="AU494" i="1"/>
  <c r="AR494" i="1"/>
  <c r="AP494" i="1"/>
  <c r="AN494" i="1"/>
  <c r="AU493" i="1"/>
  <c r="AR493" i="1"/>
  <c r="AP493" i="1"/>
  <c r="AN493" i="1"/>
  <c r="AU492" i="1"/>
  <c r="AR492" i="1"/>
  <c r="AP492" i="1"/>
  <c r="AN492" i="1"/>
  <c r="AU491" i="1"/>
  <c r="AR491" i="1"/>
  <c r="AP491" i="1"/>
  <c r="AN491" i="1"/>
  <c r="AU490" i="1"/>
  <c r="AR490" i="1"/>
  <c r="AP490" i="1"/>
  <c r="AN490" i="1"/>
  <c r="AU489" i="1"/>
  <c r="AR489" i="1"/>
  <c r="AP489" i="1"/>
  <c r="AN489" i="1"/>
  <c r="AU488" i="1"/>
  <c r="AR488" i="1"/>
  <c r="AP488" i="1"/>
  <c r="AN488" i="1"/>
  <c r="AU487" i="1"/>
  <c r="AR487" i="1"/>
  <c r="AP487" i="1"/>
  <c r="AN487" i="1"/>
  <c r="AU486" i="1"/>
  <c r="AR486" i="1"/>
  <c r="AP486" i="1"/>
  <c r="AN486" i="1"/>
  <c r="AU485" i="1"/>
  <c r="AR485" i="1"/>
  <c r="AP485" i="1"/>
  <c r="AN485" i="1"/>
  <c r="AU484" i="1"/>
  <c r="AR484" i="1"/>
  <c r="AP484" i="1"/>
  <c r="AN484" i="1"/>
  <c r="AU483" i="1"/>
  <c r="AR483" i="1"/>
  <c r="AP483" i="1"/>
  <c r="AN483" i="1"/>
  <c r="AU482" i="1"/>
  <c r="AR482" i="1"/>
  <c r="AP482" i="1"/>
  <c r="AN482" i="1"/>
  <c r="AU481" i="1"/>
  <c r="AR481" i="1"/>
  <c r="AP481" i="1"/>
  <c r="AN481" i="1"/>
  <c r="AU480" i="1"/>
  <c r="AR480" i="1"/>
  <c r="AP480" i="1"/>
  <c r="AN480" i="1"/>
  <c r="AU479" i="1"/>
  <c r="AR479" i="1"/>
  <c r="AP479" i="1"/>
  <c r="AN479" i="1"/>
  <c r="AU478" i="1"/>
  <c r="AR478" i="1"/>
  <c r="AP478" i="1"/>
  <c r="AN478" i="1"/>
  <c r="AU477" i="1"/>
  <c r="AR477" i="1"/>
  <c r="AP477" i="1"/>
  <c r="AN477" i="1"/>
  <c r="AU476" i="1"/>
  <c r="AR476" i="1"/>
  <c r="AP476" i="1"/>
  <c r="AN476" i="1"/>
  <c r="AU475" i="1"/>
  <c r="AR475" i="1"/>
  <c r="AP475" i="1"/>
  <c r="AN475" i="1"/>
  <c r="AU474" i="1"/>
  <c r="AR474" i="1"/>
  <c r="AP474" i="1"/>
  <c r="AN474" i="1"/>
  <c r="AU473" i="1"/>
  <c r="AR473" i="1"/>
  <c r="AP473" i="1"/>
  <c r="AN473" i="1"/>
  <c r="AU472" i="1"/>
  <c r="AR472" i="1"/>
  <c r="AP472" i="1"/>
  <c r="AN472" i="1"/>
  <c r="AU471" i="1"/>
  <c r="AR471" i="1"/>
  <c r="AP471" i="1"/>
  <c r="AN471" i="1"/>
  <c r="AU470" i="1"/>
  <c r="AR470" i="1"/>
  <c r="AP470" i="1"/>
  <c r="AN470" i="1"/>
  <c r="AU469" i="1"/>
  <c r="AR469" i="1"/>
  <c r="AP469" i="1"/>
  <c r="AN469" i="1"/>
  <c r="AU468" i="1"/>
  <c r="AR468" i="1"/>
  <c r="AP468" i="1"/>
  <c r="AN468" i="1"/>
  <c r="AU467" i="1"/>
  <c r="AR467" i="1"/>
  <c r="AP467" i="1"/>
  <c r="AN467" i="1"/>
  <c r="AU466" i="1"/>
  <c r="AR466" i="1"/>
  <c r="AP466" i="1"/>
  <c r="AN466" i="1"/>
  <c r="AU465" i="1"/>
  <c r="AR465" i="1"/>
  <c r="AP465" i="1"/>
  <c r="AN465" i="1"/>
  <c r="AU464" i="1"/>
  <c r="AR464" i="1"/>
  <c r="AP464" i="1"/>
  <c r="AN464" i="1"/>
  <c r="AU463" i="1"/>
  <c r="AR463" i="1"/>
  <c r="AP463" i="1"/>
  <c r="AN463" i="1"/>
  <c r="AU462" i="1"/>
  <c r="AR462" i="1"/>
  <c r="AP462" i="1"/>
  <c r="AN462" i="1"/>
  <c r="AU461" i="1"/>
  <c r="AR461" i="1"/>
  <c r="AP461" i="1"/>
  <c r="AN461" i="1"/>
  <c r="AU460" i="1"/>
  <c r="AR460" i="1"/>
  <c r="AP460" i="1"/>
  <c r="AN460" i="1"/>
  <c r="AU459" i="1"/>
  <c r="AR459" i="1"/>
  <c r="AP459" i="1"/>
  <c r="AN459" i="1"/>
  <c r="AU458" i="1"/>
  <c r="AR458" i="1"/>
  <c r="AP458" i="1"/>
  <c r="AN458" i="1"/>
  <c r="AU457" i="1"/>
  <c r="AR457" i="1"/>
  <c r="AP457" i="1"/>
  <c r="AN457" i="1"/>
  <c r="AU456" i="1"/>
  <c r="AR456" i="1"/>
  <c r="AP456" i="1"/>
  <c r="AN456" i="1"/>
  <c r="AU455" i="1"/>
  <c r="AR455" i="1"/>
  <c r="AP455" i="1"/>
  <c r="AN455" i="1"/>
  <c r="AU454" i="1"/>
  <c r="AR454" i="1"/>
  <c r="AP454" i="1"/>
  <c r="AN454" i="1"/>
  <c r="AU453" i="1"/>
  <c r="AR453" i="1"/>
  <c r="AP453" i="1"/>
  <c r="AN453" i="1"/>
  <c r="AU452" i="1"/>
  <c r="AR452" i="1"/>
  <c r="AP452" i="1"/>
  <c r="AN452" i="1"/>
  <c r="AU451" i="1"/>
  <c r="AR451" i="1"/>
  <c r="AP451" i="1"/>
  <c r="AN451" i="1"/>
  <c r="AU450" i="1"/>
  <c r="AR450" i="1"/>
  <c r="AP450" i="1"/>
  <c r="AN450" i="1"/>
  <c r="AU449" i="1"/>
  <c r="AR449" i="1"/>
  <c r="AP449" i="1"/>
  <c r="AN449" i="1"/>
  <c r="AU448" i="1"/>
  <c r="AR448" i="1"/>
  <c r="AP448" i="1"/>
  <c r="AN448" i="1"/>
  <c r="AU447" i="1"/>
  <c r="AR447" i="1"/>
  <c r="AP447" i="1"/>
  <c r="AN447" i="1"/>
  <c r="AU446" i="1"/>
  <c r="AR446" i="1"/>
  <c r="AP446" i="1"/>
  <c r="AN446" i="1"/>
  <c r="AU445" i="1"/>
  <c r="AR445" i="1"/>
  <c r="AP445" i="1"/>
  <c r="AN445" i="1"/>
  <c r="AU444" i="1"/>
  <c r="AR444" i="1"/>
  <c r="AP444" i="1"/>
  <c r="AN444" i="1"/>
  <c r="AU443" i="1"/>
  <c r="AR443" i="1"/>
  <c r="AP443" i="1"/>
  <c r="AN443" i="1"/>
  <c r="AU442" i="1"/>
  <c r="AR442" i="1"/>
  <c r="AP442" i="1"/>
  <c r="AN442" i="1"/>
  <c r="AU441" i="1"/>
  <c r="AR441" i="1"/>
  <c r="AP441" i="1"/>
  <c r="AN441" i="1"/>
  <c r="AU440" i="1"/>
  <c r="AR440" i="1"/>
  <c r="AP440" i="1"/>
  <c r="AN440" i="1"/>
  <c r="AU439" i="1"/>
  <c r="AR439" i="1"/>
  <c r="AP439" i="1"/>
  <c r="AN439" i="1"/>
  <c r="AU438" i="1"/>
  <c r="AR438" i="1"/>
  <c r="AP438" i="1"/>
  <c r="AN438" i="1"/>
  <c r="AU437" i="1"/>
  <c r="AR437" i="1"/>
  <c r="AP437" i="1"/>
  <c r="AN437" i="1"/>
  <c r="AU436" i="1"/>
  <c r="AR436" i="1"/>
  <c r="AP436" i="1"/>
  <c r="AN436" i="1"/>
  <c r="AU435" i="1"/>
  <c r="AR435" i="1"/>
  <c r="AP435" i="1"/>
  <c r="AN435" i="1"/>
  <c r="AU434" i="1"/>
  <c r="AR434" i="1"/>
  <c r="AP434" i="1"/>
  <c r="AN434" i="1"/>
  <c r="AU433" i="1"/>
  <c r="AR433" i="1"/>
  <c r="AP433" i="1"/>
  <c r="AN433" i="1"/>
  <c r="AU432" i="1"/>
  <c r="AR432" i="1"/>
  <c r="AP432" i="1"/>
  <c r="AN432" i="1"/>
  <c r="AU431" i="1"/>
  <c r="AR431" i="1"/>
  <c r="AP431" i="1"/>
  <c r="AN431" i="1"/>
  <c r="AU430" i="1"/>
  <c r="AR430" i="1"/>
  <c r="AP430" i="1"/>
  <c r="AN430" i="1"/>
  <c r="AU429" i="1"/>
  <c r="AR429" i="1"/>
  <c r="AP429" i="1"/>
  <c r="AN429" i="1"/>
  <c r="AU428" i="1"/>
  <c r="AR428" i="1"/>
  <c r="AP428" i="1"/>
  <c r="AN428" i="1"/>
  <c r="AU427" i="1"/>
  <c r="AR427" i="1"/>
  <c r="AP427" i="1"/>
  <c r="AN427" i="1"/>
  <c r="AU426" i="1"/>
  <c r="AR426" i="1"/>
  <c r="AP426" i="1"/>
  <c r="AN426" i="1"/>
  <c r="AU425" i="1"/>
  <c r="AR425" i="1"/>
  <c r="AP425" i="1"/>
  <c r="AN425" i="1"/>
  <c r="AU424" i="1"/>
  <c r="AR424" i="1"/>
  <c r="AP424" i="1"/>
  <c r="AN424" i="1"/>
  <c r="AU423" i="1"/>
  <c r="AR423" i="1"/>
  <c r="AP423" i="1"/>
  <c r="AN423" i="1"/>
  <c r="AU422" i="1"/>
  <c r="AR422" i="1"/>
  <c r="AP422" i="1"/>
  <c r="AN422" i="1"/>
  <c r="AU421" i="1"/>
  <c r="AR421" i="1"/>
  <c r="AP421" i="1"/>
  <c r="AN421" i="1"/>
  <c r="AU420" i="1"/>
  <c r="AR420" i="1"/>
  <c r="AP420" i="1"/>
  <c r="AN420" i="1"/>
  <c r="AU419" i="1"/>
  <c r="AR419" i="1"/>
  <c r="AP419" i="1"/>
  <c r="AN419" i="1"/>
  <c r="AU418" i="1"/>
  <c r="AR418" i="1"/>
  <c r="AP418" i="1"/>
  <c r="AN418" i="1"/>
  <c r="AU417" i="1"/>
  <c r="AR417" i="1"/>
  <c r="AP417" i="1"/>
  <c r="AN417" i="1"/>
  <c r="AU416" i="1"/>
  <c r="AR416" i="1"/>
  <c r="AP416" i="1"/>
  <c r="AN416" i="1"/>
  <c r="AU415" i="1"/>
  <c r="AR415" i="1"/>
  <c r="AP415" i="1"/>
  <c r="AN415" i="1"/>
  <c r="AU414" i="1"/>
  <c r="AR414" i="1"/>
  <c r="AP414" i="1"/>
  <c r="AN414" i="1"/>
  <c r="AU413" i="1"/>
  <c r="AR413" i="1"/>
  <c r="AP413" i="1"/>
  <c r="AN413" i="1"/>
  <c r="AU412" i="1"/>
  <c r="AR412" i="1"/>
  <c r="AP412" i="1"/>
  <c r="AN412" i="1"/>
  <c r="AU411" i="1"/>
  <c r="AR411" i="1"/>
  <c r="AP411" i="1"/>
  <c r="AN411" i="1"/>
  <c r="AU410" i="1"/>
  <c r="AR410" i="1"/>
  <c r="AP410" i="1"/>
  <c r="AN410" i="1"/>
  <c r="AU409" i="1"/>
  <c r="AR409" i="1"/>
  <c r="AP409" i="1"/>
  <c r="AN409" i="1"/>
  <c r="AU408" i="1"/>
  <c r="AR408" i="1"/>
  <c r="AP408" i="1"/>
  <c r="AN408" i="1"/>
  <c r="AU407" i="1"/>
  <c r="AR407" i="1"/>
  <c r="AP407" i="1"/>
  <c r="AN407" i="1"/>
  <c r="AU406" i="1"/>
  <c r="AR406" i="1"/>
  <c r="AP406" i="1"/>
  <c r="AN406" i="1"/>
  <c r="AU405" i="1"/>
  <c r="AR405" i="1"/>
  <c r="AP405" i="1"/>
  <c r="AN405" i="1"/>
  <c r="AU404" i="1"/>
  <c r="AR404" i="1"/>
  <c r="AP404" i="1"/>
  <c r="AN404" i="1"/>
  <c r="AU403" i="1"/>
  <c r="AR403" i="1"/>
  <c r="AP403" i="1"/>
  <c r="AN403" i="1"/>
  <c r="AU402" i="1"/>
  <c r="AR402" i="1"/>
  <c r="AP402" i="1"/>
  <c r="AN402" i="1"/>
  <c r="AU401" i="1"/>
  <c r="AR401" i="1"/>
  <c r="AP401" i="1"/>
  <c r="AN401" i="1"/>
  <c r="AU400" i="1"/>
  <c r="AR400" i="1"/>
  <c r="AP400" i="1"/>
  <c r="AN400" i="1"/>
  <c r="AU399" i="1"/>
  <c r="AR399" i="1"/>
  <c r="AP399" i="1"/>
  <c r="AN399" i="1"/>
  <c r="AU398" i="1"/>
  <c r="AR398" i="1"/>
  <c r="AP398" i="1"/>
  <c r="AN398" i="1"/>
  <c r="AU397" i="1"/>
  <c r="AR397" i="1"/>
  <c r="AP397" i="1"/>
  <c r="AN397" i="1"/>
  <c r="AU396" i="1"/>
  <c r="AR396" i="1"/>
  <c r="AP396" i="1"/>
  <c r="AN396" i="1"/>
  <c r="AU395" i="1"/>
  <c r="AR395" i="1"/>
  <c r="AP395" i="1"/>
  <c r="AN395" i="1"/>
  <c r="AU394" i="1"/>
  <c r="AR394" i="1"/>
  <c r="AP394" i="1"/>
  <c r="AN394" i="1"/>
  <c r="AU393" i="1"/>
  <c r="AR393" i="1"/>
  <c r="AP393" i="1"/>
  <c r="AN393" i="1"/>
  <c r="AU392" i="1"/>
  <c r="AR392" i="1"/>
  <c r="AP392" i="1"/>
  <c r="AN392" i="1"/>
  <c r="AU391" i="1"/>
  <c r="AR391" i="1"/>
  <c r="AP391" i="1"/>
  <c r="AN391" i="1"/>
  <c r="AU390" i="1"/>
  <c r="AR390" i="1"/>
  <c r="AP390" i="1"/>
  <c r="AN390" i="1"/>
  <c r="AU389" i="1"/>
  <c r="AR389" i="1"/>
  <c r="AP389" i="1"/>
  <c r="AN389" i="1"/>
  <c r="AU388" i="1"/>
  <c r="AR388" i="1"/>
  <c r="AP388" i="1"/>
  <c r="AN388" i="1"/>
  <c r="AU387" i="1"/>
  <c r="AR387" i="1"/>
  <c r="AP387" i="1"/>
  <c r="AN387" i="1"/>
  <c r="AU386" i="1"/>
  <c r="AR386" i="1"/>
  <c r="AP386" i="1"/>
  <c r="AN386" i="1"/>
  <c r="AU385" i="1"/>
  <c r="AR385" i="1"/>
  <c r="AP385" i="1"/>
  <c r="AN385" i="1"/>
  <c r="AU384" i="1"/>
  <c r="AR384" i="1"/>
  <c r="AP384" i="1"/>
  <c r="AN384" i="1"/>
  <c r="AU383" i="1"/>
  <c r="AR383" i="1"/>
  <c r="AP383" i="1"/>
  <c r="AN383" i="1"/>
  <c r="AU382" i="1"/>
  <c r="AR382" i="1"/>
  <c r="AP382" i="1"/>
  <c r="AN382" i="1"/>
  <c r="AU381" i="1"/>
  <c r="AR381" i="1"/>
  <c r="AP381" i="1"/>
  <c r="AN381" i="1"/>
  <c r="AU380" i="1"/>
  <c r="AR380" i="1"/>
  <c r="AP380" i="1"/>
  <c r="AN380" i="1"/>
  <c r="AU379" i="1"/>
  <c r="AR379" i="1"/>
  <c r="AP379" i="1"/>
  <c r="AN379" i="1"/>
  <c r="AU378" i="1"/>
  <c r="AR378" i="1"/>
  <c r="AP378" i="1"/>
  <c r="AN378" i="1"/>
  <c r="AU377" i="1"/>
  <c r="AR377" i="1"/>
  <c r="AP377" i="1"/>
  <c r="AN377" i="1"/>
  <c r="AU376" i="1"/>
  <c r="AR376" i="1"/>
  <c r="AP376" i="1"/>
  <c r="AN376" i="1"/>
  <c r="AU375" i="1"/>
  <c r="AR375" i="1"/>
  <c r="AP375" i="1"/>
  <c r="AN375" i="1"/>
  <c r="AU374" i="1"/>
  <c r="AR374" i="1"/>
  <c r="AP374" i="1"/>
  <c r="AN374" i="1"/>
  <c r="AU373" i="1"/>
  <c r="AR373" i="1"/>
  <c r="AP373" i="1"/>
  <c r="AN373" i="1"/>
  <c r="AU372" i="1"/>
  <c r="AR372" i="1"/>
  <c r="AP372" i="1"/>
  <c r="AN372" i="1"/>
  <c r="AU371" i="1"/>
  <c r="AR371" i="1"/>
  <c r="AP371" i="1"/>
  <c r="AN371" i="1"/>
  <c r="AU370" i="1"/>
  <c r="AR370" i="1"/>
  <c r="AP370" i="1"/>
  <c r="AN370" i="1"/>
  <c r="AU369" i="1"/>
  <c r="AR369" i="1"/>
  <c r="AP369" i="1"/>
  <c r="AN369" i="1"/>
  <c r="AU368" i="1"/>
  <c r="AR368" i="1"/>
  <c r="AP368" i="1"/>
  <c r="AN368" i="1"/>
  <c r="AU367" i="1"/>
  <c r="AR367" i="1"/>
  <c r="AP367" i="1"/>
  <c r="AN367" i="1"/>
  <c r="AU366" i="1"/>
  <c r="AR366" i="1"/>
  <c r="AP366" i="1"/>
  <c r="AN366" i="1"/>
  <c r="AU365" i="1"/>
  <c r="AR365" i="1"/>
  <c r="AP365" i="1"/>
  <c r="AN365" i="1"/>
  <c r="AU364" i="1"/>
  <c r="AR364" i="1"/>
  <c r="AP364" i="1"/>
  <c r="AN364" i="1"/>
  <c r="AU363" i="1"/>
  <c r="AR363" i="1"/>
  <c r="AP363" i="1"/>
  <c r="AN363" i="1"/>
  <c r="AU362" i="1"/>
  <c r="AR362" i="1"/>
  <c r="AP362" i="1"/>
  <c r="AN362" i="1"/>
  <c r="AU361" i="1"/>
  <c r="AR361" i="1"/>
  <c r="AP361" i="1"/>
  <c r="AN361" i="1"/>
  <c r="AU360" i="1"/>
  <c r="AR360" i="1"/>
  <c r="AP360" i="1"/>
  <c r="AN360" i="1"/>
  <c r="AU359" i="1"/>
  <c r="AR359" i="1"/>
  <c r="AP359" i="1"/>
  <c r="AN359" i="1"/>
  <c r="AU358" i="1"/>
  <c r="AR358" i="1"/>
  <c r="AP358" i="1"/>
  <c r="AN358" i="1"/>
  <c r="AU357" i="1"/>
  <c r="AR357" i="1"/>
  <c r="AP357" i="1"/>
  <c r="AN357" i="1"/>
  <c r="AU356" i="1"/>
  <c r="AR356" i="1"/>
  <c r="AP356" i="1"/>
  <c r="AN356" i="1"/>
  <c r="AU355" i="1"/>
  <c r="AR355" i="1"/>
  <c r="AP355" i="1"/>
  <c r="AN355" i="1"/>
  <c r="AU354" i="1"/>
  <c r="AR354" i="1"/>
  <c r="AP354" i="1"/>
  <c r="AN354" i="1"/>
  <c r="AU353" i="1"/>
  <c r="AR353" i="1"/>
  <c r="AP353" i="1"/>
  <c r="AN353" i="1"/>
  <c r="AU352" i="1"/>
  <c r="AR352" i="1"/>
  <c r="AP352" i="1"/>
  <c r="AN352" i="1"/>
  <c r="AU351" i="1"/>
  <c r="AR351" i="1"/>
  <c r="AP351" i="1"/>
  <c r="AN351" i="1"/>
  <c r="AU350" i="1"/>
  <c r="AR350" i="1"/>
  <c r="AP350" i="1"/>
  <c r="AN350" i="1"/>
  <c r="AU349" i="1"/>
  <c r="AR349" i="1"/>
  <c r="AP349" i="1"/>
  <c r="AN349" i="1"/>
  <c r="AU348" i="1"/>
  <c r="AR348" i="1"/>
  <c r="AP348" i="1"/>
  <c r="AN348" i="1"/>
  <c r="AU347" i="1"/>
  <c r="AR347" i="1"/>
  <c r="AP347" i="1"/>
  <c r="AN347" i="1"/>
  <c r="AU346" i="1"/>
  <c r="AR346" i="1"/>
  <c r="AP346" i="1"/>
  <c r="AN346" i="1"/>
  <c r="AU345" i="1"/>
  <c r="AR345" i="1"/>
  <c r="AP345" i="1"/>
  <c r="AN345" i="1"/>
  <c r="AU344" i="1"/>
  <c r="AR344" i="1"/>
  <c r="AP344" i="1"/>
  <c r="AN344" i="1"/>
  <c r="AU343" i="1"/>
  <c r="AR343" i="1"/>
  <c r="AP343" i="1"/>
  <c r="AN343" i="1"/>
  <c r="AU342" i="1"/>
  <c r="AR342" i="1"/>
  <c r="AP342" i="1"/>
  <c r="AN342" i="1"/>
  <c r="AU341" i="1"/>
  <c r="AR341" i="1"/>
  <c r="AP341" i="1"/>
  <c r="AN341" i="1"/>
  <c r="AU340" i="1"/>
  <c r="AR340" i="1"/>
  <c r="AP340" i="1"/>
  <c r="AN340" i="1"/>
  <c r="AU339" i="1"/>
  <c r="AR339" i="1"/>
  <c r="AP339" i="1"/>
  <c r="AN339" i="1"/>
  <c r="AU338" i="1"/>
  <c r="AR338" i="1"/>
  <c r="AP338" i="1"/>
  <c r="AN338" i="1"/>
  <c r="AU337" i="1"/>
  <c r="AR337" i="1"/>
  <c r="AP337" i="1"/>
  <c r="AN337" i="1"/>
  <c r="AU336" i="1"/>
  <c r="AR336" i="1"/>
  <c r="AP336" i="1"/>
  <c r="AN336" i="1"/>
  <c r="AU335" i="1"/>
  <c r="AR335" i="1"/>
  <c r="AP335" i="1"/>
  <c r="AN335" i="1"/>
  <c r="AU334" i="1"/>
  <c r="AR334" i="1"/>
  <c r="AP334" i="1"/>
  <c r="AN334" i="1"/>
  <c r="AU333" i="1"/>
  <c r="AR333" i="1"/>
  <c r="AP333" i="1"/>
  <c r="AN333" i="1"/>
  <c r="AU332" i="1"/>
  <c r="AR332" i="1"/>
  <c r="AP332" i="1"/>
  <c r="AN332" i="1"/>
  <c r="AU331" i="1"/>
  <c r="AR331" i="1"/>
  <c r="AP331" i="1"/>
  <c r="AN331" i="1"/>
  <c r="AU330" i="1"/>
  <c r="AR330" i="1"/>
  <c r="AP330" i="1"/>
  <c r="AN330" i="1"/>
  <c r="AU329" i="1"/>
  <c r="AR329" i="1"/>
  <c r="AP329" i="1"/>
  <c r="AN329" i="1"/>
  <c r="AU328" i="1"/>
  <c r="AR328" i="1"/>
  <c r="AP328" i="1"/>
  <c r="AN328" i="1"/>
  <c r="AU327" i="1"/>
  <c r="AR327" i="1"/>
  <c r="AP327" i="1"/>
  <c r="AN327" i="1"/>
  <c r="AU326" i="1"/>
  <c r="AR326" i="1"/>
  <c r="AP326" i="1"/>
  <c r="AN326" i="1"/>
  <c r="AU325" i="1"/>
  <c r="AR325" i="1"/>
  <c r="AP325" i="1"/>
  <c r="AN325" i="1"/>
  <c r="AU324" i="1"/>
  <c r="AR324" i="1"/>
  <c r="AP324" i="1"/>
  <c r="AN324" i="1"/>
  <c r="AU323" i="1"/>
  <c r="AR323" i="1"/>
  <c r="AP323" i="1"/>
  <c r="AN323" i="1"/>
  <c r="AU322" i="1"/>
  <c r="AR322" i="1"/>
  <c r="AP322" i="1"/>
  <c r="AN322" i="1"/>
  <c r="AU321" i="1"/>
  <c r="AR321" i="1"/>
  <c r="AP321" i="1"/>
  <c r="AN321" i="1"/>
  <c r="AU320" i="1"/>
  <c r="AR320" i="1"/>
  <c r="AP320" i="1"/>
  <c r="AN320" i="1"/>
  <c r="AU319" i="1"/>
  <c r="AR319" i="1"/>
  <c r="AP319" i="1"/>
  <c r="AN319" i="1"/>
  <c r="AU318" i="1"/>
  <c r="AR318" i="1"/>
  <c r="AP318" i="1"/>
  <c r="AN318" i="1"/>
  <c r="AU317" i="1"/>
  <c r="AR317" i="1"/>
  <c r="AP317" i="1"/>
  <c r="AN317" i="1"/>
  <c r="AU316" i="1"/>
  <c r="AR316" i="1"/>
  <c r="AP316" i="1"/>
  <c r="AN316" i="1"/>
  <c r="AU315" i="1"/>
  <c r="AR315" i="1"/>
  <c r="AP315" i="1"/>
  <c r="AN315" i="1"/>
  <c r="AU314" i="1"/>
  <c r="AR314" i="1"/>
  <c r="AP314" i="1"/>
  <c r="AN314" i="1"/>
  <c r="AU313" i="1"/>
  <c r="AR313" i="1"/>
  <c r="AP313" i="1"/>
  <c r="AN313" i="1"/>
  <c r="AU312" i="1"/>
  <c r="AR312" i="1"/>
  <c r="AP312" i="1"/>
  <c r="AN312" i="1"/>
  <c r="AU311" i="1"/>
  <c r="AR311" i="1"/>
  <c r="AP311" i="1"/>
  <c r="AN311" i="1"/>
  <c r="AU310" i="1"/>
  <c r="AR310" i="1"/>
  <c r="AP310" i="1"/>
  <c r="AN310" i="1"/>
  <c r="AU309" i="1"/>
  <c r="AR309" i="1"/>
  <c r="AP309" i="1"/>
  <c r="AN309" i="1"/>
  <c r="AU308" i="1"/>
  <c r="AR308" i="1"/>
  <c r="AP308" i="1"/>
  <c r="AN308" i="1"/>
  <c r="AU307" i="1"/>
  <c r="AR307" i="1"/>
  <c r="AP307" i="1"/>
  <c r="AN307" i="1"/>
  <c r="AU306" i="1"/>
  <c r="AR306" i="1"/>
  <c r="AP306" i="1"/>
  <c r="AN306" i="1"/>
  <c r="AU305" i="1"/>
  <c r="AR305" i="1"/>
  <c r="AP305" i="1"/>
  <c r="AN305" i="1"/>
  <c r="AU304" i="1"/>
  <c r="AR304" i="1"/>
  <c r="AP304" i="1"/>
  <c r="AN304" i="1"/>
  <c r="AU303" i="1"/>
  <c r="AR303" i="1"/>
  <c r="AP303" i="1"/>
  <c r="AN303" i="1"/>
  <c r="AU302" i="1"/>
  <c r="AR302" i="1"/>
  <c r="AP302" i="1"/>
  <c r="AN302" i="1"/>
  <c r="AU301" i="1"/>
  <c r="AR301" i="1"/>
  <c r="AP301" i="1"/>
  <c r="AN301" i="1"/>
  <c r="AU300" i="1"/>
  <c r="AR300" i="1"/>
  <c r="AP300" i="1"/>
  <c r="AN300" i="1"/>
  <c r="AU299" i="1"/>
  <c r="AR299" i="1"/>
  <c r="AP299" i="1"/>
  <c r="AN299" i="1"/>
  <c r="AU298" i="1"/>
  <c r="AR298" i="1"/>
  <c r="AP298" i="1"/>
  <c r="AN298" i="1"/>
  <c r="AU297" i="1"/>
  <c r="AR297" i="1"/>
  <c r="AP297" i="1"/>
  <c r="AN297" i="1"/>
  <c r="AU296" i="1"/>
  <c r="AR296" i="1"/>
  <c r="AP296" i="1"/>
  <c r="AN296" i="1"/>
  <c r="AU295" i="1"/>
  <c r="AR295" i="1"/>
  <c r="AP295" i="1"/>
  <c r="AN295" i="1"/>
  <c r="AU294" i="1"/>
  <c r="AR294" i="1"/>
  <c r="AP294" i="1"/>
  <c r="AN294" i="1"/>
  <c r="AU293" i="1"/>
  <c r="AR293" i="1"/>
  <c r="AP293" i="1"/>
  <c r="AN293" i="1"/>
  <c r="AU292" i="1"/>
  <c r="AR292" i="1"/>
  <c r="AP292" i="1"/>
  <c r="AN292" i="1"/>
  <c r="AU291" i="1"/>
  <c r="AR291" i="1"/>
  <c r="AP291" i="1"/>
  <c r="AN291" i="1"/>
  <c r="AU290" i="1"/>
  <c r="AR290" i="1"/>
  <c r="AP290" i="1"/>
  <c r="AN290" i="1"/>
  <c r="AU289" i="1"/>
  <c r="AR289" i="1"/>
  <c r="AP289" i="1"/>
  <c r="AN289" i="1"/>
  <c r="AU288" i="1"/>
  <c r="AR288" i="1"/>
  <c r="AP288" i="1"/>
  <c r="AN288" i="1"/>
  <c r="AU287" i="1"/>
  <c r="AR287" i="1"/>
  <c r="AP287" i="1"/>
  <c r="AN287" i="1"/>
  <c r="AU286" i="1"/>
  <c r="AR286" i="1"/>
  <c r="AP286" i="1"/>
  <c r="AN286" i="1"/>
  <c r="AU285" i="1"/>
  <c r="AR285" i="1"/>
  <c r="AP285" i="1"/>
  <c r="AN285" i="1"/>
  <c r="AU284" i="1"/>
  <c r="AR284" i="1"/>
  <c r="AP284" i="1"/>
  <c r="AN284" i="1"/>
  <c r="AU283" i="1"/>
  <c r="AR283" i="1"/>
  <c r="AP283" i="1"/>
  <c r="AN283" i="1"/>
  <c r="AU282" i="1"/>
  <c r="AR282" i="1"/>
  <c r="AP282" i="1"/>
  <c r="AN282" i="1"/>
  <c r="AU281" i="1"/>
  <c r="AR281" i="1"/>
  <c r="AP281" i="1"/>
  <c r="AN281" i="1"/>
  <c r="AU280" i="1"/>
  <c r="AR280" i="1"/>
  <c r="AN280" i="1"/>
  <c r="AU279" i="1"/>
  <c r="AR279" i="1"/>
  <c r="AP279" i="1"/>
  <c r="AN279" i="1"/>
  <c r="AU278" i="1"/>
  <c r="AR278" i="1"/>
  <c r="AP278" i="1"/>
  <c r="AN278" i="1"/>
  <c r="AU277" i="1"/>
  <c r="AR277" i="1"/>
  <c r="AP277" i="1"/>
  <c r="AN277" i="1"/>
  <c r="AU276" i="1"/>
  <c r="AR276" i="1"/>
  <c r="AP276" i="1"/>
  <c r="AN276" i="1"/>
  <c r="AU275" i="1"/>
  <c r="AR275" i="1"/>
  <c r="AP275" i="1"/>
  <c r="AN275" i="1"/>
  <c r="AU274" i="1"/>
  <c r="AR274" i="1"/>
  <c r="AP274" i="1"/>
  <c r="AN274" i="1"/>
  <c r="AU273" i="1"/>
  <c r="AR273" i="1"/>
  <c r="AP273" i="1"/>
  <c r="AN273" i="1"/>
  <c r="AU272" i="1"/>
  <c r="AR272" i="1"/>
  <c r="AP272" i="1"/>
  <c r="AN272" i="1"/>
  <c r="AU271" i="1"/>
  <c r="AR271" i="1"/>
  <c r="AP271" i="1"/>
  <c r="AN271" i="1"/>
  <c r="AU270" i="1"/>
  <c r="AR270" i="1"/>
  <c r="AP270" i="1"/>
  <c r="AN270" i="1"/>
  <c r="AU269" i="1"/>
  <c r="AR269" i="1"/>
  <c r="AP269" i="1"/>
  <c r="AN269" i="1"/>
  <c r="AU268" i="1"/>
  <c r="AR268" i="1"/>
  <c r="AP268" i="1"/>
  <c r="AN268" i="1"/>
  <c r="AU267" i="1"/>
  <c r="AR267" i="1"/>
  <c r="AP267" i="1"/>
  <c r="AN267" i="1"/>
  <c r="AU266" i="1"/>
  <c r="AR266" i="1"/>
  <c r="AP266" i="1"/>
  <c r="AN266" i="1"/>
  <c r="AU265" i="1"/>
  <c r="AR265" i="1"/>
  <c r="AP265" i="1"/>
  <c r="AN265" i="1"/>
  <c r="AU264" i="1"/>
  <c r="AR264" i="1"/>
  <c r="AP264" i="1"/>
  <c r="AN264" i="1"/>
  <c r="AU263" i="1"/>
  <c r="AR263" i="1"/>
  <c r="AP263" i="1"/>
  <c r="AN263" i="1"/>
  <c r="AU262" i="1"/>
  <c r="AR262" i="1"/>
  <c r="AP262" i="1"/>
  <c r="AN262" i="1"/>
  <c r="AU261" i="1"/>
  <c r="AR261" i="1"/>
  <c r="AP261" i="1"/>
  <c r="AN261" i="1"/>
  <c r="AU260" i="1"/>
  <c r="AR260" i="1"/>
  <c r="AP260" i="1"/>
  <c r="AN260" i="1"/>
  <c r="AU259" i="1"/>
  <c r="AR259" i="1"/>
  <c r="AP259" i="1"/>
  <c r="AN259" i="1"/>
  <c r="AU258" i="1"/>
  <c r="AR258" i="1"/>
  <c r="AP258" i="1"/>
  <c r="AN258" i="1"/>
  <c r="AU257" i="1"/>
  <c r="AR257" i="1"/>
  <c r="AP257" i="1"/>
  <c r="AN257" i="1"/>
  <c r="AU256" i="1"/>
  <c r="AR256" i="1"/>
  <c r="AP256" i="1"/>
  <c r="AN256" i="1"/>
  <c r="AU255" i="1"/>
  <c r="AR255" i="1"/>
  <c r="AP255" i="1"/>
  <c r="AN255" i="1"/>
  <c r="AU254" i="1"/>
  <c r="AR254" i="1"/>
  <c r="AP254" i="1"/>
  <c r="AN254" i="1"/>
  <c r="AU253" i="1"/>
  <c r="AR253" i="1"/>
  <c r="AP253" i="1"/>
  <c r="AN253" i="1"/>
  <c r="AU252" i="1"/>
  <c r="AR252" i="1"/>
  <c r="AP252" i="1"/>
  <c r="AN252" i="1"/>
  <c r="AU251" i="1"/>
  <c r="AR251" i="1"/>
  <c r="AP251" i="1"/>
  <c r="AN251" i="1"/>
  <c r="AU250" i="1"/>
  <c r="AR250" i="1"/>
  <c r="AP250" i="1"/>
  <c r="AN250" i="1"/>
  <c r="AU249" i="1"/>
  <c r="AR249" i="1"/>
  <c r="AP249" i="1"/>
  <c r="AN249" i="1"/>
  <c r="AU248" i="1"/>
  <c r="AR248" i="1"/>
  <c r="AP248" i="1"/>
  <c r="AN248" i="1"/>
  <c r="AU247" i="1"/>
  <c r="AR247" i="1"/>
  <c r="AP247" i="1"/>
  <c r="AN247" i="1"/>
  <c r="AU246" i="1"/>
  <c r="AR246" i="1"/>
  <c r="AP246" i="1"/>
  <c r="AN246" i="1"/>
  <c r="AU245" i="1"/>
  <c r="AR245" i="1"/>
  <c r="AP245" i="1"/>
  <c r="AN245" i="1"/>
  <c r="AU244" i="1"/>
  <c r="AR244" i="1"/>
  <c r="AP244" i="1"/>
  <c r="AN244" i="1"/>
  <c r="AU243" i="1"/>
  <c r="AR243" i="1"/>
  <c r="AP243" i="1"/>
  <c r="AN243" i="1"/>
  <c r="AU242" i="1"/>
  <c r="AR242" i="1"/>
  <c r="AP242" i="1"/>
  <c r="AN242" i="1"/>
  <c r="AU241" i="1"/>
  <c r="AR241" i="1"/>
  <c r="AP241" i="1"/>
  <c r="AN241" i="1"/>
  <c r="AU240" i="1"/>
  <c r="AR240" i="1"/>
  <c r="AP240" i="1"/>
  <c r="AN240" i="1"/>
  <c r="AU239" i="1"/>
  <c r="AR239" i="1"/>
  <c r="AP239" i="1"/>
  <c r="AN239" i="1"/>
  <c r="AU238" i="1"/>
  <c r="AR238" i="1"/>
  <c r="AP238" i="1"/>
  <c r="AN238" i="1"/>
  <c r="AU237" i="1"/>
  <c r="AR237" i="1"/>
  <c r="AP237" i="1"/>
  <c r="AN237" i="1"/>
  <c r="AU236" i="1"/>
  <c r="AR236" i="1"/>
  <c r="AP236" i="1"/>
  <c r="AN236" i="1"/>
  <c r="AU235" i="1"/>
  <c r="AR235" i="1"/>
  <c r="AP235" i="1"/>
  <c r="AN235" i="1"/>
  <c r="AU234" i="1"/>
  <c r="AR234" i="1"/>
  <c r="AP234" i="1"/>
  <c r="AN234" i="1"/>
  <c r="AU233" i="1"/>
  <c r="AR233" i="1"/>
  <c r="AP233" i="1"/>
  <c r="AN233" i="1"/>
  <c r="AU232" i="1"/>
  <c r="AP232" i="1"/>
  <c r="AN232" i="1"/>
  <c r="AU231" i="1"/>
  <c r="AR231" i="1"/>
  <c r="AP231" i="1"/>
  <c r="AN231" i="1"/>
  <c r="AU230" i="1"/>
  <c r="AR230" i="1"/>
  <c r="AP230" i="1"/>
  <c r="AN230" i="1"/>
  <c r="AU229" i="1"/>
  <c r="AR229" i="1"/>
  <c r="AP229" i="1"/>
  <c r="AN229" i="1"/>
  <c r="AU228" i="1"/>
  <c r="AR228" i="1"/>
  <c r="AP228" i="1"/>
  <c r="AN228" i="1"/>
  <c r="AU227" i="1"/>
  <c r="AR227" i="1"/>
  <c r="AP227" i="1"/>
  <c r="AN227" i="1"/>
  <c r="AU226" i="1"/>
  <c r="AR226" i="1"/>
  <c r="AP226" i="1"/>
  <c r="AN226" i="1"/>
  <c r="AU225" i="1"/>
  <c r="AR225" i="1"/>
  <c r="AP225" i="1"/>
  <c r="AN225" i="1"/>
  <c r="AU224" i="1"/>
  <c r="AR224" i="1"/>
  <c r="AP224" i="1"/>
  <c r="AN224" i="1"/>
  <c r="AU223" i="1"/>
  <c r="AR223" i="1"/>
  <c r="AP223" i="1"/>
  <c r="AN223" i="1"/>
  <c r="AU222" i="1"/>
  <c r="AR222" i="1"/>
  <c r="AP222" i="1"/>
  <c r="AN222" i="1"/>
  <c r="AU221" i="1"/>
  <c r="AR221" i="1"/>
  <c r="AP221" i="1"/>
  <c r="AN221" i="1"/>
  <c r="AU220" i="1"/>
  <c r="AR220" i="1"/>
  <c r="AP220" i="1"/>
  <c r="AN220" i="1"/>
  <c r="AU219" i="1"/>
  <c r="AR219" i="1"/>
  <c r="AP219" i="1"/>
  <c r="AN219" i="1"/>
  <c r="AU218" i="1"/>
  <c r="AR218" i="1"/>
  <c r="AP218" i="1"/>
  <c r="AN218" i="1"/>
  <c r="AU217" i="1"/>
  <c r="AR217" i="1"/>
  <c r="AP217" i="1"/>
  <c r="AN217" i="1"/>
  <c r="AU216" i="1"/>
  <c r="AR216" i="1"/>
  <c r="AP216" i="1"/>
  <c r="AN216" i="1"/>
  <c r="AU215" i="1"/>
  <c r="AR215" i="1"/>
  <c r="AP215" i="1"/>
  <c r="AN215" i="1"/>
  <c r="AU214" i="1"/>
  <c r="AR214" i="1"/>
  <c r="AP214" i="1"/>
  <c r="AN214" i="1"/>
  <c r="AU213" i="1"/>
  <c r="AR213" i="1"/>
  <c r="AP213" i="1"/>
  <c r="AN213" i="1"/>
  <c r="AU212" i="1"/>
  <c r="AR212" i="1"/>
  <c r="AP212" i="1"/>
  <c r="AN212" i="1"/>
  <c r="AU211" i="1"/>
  <c r="AR211" i="1"/>
  <c r="AP211" i="1"/>
  <c r="AN211" i="1"/>
  <c r="AU210" i="1"/>
  <c r="AR210" i="1"/>
  <c r="AP210" i="1"/>
  <c r="AN210" i="1"/>
  <c r="AU209" i="1"/>
  <c r="AR209" i="1"/>
  <c r="AP209" i="1"/>
  <c r="AN209" i="1"/>
  <c r="AU208" i="1"/>
  <c r="AR208" i="1"/>
  <c r="AP208" i="1"/>
  <c r="AN208" i="1"/>
  <c r="AU207" i="1"/>
  <c r="AR207" i="1"/>
  <c r="AP207" i="1"/>
  <c r="AN207" i="1"/>
  <c r="AU206" i="1"/>
  <c r="AR206" i="1"/>
  <c r="AP206" i="1"/>
  <c r="AN206" i="1"/>
  <c r="AU205" i="1"/>
  <c r="AR205" i="1"/>
  <c r="AP205" i="1"/>
  <c r="AN205" i="1"/>
  <c r="AU204" i="1"/>
  <c r="AR204" i="1"/>
  <c r="AP204" i="1"/>
  <c r="AN204" i="1"/>
  <c r="AU203" i="1"/>
  <c r="AR203" i="1"/>
  <c r="AP203" i="1"/>
  <c r="AN203" i="1"/>
  <c r="AU202" i="1"/>
  <c r="AR202" i="1"/>
  <c r="AP202" i="1"/>
  <c r="AN202" i="1"/>
  <c r="AU201" i="1"/>
  <c r="AR201" i="1"/>
  <c r="AP201" i="1"/>
  <c r="AN201" i="1"/>
  <c r="AU200" i="1"/>
  <c r="AR200" i="1"/>
  <c r="AP200" i="1"/>
  <c r="AN200" i="1"/>
  <c r="AU199" i="1"/>
  <c r="AR199" i="1"/>
  <c r="AP199" i="1"/>
  <c r="AN199" i="1"/>
  <c r="AU198" i="1"/>
  <c r="AR198" i="1"/>
  <c r="AP198" i="1"/>
  <c r="AN198" i="1"/>
  <c r="AU197" i="1"/>
  <c r="AR197" i="1"/>
  <c r="AP197" i="1"/>
  <c r="AN197" i="1"/>
  <c r="AU196" i="1"/>
  <c r="AR196" i="1"/>
  <c r="AP196" i="1"/>
  <c r="AN196" i="1"/>
  <c r="AU195" i="1"/>
  <c r="AR195" i="1"/>
  <c r="AP195" i="1"/>
  <c r="AN195" i="1"/>
  <c r="AU194" i="1"/>
  <c r="AR194" i="1"/>
  <c r="AP194" i="1"/>
  <c r="AN194" i="1"/>
  <c r="AU193" i="1"/>
  <c r="AR193" i="1"/>
  <c r="AP193" i="1"/>
  <c r="AN193" i="1"/>
  <c r="AU192" i="1"/>
  <c r="AR192" i="1"/>
  <c r="AP192" i="1"/>
  <c r="AN192" i="1"/>
  <c r="AU191" i="1"/>
  <c r="AR191" i="1"/>
  <c r="AP191" i="1"/>
  <c r="AN191" i="1"/>
  <c r="AU190" i="1"/>
  <c r="AR190" i="1"/>
  <c r="AP190" i="1"/>
  <c r="AN190" i="1"/>
  <c r="AU189" i="1"/>
  <c r="AR189" i="1"/>
  <c r="AP189" i="1"/>
  <c r="AN189" i="1"/>
  <c r="AU188" i="1"/>
  <c r="AR188" i="1"/>
  <c r="AP188" i="1"/>
  <c r="AN188" i="1"/>
  <c r="AU187" i="1"/>
  <c r="AR187" i="1"/>
  <c r="AP187" i="1"/>
  <c r="AN187" i="1"/>
  <c r="AU186" i="1"/>
  <c r="AR186" i="1"/>
  <c r="AP186" i="1"/>
  <c r="AN186" i="1"/>
  <c r="AU185" i="1"/>
  <c r="AR185" i="1"/>
  <c r="AP185" i="1"/>
  <c r="AN185" i="1"/>
  <c r="AU184" i="1"/>
  <c r="AR184" i="1"/>
  <c r="AP184" i="1"/>
  <c r="AN184" i="1"/>
  <c r="AU183" i="1"/>
  <c r="AR183" i="1"/>
  <c r="AP183" i="1"/>
  <c r="AN183" i="1"/>
  <c r="AU182" i="1"/>
  <c r="AR182" i="1"/>
  <c r="AP182" i="1"/>
  <c r="AN182" i="1"/>
  <c r="AU181" i="1"/>
  <c r="AR181" i="1"/>
  <c r="AP181" i="1"/>
  <c r="AN181" i="1"/>
  <c r="AU180" i="1"/>
  <c r="AR180" i="1"/>
  <c r="AP180" i="1"/>
  <c r="AN180" i="1"/>
  <c r="AU179" i="1"/>
  <c r="AR179" i="1"/>
  <c r="AP179" i="1"/>
  <c r="AN179" i="1"/>
  <c r="AU178" i="1"/>
  <c r="AR178" i="1"/>
  <c r="AP178" i="1"/>
  <c r="AN178" i="1"/>
  <c r="AU177" i="1"/>
  <c r="AR177" i="1"/>
  <c r="AP177" i="1"/>
  <c r="AN177" i="1"/>
  <c r="AU176" i="1"/>
  <c r="AR176" i="1"/>
  <c r="AP176" i="1"/>
  <c r="AN176" i="1"/>
  <c r="AU175" i="1"/>
  <c r="AR175" i="1"/>
  <c r="AP175" i="1"/>
  <c r="AN175" i="1"/>
  <c r="AU174" i="1"/>
  <c r="AR174" i="1"/>
  <c r="AP174" i="1"/>
  <c r="AN174" i="1"/>
  <c r="AU173" i="1"/>
  <c r="AR173" i="1"/>
  <c r="AP173" i="1"/>
  <c r="AN173" i="1"/>
  <c r="AU172" i="1"/>
  <c r="AR172" i="1"/>
  <c r="AP172" i="1"/>
  <c r="AN172" i="1"/>
  <c r="AU171" i="1"/>
  <c r="AR171" i="1"/>
  <c r="AP171" i="1"/>
  <c r="AN171" i="1"/>
  <c r="AU170" i="1"/>
  <c r="AR170" i="1"/>
  <c r="AP170" i="1"/>
  <c r="AN170" i="1"/>
  <c r="AU169" i="1"/>
  <c r="AR169" i="1"/>
  <c r="AP169" i="1"/>
  <c r="AN169" i="1"/>
  <c r="AU168" i="1"/>
  <c r="AR168" i="1"/>
  <c r="AP168" i="1"/>
  <c r="AN168" i="1"/>
  <c r="AU167" i="1"/>
  <c r="AR167" i="1"/>
  <c r="AP167" i="1"/>
  <c r="AN167" i="1"/>
  <c r="AU166" i="1"/>
  <c r="AR166" i="1"/>
  <c r="AP166" i="1"/>
  <c r="AN166" i="1"/>
  <c r="AU165" i="1"/>
  <c r="AR165" i="1"/>
  <c r="AP165" i="1"/>
  <c r="AN165" i="1"/>
  <c r="AU164" i="1"/>
  <c r="AR164" i="1"/>
  <c r="AP164" i="1"/>
  <c r="AN164" i="1"/>
  <c r="AU163" i="1"/>
  <c r="AR163" i="1"/>
  <c r="AP163" i="1"/>
  <c r="AN163" i="1"/>
  <c r="AU162" i="1"/>
  <c r="AR162" i="1"/>
  <c r="AP162" i="1"/>
  <c r="AN162" i="1"/>
  <c r="AU161" i="1"/>
  <c r="AR161" i="1"/>
  <c r="AP161" i="1"/>
  <c r="AN161" i="1"/>
  <c r="AU160" i="1"/>
  <c r="AR160" i="1"/>
  <c r="AP160" i="1"/>
  <c r="AN160" i="1"/>
  <c r="AU159" i="1"/>
  <c r="AR159" i="1"/>
  <c r="AP159" i="1"/>
  <c r="AN159" i="1"/>
  <c r="AU158" i="1"/>
  <c r="AR158" i="1"/>
  <c r="AP158" i="1"/>
  <c r="AN158" i="1"/>
  <c r="AU157" i="1"/>
  <c r="AR157" i="1"/>
  <c r="AP157" i="1"/>
  <c r="AN157" i="1"/>
  <c r="AU156" i="1"/>
  <c r="AR156" i="1"/>
  <c r="AP156" i="1"/>
  <c r="AN156" i="1"/>
  <c r="AU155" i="1"/>
  <c r="AR155" i="1"/>
  <c r="AP155" i="1"/>
  <c r="AN155" i="1"/>
  <c r="AU154" i="1"/>
  <c r="AR154" i="1"/>
  <c r="AP154" i="1"/>
  <c r="AN154" i="1"/>
  <c r="AU153" i="1"/>
  <c r="AR153" i="1"/>
  <c r="AP153" i="1"/>
  <c r="AN153" i="1"/>
  <c r="AU152" i="1"/>
  <c r="AR152" i="1"/>
  <c r="AP152" i="1"/>
  <c r="AN152" i="1"/>
  <c r="AU151" i="1"/>
  <c r="AR151" i="1"/>
  <c r="AP151" i="1"/>
  <c r="AN151" i="1"/>
  <c r="AU150" i="1"/>
  <c r="AR150" i="1"/>
  <c r="AP150" i="1"/>
  <c r="AN150" i="1"/>
  <c r="AU149" i="1"/>
  <c r="AR149" i="1"/>
  <c r="AP149" i="1"/>
  <c r="AN149" i="1"/>
  <c r="AU148" i="1"/>
  <c r="AR148" i="1"/>
  <c r="AP148" i="1"/>
  <c r="AN148" i="1"/>
  <c r="AU147" i="1"/>
  <c r="AR147" i="1"/>
  <c r="AP147" i="1"/>
  <c r="AN147" i="1"/>
  <c r="AU146" i="1"/>
  <c r="AR146" i="1"/>
  <c r="AP146" i="1"/>
  <c r="AN146" i="1"/>
  <c r="AU145" i="1"/>
  <c r="AR145" i="1"/>
  <c r="AP145" i="1"/>
  <c r="AN145" i="1"/>
  <c r="AU144" i="1"/>
  <c r="AR144" i="1"/>
  <c r="AP144" i="1"/>
  <c r="AN144" i="1"/>
  <c r="AU143" i="1"/>
  <c r="AR143" i="1"/>
  <c r="AP143" i="1"/>
  <c r="AN143" i="1"/>
  <c r="AU142" i="1"/>
  <c r="AR142" i="1"/>
  <c r="AP142" i="1"/>
  <c r="AN142" i="1"/>
  <c r="AU141" i="1"/>
  <c r="AR141" i="1"/>
  <c r="AP141" i="1"/>
  <c r="AN141" i="1"/>
  <c r="AU140" i="1"/>
  <c r="AR140" i="1"/>
  <c r="AP140" i="1"/>
  <c r="AN140" i="1"/>
  <c r="AU139" i="1"/>
  <c r="AR139" i="1"/>
  <c r="AP139" i="1"/>
  <c r="AN139" i="1"/>
  <c r="AU138" i="1"/>
  <c r="AR138" i="1"/>
  <c r="AP138" i="1"/>
  <c r="AN138" i="1"/>
  <c r="AU137" i="1"/>
  <c r="AR137" i="1"/>
  <c r="AP137" i="1"/>
  <c r="AN137" i="1"/>
  <c r="AU136" i="1"/>
  <c r="AR136" i="1"/>
  <c r="AP136" i="1"/>
  <c r="AN136" i="1"/>
  <c r="AU135" i="1"/>
  <c r="AR135" i="1"/>
  <c r="AP135" i="1"/>
  <c r="AN135" i="1"/>
  <c r="AU134" i="1"/>
  <c r="AR134" i="1"/>
  <c r="AP134" i="1"/>
  <c r="AN134" i="1"/>
  <c r="AU133" i="1"/>
  <c r="AR133" i="1"/>
  <c r="AP133" i="1"/>
  <c r="AN133" i="1"/>
  <c r="AU132" i="1"/>
  <c r="AR132" i="1"/>
  <c r="AP132" i="1"/>
  <c r="AN132" i="1"/>
  <c r="AU131" i="1"/>
  <c r="AR131" i="1"/>
  <c r="AP131" i="1"/>
  <c r="AN131" i="1"/>
  <c r="AU130" i="1"/>
  <c r="AR130" i="1"/>
  <c r="AP130" i="1"/>
  <c r="AN130" i="1"/>
  <c r="AU129" i="1"/>
  <c r="AR129" i="1"/>
  <c r="AP129" i="1"/>
  <c r="AN129" i="1"/>
  <c r="AU128" i="1"/>
  <c r="AR128" i="1"/>
  <c r="AP128" i="1"/>
  <c r="AN128" i="1"/>
  <c r="AU127" i="1"/>
  <c r="AR127" i="1"/>
  <c r="AP127" i="1"/>
  <c r="AN127" i="1"/>
  <c r="AU126" i="1"/>
  <c r="AR126" i="1"/>
  <c r="AP126" i="1"/>
  <c r="AN126" i="1"/>
  <c r="AU125" i="1"/>
  <c r="AR125" i="1"/>
  <c r="AP125" i="1"/>
  <c r="AN125" i="1"/>
  <c r="AU124" i="1"/>
  <c r="AR124" i="1"/>
  <c r="AP124" i="1"/>
  <c r="AN124" i="1"/>
  <c r="AU123" i="1"/>
  <c r="AR123" i="1"/>
  <c r="AP123" i="1"/>
  <c r="AN123" i="1"/>
  <c r="AU122" i="1"/>
  <c r="AR122" i="1"/>
  <c r="AP122" i="1"/>
  <c r="AN122" i="1"/>
  <c r="AU121" i="1"/>
  <c r="AR121" i="1"/>
  <c r="AP121" i="1"/>
  <c r="AN121" i="1"/>
  <c r="AU120" i="1"/>
  <c r="AR120" i="1"/>
  <c r="AP120" i="1"/>
  <c r="AN120" i="1"/>
  <c r="AU119" i="1"/>
  <c r="AR119" i="1"/>
  <c r="AP119" i="1"/>
  <c r="AN119" i="1"/>
  <c r="AU118" i="1"/>
  <c r="AR118" i="1"/>
  <c r="AP118" i="1"/>
  <c r="AN118" i="1"/>
  <c r="AU117" i="1"/>
  <c r="AR117" i="1"/>
  <c r="AP117" i="1"/>
  <c r="AN117" i="1"/>
  <c r="AU116" i="1"/>
  <c r="AR116" i="1"/>
  <c r="AP116" i="1"/>
  <c r="AN116" i="1"/>
  <c r="AU115" i="1"/>
  <c r="AR115" i="1"/>
  <c r="AP115" i="1"/>
  <c r="AN115" i="1"/>
  <c r="AU114" i="1"/>
  <c r="AR114" i="1"/>
  <c r="AP114" i="1"/>
  <c r="AN114" i="1"/>
  <c r="AU113" i="1"/>
  <c r="AR113" i="1"/>
  <c r="AP113" i="1"/>
  <c r="AN113" i="1"/>
  <c r="AU112" i="1"/>
  <c r="AR112" i="1"/>
  <c r="AP112" i="1"/>
  <c r="AN112" i="1"/>
  <c r="AU111" i="1"/>
  <c r="AR111" i="1"/>
  <c r="AP111" i="1"/>
  <c r="AN111" i="1"/>
  <c r="AU110" i="1"/>
  <c r="AR110" i="1"/>
  <c r="AP110" i="1"/>
  <c r="AN110" i="1"/>
  <c r="AU109" i="1"/>
  <c r="AR109" i="1"/>
  <c r="AP109" i="1"/>
  <c r="AN109" i="1"/>
  <c r="AU108" i="1"/>
  <c r="AR108" i="1"/>
  <c r="AP108" i="1"/>
  <c r="AN108" i="1"/>
  <c r="AU107" i="1"/>
  <c r="AR107" i="1"/>
  <c r="AP107" i="1"/>
  <c r="AN107" i="1"/>
  <c r="AU106" i="1"/>
  <c r="AR106" i="1"/>
  <c r="AP106" i="1"/>
  <c r="AN106" i="1"/>
  <c r="AU105" i="1"/>
  <c r="AR105" i="1"/>
  <c r="AP105" i="1"/>
  <c r="AN105" i="1"/>
  <c r="AU104" i="1"/>
  <c r="AR104" i="1"/>
  <c r="AP104" i="1"/>
  <c r="AN104" i="1"/>
  <c r="AU103" i="1"/>
  <c r="AR103" i="1"/>
  <c r="AP103" i="1"/>
  <c r="AN103" i="1"/>
  <c r="AU102" i="1"/>
  <c r="AR102" i="1"/>
  <c r="AP102" i="1"/>
  <c r="AN102" i="1"/>
  <c r="AU101" i="1"/>
  <c r="AR101" i="1"/>
  <c r="AP101" i="1"/>
  <c r="AN101" i="1"/>
  <c r="AU100" i="1"/>
  <c r="AR100" i="1"/>
  <c r="AP100" i="1"/>
  <c r="AN100" i="1"/>
  <c r="AU99" i="1"/>
  <c r="AR99" i="1"/>
  <c r="AP99" i="1"/>
  <c r="AN99" i="1"/>
  <c r="AU98" i="1"/>
  <c r="AR98" i="1"/>
  <c r="AP98" i="1"/>
  <c r="AN98" i="1"/>
  <c r="AU97" i="1"/>
  <c r="AR97" i="1"/>
  <c r="AP97" i="1"/>
  <c r="AN97" i="1"/>
  <c r="AU96" i="1"/>
  <c r="AR96" i="1"/>
  <c r="AP96" i="1"/>
  <c r="AN96" i="1"/>
  <c r="AU95" i="1"/>
  <c r="AR95" i="1"/>
  <c r="AP95" i="1"/>
  <c r="AN95" i="1"/>
  <c r="AU94" i="1"/>
  <c r="AR94" i="1"/>
  <c r="AP94" i="1"/>
  <c r="AN94" i="1"/>
  <c r="AU93" i="1"/>
  <c r="AR93" i="1"/>
  <c r="AP93" i="1"/>
  <c r="AN93" i="1"/>
  <c r="AU92" i="1"/>
  <c r="AR92" i="1"/>
  <c r="AP92" i="1"/>
  <c r="AN92" i="1"/>
  <c r="AU91" i="1"/>
  <c r="AR91" i="1"/>
  <c r="AP91" i="1"/>
  <c r="AN91" i="1"/>
  <c r="AU90" i="1"/>
  <c r="AR90" i="1"/>
  <c r="AP90" i="1"/>
  <c r="AN90" i="1"/>
  <c r="AU89" i="1"/>
  <c r="AR89" i="1"/>
  <c r="AP89" i="1"/>
  <c r="AN89" i="1"/>
  <c r="AU88" i="1"/>
  <c r="AR88" i="1"/>
  <c r="AP88" i="1"/>
  <c r="AN88" i="1"/>
  <c r="AU87" i="1"/>
  <c r="AR87" i="1"/>
  <c r="AP87" i="1"/>
  <c r="AN87" i="1"/>
  <c r="AU86" i="1"/>
  <c r="AR86" i="1"/>
  <c r="AP86" i="1"/>
  <c r="AN86" i="1"/>
  <c r="AU85" i="1"/>
  <c r="AR85" i="1"/>
  <c r="AP85" i="1"/>
  <c r="AN85" i="1"/>
  <c r="AU84" i="1"/>
  <c r="AR84" i="1"/>
  <c r="AP84" i="1"/>
  <c r="AN84" i="1"/>
  <c r="AU83" i="1"/>
  <c r="AR83" i="1"/>
  <c r="AP83" i="1"/>
  <c r="AN83" i="1"/>
  <c r="AU82" i="1"/>
  <c r="AR82" i="1"/>
  <c r="AP82" i="1"/>
  <c r="AN82" i="1"/>
  <c r="AU81" i="1"/>
  <c r="AR81" i="1"/>
  <c r="AP81" i="1"/>
  <c r="AN81" i="1"/>
  <c r="AU80" i="1"/>
  <c r="AR80" i="1"/>
  <c r="AP80" i="1"/>
  <c r="AN80" i="1"/>
  <c r="AU79" i="1"/>
  <c r="AR79" i="1"/>
  <c r="AP79" i="1"/>
  <c r="AN79" i="1"/>
  <c r="AU78" i="1"/>
  <c r="AR78" i="1"/>
  <c r="AP78" i="1"/>
  <c r="AN78" i="1"/>
  <c r="AU77" i="1"/>
  <c r="AR77" i="1"/>
  <c r="AP77" i="1"/>
  <c r="AN77" i="1"/>
  <c r="AU76" i="1"/>
  <c r="AR76" i="1"/>
  <c r="AP76" i="1"/>
  <c r="AN76" i="1"/>
  <c r="AU75" i="1"/>
  <c r="AR75" i="1"/>
  <c r="AP75" i="1"/>
  <c r="AN75" i="1"/>
  <c r="AU74" i="1"/>
  <c r="AR74" i="1"/>
  <c r="AP74" i="1"/>
  <c r="AN74" i="1"/>
  <c r="AU73" i="1"/>
  <c r="AR73" i="1"/>
  <c r="AP73" i="1"/>
  <c r="AN73" i="1"/>
  <c r="AU72" i="1"/>
  <c r="AR72" i="1"/>
  <c r="AP72" i="1"/>
  <c r="AN72" i="1"/>
  <c r="AU71" i="1"/>
  <c r="AR71" i="1"/>
  <c r="AP71" i="1"/>
  <c r="AN71" i="1"/>
  <c r="AU70" i="1"/>
  <c r="AR70" i="1"/>
  <c r="AP70" i="1"/>
  <c r="AN70" i="1"/>
  <c r="AU69" i="1"/>
  <c r="AR69" i="1"/>
  <c r="AP69" i="1"/>
  <c r="AN69" i="1"/>
  <c r="AU68" i="1"/>
  <c r="AR68" i="1"/>
  <c r="AP68" i="1"/>
  <c r="AN68" i="1"/>
  <c r="AU67" i="1"/>
  <c r="AR67" i="1"/>
  <c r="AP67" i="1"/>
  <c r="AN67" i="1"/>
  <c r="AU66" i="1"/>
  <c r="AR66" i="1"/>
  <c r="AP66" i="1"/>
  <c r="AN66" i="1"/>
  <c r="AU65" i="1"/>
  <c r="AR65" i="1"/>
  <c r="AP65" i="1"/>
  <c r="AN65" i="1"/>
  <c r="AU64" i="1"/>
  <c r="AR64" i="1"/>
  <c r="AP64" i="1"/>
  <c r="AN64" i="1"/>
  <c r="AU63" i="1"/>
  <c r="AR63" i="1"/>
  <c r="AP63" i="1"/>
  <c r="AN63" i="1"/>
  <c r="AU62" i="1"/>
  <c r="AR62" i="1"/>
  <c r="AP62" i="1"/>
  <c r="AN62" i="1"/>
  <c r="AU61" i="1"/>
  <c r="AR61" i="1"/>
  <c r="AP61" i="1"/>
  <c r="AN61" i="1"/>
  <c r="AU60" i="1"/>
  <c r="AR60" i="1"/>
  <c r="AP60" i="1"/>
  <c r="AN60" i="1"/>
  <c r="AU59" i="1"/>
  <c r="AR59" i="1"/>
  <c r="AP59" i="1"/>
  <c r="AN59" i="1"/>
  <c r="AU58" i="1"/>
  <c r="AR58" i="1"/>
  <c r="AP58" i="1"/>
  <c r="AN58" i="1"/>
  <c r="AU57" i="1"/>
  <c r="AR57" i="1"/>
  <c r="AP57" i="1"/>
  <c r="AN57" i="1"/>
  <c r="AU56" i="1"/>
  <c r="AR56" i="1"/>
  <c r="AP56" i="1"/>
  <c r="AN56" i="1"/>
  <c r="AU55" i="1"/>
  <c r="AR55" i="1"/>
  <c r="AP55" i="1"/>
  <c r="AN55" i="1"/>
  <c r="AU54" i="1"/>
  <c r="AR54" i="1"/>
  <c r="AP54" i="1"/>
  <c r="AN54" i="1"/>
  <c r="AU53" i="1"/>
  <c r="AR53" i="1"/>
  <c r="AP53" i="1"/>
  <c r="AN53" i="1"/>
  <c r="AU52" i="1"/>
  <c r="AR52" i="1"/>
  <c r="AP52" i="1"/>
  <c r="AN52" i="1"/>
  <c r="AU51" i="1"/>
  <c r="AR51" i="1"/>
  <c r="AP51" i="1"/>
  <c r="AN51" i="1"/>
  <c r="AU50" i="1"/>
  <c r="AR50" i="1"/>
  <c r="AP50" i="1"/>
  <c r="AN50" i="1"/>
  <c r="AU49" i="1"/>
  <c r="AR49" i="1"/>
  <c r="AP49" i="1"/>
  <c r="AN49" i="1"/>
  <c r="AU48" i="1"/>
  <c r="AR48" i="1"/>
  <c r="AP48" i="1"/>
  <c r="AN48" i="1"/>
  <c r="AU47" i="1"/>
  <c r="AR47" i="1"/>
  <c r="AP47" i="1"/>
  <c r="AN47" i="1"/>
  <c r="AU46" i="1"/>
  <c r="AR46" i="1"/>
  <c r="AP46" i="1"/>
  <c r="AN46" i="1"/>
  <c r="AU45" i="1"/>
  <c r="AR45" i="1"/>
  <c r="AP45" i="1"/>
  <c r="AN45" i="1"/>
  <c r="AU44" i="1"/>
  <c r="AR44" i="1"/>
  <c r="AP44" i="1"/>
  <c r="AN44" i="1"/>
  <c r="AU43" i="1"/>
  <c r="AR43" i="1"/>
  <c r="AP43" i="1"/>
  <c r="AN43" i="1"/>
  <c r="AU42" i="1"/>
  <c r="AR42" i="1"/>
  <c r="AP42" i="1"/>
  <c r="AN42" i="1"/>
  <c r="AU41" i="1"/>
  <c r="AR41" i="1"/>
  <c r="AP41" i="1"/>
  <c r="AN41" i="1"/>
  <c r="AU40" i="1"/>
  <c r="AR40" i="1"/>
  <c r="AP40" i="1"/>
  <c r="AN40" i="1"/>
  <c r="AU39" i="1"/>
  <c r="AR39" i="1"/>
  <c r="AP39" i="1"/>
  <c r="AN39" i="1"/>
  <c r="AU38" i="1"/>
  <c r="AR38" i="1"/>
  <c r="AP38" i="1"/>
  <c r="AN38" i="1"/>
  <c r="AU37" i="1"/>
  <c r="AR37" i="1"/>
  <c r="AP37" i="1"/>
  <c r="AN37" i="1"/>
  <c r="AU36" i="1"/>
  <c r="AR36" i="1"/>
  <c r="AP36" i="1"/>
  <c r="AN36" i="1"/>
  <c r="AU35" i="1"/>
  <c r="AR35" i="1"/>
  <c r="AP35" i="1"/>
  <c r="AN35" i="1"/>
  <c r="AU34" i="1"/>
  <c r="AR34" i="1"/>
  <c r="AP34" i="1"/>
  <c r="AN34" i="1"/>
  <c r="AU33" i="1"/>
  <c r="AR33" i="1"/>
  <c r="AP33" i="1"/>
  <c r="AN33" i="1"/>
  <c r="AU32" i="1"/>
  <c r="AR32" i="1"/>
  <c r="AP32" i="1"/>
  <c r="AN32" i="1"/>
  <c r="AU31" i="1"/>
  <c r="AR31" i="1"/>
  <c r="AP31" i="1"/>
  <c r="AN31" i="1"/>
  <c r="AU30" i="1"/>
  <c r="AR30" i="1"/>
  <c r="AP30" i="1"/>
  <c r="AN30" i="1"/>
  <c r="AU29" i="1"/>
  <c r="AR29" i="1"/>
  <c r="AP29" i="1"/>
  <c r="AN29" i="1"/>
  <c r="AU28" i="1"/>
  <c r="AR28" i="1"/>
  <c r="AP28" i="1"/>
  <c r="AN28" i="1"/>
  <c r="AU27" i="1"/>
  <c r="AR27" i="1"/>
  <c r="AP27" i="1"/>
  <c r="AN27" i="1"/>
  <c r="AU26" i="1"/>
  <c r="AR26" i="1"/>
  <c r="AP26" i="1"/>
  <c r="AN26" i="1"/>
  <c r="AU25" i="1"/>
  <c r="AR25" i="1"/>
  <c r="AP25" i="1"/>
  <c r="AN25" i="1"/>
  <c r="AU24" i="1"/>
  <c r="AR24" i="1"/>
  <c r="AP24" i="1"/>
  <c r="AN24" i="1"/>
  <c r="AU23" i="1"/>
  <c r="AR23" i="1"/>
  <c r="AP23" i="1"/>
  <c r="AN23" i="1"/>
  <c r="AU22" i="1"/>
  <c r="AR22" i="1"/>
  <c r="AP22" i="1"/>
  <c r="AN22" i="1"/>
  <c r="AU21" i="1"/>
  <c r="AR21" i="1"/>
  <c r="AP21" i="1"/>
  <c r="AN21" i="1"/>
  <c r="AU20" i="1"/>
  <c r="AR20" i="1"/>
  <c r="AP20" i="1"/>
  <c r="AN20" i="1"/>
  <c r="AU19" i="1"/>
  <c r="AR19" i="1"/>
  <c r="AP19" i="1"/>
  <c r="AN19" i="1"/>
  <c r="AU18" i="1"/>
  <c r="AR18" i="1"/>
  <c r="AP18" i="1"/>
  <c r="AN18" i="1"/>
  <c r="AU17" i="1"/>
  <c r="AR17" i="1"/>
  <c r="AP17" i="1"/>
  <c r="AN17" i="1"/>
  <c r="AU16" i="1"/>
  <c r="AR16" i="1"/>
  <c r="AP16" i="1"/>
  <c r="AN16" i="1"/>
  <c r="AU15" i="1"/>
  <c r="AR15" i="1"/>
  <c r="AP15" i="1"/>
  <c r="AN15" i="1"/>
  <c r="AU14" i="1"/>
  <c r="AR14" i="1"/>
  <c r="AP14" i="1"/>
  <c r="AN14" i="1"/>
  <c r="AU13" i="1"/>
  <c r="AR13" i="1"/>
  <c r="AP13" i="1"/>
  <c r="AN13" i="1"/>
  <c r="AU12" i="1"/>
  <c r="AR12" i="1"/>
  <c r="AP12" i="1"/>
  <c r="AN12" i="1"/>
  <c r="AU11" i="1"/>
  <c r="AR11" i="1"/>
  <c r="AP11" i="1"/>
  <c r="AN11" i="1"/>
  <c r="AU10" i="1"/>
  <c r="AR10" i="1"/>
  <c r="AP10" i="1"/>
  <c r="AN10" i="1"/>
  <c r="AU9" i="1"/>
  <c r="AR9" i="1"/>
  <c r="AP9" i="1"/>
  <c r="AN9" i="1"/>
  <c r="AU8" i="1"/>
  <c r="AR8" i="1"/>
  <c r="AP8" i="1"/>
  <c r="AN8" i="1"/>
  <c r="AU7" i="1"/>
  <c r="AR7" i="1"/>
  <c r="AP7" i="1"/>
  <c r="AN7" i="1"/>
  <c r="AU6" i="1"/>
  <c r="AR6" i="1"/>
  <c r="AP6" i="1"/>
  <c r="AN6" i="1"/>
  <c r="AU5" i="1"/>
  <c r="AR5" i="1"/>
  <c r="AP5" i="1"/>
  <c r="AN5" i="1"/>
  <c r="AU4" i="1"/>
  <c r="AR4" i="1"/>
  <c r="AP4" i="1"/>
  <c r="AN4" i="1"/>
  <c r="AU3" i="1"/>
  <c r="AR3" i="1"/>
  <c r="AP3" i="1"/>
  <c r="AN3" i="1"/>
  <c r="L3" i="1"/>
  <c r="K3" i="1"/>
  <c r="K701" i="1" l="1"/>
  <c r="AR701" i="1"/>
  <c r="AP701" i="1"/>
  <c r="AU701" i="1"/>
  <c r="L701" i="1"/>
  <c r="AN701" i="1"/>
  <c r="AV35" i="1" l="1"/>
  <c r="AW35" i="1" s="1"/>
  <c r="AV682" i="1"/>
  <c r="AW682" i="1" s="1"/>
  <c r="AV681" i="1"/>
  <c r="AW681" i="1" s="1"/>
  <c r="AV655" i="1"/>
  <c r="AW655" i="1" s="1"/>
  <c r="AV638" i="1"/>
  <c r="AW638" i="1" s="1"/>
  <c r="AV599" i="1"/>
  <c r="AW599" i="1" s="1"/>
  <c r="AV462" i="1"/>
  <c r="AW462" i="1" s="1"/>
  <c r="AV503" i="1"/>
  <c r="AW503" i="1" s="1"/>
  <c r="AV363" i="1"/>
  <c r="AW363" i="1" s="1"/>
  <c r="AV235" i="1"/>
  <c r="AW235" i="1" s="1"/>
  <c r="AV284" i="1"/>
  <c r="AW284" i="1" s="1"/>
  <c r="AV468" i="1"/>
  <c r="AW468" i="1" s="1"/>
  <c r="AV244" i="1"/>
  <c r="AW244" i="1" s="1"/>
  <c r="AV622" i="1"/>
  <c r="AW622" i="1" s="1"/>
  <c r="AV499" i="1"/>
  <c r="AW499" i="1" s="1"/>
  <c r="AV294" i="1"/>
  <c r="AW294" i="1" s="1"/>
  <c r="AV672" i="1"/>
  <c r="AW672" i="1" s="1"/>
  <c r="AV639" i="1"/>
  <c r="AW639" i="1" s="1"/>
  <c r="AV458" i="1"/>
  <c r="AW458" i="1" s="1"/>
  <c r="AV401" i="1"/>
  <c r="AW401" i="1" s="1"/>
  <c r="AV191" i="1"/>
  <c r="AW191" i="1" s="1"/>
  <c r="AV164" i="1"/>
  <c r="AW164" i="1" s="1"/>
  <c r="AV593" i="1"/>
  <c r="AW593" i="1" s="1"/>
  <c r="AV496" i="1"/>
  <c r="AW496" i="1" s="1"/>
  <c r="AV359" i="1"/>
  <c r="AW359" i="1" s="1"/>
  <c r="AV280" i="1"/>
  <c r="AW280" i="1" s="1"/>
  <c r="AV465" i="1"/>
  <c r="AW465" i="1" s="1"/>
  <c r="AV240" i="1"/>
  <c r="AW240" i="1" s="1"/>
  <c r="AV133" i="1"/>
  <c r="AW133" i="1" s="1"/>
  <c r="AV422" i="1"/>
  <c r="AW422" i="1" s="1"/>
  <c r="AV215" i="1"/>
  <c r="AW215" i="1" s="1"/>
  <c r="AV489" i="1"/>
  <c r="AW489" i="1" s="1"/>
  <c r="AV700" i="1"/>
  <c r="AW700" i="1" s="1"/>
  <c r="AV689" i="1"/>
  <c r="AW689" i="1" s="1"/>
  <c r="AV526" i="1"/>
  <c r="AW526" i="1" s="1"/>
  <c r="AV587" i="1"/>
  <c r="AW587" i="1" s="1"/>
  <c r="AV427" i="1"/>
  <c r="AW427" i="1" s="1"/>
  <c r="AV299" i="1"/>
  <c r="AW299" i="1" s="1"/>
  <c r="AV440" i="1"/>
  <c r="AW440" i="1" s="1"/>
  <c r="AV628" i="1"/>
  <c r="AW628" i="1" s="1"/>
  <c r="AV372" i="1"/>
  <c r="AW372" i="1" s="1"/>
  <c r="AV537" i="1"/>
  <c r="AW537" i="1" s="1"/>
  <c r="AV690" i="1"/>
  <c r="AW690" i="1" s="1"/>
  <c r="AV691" i="1"/>
  <c r="AW691" i="1" s="1"/>
  <c r="AV522" i="1"/>
  <c r="AW522" i="1" s="1"/>
  <c r="AV578" i="1"/>
  <c r="AW578" i="1" s="1"/>
  <c r="AV423" i="1"/>
  <c r="AW423" i="1" s="1"/>
  <c r="AV295" i="1"/>
  <c r="AW295" i="1" s="1"/>
  <c r="AV416" i="1"/>
  <c r="AW416" i="1" s="1"/>
  <c r="AV626" i="1"/>
  <c r="AW626" i="1" s="1"/>
  <c r="AV368" i="1"/>
  <c r="AW368" i="1" s="1"/>
  <c r="AV520" i="1"/>
  <c r="AW520" i="1" s="1"/>
  <c r="AV565" i="1"/>
  <c r="AW565" i="1" s="1"/>
  <c r="AV342" i="1"/>
  <c r="AW342" i="1" s="1"/>
  <c r="AV151" i="1"/>
  <c r="AW151" i="1" s="1"/>
  <c r="AV547" i="1"/>
  <c r="AW547" i="1" s="1"/>
  <c r="AV330" i="1"/>
  <c r="AW330" i="1" s="1"/>
  <c r="AV140" i="1"/>
  <c r="AW140" i="1" s="1"/>
  <c r="AV397" i="1"/>
  <c r="AW397" i="1" s="1"/>
  <c r="AV421" i="1"/>
  <c r="AW421" i="1" s="1"/>
  <c r="AV671" i="1"/>
  <c r="AW671" i="1" s="1"/>
  <c r="AV635" i="1"/>
  <c r="AW635" i="1" s="1"/>
  <c r="AV664" i="1"/>
  <c r="AW664" i="1" s="1"/>
  <c r="AV604" i="1"/>
  <c r="AW604" i="1" s="1"/>
  <c r="AV652" i="1"/>
  <c r="AW652" i="1" s="1"/>
  <c r="AV558" i="1"/>
  <c r="AW558" i="1" s="1"/>
  <c r="AV494" i="1"/>
  <c r="AW494" i="1" s="1"/>
  <c r="AV656" i="1"/>
  <c r="AW656" i="1" s="1"/>
  <c r="AV544" i="1"/>
  <c r="AW544" i="1" s="1"/>
  <c r="AV461" i="1"/>
  <c r="AW461" i="1" s="1"/>
  <c r="AV395" i="1"/>
  <c r="AW395" i="1" s="1"/>
  <c r="AV331" i="1"/>
  <c r="AW331" i="1" s="1"/>
  <c r="AV267" i="1"/>
  <c r="AW267" i="1" s="1"/>
  <c r="AV539" i="1"/>
  <c r="AW539" i="1" s="1"/>
  <c r="AV332" i="1"/>
  <c r="AW332" i="1" s="1"/>
  <c r="AV229" i="1"/>
  <c r="AW229" i="1" s="1"/>
  <c r="AV564" i="1"/>
  <c r="AW564" i="1" s="1"/>
  <c r="AV428" i="1"/>
  <c r="AW428" i="1" s="1"/>
  <c r="AV336" i="1"/>
  <c r="AW336" i="1" s="1"/>
  <c r="AV617" i="1"/>
  <c r="AW617" i="1" s="1"/>
  <c r="AV473" i="1"/>
  <c r="AW473" i="1" s="1"/>
  <c r="AV454" i="1"/>
  <c r="AW454" i="1" s="1"/>
  <c r="AV390" i="1"/>
  <c r="AW390" i="1" s="1"/>
  <c r="AV278" i="1"/>
  <c r="AW278" i="1" s="1"/>
  <c r="AV183" i="1"/>
  <c r="AW183" i="1" s="1"/>
  <c r="AV610" i="1"/>
  <c r="AW610" i="1" s="1"/>
  <c r="AV204" i="1"/>
  <c r="AW204" i="1" s="1"/>
  <c r="AV132" i="1"/>
  <c r="AW132" i="1" s="1"/>
  <c r="AV51" i="1"/>
  <c r="AW51" i="1" s="1"/>
  <c r="AV667" i="1"/>
  <c r="AW667" i="1" s="1"/>
  <c r="AV623" i="1"/>
  <c r="AW623" i="1" s="1"/>
  <c r="AV641" i="1"/>
  <c r="AW641" i="1" s="1"/>
  <c r="AV600" i="1"/>
  <c r="AW600" i="1" s="1"/>
  <c r="AV629" i="1"/>
  <c r="AW629" i="1" s="1"/>
  <c r="AV554" i="1"/>
  <c r="AW554" i="1" s="1"/>
  <c r="AV490" i="1"/>
  <c r="AW490" i="1" s="1"/>
  <c r="AV653" i="1"/>
  <c r="AW653" i="1" s="1"/>
  <c r="AV541" i="1"/>
  <c r="AW541" i="1" s="1"/>
  <c r="AV455" i="1"/>
  <c r="AW455" i="1" s="1"/>
  <c r="AV391" i="1"/>
  <c r="AW391" i="1" s="1"/>
  <c r="AV327" i="1"/>
  <c r="AW327" i="1" s="1"/>
  <c r="AV263" i="1"/>
  <c r="AW263" i="1" s="1"/>
  <c r="AV532" i="1"/>
  <c r="AW532" i="1" s="1"/>
  <c r="AV328" i="1"/>
  <c r="AW328" i="1" s="1"/>
  <c r="AV225" i="1"/>
  <c r="AW225" i="1" s="1"/>
  <c r="AV561" i="1"/>
  <c r="AW561" i="1" s="1"/>
  <c r="AV424" i="1"/>
  <c r="AW424" i="1" s="1"/>
  <c r="AV312" i="1"/>
  <c r="AW312" i="1" s="1"/>
  <c r="AV614" i="1"/>
  <c r="AW614" i="1" s="1"/>
  <c r="AV456" i="1"/>
  <c r="AW456" i="1" s="1"/>
  <c r="AV607" i="1"/>
  <c r="AW607" i="1" s="1"/>
  <c r="AV433" i="1"/>
  <c r="AW433" i="1" s="1"/>
  <c r="AV358" i="1"/>
  <c r="AW358" i="1" s="1"/>
  <c r="AV231" i="1"/>
  <c r="AW231" i="1" s="1"/>
  <c r="AV159" i="1"/>
  <c r="AW159" i="1" s="1"/>
  <c r="AV521" i="1"/>
  <c r="AW521" i="1" s="1"/>
  <c r="AV196" i="1"/>
  <c r="AW196" i="1" s="1"/>
  <c r="AV84" i="1"/>
  <c r="AW84" i="1" s="1"/>
  <c r="AV33" i="1"/>
  <c r="AW33" i="1" s="1"/>
  <c r="AV125" i="1"/>
  <c r="AW125" i="1" s="1"/>
  <c r="AV95" i="1"/>
  <c r="AW95" i="1" s="1"/>
  <c r="AV293" i="1"/>
  <c r="AW293" i="1" s="1"/>
  <c r="AV68" i="1"/>
  <c r="AW68" i="1" s="1"/>
  <c r="AV445" i="1"/>
  <c r="AW445" i="1" s="1"/>
  <c r="AV67" i="1"/>
  <c r="AW67" i="1" s="1"/>
  <c r="AV269" i="1"/>
  <c r="AW269" i="1" s="1"/>
  <c r="AV695" i="1"/>
  <c r="AW695" i="1" s="1"/>
  <c r="AV96" i="1"/>
  <c r="AW96" i="1" s="1"/>
  <c r="AV148" i="1"/>
  <c r="AW148" i="1" s="1"/>
  <c r="AV180" i="1"/>
  <c r="AW180" i="1" s="1"/>
  <c r="AV212" i="1"/>
  <c r="AW212" i="1" s="1"/>
  <c r="AV515" i="1"/>
  <c r="AW515" i="1" s="1"/>
  <c r="AV553" i="1"/>
  <c r="AW553" i="1" s="1"/>
  <c r="AV131" i="1"/>
  <c r="AW131" i="1" s="1"/>
  <c r="AV167" i="1"/>
  <c r="AW167" i="1" s="1"/>
  <c r="AV199" i="1"/>
  <c r="AW199" i="1" s="1"/>
  <c r="AV246" i="1"/>
  <c r="AW246" i="1" s="1"/>
  <c r="AV310" i="1"/>
  <c r="AW310" i="1" s="1"/>
  <c r="AV374" i="1"/>
  <c r="AW374" i="1" s="1"/>
  <c r="AV406" i="1"/>
  <c r="AW406" i="1" s="1"/>
  <c r="AV438" i="1"/>
  <c r="AW438" i="1" s="1"/>
  <c r="AV501" i="1"/>
  <c r="AW501" i="1" s="1"/>
  <c r="AV640" i="1"/>
  <c r="AW640" i="1" s="1"/>
  <c r="AV137" i="1"/>
  <c r="AW137" i="1" s="1"/>
  <c r="AV488" i="1"/>
  <c r="AW488" i="1" s="1"/>
  <c r="AV552" i="1"/>
  <c r="AW552" i="1" s="1"/>
  <c r="AV668" i="1"/>
  <c r="AW668" i="1" s="1"/>
  <c r="AV260" i="1"/>
  <c r="AW260" i="1" s="1"/>
  <c r="AV352" i="1"/>
  <c r="AW352" i="1" s="1"/>
  <c r="AV384" i="1"/>
  <c r="AW384" i="1" s="1"/>
  <c r="AV444" i="1"/>
  <c r="AW444" i="1" s="1"/>
  <c r="AV507" i="1"/>
  <c r="AW507" i="1" s="1"/>
  <c r="AV582" i="1"/>
  <c r="AW582" i="1" s="1"/>
  <c r="AV644" i="1"/>
  <c r="AW644" i="1" s="1"/>
  <c r="AV264" i="1"/>
  <c r="AW264" i="1" s="1"/>
  <c r="AV300" i="1"/>
  <c r="AW300" i="1" s="1"/>
  <c r="AV396" i="1"/>
  <c r="AW396" i="1" s="1"/>
  <c r="AV491" i="1"/>
  <c r="AW491" i="1" s="1"/>
  <c r="AV216" i="1"/>
  <c r="AW216" i="1" s="1"/>
  <c r="AV247" i="1"/>
  <c r="AW247" i="1" s="1"/>
  <c r="AV279" i="1"/>
  <c r="AW279" i="1" s="1"/>
  <c r="AV311" i="1"/>
  <c r="AW311" i="1" s="1"/>
  <c r="AV343" i="1"/>
  <c r="AW343" i="1" s="1"/>
  <c r="AV375" i="1"/>
  <c r="AW375" i="1" s="1"/>
  <c r="AV407" i="1"/>
  <c r="AW407" i="1" s="1"/>
  <c r="AV439" i="1"/>
  <c r="AW439" i="1" s="1"/>
  <c r="AV477" i="1"/>
  <c r="AW477" i="1" s="1"/>
  <c r="AV519" i="1"/>
  <c r="AW519" i="1" s="1"/>
  <c r="AV560" i="1"/>
  <c r="AW560" i="1" s="1"/>
  <c r="AV601" i="1"/>
  <c r="AW601" i="1" s="1"/>
  <c r="AV676" i="1"/>
  <c r="AW676" i="1" s="1"/>
  <c r="AV474" i="1"/>
  <c r="AW474" i="1" s="1"/>
  <c r="AV506" i="1"/>
  <c r="AW506" i="1" s="1"/>
  <c r="AV538" i="1"/>
  <c r="AW538" i="1" s="1"/>
  <c r="AV570" i="1"/>
  <c r="AW570" i="1" s="1"/>
  <c r="AV615" i="1"/>
  <c r="AW615" i="1" s="1"/>
  <c r="AV665" i="1"/>
  <c r="AW665" i="1" s="1"/>
  <c r="AV584" i="1"/>
  <c r="AW584" i="1" s="1"/>
  <c r="AV616" i="1"/>
  <c r="AW616" i="1" s="1"/>
  <c r="AV657" i="1"/>
  <c r="AW657" i="1" s="1"/>
  <c r="AV619" i="1"/>
  <c r="AW619" i="1" s="1"/>
  <c r="AV651" i="1"/>
  <c r="AW651" i="1" s="1"/>
  <c r="AV699" i="1"/>
  <c r="AW699" i="1" s="1"/>
  <c r="AV356" i="1"/>
  <c r="AW356" i="1" s="1"/>
  <c r="AV513" i="1"/>
  <c r="AW513" i="1" s="1"/>
  <c r="AV646" i="1"/>
  <c r="AW646" i="1" s="1"/>
  <c r="AV316" i="1"/>
  <c r="AW316" i="1" s="1"/>
  <c r="AV404" i="1"/>
  <c r="AW404" i="1" s="1"/>
  <c r="AV500" i="1"/>
  <c r="AW500" i="1" s="1"/>
  <c r="AV251" i="1"/>
  <c r="AW251" i="1" s="1"/>
  <c r="AV283" i="1"/>
  <c r="AW283" i="1" s="1"/>
  <c r="AV347" i="1"/>
  <c r="AW347" i="1" s="1"/>
  <c r="AV379" i="1"/>
  <c r="AW379" i="1" s="1"/>
  <c r="AV443" i="1"/>
  <c r="AW443" i="1" s="1"/>
  <c r="AV480" i="1"/>
  <c r="AW480" i="1" s="1"/>
  <c r="AV525" i="1"/>
  <c r="AW525" i="1" s="1"/>
  <c r="AV606" i="1"/>
  <c r="AW606" i="1" s="1"/>
  <c r="AV678" i="1"/>
  <c r="AW678" i="1" s="1"/>
  <c r="AV478" i="1"/>
  <c r="AW478" i="1" s="1"/>
  <c r="AV542" i="1"/>
  <c r="AW542" i="1" s="1"/>
  <c r="AV577" i="1"/>
  <c r="AW577" i="1" s="1"/>
  <c r="AV618" i="1"/>
  <c r="AW618" i="1" s="1"/>
  <c r="AV588" i="1"/>
  <c r="AW588" i="1" s="1"/>
  <c r="AV65" i="1"/>
  <c r="AW65" i="1" s="1"/>
  <c r="AV677" i="1"/>
  <c r="AW677" i="1" s="1"/>
  <c r="AV113" i="1"/>
  <c r="AW113" i="1" s="1"/>
  <c r="AV357" i="1"/>
  <c r="AW357" i="1" s="1"/>
  <c r="AV123" i="1"/>
  <c r="AW123" i="1" s="1"/>
  <c r="AV19" i="1"/>
  <c r="AW19" i="1" s="1"/>
  <c r="AV83" i="1"/>
  <c r="AW83" i="1" s="1"/>
  <c r="AV333" i="1"/>
  <c r="AW333" i="1" s="1"/>
  <c r="AV44" i="1"/>
  <c r="AW44" i="1" s="1"/>
  <c r="AV119" i="1"/>
  <c r="AW119" i="1" s="1"/>
  <c r="AV156" i="1"/>
  <c r="AW156" i="1" s="1"/>
  <c r="AV188" i="1"/>
  <c r="AW188" i="1" s="1"/>
  <c r="AV266" i="1"/>
  <c r="AW266" i="1" s="1"/>
  <c r="AV457" i="1"/>
  <c r="AW457" i="1" s="1"/>
  <c r="AV589" i="1"/>
  <c r="AW589" i="1" s="1"/>
  <c r="AV143" i="1"/>
  <c r="AW143" i="1" s="1"/>
  <c r="AV175" i="1"/>
  <c r="AW175" i="1" s="1"/>
  <c r="AV207" i="1"/>
  <c r="AW207" i="1" s="1"/>
  <c r="AV262" i="1"/>
  <c r="AW262" i="1" s="1"/>
  <c r="AV326" i="1"/>
  <c r="AW326" i="1" s="1"/>
  <c r="AV385" i="1"/>
  <c r="AW385" i="1" s="1"/>
  <c r="AV417" i="1"/>
  <c r="AW417" i="1" s="1"/>
  <c r="AV449" i="1"/>
  <c r="AW449" i="1" s="1"/>
  <c r="AV563" i="1"/>
  <c r="AW563" i="1" s="1"/>
  <c r="AV658" i="1"/>
  <c r="AW658" i="1" s="1"/>
  <c r="AV505" i="1"/>
  <c r="AW505" i="1" s="1"/>
  <c r="AV569" i="1"/>
  <c r="AW569" i="1" s="1"/>
  <c r="AV698" i="1"/>
  <c r="AW698" i="1" s="1"/>
  <c r="AV292" i="1"/>
  <c r="AW292" i="1" s="1"/>
  <c r="AV392" i="1"/>
  <c r="AW392" i="1" s="1"/>
  <c r="AV448" i="1"/>
  <c r="AW448" i="1" s="1"/>
  <c r="AV585" i="1"/>
  <c r="AW585" i="1" s="1"/>
  <c r="AV268" i="1"/>
  <c r="AW268" i="1" s="1"/>
  <c r="AV220" i="1"/>
  <c r="AW220" i="1" s="1"/>
  <c r="AV315" i="1"/>
  <c r="AW315" i="1" s="1"/>
  <c r="AV411" i="1"/>
  <c r="AW411" i="1" s="1"/>
  <c r="AV567" i="1"/>
  <c r="AW567" i="1" s="1"/>
  <c r="AV510" i="1"/>
  <c r="AW510" i="1" s="1"/>
  <c r="AV674" i="1"/>
  <c r="AW674" i="1" s="1"/>
  <c r="AV394" i="1"/>
  <c r="AW394" i="1" s="1"/>
  <c r="AV172" i="1"/>
  <c r="AW172" i="1" s="1"/>
  <c r="AV253" i="1"/>
  <c r="AW253" i="1" s="1"/>
  <c r="AV124" i="1"/>
  <c r="AW124" i="1" s="1"/>
  <c r="AV381" i="1"/>
  <c r="AW381" i="1" s="1"/>
  <c r="AV230" i="1"/>
  <c r="AW230" i="1" s="1"/>
  <c r="AV31" i="1"/>
  <c r="AW31" i="1" s="1"/>
  <c r="AV101" i="1"/>
  <c r="AW101" i="1" s="1"/>
  <c r="AV317" i="1"/>
  <c r="AW317" i="1" s="1"/>
  <c r="AV7" i="1"/>
  <c r="AW7" i="1" s="1"/>
  <c r="AV126" i="1"/>
  <c r="AW126" i="1" s="1"/>
  <c r="AV110" i="1"/>
  <c r="AW110" i="1" s="1"/>
  <c r="AV94" i="1"/>
  <c r="AW94" i="1" s="1"/>
  <c r="AV77" i="1"/>
  <c r="AW77" i="1" s="1"/>
  <c r="AV69" i="1"/>
  <c r="AW69" i="1" s="1"/>
  <c r="AV61" i="1"/>
  <c r="AW61" i="1" s="1"/>
  <c r="AV53" i="1"/>
  <c r="AW53" i="1" s="1"/>
  <c r="AV45" i="1"/>
  <c r="AW45" i="1" s="1"/>
  <c r="AV37" i="1"/>
  <c r="AW37" i="1" s="1"/>
  <c r="AV29" i="1"/>
  <c r="AW29" i="1" s="1"/>
  <c r="AV21" i="1"/>
  <c r="AW21" i="1" s="1"/>
  <c r="AV13" i="1"/>
  <c r="AW13" i="1" s="1"/>
  <c r="AV5" i="1"/>
  <c r="AW5" i="1" s="1"/>
  <c r="AV98" i="1"/>
  <c r="AW98" i="1" s="1"/>
  <c r="AV82" i="1"/>
  <c r="AW82" i="1" s="1"/>
  <c r="AV66" i="1"/>
  <c r="AW66" i="1" s="1"/>
  <c r="AV58" i="1"/>
  <c r="AW58" i="1" s="1"/>
  <c r="AV50" i="1"/>
  <c r="AW50" i="1" s="1"/>
  <c r="AV26" i="1"/>
  <c r="AW26" i="1" s="1"/>
  <c r="AV10" i="1"/>
  <c r="AW10" i="1" s="1"/>
  <c r="AV122" i="1"/>
  <c r="AW122" i="1" s="1"/>
  <c r="AV106" i="1"/>
  <c r="AW106" i="1" s="1"/>
  <c r="AV90" i="1"/>
  <c r="AW90" i="1" s="1"/>
  <c r="AV78" i="1"/>
  <c r="AW78" i="1" s="1"/>
  <c r="AV70" i="1"/>
  <c r="AW70" i="1" s="1"/>
  <c r="AV62" i="1"/>
  <c r="AW62" i="1" s="1"/>
  <c r="AV54" i="1"/>
  <c r="AW54" i="1" s="1"/>
  <c r="AV46" i="1"/>
  <c r="AW46" i="1" s="1"/>
  <c r="AV38" i="1"/>
  <c r="AW38" i="1" s="1"/>
  <c r="AV30" i="1"/>
  <c r="AW30" i="1" s="1"/>
  <c r="AV22" i="1"/>
  <c r="AW22" i="1" s="1"/>
  <c r="AV14" i="1"/>
  <c r="AW14" i="1" s="1"/>
  <c r="AV6" i="1"/>
  <c r="AW6" i="1" s="1"/>
  <c r="AV118" i="1"/>
  <c r="AW118" i="1" s="1"/>
  <c r="AV102" i="1"/>
  <c r="AW102" i="1" s="1"/>
  <c r="AV86" i="1"/>
  <c r="AW86" i="1" s="1"/>
  <c r="AV114" i="1"/>
  <c r="AW114" i="1" s="1"/>
  <c r="AV74" i="1"/>
  <c r="AW74" i="1" s="1"/>
  <c r="AV42" i="1"/>
  <c r="AW42" i="1" s="1"/>
  <c r="AV34" i="1"/>
  <c r="AW34" i="1" s="1"/>
  <c r="AV18" i="1"/>
  <c r="AW18" i="1" s="1"/>
  <c r="AV597" i="1"/>
  <c r="AW597" i="1" s="1"/>
  <c r="AV568" i="1"/>
  <c r="AW568" i="1" s="1"/>
  <c r="AV536" i="1"/>
  <c r="AW536" i="1" s="1"/>
  <c r="AV472" i="1"/>
  <c r="AW472" i="1" s="1"/>
  <c r="AV634" i="1"/>
  <c r="AW634" i="1" s="1"/>
  <c r="AV437" i="1"/>
  <c r="AW437" i="1" s="1"/>
  <c r="AV373" i="1"/>
  <c r="AW373" i="1" s="1"/>
  <c r="AV309" i="1"/>
  <c r="AW309" i="1" s="1"/>
  <c r="AV245" i="1"/>
  <c r="AW245" i="1" s="1"/>
  <c r="AV210" i="1"/>
  <c r="AW210" i="1" s="1"/>
  <c r="AV202" i="1"/>
  <c r="AW202" i="1" s="1"/>
  <c r="AV194" i="1"/>
  <c r="AW194" i="1" s="1"/>
  <c r="AV186" i="1"/>
  <c r="AW186" i="1" s="1"/>
  <c r="AV178" i="1"/>
  <c r="AW178" i="1" s="1"/>
  <c r="AV170" i="1"/>
  <c r="AW170" i="1" s="1"/>
  <c r="AV162" i="1"/>
  <c r="AW162" i="1" s="1"/>
  <c r="AV154" i="1"/>
  <c r="AW154" i="1" s="1"/>
  <c r="AV146" i="1"/>
  <c r="AW146" i="1" s="1"/>
  <c r="AV138" i="1"/>
  <c r="AW138" i="1" s="1"/>
  <c r="AV130" i="1"/>
  <c r="AW130" i="1" s="1"/>
  <c r="AV112" i="1"/>
  <c r="AW112" i="1" s="1"/>
  <c r="AV89" i="1"/>
  <c r="AW89" i="1" s="1"/>
  <c r="AV107" i="1"/>
  <c r="AW107" i="1" s="1"/>
  <c r="AV76" i="1"/>
  <c r="AW76" i="1" s="1"/>
  <c r="AV36" i="1"/>
  <c r="AW36" i="1" s="1"/>
  <c r="AV694" i="1"/>
  <c r="AW694" i="1" s="1"/>
  <c r="AV450" i="1"/>
  <c r="AW450" i="1" s="1"/>
  <c r="AV386" i="1"/>
  <c r="AW386" i="1" s="1"/>
  <c r="AV322" i="1"/>
  <c r="AW322" i="1" s="1"/>
  <c r="AV258" i="1"/>
  <c r="AW258" i="1" s="1"/>
  <c r="AV117" i="1"/>
  <c r="AW117" i="1" s="1"/>
  <c r="AV99" i="1"/>
  <c r="AW99" i="1" s="1"/>
  <c r="AV80" i="1"/>
  <c r="AW80" i="1" s="1"/>
  <c r="AV64" i="1"/>
  <c r="AW64" i="1" s="1"/>
  <c r="AV48" i="1"/>
  <c r="AW48" i="1" s="1"/>
  <c r="AV32" i="1"/>
  <c r="AW32" i="1" s="1"/>
  <c r="AV16" i="1"/>
  <c r="AW16" i="1" s="1"/>
  <c r="AV434" i="1"/>
  <c r="AW434" i="1" s="1"/>
  <c r="AV370" i="1"/>
  <c r="AW370" i="1" s="1"/>
  <c r="AV306" i="1"/>
  <c r="AW306" i="1" s="1"/>
  <c r="AV116" i="1"/>
  <c r="AW116" i="1" s="1"/>
  <c r="AV63" i="1"/>
  <c r="AW63" i="1" s="1"/>
  <c r="AV581" i="1"/>
  <c r="AW581" i="1" s="1"/>
  <c r="AV410" i="1"/>
  <c r="AW410" i="1" s="1"/>
  <c r="AV346" i="1"/>
  <c r="AW346" i="1" s="1"/>
  <c r="AV282" i="1"/>
  <c r="AW282" i="1" s="1"/>
  <c r="AV219" i="1"/>
  <c r="AW219" i="1" s="1"/>
  <c r="AV111" i="1"/>
  <c r="AW111" i="1" s="1"/>
  <c r="AV88" i="1"/>
  <c r="AW88" i="1" s="1"/>
  <c r="AV485" i="1"/>
  <c r="AW485" i="1" s="1"/>
  <c r="AV109" i="1"/>
  <c r="AW109" i="1" s="1"/>
  <c r="AV28" i="1"/>
  <c r="AW28" i="1" s="1"/>
  <c r="AV4" i="1"/>
  <c r="AW4" i="1" s="1"/>
  <c r="AV25" i="1"/>
  <c r="AW25" i="1" s="1"/>
  <c r="AV686" i="1"/>
  <c r="AW686" i="1" s="1"/>
  <c r="AV679" i="1"/>
  <c r="AW679" i="1" s="1"/>
  <c r="AV663" i="1"/>
  <c r="AW663" i="1" s="1"/>
  <c r="AV647" i="1"/>
  <c r="AW647" i="1" s="1"/>
  <c r="AV631" i="1"/>
  <c r="AW631" i="1" s="1"/>
  <c r="AV673" i="1"/>
  <c r="AW673" i="1" s="1"/>
  <c r="AV654" i="1"/>
  <c r="AW654" i="1" s="1"/>
  <c r="AV632" i="1"/>
  <c r="AW632" i="1" s="1"/>
  <c r="AV612" i="1"/>
  <c r="AW612" i="1" s="1"/>
  <c r="AV596" i="1"/>
  <c r="AW596" i="1" s="1"/>
  <c r="AV580" i="1"/>
  <c r="AW580" i="1" s="1"/>
  <c r="AV688" i="1"/>
  <c r="AW688" i="1" s="1"/>
  <c r="AV662" i="1"/>
  <c r="AW662" i="1" s="1"/>
  <c r="AV624" i="1"/>
  <c r="AW624" i="1" s="1"/>
  <c r="AV609" i="1"/>
  <c r="AW609" i="1" s="1"/>
  <c r="AV586" i="1"/>
  <c r="AW586" i="1" s="1"/>
  <c r="AV566" i="1"/>
  <c r="AW566" i="1" s="1"/>
  <c r="AV550" i="1"/>
  <c r="AW550" i="1" s="1"/>
  <c r="AV534" i="1"/>
  <c r="AW534" i="1" s="1"/>
  <c r="AV518" i="1"/>
  <c r="AW518" i="1" s="1"/>
  <c r="AV502" i="1"/>
  <c r="AW502" i="1" s="1"/>
  <c r="AV486" i="1"/>
  <c r="AW486" i="1" s="1"/>
  <c r="AV470" i="1"/>
  <c r="AW470" i="1" s="1"/>
  <c r="AV666" i="1"/>
  <c r="AW666" i="1" s="1"/>
  <c r="AV650" i="1"/>
  <c r="AW650" i="1" s="1"/>
  <c r="AV598" i="1"/>
  <c r="AW598" i="1" s="1"/>
  <c r="AV575" i="1"/>
  <c r="AW575" i="1" s="1"/>
  <c r="AV557" i="1"/>
  <c r="AW557" i="1" s="1"/>
  <c r="AV535" i="1"/>
  <c r="AW535" i="1" s="1"/>
  <c r="AV512" i="1"/>
  <c r="AW512" i="1" s="1"/>
  <c r="AV493" i="1"/>
  <c r="AW493" i="1" s="1"/>
  <c r="AV471" i="1"/>
  <c r="AW471" i="1" s="1"/>
  <c r="AV451" i="1"/>
  <c r="AW451" i="1" s="1"/>
  <c r="AV435" i="1"/>
  <c r="AW435" i="1" s="1"/>
  <c r="AV419" i="1"/>
  <c r="AW419" i="1" s="1"/>
  <c r="AV403" i="1"/>
  <c r="AW403" i="1" s="1"/>
  <c r="AV387" i="1"/>
  <c r="AW387" i="1" s="1"/>
  <c r="AV371" i="1"/>
  <c r="AW371" i="1" s="1"/>
  <c r="AV355" i="1"/>
  <c r="AW355" i="1" s="1"/>
  <c r="AV339" i="1"/>
  <c r="AW339" i="1" s="1"/>
  <c r="AV323" i="1"/>
  <c r="AW323" i="1" s="1"/>
  <c r="AV307" i="1"/>
  <c r="AW307" i="1" s="1"/>
  <c r="AV291" i="1"/>
  <c r="AW291" i="1" s="1"/>
  <c r="AV275" i="1"/>
  <c r="AW275" i="1" s="1"/>
  <c r="AV259" i="1"/>
  <c r="AW259" i="1" s="1"/>
  <c r="AV243" i="1"/>
  <c r="AW243" i="1" s="1"/>
  <c r="AV228" i="1"/>
  <c r="AW228" i="1" s="1"/>
  <c r="AV555" i="1"/>
  <c r="AW555" i="1" s="1"/>
  <c r="AV523" i="1"/>
  <c r="AW523" i="1" s="1"/>
  <c r="AV481" i="1"/>
  <c r="AW481" i="1" s="1"/>
  <c r="AV412" i="1"/>
  <c r="AW412" i="1" s="1"/>
  <c r="AV388" i="1"/>
  <c r="AW388" i="1" s="1"/>
  <c r="AV324" i="1"/>
  <c r="AW324" i="1" s="1"/>
  <c r="AV296" i="1"/>
  <c r="AW296" i="1" s="1"/>
  <c r="AV276" i="1"/>
  <c r="AW276" i="1" s="1"/>
  <c r="AV248" i="1"/>
  <c r="AW248" i="1" s="1"/>
  <c r="AV217" i="1"/>
  <c r="AW217" i="1" s="1"/>
  <c r="AV633" i="1"/>
  <c r="AW633" i="1" s="1"/>
  <c r="AV613" i="1"/>
  <c r="AW613" i="1" s="1"/>
  <c r="AV579" i="1"/>
  <c r="AW579" i="1" s="1"/>
  <c r="AV545" i="1"/>
  <c r="AW545" i="1" s="1"/>
  <c r="AV497" i="1"/>
  <c r="AW497" i="1" s="1"/>
  <c r="AV459" i="1"/>
  <c r="AW459" i="1" s="1"/>
  <c r="AV436" i="1"/>
  <c r="AW436" i="1" s="1"/>
  <c r="AV420" i="1"/>
  <c r="AW420" i="1" s="1"/>
  <c r="AV380" i="1"/>
  <c r="AW380" i="1" s="1"/>
  <c r="AV364" i="1"/>
  <c r="AW364" i="1" s="1"/>
  <c r="AV348" i="1"/>
  <c r="AW348" i="1" s="1"/>
  <c r="AV308" i="1"/>
  <c r="AW308" i="1" s="1"/>
  <c r="AV256" i="1"/>
  <c r="AW256" i="1" s="1"/>
  <c r="AV236" i="1"/>
  <c r="AW236" i="1" s="1"/>
  <c r="AV637" i="1"/>
  <c r="AW637" i="1" s="1"/>
  <c r="AV611" i="1"/>
  <c r="AW611" i="1" s="1"/>
  <c r="AV543" i="1"/>
  <c r="AW543" i="1" s="1"/>
  <c r="AV511" i="1"/>
  <c r="AW511" i="1" s="1"/>
  <c r="AV479" i="1"/>
  <c r="AW479" i="1" s="1"/>
  <c r="AV3" i="1"/>
  <c r="AV129" i="1"/>
  <c r="AW129" i="1" s="1"/>
  <c r="AV649" i="1"/>
  <c r="AW649" i="1" s="1"/>
  <c r="AV605" i="1"/>
  <c r="AW605" i="1" s="1"/>
  <c r="AV533" i="1"/>
  <c r="AW533" i="1" s="1"/>
  <c r="AV469" i="1"/>
  <c r="AW469" i="1" s="1"/>
  <c r="AV446" i="1"/>
  <c r="AW446" i="1" s="1"/>
  <c r="AV430" i="1"/>
  <c r="AW430" i="1" s="1"/>
  <c r="AV414" i="1"/>
  <c r="AW414" i="1" s="1"/>
  <c r="AV398" i="1"/>
  <c r="AW398" i="1" s="1"/>
  <c r="AV382" i="1"/>
  <c r="AW382" i="1" s="1"/>
  <c r="AV366" i="1"/>
  <c r="AW366" i="1" s="1"/>
  <c r="AV350" i="1"/>
  <c r="AW350" i="1" s="1"/>
  <c r="AV334" i="1"/>
  <c r="AW334" i="1" s="1"/>
  <c r="AV318" i="1"/>
  <c r="AW318" i="1" s="1"/>
  <c r="AV302" i="1"/>
  <c r="AW302" i="1" s="1"/>
  <c r="AV286" i="1"/>
  <c r="AW286" i="1" s="1"/>
  <c r="AV270" i="1"/>
  <c r="AW270" i="1" s="1"/>
  <c r="AV254" i="1"/>
  <c r="AW254" i="1" s="1"/>
  <c r="AV238" i="1"/>
  <c r="AW238" i="1" s="1"/>
  <c r="AV223" i="1"/>
  <c r="AW223" i="1" s="1"/>
  <c r="AV211" i="1"/>
  <c r="AW211" i="1" s="1"/>
  <c r="AV203" i="1"/>
  <c r="AW203" i="1" s="1"/>
  <c r="AV195" i="1"/>
  <c r="AW195" i="1" s="1"/>
  <c r="AV187" i="1"/>
  <c r="AW187" i="1" s="1"/>
  <c r="AV179" i="1"/>
  <c r="AW179" i="1" s="1"/>
  <c r="AV171" i="1"/>
  <c r="AW171" i="1" s="1"/>
  <c r="AV163" i="1"/>
  <c r="AW163" i="1" s="1"/>
  <c r="AV155" i="1"/>
  <c r="AW155" i="1" s="1"/>
  <c r="AV147" i="1"/>
  <c r="AW147" i="1" s="1"/>
  <c r="AV139" i="1"/>
  <c r="AW139" i="1" s="1"/>
  <c r="AV685" i="1"/>
  <c r="AW685" i="1" s="1"/>
  <c r="AV594" i="1"/>
  <c r="AW594" i="1" s="1"/>
  <c r="AV559" i="1"/>
  <c r="AW559" i="1" s="1"/>
  <c r="AV527" i="1"/>
  <c r="AW527" i="1" s="1"/>
  <c r="AV495" i="1"/>
  <c r="AW495" i="1" s="1"/>
  <c r="AV463" i="1"/>
  <c r="AW463" i="1" s="1"/>
  <c r="AV574" i="1"/>
  <c r="AW574" i="1" s="1"/>
  <c r="AV426" i="1"/>
  <c r="AW426" i="1" s="1"/>
  <c r="AV362" i="1"/>
  <c r="AW362" i="1" s="1"/>
  <c r="AV298" i="1"/>
  <c r="AW298" i="1" s="1"/>
  <c r="AV234" i="1"/>
  <c r="AW234" i="1" s="1"/>
  <c r="AV208" i="1"/>
  <c r="AW208" i="1" s="1"/>
  <c r="AV200" i="1"/>
  <c r="AW200" i="1" s="1"/>
  <c r="AV192" i="1"/>
  <c r="AW192" i="1" s="1"/>
  <c r="AV184" i="1"/>
  <c r="AW184" i="1" s="1"/>
  <c r="AV176" i="1"/>
  <c r="AW176" i="1" s="1"/>
  <c r="AV168" i="1"/>
  <c r="AW168" i="1" s="1"/>
  <c r="AV160" i="1"/>
  <c r="AW160" i="1" s="1"/>
  <c r="AV152" i="1"/>
  <c r="AW152" i="1" s="1"/>
  <c r="AV144" i="1"/>
  <c r="AW144" i="1" s="1"/>
  <c r="AV136" i="1"/>
  <c r="AW136" i="1" s="1"/>
  <c r="AV128" i="1"/>
  <c r="AW128" i="1" s="1"/>
  <c r="AV105" i="1"/>
  <c r="AW105" i="1" s="1"/>
  <c r="AV87" i="1"/>
  <c r="AW87" i="1" s="1"/>
  <c r="AV100" i="1"/>
  <c r="AW100" i="1" s="1"/>
  <c r="AV52" i="1"/>
  <c r="AW52" i="1" s="1"/>
  <c r="AV23" i="1"/>
  <c r="AW23" i="1" s="1"/>
  <c r="AV693" i="1"/>
  <c r="AW693" i="1" s="1"/>
  <c r="AV429" i="1"/>
  <c r="AW429" i="1" s="1"/>
  <c r="AV365" i="1"/>
  <c r="AW365" i="1" s="1"/>
  <c r="AV301" i="1"/>
  <c r="AW301" i="1" s="1"/>
  <c r="AV237" i="1"/>
  <c r="AW237" i="1" s="1"/>
  <c r="AV115" i="1"/>
  <c r="AW115" i="1" s="1"/>
  <c r="AV92" i="1"/>
  <c r="AW92" i="1" s="1"/>
  <c r="AV75" i="1"/>
  <c r="AW75" i="1" s="1"/>
  <c r="AV59" i="1"/>
  <c r="AW59" i="1" s="1"/>
  <c r="AV43" i="1"/>
  <c r="AW43" i="1" s="1"/>
  <c r="AV27" i="1"/>
  <c r="AW27" i="1" s="1"/>
  <c r="AV11" i="1"/>
  <c r="AW11" i="1" s="1"/>
  <c r="AV413" i="1"/>
  <c r="AW413" i="1" s="1"/>
  <c r="AV349" i="1"/>
  <c r="AW349" i="1" s="1"/>
  <c r="AV285" i="1"/>
  <c r="AW285" i="1" s="1"/>
  <c r="AV93" i="1"/>
  <c r="AW93" i="1" s="1"/>
  <c r="AV60" i="1"/>
  <c r="AW60" i="1" s="1"/>
  <c r="AV453" i="1"/>
  <c r="AW453" i="1" s="1"/>
  <c r="AV389" i="1"/>
  <c r="AW389" i="1" s="1"/>
  <c r="AV325" i="1"/>
  <c r="AW325" i="1" s="1"/>
  <c r="AV261" i="1"/>
  <c r="AW261" i="1" s="1"/>
  <c r="AV104" i="1"/>
  <c r="AW104" i="1" s="1"/>
  <c r="AV483" i="1"/>
  <c r="AW483" i="1" s="1"/>
  <c r="AV79" i="1"/>
  <c r="AW79" i="1" s="1"/>
  <c r="AV15" i="1"/>
  <c r="AW15" i="1" s="1"/>
  <c r="AV81" i="1"/>
  <c r="AW81" i="1" s="1"/>
  <c r="AV49" i="1"/>
  <c r="AW49" i="1" s="1"/>
  <c r="AV17" i="1"/>
  <c r="AW17" i="1" s="1"/>
  <c r="AV369" i="1"/>
  <c r="AW369" i="1" s="1"/>
  <c r="AV353" i="1"/>
  <c r="AW353" i="1" s="1"/>
  <c r="AV337" i="1"/>
  <c r="AW337" i="1" s="1"/>
  <c r="AV321" i="1"/>
  <c r="AW321" i="1" s="1"/>
  <c r="AV305" i="1"/>
  <c r="AW305" i="1" s="1"/>
  <c r="AV289" i="1"/>
  <c r="AW289" i="1" s="1"/>
  <c r="AV273" i="1"/>
  <c r="AW273" i="1" s="1"/>
  <c r="AV257" i="1"/>
  <c r="AW257" i="1" s="1"/>
  <c r="AV241" i="1"/>
  <c r="AW241" i="1" s="1"/>
  <c r="AV226" i="1"/>
  <c r="AW226" i="1" s="1"/>
  <c r="AV213" i="1"/>
  <c r="AW213" i="1" s="1"/>
  <c r="AV205" i="1"/>
  <c r="AW205" i="1" s="1"/>
  <c r="AV197" i="1"/>
  <c r="AW197" i="1" s="1"/>
  <c r="AV189" i="1"/>
  <c r="AW189" i="1" s="1"/>
  <c r="AV181" i="1"/>
  <c r="AW181" i="1" s="1"/>
  <c r="AV173" i="1"/>
  <c r="AW173" i="1" s="1"/>
  <c r="AV165" i="1"/>
  <c r="AW165" i="1" s="1"/>
  <c r="AV157" i="1"/>
  <c r="AW157" i="1" s="1"/>
  <c r="AV149" i="1"/>
  <c r="AW149" i="1" s="1"/>
  <c r="AV141" i="1"/>
  <c r="AW141" i="1" s="1"/>
  <c r="AV504" i="1"/>
  <c r="AW504" i="1" s="1"/>
  <c r="AV57" i="1"/>
  <c r="AW57" i="1" s="1"/>
  <c r="AV697" i="1"/>
  <c r="AW697" i="1" s="1"/>
  <c r="AV675" i="1"/>
  <c r="AW675" i="1" s="1"/>
  <c r="AV659" i="1"/>
  <c r="AW659" i="1" s="1"/>
  <c r="AV643" i="1"/>
  <c r="AW643" i="1" s="1"/>
  <c r="AV627" i="1"/>
  <c r="AW627" i="1" s="1"/>
  <c r="AV692" i="1"/>
  <c r="AW692" i="1" s="1"/>
  <c r="AV670" i="1"/>
  <c r="AW670" i="1" s="1"/>
  <c r="AV648" i="1"/>
  <c r="AW648" i="1" s="1"/>
  <c r="AV625" i="1"/>
  <c r="AW625" i="1" s="1"/>
  <c r="AV608" i="1"/>
  <c r="AW608" i="1" s="1"/>
  <c r="AV592" i="1"/>
  <c r="AW592" i="1" s="1"/>
  <c r="AV576" i="1"/>
  <c r="AW576" i="1" s="1"/>
  <c r="AV684" i="1"/>
  <c r="AW684" i="1" s="1"/>
  <c r="AV660" i="1"/>
  <c r="AW660" i="1" s="1"/>
  <c r="AV621" i="1"/>
  <c r="AW621" i="1" s="1"/>
  <c r="AV602" i="1"/>
  <c r="AW602" i="1" s="1"/>
  <c r="AV583" i="1"/>
  <c r="AW583" i="1" s="1"/>
  <c r="AV562" i="1"/>
  <c r="AW562" i="1" s="1"/>
  <c r="AV546" i="1"/>
  <c r="AW546" i="1" s="1"/>
  <c r="AV530" i="1"/>
  <c r="AW530" i="1" s="1"/>
  <c r="AV514" i="1"/>
  <c r="AW514" i="1" s="1"/>
  <c r="AV498" i="1"/>
  <c r="AW498" i="1" s="1"/>
  <c r="AV482" i="1"/>
  <c r="AW482" i="1" s="1"/>
  <c r="AV466" i="1"/>
  <c r="AW466" i="1" s="1"/>
  <c r="AV661" i="1"/>
  <c r="AW661" i="1" s="1"/>
  <c r="AV636" i="1"/>
  <c r="AW636" i="1" s="1"/>
  <c r="AV595" i="1"/>
  <c r="AW595" i="1" s="1"/>
  <c r="AV573" i="1"/>
  <c r="AW573" i="1" s="1"/>
  <c r="AV551" i="1"/>
  <c r="AW551" i="1" s="1"/>
  <c r="AV528" i="1"/>
  <c r="AW528" i="1" s="1"/>
  <c r="AV509" i="1"/>
  <c r="AW509" i="1" s="1"/>
  <c r="AV487" i="1"/>
  <c r="AW487" i="1" s="1"/>
  <c r="AV464" i="1"/>
  <c r="AW464" i="1" s="1"/>
  <c r="AV447" i="1"/>
  <c r="AW447" i="1" s="1"/>
  <c r="AV431" i="1"/>
  <c r="AW431" i="1" s="1"/>
  <c r="AV415" i="1"/>
  <c r="AW415" i="1" s="1"/>
  <c r="AV399" i="1"/>
  <c r="AW399" i="1" s="1"/>
  <c r="AV383" i="1"/>
  <c r="AW383" i="1" s="1"/>
  <c r="AV367" i="1"/>
  <c r="AW367" i="1" s="1"/>
  <c r="AV351" i="1"/>
  <c r="AW351" i="1" s="1"/>
  <c r="AV335" i="1"/>
  <c r="AW335" i="1" s="1"/>
  <c r="AV319" i="1"/>
  <c r="AW319" i="1" s="1"/>
  <c r="AV303" i="1"/>
  <c r="AW303" i="1" s="1"/>
  <c r="AV287" i="1"/>
  <c r="AW287" i="1" s="1"/>
  <c r="AV271" i="1"/>
  <c r="AW271" i="1" s="1"/>
  <c r="AV255" i="1"/>
  <c r="AW255" i="1" s="1"/>
  <c r="AV239" i="1"/>
  <c r="AW239" i="1" s="1"/>
  <c r="AV224" i="1"/>
  <c r="AW224" i="1" s="1"/>
  <c r="AV548" i="1"/>
  <c r="AW548" i="1" s="1"/>
  <c r="AV516" i="1"/>
  <c r="AW516" i="1" s="1"/>
  <c r="AV475" i="1"/>
  <c r="AW475" i="1" s="1"/>
  <c r="AV408" i="1"/>
  <c r="AW408" i="1" s="1"/>
  <c r="AV344" i="1"/>
  <c r="AW344" i="1" s="1"/>
  <c r="AV320" i="1"/>
  <c r="AW320" i="1" s="1"/>
  <c r="AV288" i="1"/>
  <c r="AW288" i="1" s="1"/>
  <c r="AV272" i="1"/>
  <c r="AW272" i="1" s="1"/>
  <c r="AV232" i="1"/>
  <c r="AW232" i="1" s="1"/>
  <c r="AV669" i="1"/>
  <c r="AW669" i="1" s="1"/>
  <c r="AV630" i="1"/>
  <c r="AW630" i="1" s="1"/>
  <c r="AV590" i="1"/>
  <c r="AW590" i="1" s="1"/>
  <c r="AV571" i="1"/>
  <c r="AW571" i="1" s="1"/>
  <c r="AV529" i="1"/>
  <c r="AW529" i="1" s="1"/>
  <c r="AV484" i="1"/>
  <c r="AW484" i="1" s="1"/>
  <c r="AV452" i="1"/>
  <c r="AW452" i="1" s="1"/>
  <c r="AV432" i="1"/>
  <c r="AW432" i="1" s="1"/>
  <c r="AV400" i="1"/>
  <c r="AW400" i="1" s="1"/>
  <c r="AV376" i="1"/>
  <c r="AW376" i="1" s="1"/>
  <c r="AV360" i="1"/>
  <c r="AW360" i="1" s="1"/>
  <c r="AV340" i="1"/>
  <c r="AW340" i="1" s="1"/>
  <c r="AV304" i="1"/>
  <c r="AW304" i="1" s="1"/>
  <c r="AV252" i="1"/>
  <c r="AW252" i="1" s="1"/>
  <c r="AV221" i="1"/>
  <c r="AW221" i="1" s="1"/>
  <c r="AV620" i="1"/>
  <c r="AW620" i="1" s="1"/>
  <c r="AV572" i="1"/>
  <c r="AW572" i="1" s="1"/>
  <c r="AV540" i="1"/>
  <c r="AW540" i="1" s="1"/>
  <c r="AV508" i="1"/>
  <c r="AW508" i="1" s="1"/>
  <c r="AV476" i="1"/>
  <c r="AW476" i="1" s="1"/>
  <c r="AV127" i="1"/>
  <c r="AW127" i="1" s="1"/>
  <c r="AV642" i="1"/>
  <c r="AW642" i="1" s="1"/>
  <c r="AV603" i="1"/>
  <c r="AW603" i="1" s="1"/>
  <c r="AV531" i="1"/>
  <c r="AW531" i="1" s="1"/>
  <c r="AV467" i="1"/>
  <c r="AW467" i="1" s="1"/>
  <c r="AV441" i="1"/>
  <c r="AW441" i="1" s="1"/>
  <c r="AV425" i="1"/>
  <c r="AW425" i="1" s="1"/>
  <c r="AV409" i="1"/>
  <c r="AW409" i="1" s="1"/>
  <c r="AV393" i="1"/>
  <c r="AW393" i="1" s="1"/>
  <c r="AV377" i="1"/>
  <c r="AW377" i="1" s="1"/>
  <c r="AV361" i="1"/>
  <c r="AW361" i="1" s="1"/>
  <c r="AV345" i="1"/>
  <c r="AW345" i="1" s="1"/>
  <c r="AV329" i="1"/>
  <c r="AW329" i="1" s="1"/>
  <c r="AV313" i="1"/>
  <c r="AW313" i="1" s="1"/>
  <c r="AV297" i="1"/>
  <c r="AW297" i="1" s="1"/>
  <c r="AV281" i="1"/>
  <c r="AW281" i="1" s="1"/>
  <c r="AV265" i="1"/>
  <c r="AW265" i="1" s="1"/>
  <c r="AV249" i="1"/>
  <c r="AW249" i="1" s="1"/>
  <c r="AV233" i="1"/>
  <c r="AW233" i="1" s="1"/>
  <c r="AV218" i="1"/>
  <c r="AW218" i="1" s="1"/>
  <c r="AV209" i="1"/>
  <c r="AW209" i="1" s="1"/>
  <c r="AV201" i="1"/>
  <c r="AW201" i="1" s="1"/>
  <c r="AV193" i="1"/>
  <c r="AW193" i="1" s="1"/>
  <c r="AV185" i="1"/>
  <c r="AW185" i="1" s="1"/>
  <c r="AV177" i="1"/>
  <c r="AW177" i="1" s="1"/>
  <c r="AV169" i="1"/>
  <c r="AW169" i="1" s="1"/>
  <c r="AV161" i="1"/>
  <c r="AW161" i="1" s="1"/>
  <c r="AV153" i="1"/>
  <c r="AW153" i="1" s="1"/>
  <c r="AV145" i="1"/>
  <c r="AW145" i="1" s="1"/>
  <c r="AV135" i="1"/>
  <c r="AW135" i="1" s="1"/>
  <c r="AV645" i="1"/>
  <c r="AW645" i="1" s="1"/>
  <c r="AV591" i="1"/>
  <c r="AW591" i="1" s="1"/>
  <c r="AV556" i="1"/>
  <c r="AW556" i="1" s="1"/>
  <c r="AV524" i="1"/>
  <c r="AW524" i="1" s="1"/>
  <c r="AV492" i="1"/>
  <c r="AW492" i="1" s="1"/>
  <c r="AV460" i="1"/>
  <c r="AW460" i="1" s="1"/>
  <c r="AV517" i="1"/>
  <c r="AW517" i="1" s="1"/>
  <c r="AV405" i="1"/>
  <c r="AW405" i="1" s="1"/>
  <c r="AV341" i="1"/>
  <c r="AW341" i="1" s="1"/>
  <c r="AV277" i="1"/>
  <c r="AW277" i="1" s="1"/>
  <c r="AV214" i="1"/>
  <c r="AW214" i="1" s="1"/>
  <c r="AV206" i="1"/>
  <c r="AW206" i="1" s="1"/>
  <c r="AV198" i="1"/>
  <c r="AW198" i="1" s="1"/>
  <c r="AV190" i="1"/>
  <c r="AW190" i="1" s="1"/>
  <c r="AV182" i="1"/>
  <c r="AW182" i="1" s="1"/>
  <c r="AV174" i="1"/>
  <c r="AW174" i="1" s="1"/>
  <c r="AV166" i="1"/>
  <c r="AW166" i="1" s="1"/>
  <c r="AV158" i="1"/>
  <c r="AW158" i="1" s="1"/>
  <c r="AV150" i="1"/>
  <c r="AW150" i="1" s="1"/>
  <c r="AV142" i="1"/>
  <c r="AW142" i="1" s="1"/>
  <c r="AV134" i="1"/>
  <c r="AW134" i="1" s="1"/>
  <c r="AV121" i="1"/>
  <c r="AW121" i="1" s="1"/>
  <c r="AV103" i="1"/>
  <c r="AW103" i="1" s="1"/>
  <c r="AV274" i="1"/>
  <c r="AW274" i="1" s="1"/>
  <c r="AV91" i="1"/>
  <c r="AW91" i="1" s="1"/>
  <c r="AV47" i="1"/>
  <c r="AW47" i="1" s="1"/>
  <c r="AV20" i="1"/>
  <c r="AW20" i="1" s="1"/>
  <c r="AV549" i="1"/>
  <c r="AW549" i="1" s="1"/>
  <c r="AV418" i="1"/>
  <c r="AW418" i="1" s="1"/>
  <c r="AV354" i="1"/>
  <c r="AW354" i="1" s="1"/>
  <c r="AV290" i="1"/>
  <c r="AW290" i="1" s="1"/>
  <c r="AV227" i="1"/>
  <c r="AW227" i="1" s="1"/>
  <c r="AV108" i="1"/>
  <c r="AW108" i="1" s="1"/>
  <c r="AV85" i="1"/>
  <c r="AW85" i="1" s="1"/>
  <c r="AV72" i="1"/>
  <c r="AW72" i="1" s="1"/>
  <c r="AV56" i="1"/>
  <c r="AW56" i="1" s="1"/>
  <c r="AV40" i="1"/>
  <c r="AW40" i="1" s="1"/>
  <c r="AV24" i="1"/>
  <c r="AW24" i="1" s="1"/>
  <c r="AV8" i="1"/>
  <c r="AW8" i="1" s="1"/>
  <c r="AV402" i="1"/>
  <c r="AW402" i="1" s="1"/>
  <c r="AV338" i="1"/>
  <c r="AW338" i="1" s="1"/>
  <c r="AV222" i="1"/>
  <c r="AW222" i="1" s="1"/>
  <c r="AV71" i="1"/>
  <c r="AW71" i="1" s="1"/>
  <c r="AV55" i="1"/>
  <c r="AW55" i="1" s="1"/>
  <c r="AV442" i="1"/>
  <c r="AW442" i="1" s="1"/>
  <c r="AV378" i="1"/>
  <c r="AW378" i="1" s="1"/>
  <c r="AV314" i="1"/>
  <c r="AW314" i="1" s="1"/>
  <c r="AV250" i="1"/>
  <c r="AW250" i="1" s="1"/>
  <c r="AV120" i="1"/>
  <c r="AW120" i="1" s="1"/>
  <c r="AV97" i="1"/>
  <c r="AW97" i="1" s="1"/>
  <c r="C704" i="1"/>
  <c r="AV242" i="1"/>
  <c r="AW242" i="1" s="1"/>
  <c r="AV39" i="1"/>
  <c r="AW39" i="1" s="1"/>
  <c r="AV12" i="1"/>
  <c r="AW12" i="1" s="1"/>
  <c r="AV73" i="1"/>
  <c r="AW73" i="1" s="1"/>
  <c r="AV41" i="1"/>
  <c r="AW41" i="1" s="1"/>
  <c r="AV9" i="1"/>
  <c r="AW9" i="1" s="1"/>
  <c r="AV701" i="1" l="1"/>
  <c r="AW3" i="1"/>
  <c r="AW701" i="1" s="1"/>
</calcChain>
</file>

<file path=xl/sharedStrings.xml><?xml version="1.0" encoding="utf-8"?>
<sst xmlns="http://schemas.openxmlformats.org/spreadsheetml/2006/main" count="5525" uniqueCount="388">
  <si>
    <t>$100,000.00</t>
  </si>
  <si>
    <t>PIN</t>
  </si>
  <si>
    <t>NAME</t>
  </si>
  <si>
    <t>OWNER ADDRESS</t>
  </si>
  <si>
    <t>CITY STATE ZIP</t>
  </si>
  <si>
    <t>DESCRIPTION</t>
  </si>
  <si>
    <t>SEC</t>
  </si>
  <si>
    <t>TWP</t>
  </si>
  <si>
    <t>RANGE</t>
  </si>
  <si>
    <t>PARCEL ACRES</t>
  </si>
  <si>
    <t>ACRES IN TRACT</t>
  </si>
  <si>
    <t>TOTAL BENEFITTED ACRES</t>
  </si>
  <si>
    <t>ACRES IN WATERSHED NOT BENEFITTED</t>
  </si>
  <si>
    <t>NONCONVERTED WETLAND ACRES</t>
  </si>
  <si>
    <t>CLASS 1 ACRES</t>
  </si>
  <si>
    <t>RED = CLASS 1 BENEFIT</t>
  </si>
  <si>
    <t>CLASS 2 ACRES</t>
  </si>
  <si>
    <t>YELLOW = CLASS 2 BENEFIT</t>
  </si>
  <si>
    <t>CLASS 3 ACRES</t>
  </si>
  <si>
    <t>GREEN = CLASS 3 BENEFIT</t>
  </si>
  <si>
    <t>CLASS 4 ACRES</t>
  </si>
  <si>
    <t>BLUE = CLASS 4 BENEFIT</t>
  </si>
  <si>
    <t>URBAN RESIDENTIAL ACRES</t>
  </si>
  <si>
    <t>URBAN RESIDENTIAL BENEFIT</t>
  </si>
  <si>
    <t>INDUSTRIAL ACRES</t>
  </si>
  <si>
    <t>INDUSTRIAL BENEFIT</t>
  </si>
  <si>
    <t>RESIDENTIAL ACRES</t>
  </si>
  <si>
    <t>RESIDENTIAL BENEFIT</t>
  </si>
  <si>
    <t>WOODLOT ACRES</t>
  </si>
  <si>
    <t>WOODLOT BENEFIT</t>
  </si>
  <si>
    <t>FEDERAL LAND ACRES</t>
  </si>
  <si>
    <t>CREP ACRES</t>
  </si>
  <si>
    <t>CREP BENEFIT</t>
  </si>
  <si>
    <t>ROAD ACRES</t>
  </si>
  <si>
    <t>ROAD BENEFIT</t>
  </si>
  <si>
    <t>RECREATIONAL TRAIL ACRES</t>
  </si>
  <si>
    <t>RECREATIONAL TRAIL BENEFIT</t>
  </si>
  <si>
    <t>CLASS A GRASS STRIP ACRES</t>
  </si>
  <si>
    <t>CLASS A GRASS STRIP DAMAGES</t>
  </si>
  <si>
    <t>CLASS B GRASS STRIP ACRES</t>
  </si>
  <si>
    <t>CLASS B GRASS STRIP DAMAGES</t>
  </si>
  <si>
    <t>WETLAND BUFFER STRIP</t>
  </si>
  <si>
    <t>WETLAND BUFFER STRIP DAMAGES</t>
  </si>
  <si>
    <t>DITCH ACRES</t>
  </si>
  <si>
    <t>NON-BENEFITTED ACRES</t>
  </si>
  <si>
    <t>TOTAL PARCEL BENEFITS</t>
  </si>
  <si>
    <t>PERCENT TOTAL BENEFITS</t>
  </si>
  <si>
    <t>NOTIONAL ASSESSMENT ON $100,000 REPAIR</t>
  </si>
  <si>
    <t>CLASS 5 ACRES</t>
  </si>
  <si>
    <t>CLASS 5 BEENFIT</t>
  </si>
  <si>
    <t>CLASS 6 ACRE</t>
  </si>
  <si>
    <t>CLASS 6 BENEFIT</t>
  </si>
  <si>
    <t>CLASS 7 ACRES</t>
  </si>
  <si>
    <t>CLASS 7 BENEFIT</t>
  </si>
  <si>
    <t>CLASS 8 ACRES</t>
  </si>
  <si>
    <t>CLASS 8 BENEFIT</t>
  </si>
  <si>
    <t>PROTECTION ACRES</t>
  </si>
  <si>
    <t>PROTECTION BENEFITS</t>
  </si>
  <si>
    <t>02-008-0720</t>
  </si>
  <si>
    <t>DNR REAL ESTATE MGT</t>
  </si>
  <si>
    <t>500 LAFAYETTE RD  BOX 4</t>
  </si>
  <si>
    <t>ST PAUL MN 55155-0000</t>
  </si>
  <si>
    <t>SESW</t>
  </si>
  <si>
    <t>08</t>
  </si>
  <si>
    <t>162</t>
  </si>
  <si>
    <t>046</t>
  </si>
  <si>
    <t>SWSE</t>
  </si>
  <si>
    <t>02-008-0740</t>
  </si>
  <si>
    <t>MONTE &amp; NANCY HOFFMAN</t>
  </si>
  <si>
    <t>5392 MCQUADE RD</t>
  </si>
  <si>
    <t>DULUTH MN 55804-0000</t>
  </si>
  <si>
    <t>SWSW</t>
  </si>
  <si>
    <t>02-010-0800</t>
  </si>
  <si>
    <t>10</t>
  </si>
  <si>
    <t>SESE</t>
  </si>
  <si>
    <t>02-011-0820</t>
  </si>
  <si>
    <t>11</t>
  </si>
  <si>
    <t>02-013-0880</t>
  </si>
  <si>
    <t>13</t>
  </si>
  <si>
    <t>NWSW</t>
  </si>
  <si>
    <t>SWNW</t>
  </si>
  <si>
    <t>NESW</t>
  </si>
  <si>
    <t>NWSE</t>
  </si>
  <si>
    <t>NESE</t>
  </si>
  <si>
    <t>SENE</t>
  </si>
  <si>
    <t>14</t>
  </si>
  <si>
    <t>02-014-0900</t>
  </si>
  <si>
    <t>NWNW</t>
  </si>
  <si>
    <t>NENW</t>
  </si>
  <si>
    <t>SENW</t>
  </si>
  <si>
    <t>SWNE</t>
  </si>
  <si>
    <t>NWNE</t>
  </si>
  <si>
    <t>NENE</t>
  </si>
  <si>
    <t>15</t>
  </si>
  <si>
    <t>02-015-0920</t>
  </si>
  <si>
    <t>02-015-0940</t>
  </si>
  <si>
    <t>BRIAN NICHOLSON ETAL</t>
  </si>
  <si>
    <t>1000 LAKE SUSAN HILLS DR</t>
  </si>
  <si>
    <t>CHANHASSEN MN 55317-0000</t>
  </si>
  <si>
    <t>02-015-0950</t>
  </si>
  <si>
    <t>TERRY &amp; CAROL WASHBURN</t>
  </si>
  <si>
    <t>24536 CO HWY 4</t>
  </si>
  <si>
    <t>PELICAN RAPIDS MN 56572-7504</t>
  </si>
  <si>
    <t>02-015-0960</t>
  </si>
  <si>
    <t>TODD &amp; DORIS KORSMO</t>
  </si>
  <si>
    <t>393 WILLOW AVE S</t>
  </si>
  <si>
    <t>SOUTH HAVEN MN 55382-0000</t>
  </si>
  <si>
    <t>02-015-0970</t>
  </si>
  <si>
    <t>TODD D &amp; DORIS M KORSMO</t>
  </si>
  <si>
    <t>SOUTH HAVEN MN 55382-3739</t>
  </si>
  <si>
    <t>02-015-0980</t>
  </si>
  <si>
    <t>TODD D KORSMO</t>
  </si>
  <si>
    <t>02-016-1000</t>
  </si>
  <si>
    <t>16</t>
  </si>
  <si>
    <t>17</t>
  </si>
  <si>
    <t>02-017-1020</t>
  </si>
  <si>
    <t>02-017-1040</t>
  </si>
  <si>
    <t>18</t>
  </si>
  <si>
    <t>02-017-1060</t>
  </si>
  <si>
    <t>CARL P CHRISTOPHERSON</t>
  </si>
  <si>
    <t>3626 310TH ST</t>
  </si>
  <si>
    <t>LAKE BRONSON MN 56734-0000</t>
  </si>
  <si>
    <t>02-017-1070</t>
  </si>
  <si>
    <t>ARLEN D &amp; JANET R NORDIN</t>
  </si>
  <si>
    <t>3360 345TH AVE</t>
  </si>
  <si>
    <t>LANCASTER MN 56735-0000</t>
  </si>
  <si>
    <t>02-018-1080</t>
  </si>
  <si>
    <t>02-018-1090</t>
  </si>
  <si>
    <t>02-018-1100</t>
  </si>
  <si>
    <t>02-018-1120</t>
  </si>
  <si>
    <t>02-018-1125</t>
  </si>
  <si>
    <t>02-019-1130</t>
  </si>
  <si>
    <t>TERRI L CHRISTOPHERSON</t>
  </si>
  <si>
    <t>3255 280TH AVE</t>
  </si>
  <si>
    <t>19</t>
  </si>
  <si>
    <t>02-019-1140</t>
  </si>
  <si>
    <t>02-019-1160</t>
  </si>
  <si>
    <t>02-020-1220</t>
  </si>
  <si>
    <t>5 SQUARES INC</t>
  </si>
  <si>
    <t>1685 230TH AVE</t>
  </si>
  <si>
    <t>KENNEDY MN 56733-</t>
  </si>
  <si>
    <t>20</t>
  </si>
  <si>
    <t>02-020-1240</t>
  </si>
  <si>
    <t>CHARLES A &amp; PATRICIA SWANSON</t>
  </si>
  <si>
    <t>2059 220TH AVE</t>
  </si>
  <si>
    <t>HALLOCK MN 56728-0000</t>
  </si>
  <si>
    <t>02-020-1250</t>
  </si>
  <si>
    <t>KENNEDY MN 56733-0000</t>
  </si>
  <si>
    <t>02-020-1260</t>
  </si>
  <si>
    <t>JASON P &amp; MELISSA L GOHMAN</t>
  </si>
  <si>
    <t>3796 300TH ST</t>
  </si>
  <si>
    <t>02-020-1265</t>
  </si>
  <si>
    <t>02-020-1270</t>
  </si>
  <si>
    <t>02-020-1280</t>
  </si>
  <si>
    <t>BRADY &amp; HAYLEY COFFIELD ETAL</t>
  </si>
  <si>
    <t>2875 400TH AVE</t>
  </si>
  <si>
    <t>02-021-1400</t>
  </si>
  <si>
    <t>21</t>
  </si>
  <si>
    <t>02-021-1420</t>
  </si>
  <si>
    <t>02-023-1560</t>
  </si>
  <si>
    <t>ROBERT F &amp; JOYCE L LARSON</t>
  </si>
  <si>
    <t>31447 408TH AVE</t>
  </si>
  <si>
    <t>ROSEAU MN 56751-0000</t>
  </si>
  <si>
    <t>23</t>
  </si>
  <si>
    <t>02-023-1570</t>
  </si>
  <si>
    <t>02-023-1580</t>
  </si>
  <si>
    <t>JERRY &amp; KAREN COFFIELD</t>
  </si>
  <si>
    <t>PO BOX 151</t>
  </si>
  <si>
    <t>LAKE BRONSON MN 56734-0151</t>
  </si>
  <si>
    <t>02-024-1680</t>
  </si>
  <si>
    <t>24</t>
  </si>
  <si>
    <t>02-024-1700</t>
  </si>
  <si>
    <t>02-024-1720</t>
  </si>
  <si>
    <t>02-024-1740</t>
  </si>
  <si>
    <t>02-025-1760</t>
  </si>
  <si>
    <t>CORRINE R KARBOVIAK</t>
  </si>
  <si>
    <t>200 5TH ST E</t>
  </si>
  <si>
    <t>25</t>
  </si>
  <si>
    <t>17-007-0740</t>
  </si>
  <si>
    <t>07</t>
  </si>
  <si>
    <t>045</t>
  </si>
  <si>
    <t>17-017-1260</t>
  </si>
  <si>
    <t>17-018-1280</t>
  </si>
  <si>
    <t>17-019-1300</t>
  </si>
  <si>
    <t>17-020-1320</t>
  </si>
  <si>
    <t>17-020-1340</t>
  </si>
  <si>
    <t>NATURE CONSERVANCY MN CHAPTER</t>
  </si>
  <si>
    <t>1101 WEST RIVER PKWY  ST</t>
  </si>
  <si>
    <t>MINNEAPOLIS MN 55415-1291</t>
  </si>
  <si>
    <t>17-029-1580</t>
  </si>
  <si>
    <t>29</t>
  </si>
  <si>
    <t>30</t>
  </si>
  <si>
    <t>17-030-1600</t>
  </si>
  <si>
    <t>17-031-1620</t>
  </si>
  <si>
    <t>31</t>
  </si>
  <si>
    <t>17-032-1660</t>
  </si>
  <si>
    <t>32</t>
  </si>
  <si>
    <t>20-008-0720</t>
  </si>
  <si>
    <t>DANNY L LYBERG</t>
  </si>
  <si>
    <t>3129 350TH ST</t>
  </si>
  <si>
    <t>047</t>
  </si>
  <si>
    <t>20-008-0760</t>
  </si>
  <si>
    <t>DENNIS OLSONAWSKI</t>
  </si>
  <si>
    <t>3124 320TH ST</t>
  </si>
  <si>
    <t>20-008-0780</t>
  </si>
  <si>
    <t>BURT &amp; MARTHA SIMMONS</t>
  </si>
  <si>
    <t>3102 320TH ST</t>
  </si>
  <si>
    <t>20-008-0800</t>
  </si>
  <si>
    <t>20-009-0900</t>
  </si>
  <si>
    <t>CHAD A &amp; MICHELE L DECOUX</t>
  </si>
  <si>
    <t>1965 MOUNDS AVE</t>
  </si>
  <si>
    <t>NEW BRIGHTON MN 55112-0000</t>
  </si>
  <si>
    <t>09</t>
  </si>
  <si>
    <t>20-009-0920</t>
  </si>
  <si>
    <t>DONNA M VAGLE</t>
  </si>
  <si>
    <t>3264 325TH ST</t>
  </si>
  <si>
    <t>20-009-0940</t>
  </si>
  <si>
    <t>MARK E &amp; NIKKI J LARSON</t>
  </si>
  <si>
    <t>3280 320TH ST</t>
  </si>
  <si>
    <t>20-010-1030</t>
  </si>
  <si>
    <t>RHONDA M GROOSE REVOC LVG TR</t>
  </si>
  <si>
    <t>289 HWY AA</t>
  </si>
  <si>
    <t>OLEAN MO 65064-0000</t>
  </si>
  <si>
    <t>20-010-1040</t>
  </si>
  <si>
    <t>MERLE R &amp; JEAN M VAGLE</t>
  </si>
  <si>
    <t>2092 MOUNDS AVE</t>
  </si>
  <si>
    <t>20-010-1060</t>
  </si>
  <si>
    <t>MERLE R VAGLE</t>
  </si>
  <si>
    <t>20-011-1090</t>
  </si>
  <si>
    <t>MATTHEW J &amp; JACKI N PRZEKWAS</t>
  </si>
  <si>
    <t>3326 340TH AVE</t>
  </si>
  <si>
    <t>20-011-1100</t>
  </si>
  <si>
    <t>20-011-1120</t>
  </si>
  <si>
    <t>20-011-1130</t>
  </si>
  <si>
    <t>RONALD &amp; LAYL NORDIN REVOC TRU</t>
  </si>
  <si>
    <t>PO BOX 76</t>
  </si>
  <si>
    <t>20-011-1140</t>
  </si>
  <si>
    <t>JAMES &amp; LINDA LAAGER</t>
  </si>
  <si>
    <t>3428 320TH ST</t>
  </si>
  <si>
    <t>20-011-1160</t>
  </si>
  <si>
    <t>20-011-1170</t>
  </si>
  <si>
    <t>CODY A SWENSON ETAL</t>
  </si>
  <si>
    <t>94 HAWAII AVE</t>
  </si>
  <si>
    <t>20-011-1180</t>
  </si>
  <si>
    <t>CRAG BRODEUR</t>
  </si>
  <si>
    <t>3215 350TH AVE</t>
  </si>
  <si>
    <t>20-011-1190</t>
  </si>
  <si>
    <t>KENNETH &amp; SUSAN FRAZER</t>
  </si>
  <si>
    <t>509 CROCKER AVE S</t>
  </si>
  <si>
    <t>THIEF RIVER FALLS MN 56701-0000</t>
  </si>
  <si>
    <t>20-011-1200</t>
  </si>
  <si>
    <t>DENNIS J ANDERSON</t>
  </si>
  <si>
    <t>3480 320TH ST</t>
  </si>
  <si>
    <t>20-011-1220</t>
  </si>
  <si>
    <t>20-012-1240</t>
  </si>
  <si>
    <t>12</t>
  </si>
  <si>
    <t>20-012-1260</t>
  </si>
  <si>
    <t>SUSAN WALUKIEVICZ ETAL</t>
  </si>
  <si>
    <t>5031 TURTLE LANE WEST</t>
  </si>
  <si>
    <t>SHOREVIEW MN 55126--000</t>
  </si>
  <si>
    <t>20-012-1280</t>
  </si>
  <si>
    <t>20-012-1300</t>
  </si>
  <si>
    <t>20-012-1320</t>
  </si>
  <si>
    <t>20-012-1340</t>
  </si>
  <si>
    <t>20-012-1360</t>
  </si>
  <si>
    <t>20-012-1380</t>
  </si>
  <si>
    <t>20-013-1400</t>
  </si>
  <si>
    <t>GUSTAFSON ADVENTURES INC</t>
  </si>
  <si>
    <t>1432 3RD ST N</t>
  </si>
  <si>
    <t>FARGO ND 58102-2744</t>
  </si>
  <si>
    <t>20-013-1420</t>
  </si>
  <si>
    <t>LEONEL B ANDERSON</t>
  </si>
  <si>
    <t>1615 JACOB DR</t>
  </si>
  <si>
    <t>BINFORD ND 58416-0000</t>
  </si>
  <si>
    <t>20-013-1440</t>
  </si>
  <si>
    <t>RONALD W &amp; KATHRYN JOHNSON</t>
  </si>
  <si>
    <t>PO BOX 907</t>
  </si>
  <si>
    <t>HALLOCK MN 56728-0907</t>
  </si>
  <si>
    <t>20-013-1460</t>
  </si>
  <si>
    <t>20-013-1480</t>
  </si>
  <si>
    <t>20-013-1500</t>
  </si>
  <si>
    <t>20-014-1520</t>
  </si>
  <si>
    <t>20-014-1530</t>
  </si>
  <si>
    <t>DAVID A &amp; NICOLE D THOMPSON</t>
  </si>
  <si>
    <t>3481 320TH ST</t>
  </si>
  <si>
    <t>LANCASTER MN 56735-9306</t>
  </si>
  <si>
    <t>20-014-1540</t>
  </si>
  <si>
    <t>RONALD &amp; CYNTHIA HODGE</t>
  </si>
  <si>
    <t>3415 320TH ST</t>
  </si>
  <si>
    <t>20-014-1550</t>
  </si>
  <si>
    <t>20-014-1560</t>
  </si>
  <si>
    <t>DAVID G &amp; DONNA W BERNSTROM</t>
  </si>
  <si>
    <t>13965 WOODLAND CT</t>
  </si>
  <si>
    <t>BECKER MN 55308-0000</t>
  </si>
  <si>
    <t>20-014-1580</t>
  </si>
  <si>
    <t>DAKOTA OLSON</t>
  </si>
  <si>
    <t>3118 340TH AVE</t>
  </si>
  <si>
    <t>20-014-1590</t>
  </si>
  <si>
    <t>TYSON &amp; SARAH TWAMLEY</t>
  </si>
  <si>
    <t>20-014-1600</t>
  </si>
  <si>
    <t>20-015-1620</t>
  </si>
  <si>
    <t>20-015-1640</t>
  </si>
  <si>
    <t>20-015-1660</t>
  </si>
  <si>
    <t>STRODTMAN LIVING TRUST</t>
  </si>
  <si>
    <t>24144 ROSEVILLE RD</t>
  </si>
  <si>
    <t>PAYNESVILLE MN 56362-0000</t>
  </si>
  <si>
    <t>20-015-1680</t>
  </si>
  <si>
    <t>MARGARET E ANDERSON</t>
  </si>
  <si>
    <t>3137 340TH AVE</t>
  </si>
  <si>
    <t>20-015-1700</t>
  </si>
  <si>
    <t>20-016-1720</t>
  </si>
  <si>
    <t>20-016-1740</t>
  </si>
  <si>
    <t>20-016-1760</t>
  </si>
  <si>
    <t>20-017-1780</t>
  </si>
  <si>
    <t>BRUCE &amp; MICHELLE STEEN IRREVOC</t>
  </si>
  <si>
    <t>PO BOX 201</t>
  </si>
  <si>
    <t>20-017-1800</t>
  </si>
  <si>
    <t>20-017-1820</t>
  </si>
  <si>
    <t>20-017-1840</t>
  </si>
  <si>
    <t>JIMMIE &amp; JANYCE WELESKI</t>
  </si>
  <si>
    <t>3129 320TH ST</t>
  </si>
  <si>
    <t>20-017-1860</t>
  </si>
  <si>
    <t>CODY KRASKA</t>
  </si>
  <si>
    <t>3080 300TH AVE</t>
  </si>
  <si>
    <t>20-017-1870</t>
  </si>
  <si>
    <t>20-017-1880</t>
  </si>
  <si>
    <t>DAVID F JR &amp; DAVID F BAKER</t>
  </si>
  <si>
    <t>3106 310TH ST</t>
  </si>
  <si>
    <t>20-017-1900</t>
  </si>
  <si>
    <t>20-017-1920</t>
  </si>
  <si>
    <t>20-020-2240</t>
  </si>
  <si>
    <t>20-020-2260</t>
  </si>
  <si>
    <t>JOHN &amp; AMY MIESNER</t>
  </si>
  <si>
    <t>PO BOX 4321</t>
  </si>
  <si>
    <t>CAMBRIDGE MN 55008-0000</t>
  </si>
  <si>
    <t>20-021-2340</t>
  </si>
  <si>
    <t>RODNEY POTRAMENT IRREVOCABLE TRUST</t>
  </si>
  <si>
    <t>3263 360TH ST</t>
  </si>
  <si>
    <t>20-021-2350</t>
  </si>
  <si>
    <t>20-021-2360</t>
  </si>
  <si>
    <t>MARK &amp; NIKKI LARSON</t>
  </si>
  <si>
    <t>20-021-2370</t>
  </si>
  <si>
    <t>20-021-2375</t>
  </si>
  <si>
    <t>20-022-2380</t>
  </si>
  <si>
    <t>LESTER L SUNDEM</t>
  </si>
  <si>
    <t>3079 340TH AVE</t>
  </si>
  <si>
    <t>22</t>
  </si>
  <si>
    <t>20-022-2400</t>
  </si>
  <si>
    <t>20-022-2420</t>
  </si>
  <si>
    <t>20-023-2440</t>
  </si>
  <si>
    <t>MARK A &amp; KATIE H BERNSTROM</t>
  </si>
  <si>
    <t>3042 340TH AVE</t>
  </si>
  <si>
    <t>20-023-2460</t>
  </si>
  <si>
    <t>20-023-2480</t>
  </si>
  <si>
    <t>20-023-2500</t>
  </si>
  <si>
    <t>LYNNETTE STEYN</t>
  </si>
  <si>
    <t>104 IOWA AVE PO BOX 243</t>
  </si>
  <si>
    <t>LANCASTER MN 56735-0243</t>
  </si>
  <si>
    <t>20-024-2520</t>
  </si>
  <si>
    <t>DIANNA MATTHEW ETAL</t>
  </si>
  <si>
    <t>PO BOX 234</t>
  </si>
  <si>
    <t>20-024-2540</t>
  </si>
  <si>
    <t>CITY OF LANCASTER</t>
  </si>
  <si>
    <t>CSAH 4</t>
  </si>
  <si>
    <t>CSAH 15</t>
  </si>
  <si>
    <t>320TH ST</t>
  </si>
  <si>
    <t>325TH ST</t>
  </si>
  <si>
    <t>320TH AVE</t>
  </si>
  <si>
    <t>330TH AVE</t>
  </si>
  <si>
    <t>340TH AVE</t>
  </si>
  <si>
    <t>T-273</t>
  </si>
  <si>
    <t>350TH AVE</t>
  </si>
  <si>
    <t>UT-13</t>
  </si>
  <si>
    <t>310TH ST</t>
  </si>
  <si>
    <t>310TH AVE</t>
  </si>
  <si>
    <t>T-34</t>
  </si>
  <si>
    <t>300TH ST</t>
  </si>
  <si>
    <t>TOTAL WATERSHED ACRES:</t>
  </si>
  <si>
    <t>KITTSON CO ROADS</t>
  </si>
  <si>
    <t>EAST KITTSON TWP ROADS</t>
  </si>
  <si>
    <t>CANNON TWP ROADS</t>
  </si>
  <si>
    <t>POPPLETON TWP ROADS</t>
  </si>
  <si>
    <t>KARLSTAD MN 56732-0000</t>
  </si>
  <si>
    <t>KITTSON HWY DEPT. 401 2nd Street SW</t>
  </si>
  <si>
    <t>LAKE BRONSON MN 56734</t>
  </si>
  <si>
    <t xml:space="preserve">LINDSAY GJESDA 3418 295TH ST </t>
  </si>
  <si>
    <t>MELINDA COFFIELD 3832 290TH ST</t>
  </si>
  <si>
    <t>CAROL JOHNSON PO BOX 97, 95 2ND ST 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</si>
</sst>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\$#,##0.00"/>
    <numFmt numFmtId="165" formatCode="#,##0.0000"/>
    <numFmt numFmtId="166" formatCode="#,##0.00000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CE4D6"/>
        <bgColor indexed="64"/>
      </patternFill>
    </fill>
    <fill>
      <patternFill patternType="solid">
        <fgColor rgb="FFEA989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EDEDED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BE4F1"/>
        <bgColor indexed="64"/>
      </patternFill>
    </fill>
    <fill>
      <patternFill patternType="solid">
        <fgColor rgb="FFBBF1ED"/>
        <bgColor indexed="64"/>
      </patternFill>
    </fill>
    <fill>
      <patternFill patternType="solid">
        <fgColor rgb="FFCFBDEF"/>
        <bgColor indexed="64"/>
      </patternFill>
    </fill>
    <fill>
      <patternFill patternType="solid">
        <fgColor rgb="FFEDBDEF"/>
        <bgColor indexed="64"/>
      </patternFill>
    </fill>
  </fills>
  <borders count="2">
    <border>
      <left/>
      <right/>
      <top/>
      <bottom/>
      <diagonal/>
    </border>
    <border>
      <left/>
      <right/>
      <top style="double">
        <color auto="1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 applyAlignment="1">
      <alignment horizontal="center"/>
    </xf>
    <xf numFmtId="4" fontId="1" fillId="0" borderId="0" xfId="0" applyNumberFormat="1" applyFont="1" applyAlignment="1">
      <alignment horizontal="center"/>
    </xf>
    <xf numFmtId="4" fontId="1" fillId="2" borderId="0" xfId="0" applyNumberFormat="1" applyFont="1" applyFill="1" applyAlignment="1">
      <alignment horizontal="center"/>
    </xf>
    <xf numFmtId="4" fontId="1" fillId="3" borderId="0" xfId="0" applyNumberFormat="1" applyFont="1" applyFill="1" applyAlignment="1">
      <alignment horizontal="center"/>
    </xf>
    <xf numFmtId="164" fontId="1" fillId="0" borderId="0" xfId="0" applyNumberFormat="1" applyFont="1" applyAlignment="1">
      <alignment horizontal="center"/>
    </xf>
    <xf numFmtId="4" fontId="1" fillId="4" borderId="0" xfId="0" applyNumberFormat="1" applyFont="1" applyFill="1" applyAlignment="1">
      <alignment horizontal="center"/>
    </xf>
    <xf numFmtId="4" fontId="1" fillId="5" borderId="0" xfId="0" applyNumberFormat="1" applyFont="1" applyFill="1" applyAlignment="1">
      <alignment horizontal="center"/>
    </xf>
    <xf numFmtId="4" fontId="1" fillId="6" borderId="0" xfId="0" applyNumberFormat="1" applyFont="1" applyFill="1" applyAlignment="1">
      <alignment horizontal="center"/>
    </xf>
    <xf numFmtId="4" fontId="1" fillId="7" borderId="0" xfId="0" applyNumberFormat="1" applyFont="1" applyFill="1" applyAlignment="1">
      <alignment horizontal="center"/>
    </xf>
    <xf numFmtId="4" fontId="1" fillId="8" borderId="0" xfId="0" applyNumberFormat="1" applyFont="1" applyFill="1" applyAlignment="1">
      <alignment horizontal="center"/>
    </xf>
    <xf numFmtId="165" fontId="1" fillId="0" borderId="0" xfId="0" applyNumberFormat="1" applyFont="1" applyAlignment="1">
      <alignment horizontal="center"/>
    </xf>
    <xf numFmtId="4" fontId="1" fillId="9" borderId="0" xfId="0" applyNumberFormat="1" applyFont="1" applyFill="1" applyAlignment="1">
      <alignment horizontal="center"/>
    </xf>
    <xf numFmtId="4" fontId="1" fillId="10" borderId="0" xfId="0" applyNumberFormat="1" applyFont="1" applyFill="1" applyAlignment="1">
      <alignment horizontal="center"/>
    </xf>
    <xf numFmtId="4" fontId="1" fillId="11" borderId="0" xfId="0" applyNumberFormat="1" applyFont="1" applyFill="1" applyAlignment="1">
      <alignment horizontal="center"/>
    </xf>
    <xf numFmtId="4" fontId="1" fillId="12" borderId="0" xfId="0" applyNumberFormat="1" applyFont="1" applyFill="1" applyAlignment="1">
      <alignment horizontal="center"/>
    </xf>
    <xf numFmtId="0" fontId="2" fillId="0" borderId="0" xfId="0" applyFont="1" applyAlignment="1">
      <alignment horizontal="center" wrapText="1"/>
    </xf>
    <xf numFmtId="0" fontId="2" fillId="2" borderId="0" xfId="0" applyFont="1" applyFill="1" applyAlignment="1">
      <alignment horizontal="center" wrapText="1"/>
    </xf>
    <xf numFmtId="0" fontId="2" fillId="3" borderId="0" xfId="0" applyFont="1" applyFill="1" applyAlignment="1">
      <alignment horizontal="center" wrapText="1"/>
    </xf>
    <xf numFmtId="0" fontId="2" fillId="4" borderId="0" xfId="0" applyFont="1" applyFill="1" applyAlignment="1">
      <alignment horizontal="center" wrapText="1"/>
    </xf>
    <xf numFmtId="0" fontId="2" fillId="5" borderId="0" xfId="0" applyFont="1" applyFill="1" applyAlignment="1">
      <alignment horizontal="center" wrapText="1"/>
    </xf>
    <xf numFmtId="0" fontId="2" fillId="6" borderId="0" xfId="0" applyFont="1" applyFill="1" applyAlignment="1">
      <alignment horizontal="center" wrapText="1"/>
    </xf>
    <xf numFmtId="0" fontId="2" fillId="7" borderId="0" xfId="0" applyFont="1" applyFill="1" applyAlignment="1">
      <alignment horizontal="center" wrapText="1"/>
    </xf>
    <xf numFmtId="0" fontId="2" fillId="8" borderId="0" xfId="0" applyFont="1" applyFill="1" applyAlignment="1">
      <alignment horizontal="center" wrapText="1"/>
    </xf>
    <xf numFmtId="0" fontId="2" fillId="9" borderId="0" xfId="0" applyFont="1" applyFill="1" applyAlignment="1">
      <alignment horizontal="center" wrapText="1"/>
    </xf>
    <xf numFmtId="0" fontId="2" fillId="10" borderId="0" xfId="0" applyFont="1" applyFill="1" applyAlignment="1">
      <alignment horizontal="center" wrapText="1"/>
    </xf>
    <xf numFmtId="0" fontId="2" fillId="11" borderId="0" xfId="0" applyFont="1" applyFill="1" applyAlignment="1">
      <alignment horizontal="center" wrapText="1"/>
    </xf>
    <xf numFmtId="0" fontId="2" fillId="12" borderId="0" xfId="0" applyFont="1" applyFill="1" applyAlignment="1">
      <alignment horizontal="center" wrapText="1"/>
    </xf>
    <xf numFmtId="4" fontId="1" fillId="0" borderId="1" xfId="0" applyNumberFormat="1" applyFont="1" applyBorder="1" applyAlignment="1">
      <alignment horizontal="center"/>
    </xf>
    <xf numFmtId="4" fontId="1" fillId="2" borderId="1" xfId="0" applyNumberFormat="1" applyFont="1" applyFill="1" applyBorder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4" fontId="1" fillId="4" borderId="1" xfId="0" applyNumberFormat="1" applyFont="1" applyFill="1" applyBorder="1" applyAlignment="1">
      <alignment horizontal="center"/>
    </xf>
    <xf numFmtId="4" fontId="1" fillId="5" borderId="1" xfId="0" applyNumberFormat="1" applyFont="1" applyFill="1" applyBorder="1" applyAlignment="1">
      <alignment horizontal="center"/>
    </xf>
    <xf numFmtId="4" fontId="1" fillId="6" borderId="1" xfId="0" applyNumberFormat="1" applyFont="1" applyFill="1" applyBorder="1" applyAlignment="1">
      <alignment horizontal="center"/>
    </xf>
    <xf numFmtId="4" fontId="1" fillId="7" borderId="1" xfId="0" applyNumberFormat="1" applyFont="1" applyFill="1" applyBorder="1" applyAlignment="1">
      <alignment horizontal="center"/>
    </xf>
    <xf numFmtId="4" fontId="1" fillId="8" borderId="1" xfId="0" applyNumberFormat="1" applyFont="1" applyFill="1" applyBorder="1" applyAlignment="1">
      <alignment horizontal="center"/>
    </xf>
    <xf numFmtId="4" fontId="1" fillId="9" borderId="1" xfId="0" applyNumberFormat="1" applyFont="1" applyFill="1" applyBorder="1" applyAlignment="1">
      <alignment horizontal="center"/>
    </xf>
    <xf numFmtId="4" fontId="1" fillId="10" borderId="1" xfId="0" applyNumberFormat="1" applyFont="1" applyFill="1" applyBorder="1" applyAlignment="1">
      <alignment horizontal="center"/>
    </xf>
    <xf numFmtId="4" fontId="1" fillId="11" borderId="1" xfId="0" applyNumberFormat="1" applyFont="1" applyFill="1" applyBorder="1" applyAlignment="1">
      <alignment horizontal="center"/>
    </xf>
    <xf numFmtId="4" fontId="1" fillId="12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166" fontId="1" fillId="0" borderId="0" xfId="0" applyNumberFormat="1" applyFont="1" applyAlignment="1">
      <alignment horizontal="center"/>
    </xf>
  </cellXfs>
  <cellStyles count="1">
    <cellStyle name="Normal" xfId="0" builtinId="0"/>
  </cellStyles>
  <dxfs count="1">
    <dxf>
      <font>
        <b/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E704"/>
  <sheetViews>
    <sheetView tabSelected="1" zoomScaleNormal="100" workbookViewId="0">
      <pane xSplit="2" ySplit="2" topLeftCell="C676" activePane="bottomRight" state="frozen"/>
      <selection pane="topRight" activeCell="C1" sqref="C1"/>
      <selection pane="bottomLeft" activeCell="A3" sqref="A3"/>
      <selection pane="bottomRight" activeCell="E687" sqref="E687"/>
    </sheetView>
  </sheetViews>
  <sheetFormatPr defaultRowHeight="14.4" x14ac:dyDescent="0.3"/>
  <cols>
    <col min="1" max="1" width="14.6640625" style="1" customWidth="1"/>
    <col min="2" max="2" width="35.6640625" style="1" customWidth="1"/>
    <col min="3" max="3" width="30.6640625" style="1" customWidth="1"/>
    <col min="4" max="4" width="25.6640625" style="1" customWidth="1"/>
    <col min="5" max="5" width="20.6640625" style="1" customWidth="1"/>
    <col min="6" max="8" width="9.6640625" style="1" customWidth="1"/>
    <col min="9" max="9" width="17.6640625" style="2" customWidth="1"/>
    <col min="10" max="10" width="17.6640625" style="2" hidden="1" customWidth="1"/>
    <col min="11" max="12" width="17.6640625" style="2" customWidth="1"/>
    <col min="13" max="13" width="20.6640625" style="3" customWidth="1"/>
    <col min="14" max="14" width="13.6640625" style="4" customWidth="1"/>
    <col min="15" max="15" width="13.6640625" style="5" customWidth="1"/>
    <col min="16" max="16" width="13.6640625" style="6" customWidth="1"/>
    <col min="17" max="17" width="13.6640625" style="5" customWidth="1"/>
    <col min="18" max="18" width="13.6640625" style="7" customWidth="1"/>
    <col min="19" max="19" width="13.6640625" style="5" customWidth="1"/>
    <col min="20" max="20" width="13.6640625" style="8" customWidth="1"/>
    <col min="21" max="21" width="13.6640625" style="5" customWidth="1"/>
    <col min="22" max="22" width="13.6640625" style="12" customWidth="1"/>
    <col min="23" max="23" width="13.6640625" style="5" customWidth="1"/>
    <col min="24" max="24" width="7.5546875" style="2" hidden="1" customWidth="1"/>
    <col min="25" max="25" width="6.109375" style="5" hidden="1" customWidth="1"/>
    <col min="26" max="26" width="4.44140625" style="2" hidden="1" customWidth="1"/>
    <col min="27" max="27" width="6.109375" style="5" hidden="1" customWidth="1"/>
    <col min="28" max="28" width="17.6640625" style="9" customWidth="1"/>
    <col min="29" max="29" width="17.6640625" style="5" customWidth="1"/>
    <col min="30" max="30" width="17.6640625" style="10" hidden="1" customWidth="1"/>
    <col min="31" max="31" width="17.6640625" style="5" hidden="1" customWidth="1"/>
    <col min="32" max="32" width="17.6640625" style="2" hidden="1" customWidth="1"/>
    <col min="33" max="33" width="10.44140625" style="2" customWidth="1"/>
    <col min="34" max="34" width="10.44140625" style="5" customWidth="1"/>
    <col min="35" max="35" width="17.6640625" style="9" customWidth="1"/>
    <col min="36" max="36" width="17.6640625" style="5" customWidth="1"/>
    <col min="37" max="37" width="19.6640625" style="2" hidden="1" customWidth="1"/>
    <col min="38" max="38" width="19.6640625" style="5" hidden="1" customWidth="1"/>
    <col min="39" max="39" width="17.6640625" style="3" customWidth="1"/>
    <col min="40" max="40" width="17.6640625" style="5" customWidth="1"/>
    <col min="41" max="41" width="17.6640625" style="3" customWidth="1"/>
    <col min="42" max="42" width="17.6640625" style="5" customWidth="1"/>
    <col min="43" max="43" width="17.6640625" style="2" customWidth="1"/>
    <col min="44" max="44" width="17.6640625" style="5" customWidth="1"/>
    <col min="45" max="46" width="17.6640625" style="2" customWidth="1"/>
    <col min="47" max="47" width="17.6640625" style="5" customWidth="1"/>
    <col min="48" max="48" width="17.6640625" style="11" customWidth="1"/>
    <col min="49" max="49" width="17.6640625" style="5" customWidth="1"/>
    <col min="50" max="50" width="13.6640625" style="13" hidden="1" customWidth="1"/>
    <col min="51" max="51" width="13.6640625" style="5" hidden="1" customWidth="1"/>
    <col min="52" max="52" width="13.6640625" style="14" hidden="1" customWidth="1"/>
    <col min="53" max="53" width="13.6640625" style="5" hidden="1" customWidth="1"/>
    <col min="54" max="54" width="13.6640625" style="15" hidden="1" customWidth="1"/>
    <col min="55" max="55" width="13.6640625" style="5" hidden="1" customWidth="1"/>
    <col min="56" max="56" width="13.6640625" style="2" hidden="1" customWidth="1"/>
    <col min="57" max="57" width="13.6640625" style="5" hidden="1" customWidth="1"/>
  </cols>
  <sheetData>
    <row r="1" spans="1:57" x14ac:dyDescent="0.3">
      <c r="AN1" s="5">
        <v>775</v>
      </c>
      <c r="AP1" s="5">
        <v>1291</v>
      </c>
      <c r="AR1" s="5">
        <v>1</v>
      </c>
      <c r="AW1" s="5" t="s">
        <v>0</v>
      </c>
    </row>
    <row r="2" spans="1:57" ht="67.95" customHeight="1" x14ac:dyDescent="0.3">
      <c r="A2" s="16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6" t="s">
        <v>6</v>
      </c>
      <c r="G2" s="16" t="s">
        <v>7</v>
      </c>
      <c r="H2" s="16" t="s">
        <v>8</v>
      </c>
      <c r="I2" s="16" t="s">
        <v>9</v>
      </c>
      <c r="J2" s="16" t="s">
        <v>10</v>
      </c>
      <c r="K2" s="16" t="s">
        <v>11</v>
      </c>
      <c r="L2" s="16" t="s">
        <v>12</v>
      </c>
      <c r="M2" s="17" t="s">
        <v>13</v>
      </c>
      <c r="N2" s="18" t="s">
        <v>14</v>
      </c>
      <c r="O2" s="16" t="s">
        <v>15</v>
      </c>
      <c r="P2" s="19" t="s">
        <v>16</v>
      </c>
      <c r="Q2" s="16" t="s">
        <v>17</v>
      </c>
      <c r="R2" s="20" t="s">
        <v>18</v>
      </c>
      <c r="S2" s="16" t="s">
        <v>19</v>
      </c>
      <c r="T2" s="21" t="s">
        <v>20</v>
      </c>
      <c r="U2" s="16" t="s">
        <v>21</v>
      </c>
      <c r="V2" s="24" t="s">
        <v>48</v>
      </c>
      <c r="W2" s="16" t="s">
        <v>49</v>
      </c>
      <c r="X2" s="16" t="s">
        <v>22</v>
      </c>
      <c r="Y2" s="16" t="s">
        <v>23</v>
      </c>
      <c r="Z2" s="16" t="s">
        <v>24</v>
      </c>
      <c r="AA2" s="16" t="s">
        <v>25</v>
      </c>
      <c r="AB2" s="22" t="s">
        <v>26</v>
      </c>
      <c r="AC2" s="16" t="s">
        <v>27</v>
      </c>
      <c r="AD2" s="23" t="s">
        <v>28</v>
      </c>
      <c r="AE2" s="16" t="s">
        <v>29</v>
      </c>
      <c r="AF2" s="16" t="s">
        <v>30</v>
      </c>
      <c r="AG2" s="16" t="s">
        <v>31</v>
      </c>
      <c r="AH2" s="16" t="s">
        <v>32</v>
      </c>
      <c r="AI2" s="22" t="s">
        <v>33</v>
      </c>
      <c r="AJ2" s="16" t="s">
        <v>34</v>
      </c>
      <c r="AK2" s="16" t="s">
        <v>35</v>
      </c>
      <c r="AL2" s="16" t="s">
        <v>36</v>
      </c>
      <c r="AM2" s="17" t="s">
        <v>37</v>
      </c>
      <c r="AN2" s="16" t="s">
        <v>38</v>
      </c>
      <c r="AO2" s="17" t="s">
        <v>39</v>
      </c>
      <c r="AP2" s="16" t="s">
        <v>40</v>
      </c>
      <c r="AQ2" s="16" t="s">
        <v>41</v>
      </c>
      <c r="AR2" s="16" t="s">
        <v>42</v>
      </c>
      <c r="AS2" s="16" t="s">
        <v>43</v>
      </c>
      <c r="AT2" s="16" t="s">
        <v>44</v>
      </c>
      <c r="AU2" s="16" t="s">
        <v>45</v>
      </c>
      <c r="AV2" s="16" t="s">
        <v>46</v>
      </c>
      <c r="AW2" s="16" t="s">
        <v>47</v>
      </c>
      <c r="AX2" s="25" t="s">
        <v>50</v>
      </c>
      <c r="AY2" s="16" t="s">
        <v>51</v>
      </c>
      <c r="AZ2" s="26" t="s">
        <v>52</v>
      </c>
      <c r="BA2" s="16" t="s">
        <v>53</v>
      </c>
      <c r="BB2" s="27" t="s">
        <v>54</v>
      </c>
      <c r="BC2" s="16" t="s">
        <v>55</v>
      </c>
      <c r="BD2" s="16" t="s">
        <v>56</v>
      </c>
      <c r="BE2" s="16" t="s">
        <v>57</v>
      </c>
    </row>
    <row r="3" spans="1:57" x14ac:dyDescent="0.3">
      <c r="A3" s="1" t="s">
        <v>58</v>
      </c>
      <c r="B3" s="1" t="s">
        <v>59</v>
      </c>
      <c r="C3" s="1" t="s">
        <v>60</v>
      </c>
      <c r="D3" s="1" t="s">
        <v>61</v>
      </c>
      <c r="E3" s="1" t="s">
        <v>62</v>
      </c>
      <c r="F3" s="1" t="s">
        <v>63</v>
      </c>
      <c r="G3" s="1" t="s">
        <v>64</v>
      </c>
      <c r="H3" s="1" t="s">
        <v>65</v>
      </c>
      <c r="I3" s="2">
        <v>480</v>
      </c>
      <c r="J3" s="2">
        <v>7.0000000000000007E-2</v>
      </c>
      <c r="K3" s="2">
        <f t="shared" ref="K3:K66" si="0">SUM(N3,P3,R3,T3,X3,Z3,AB3,AD3,AG3,AI3,AK3,V3,AX3,AZ3,BB3,BD3)</f>
        <v>0</v>
      </c>
      <c r="L3" s="2">
        <f t="shared" ref="L3:L66" si="1">SUM(M3,AF3,AM3,AO3,AQ3,AS3,AT3)</f>
        <v>0.06</v>
      </c>
      <c r="AN3" s="5" t="str">
        <f t="shared" ref="AN3:AN66" si="2">IF(AM3&gt;0,AM3*$AN$1,"")</f>
        <v/>
      </c>
      <c r="AP3" s="5" t="str">
        <f t="shared" ref="AP3:AP66" si="3">IF(AO3&gt;0,AO3*$AP$1,"")</f>
        <v/>
      </c>
      <c r="AR3" s="5" t="str">
        <f t="shared" ref="AR3:AR66" si="4">IF(AQ3&gt;0,AQ3*$AR$1,"")</f>
        <v/>
      </c>
      <c r="AT3" s="2">
        <v>0.06</v>
      </c>
      <c r="AU3" s="5">
        <f t="shared" ref="AU3:AU66" si="5">SUM(O3,Q3,S3,U3,Y3,AA3,AC3,AE3,AH3,AJ3,AL3,W3,AY3,BA3,BC3,BE3)</f>
        <v>0</v>
      </c>
      <c r="AV3" s="11">
        <f t="shared" ref="AV3:AV66" si="6">(AU3/$AU$701)*100</f>
        <v>0</v>
      </c>
      <c r="AW3" s="5">
        <f t="shared" ref="AW3:AW66" si="7">(AV3/100)*$AW$1</f>
        <v>0</v>
      </c>
    </row>
    <row r="4" spans="1:57" x14ac:dyDescent="0.3">
      <c r="A4" s="1" t="s">
        <v>58</v>
      </c>
      <c r="B4" s="1" t="s">
        <v>59</v>
      </c>
      <c r="C4" s="1" t="s">
        <v>60</v>
      </c>
      <c r="D4" s="1" t="s">
        <v>61</v>
      </c>
      <c r="E4" s="1" t="s">
        <v>66</v>
      </c>
      <c r="F4" s="1" t="s">
        <v>63</v>
      </c>
      <c r="G4" s="1" t="s">
        <v>64</v>
      </c>
      <c r="H4" s="1" t="s">
        <v>65</v>
      </c>
      <c r="I4" s="2">
        <v>480</v>
      </c>
      <c r="J4" s="2">
        <v>44.56</v>
      </c>
      <c r="K4" s="2">
        <f t="shared" si="0"/>
        <v>0</v>
      </c>
      <c r="L4" s="2">
        <f t="shared" si="1"/>
        <v>23.45</v>
      </c>
      <c r="AN4" s="5" t="str">
        <f t="shared" si="2"/>
        <v/>
      </c>
      <c r="AP4" s="5" t="str">
        <f t="shared" si="3"/>
        <v/>
      </c>
      <c r="AR4" s="5" t="str">
        <f t="shared" si="4"/>
        <v/>
      </c>
      <c r="AT4" s="2">
        <v>23.45</v>
      </c>
      <c r="AU4" s="5">
        <f t="shared" si="5"/>
        <v>0</v>
      </c>
      <c r="AV4" s="11">
        <f t="shared" si="6"/>
        <v>0</v>
      </c>
      <c r="AW4" s="5">
        <f t="shared" si="7"/>
        <v>0</v>
      </c>
    </row>
    <row r="5" spans="1:57" x14ac:dyDescent="0.3">
      <c r="A5" s="1" t="s">
        <v>67</v>
      </c>
      <c r="B5" s="1" t="s">
        <v>68</v>
      </c>
      <c r="C5" s="1" t="s">
        <v>69</v>
      </c>
      <c r="D5" s="1" t="s">
        <v>70</v>
      </c>
      <c r="E5" s="1" t="s">
        <v>71</v>
      </c>
      <c r="F5" s="1" t="s">
        <v>63</v>
      </c>
      <c r="G5" s="1" t="s">
        <v>64</v>
      </c>
      <c r="H5" s="1" t="s">
        <v>65</v>
      </c>
      <c r="I5" s="2">
        <v>160</v>
      </c>
      <c r="J5" s="2">
        <v>42.24</v>
      </c>
      <c r="K5" s="2">
        <f t="shared" si="0"/>
        <v>10.86</v>
      </c>
      <c r="L5" s="2">
        <f t="shared" si="1"/>
        <v>12.24</v>
      </c>
      <c r="T5" s="8">
        <v>10.86</v>
      </c>
      <c r="U5" s="5">
        <v>483.27</v>
      </c>
      <c r="AN5" s="5" t="str">
        <f t="shared" si="2"/>
        <v/>
      </c>
      <c r="AP5" s="5" t="str">
        <f t="shared" si="3"/>
        <v/>
      </c>
      <c r="AR5" s="5" t="str">
        <f t="shared" si="4"/>
        <v/>
      </c>
      <c r="AT5" s="2">
        <v>12.24</v>
      </c>
      <c r="AU5" s="5">
        <f t="shared" si="5"/>
        <v>483.27</v>
      </c>
      <c r="AV5" s="42">
        <f t="shared" si="6"/>
        <v>0.12615692467911846</v>
      </c>
      <c r="AW5" s="5">
        <f t="shared" si="7"/>
        <v>126.15692467911846</v>
      </c>
    </row>
    <row r="6" spans="1:57" x14ac:dyDescent="0.3">
      <c r="A6" s="1" t="s">
        <v>67</v>
      </c>
      <c r="B6" s="1" t="s">
        <v>68</v>
      </c>
      <c r="C6" s="1" t="s">
        <v>69</v>
      </c>
      <c r="D6" s="1" t="s">
        <v>70</v>
      </c>
      <c r="E6" s="1" t="s">
        <v>62</v>
      </c>
      <c r="F6" s="1" t="s">
        <v>63</v>
      </c>
      <c r="G6" s="1" t="s">
        <v>64</v>
      </c>
      <c r="H6" s="1" t="s">
        <v>65</v>
      </c>
      <c r="I6" s="2">
        <v>160</v>
      </c>
      <c r="J6" s="2">
        <v>43.01</v>
      </c>
      <c r="K6" s="2">
        <f t="shared" si="0"/>
        <v>4.04</v>
      </c>
      <c r="L6" s="2">
        <f t="shared" si="1"/>
        <v>33.200000000000003</v>
      </c>
      <c r="T6" s="8">
        <v>4.04</v>
      </c>
      <c r="U6" s="5">
        <v>179.78</v>
      </c>
      <c r="AN6" s="5" t="str">
        <f t="shared" si="2"/>
        <v/>
      </c>
      <c r="AP6" s="5" t="str">
        <f t="shared" si="3"/>
        <v/>
      </c>
      <c r="AR6" s="5" t="str">
        <f t="shared" si="4"/>
        <v/>
      </c>
      <c r="AT6" s="2">
        <v>33.200000000000003</v>
      </c>
      <c r="AU6" s="5">
        <f t="shared" si="5"/>
        <v>179.78</v>
      </c>
      <c r="AV6" s="42">
        <f t="shared" si="6"/>
        <v>4.6931305313410554E-2</v>
      </c>
      <c r="AW6" s="5">
        <f t="shared" si="7"/>
        <v>46.931305313410554</v>
      </c>
    </row>
    <row r="7" spans="1:57" x14ac:dyDescent="0.3">
      <c r="A7" s="1" t="s">
        <v>72</v>
      </c>
      <c r="B7" s="1" t="s">
        <v>59</v>
      </c>
      <c r="C7" s="1" t="s">
        <v>60</v>
      </c>
      <c r="D7" s="1" t="s">
        <v>61</v>
      </c>
      <c r="E7" s="1" t="s">
        <v>71</v>
      </c>
      <c r="F7" s="1" t="s">
        <v>73</v>
      </c>
      <c r="G7" s="1" t="s">
        <v>64</v>
      </c>
      <c r="H7" s="1" t="s">
        <v>65</v>
      </c>
      <c r="I7" s="2">
        <v>640</v>
      </c>
      <c r="J7" s="2">
        <v>45.88</v>
      </c>
      <c r="K7" s="2">
        <f t="shared" si="0"/>
        <v>0</v>
      </c>
      <c r="L7" s="2">
        <f t="shared" si="1"/>
        <v>1.83</v>
      </c>
      <c r="AN7" s="5" t="str">
        <f t="shared" si="2"/>
        <v/>
      </c>
      <c r="AP7" s="5" t="str">
        <f t="shared" si="3"/>
        <v/>
      </c>
      <c r="AR7" s="5" t="str">
        <f t="shared" si="4"/>
        <v/>
      </c>
      <c r="AT7" s="2">
        <v>1.83</v>
      </c>
      <c r="AU7" s="5">
        <f t="shared" si="5"/>
        <v>0</v>
      </c>
      <c r="AV7" s="11">
        <f t="shared" si="6"/>
        <v>0</v>
      </c>
      <c r="AW7" s="5">
        <f t="shared" si="7"/>
        <v>0</v>
      </c>
    </row>
    <row r="8" spans="1:57" x14ac:dyDescent="0.3">
      <c r="A8" s="1" t="s">
        <v>72</v>
      </c>
      <c r="B8" s="1" t="s">
        <v>59</v>
      </c>
      <c r="C8" s="1" t="s">
        <v>60</v>
      </c>
      <c r="D8" s="1" t="s">
        <v>61</v>
      </c>
      <c r="E8" s="1" t="s">
        <v>62</v>
      </c>
      <c r="F8" s="1" t="s">
        <v>73</v>
      </c>
      <c r="G8" s="1" t="s">
        <v>64</v>
      </c>
      <c r="H8" s="1" t="s">
        <v>65</v>
      </c>
      <c r="I8" s="2">
        <v>640</v>
      </c>
      <c r="J8" s="2">
        <v>46.35</v>
      </c>
      <c r="K8" s="2">
        <f t="shared" si="0"/>
        <v>0</v>
      </c>
      <c r="L8" s="2">
        <f t="shared" si="1"/>
        <v>1.1599999999999999</v>
      </c>
      <c r="AN8" s="5" t="str">
        <f t="shared" si="2"/>
        <v/>
      </c>
      <c r="AP8" s="5" t="str">
        <f t="shared" si="3"/>
        <v/>
      </c>
      <c r="AR8" s="5" t="str">
        <f t="shared" si="4"/>
        <v/>
      </c>
      <c r="AT8" s="2">
        <v>1.1599999999999999</v>
      </c>
      <c r="AU8" s="5">
        <f t="shared" si="5"/>
        <v>0</v>
      </c>
      <c r="AV8" s="11">
        <f t="shared" si="6"/>
        <v>0</v>
      </c>
      <c r="AW8" s="5">
        <f t="shared" si="7"/>
        <v>0</v>
      </c>
    </row>
    <row r="9" spans="1:57" x14ac:dyDescent="0.3">
      <c r="A9" s="1" t="s">
        <v>72</v>
      </c>
      <c r="B9" s="1" t="s">
        <v>59</v>
      </c>
      <c r="C9" s="1" t="s">
        <v>60</v>
      </c>
      <c r="D9" s="1" t="s">
        <v>61</v>
      </c>
      <c r="E9" s="1" t="s">
        <v>66</v>
      </c>
      <c r="F9" s="1" t="s">
        <v>73</v>
      </c>
      <c r="G9" s="1" t="s">
        <v>64</v>
      </c>
      <c r="H9" s="1" t="s">
        <v>65</v>
      </c>
      <c r="I9" s="2">
        <v>640</v>
      </c>
      <c r="J9" s="2">
        <v>47</v>
      </c>
      <c r="K9" s="2">
        <f t="shared" si="0"/>
        <v>0</v>
      </c>
      <c r="L9" s="2">
        <f t="shared" si="1"/>
        <v>8.83</v>
      </c>
      <c r="AN9" s="5" t="str">
        <f t="shared" si="2"/>
        <v/>
      </c>
      <c r="AP9" s="5" t="str">
        <f t="shared" si="3"/>
        <v/>
      </c>
      <c r="AR9" s="5" t="str">
        <f t="shared" si="4"/>
        <v/>
      </c>
      <c r="AT9" s="2">
        <v>8.83</v>
      </c>
      <c r="AU9" s="5">
        <f t="shared" si="5"/>
        <v>0</v>
      </c>
      <c r="AV9" s="11">
        <f t="shared" si="6"/>
        <v>0</v>
      </c>
      <c r="AW9" s="5">
        <f t="shared" si="7"/>
        <v>0</v>
      </c>
    </row>
    <row r="10" spans="1:57" x14ac:dyDescent="0.3">
      <c r="A10" s="1" t="s">
        <v>72</v>
      </c>
      <c r="B10" s="1" t="s">
        <v>59</v>
      </c>
      <c r="C10" s="1" t="s">
        <v>60</v>
      </c>
      <c r="D10" s="1" t="s">
        <v>61</v>
      </c>
      <c r="E10" s="1" t="s">
        <v>74</v>
      </c>
      <c r="F10" s="1" t="s">
        <v>73</v>
      </c>
      <c r="G10" s="1" t="s">
        <v>64</v>
      </c>
      <c r="H10" s="1" t="s">
        <v>65</v>
      </c>
      <c r="I10" s="2">
        <v>640</v>
      </c>
      <c r="J10" s="2">
        <v>47.02</v>
      </c>
      <c r="K10" s="2">
        <f t="shared" si="0"/>
        <v>0</v>
      </c>
      <c r="L10" s="2">
        <f t="shared" si="1"/>
        <v>13.13</v>
      </c>
      <c r="AN10" s="5" t="str">
        <f t="shared" si="2"/>
        <v/>
      </c>
      <c r="AP10" s="5" t="str">
        <f t="shared" si="3"/>
        <v/>
      </c>
      <c r="AR10" s="5" t="str">
        <f t="shared" si="4"/>
        <v/>
      </c>
      <c r="AT10" s="2">
        <v>13.13</v>
      </c>
      <c r="AU10" s="5">
        <f t="shared" si="5"/>
        <v>0</v>
      </c>
      <c r="AV10" s="11">
        <f t="shared" si="6"/>
        <v>0</v>
      </c>
      <c r="AW10" s="5">
        <f t="shared" si="7"/>
        <v>0</v>
      </c>
    </row>
    <row r="11" spans="1:57" x14ac:dyDescent="0.3">
      <c r="A11" s="1" t="s">
        <v>75</v>
      </c>
      <c r="B11" s="1" t="s">
        <v>59</v>
      </c>
      <c r="C11" s="1" t="s">
        <v>60</v>
      </c>
      <c r="D11" s="1" t="s">
        <v>61</v>
      </c>
      <c r="E11" s="1" t="s">
        <v>74</v>
      </c>
      <c r="F11" s="1" t="s">
        <v>73</v>
      </c>
      <c r="G11" s="1" t="s">
        <v>64</v>
      </c>
      <c r="H11" s="1" t="s">
        <v>65</v>
      </c>
      <c r="I11" s="2">
        <v>640</v>
      </c>
      <c r="J11" s="2">
        <v>0.08</v>
      </c>
      <c r="K11" s="2">
        <f t="shared" si="0"/>
        <v>0</v>
      </c>
      <c r="L11" s="2">
        <f t="shared" si="1"/>
        <v>0.02</v>
      </c>
      <c r="AN11" s="5" t="str">
        <f t="shared" si="2"/>
        <v/>
      </c>
      <c r="AP11" s="5" t="str">
        <f t="shared" si="3"/>
        <v/>
      </c>
      <c r="AR11" s="5" t="str">
        <f t="shared" si="4"/>
        <v/>
      </c>
      <c r="AT11" s="2">
        <v>0.02</v>
      </c>
      <c r="AU11" s="5">
        <f t="shared" si="5"/>
        <v>0</v>
      </c>
      <c r="AV11" s="11">
        <f t="shared" si="6"/>
        <v>0</v>
      </c>
      <c r="AW11" s="5">
        <f t="shared" si="7"/>
        <v>0</v>
      </c>
    </row>
    <row r="12" spans="1:57" x14ac:dyDescent="0.3">
      <c r="A12" s="1" t="s">
        <v>75</v>
      </c>
      <c r="B12" s="1" t="s">
        <v>59</v>
      </c>
      <c r="C12" s="1" t="s">
        <v>60</v>
      </c>
      <c r="D12" s="1" t="s">
        <v>61</v>
      </c>
      <c r="E12" s="1" t="s">
        <v>71</v>
      </c>
      <c r="F12" s="1" t="s">
        <v>76</v>
      </c>
      <c r="G12" s="1" t="s">
        <v>64</v>
      </c>
      <c r="H12" s="1" t="s">
        <v>65</v>
      </c>
      <c r="I12" s="2">
        <v>640</v>
      </c>
      <c r="J12" s="2">
        <v>48.05</v>
      </c>
      <c r="K12" s="2">
        <f t="shared" si="0"/>
        <v>0</v>
      </c>
      <c r="L12" s="2">
        <f t="shared" si="1"/>
        <v>5.18</v>
      </c>
      <c r="AN12" s="5" t="str">
        <f t="shared" si="2"/>
        <v/>
      </c>
      <c r="AP12" s="5" t="str">
        <f t="shared" si="3"/>
        <v/>
      </c>
      <c r="AR12" s="5" t="str">
        <f t="shared" si="4"/>
        <v/>
      </c>
      <c r="AT12" s="2">
        <v>5.18</v>
      </c>
      <c r="AU12" s="5">
        <f t="shared" si="5"/>
        <v>0</v>
      </c>
      <c r="AV12" s="11">
        <f t="shared" si="6"/>
        <v>0</v>
      </c>
      <c r="AW12" s="5">
        <f t="shared" si="7"/>
        <v>0</v>
      </c>
    </row>
    <row r="13" spans="1:57" x14ac:dyDescent="0.3">
      <c r="A13" s="1" t="s">
        <v>75</v>
      </c>
      <c r="B13" s="1" t="s">
        <v>59</v>
      </c>
      <c r="C13" s="1" t="s">
        <v>60</v>
      </c>
      <c r="D13" s="1" t="s">
        <v>61</v>
      </c>
      <c r="E13" s="1" t="s">
        <v>62</v>
      </c>
      <c r="F13" s="1" t="s">
        <v>76</v>
      </c>
      <c r="G13" s="1" t="s">
        <v>64</v>
      </c>
      <c r="H13" s="1" t="s">
        <v>65</v>
      </c>
      <c r="I13" s="2">
        <v>640</v>
      </c>
      <c r="J13" s="2">
        <v>48.54</v>
      </c>
      <c r="K13" s="2">
        <f t="shared" si="0"/>
        <v>0</v>
      </c>
      <c r="L13" s="2">
        <f t="shared" si="1"/>
        <v>4.54</v>
      </c>
      <c r="AN13" s="5" t="str">
        <f t="shared" si="2"/>
        <v/>
      </c>
      <c r="AP13" s="5" t="str">
        <f t="shared" si="3"/>
        <v/>
      </c>
      <c r="AR13" s="5" t="str">
        <f t="shared" si="4"/>
        <v/>
      </c>
      <c r="AT13" s="2">
        <v>4.54</v>
      </c>
      <c r="AU13" s="5">
        <f t="shared" si="5"/>
        <v>0</v>
      </c>
      <c r="AV13" s="11">
        <f t="shared" si="6"/>
        <v>0</v>
      </c>
      <c r="AW13" s="5">
        <f t="shared" si="7"/>
        <v>0</v>
      </c>
    </row>
    <row r="14" spans="1:57" x14ac:dyDescent="0.3">
      <c r="A14" s="1" t="s">
        <v>75</v>
      </c>
      <c r="B14" s="1" t="s">
        <v>59</v>
      </c>
      <c r="C14" s="1" t="s">
        <v>60</v>
      </c>
      <c r="D14" s="1" t="s">
        <v>61</v>
      </c>
      <c r="E14" s="1" t="s">
        <v>66</v>
      </c>
      <c r="F14" s="1" t="s">
        <v>76</v>
      </c>
      <c r="G14" s="1" t="s">
        <v>64</v>
      </c>
      <c r="H14" s="1" t="s">
        <v>65</v>
      </c>
      <c r="I14" s="2">
        <v>640</v>
      </c>
      <c r="J14" s="2">
        <v>49.58</v>
      </c>
      <c r="K14" s="2">
        <f t="shared" si="0"/>
        <v>0</v>
      </c>
      <c r="L14" s="2">
        <f t="shared" si="1"/>
        <v>7.56</v>
      </c>
      <c r="AN14" s="5" t="str">
        <f t="shared" si="2"/>
        <v/>
      </c>
      <c r="AP14" s="5" t="str">
        <f t="shared" si="3"/>
        <v/>
      </c>
      <c r="AR14" s="5" t="str">
        <f t="shared" si="4"/>
        <v/>
      </c>
      <c r="AT14" s="2">
        <v>7.56</v>
      </c>
      <c r="AU14" s="5">
        <f t="shared" si="5"/>
        <v>0</v>
      </c>
      <c r="AV14" s="11">
        <f t="shared" si="6"/>
        <v>0</v>
      </c>
      <c r="AW14" s="5">
        <f t="shared" si="7"/>
        <v>0</v>
      </c>
    </row>
    <row r="15" spans="1:57" x14ac:dyDescent="0.3">
      <c r="A15" s="1" t="s">
        <v>77</v>
      </c>
      <c r="B15" s="1" t="s">
        <v>59</v>
      </c>
      <c r="C15" s="1" t="s">
        <v>60</v>
      </c>
      <c r="D15" s="1" t="s">
        <v>61</v>
      </c>
      <c r="E15" s="1" t="s">
        <v>71</v>
      </c>
      <c r="F15" s="1" t="s">
        <v>78</v>
      </c>
      <c r="G15" s="1" t="s">
        <v>64</v>
      </c>
      <c r="H15" s="1" t="s">
        <v>65</v>
      </c>
      <c r="I15" s="2">
        <v>640</v>
      </c>
      <c r="J15" s="2">
        <v>52</v>
      </c>
      <c r="K15" s="2">
        <f t="shared" si="0"/>
        <v>0</v>
      </c>
      <c r="L15" s="2">
        <f t="shared" si="1"/>
        <v>52</v>
      </c>
      <c r="AN15" s="5" t="str">
        <f t="shared" si="2"/>
        <v/>
      </c>
      <c r="AP15" s="5" t="str">
        <f t="shared" si="3"/>
        <v/>
      </c>
      <c r="AR15" s="5" t="str">
        <f t="shared" si="4"/>
        <v/>
      </c>
      <c r="AT15" s="2">
        <v>52</v>
      </c>
      <c r="AU15" s="5">
        <f t="shared" si="5"/>
        <v>0</v>
      </c>
      <c r="AV15" s="11">
        <f t="shared" si="6"/>
        <v>0</v>
      </c>
      <c r="AW15" s="5">
        <f t="shared" si="7"/>
        <v>0</v>
      </c>
    </row>
    <row r="16" spans="1:57" x14ac:dyDescent="0.3">
      <c r="A16" s="1" t="s">
        <v>77</v>
      </c>
      <c r="B16" s="1" t="s">
        <v>59</v>
      </c>
      <c r="C16" s="1" t="s">
        <v>60</v>
      </c>
      <c r="D16" s="1" t="s">
        <v>61</v>
      </c>
      <c r="E16" s="1" t="s">
        <v>79</v>
      </c>
      <c r="F16" s="1" t="s">
        <v>78</v>
      </c>
      <c r="G16" s="1" t="s">
        <v>64</v>
      </c>
      <c r="H16" s="1" t="s">
        <v>65</v>
      </c>
      <c r="I16" s="2">
        <v>640</v>
      </c>
      <c r="J16" s="2">
        <v>33.89</v>
      </c>
      <c r="K16" s="2">
        <f t="shared" si="0"/>
        <v>0</v>
      </c>
      <c r="L16" s="2">
        <f t="shared" si="1"/>
        <v>32.39</v>
      </c>
      <c r="AN16" s="5" t="str">
        <f t="shared" si="2"/>
        <v/>
      </c>
      <c r="AP16" s="5" t="str">
        <f t="shared" si="3"/>
        <v/>
      </c>
      <c r="AQ16" s="2">
        <v>0.96</v>
      </c>
      <c r="AR16" s="5">
        <f t="shared" si="4"/>
        <v>0.96</v>
      </c>
      <c r="AS16" s="2">
        <v>1.52</v>
      </c>
      <c r="AT16" s="2">
        <v>29.91</v>
      </c>
      <c r="AU16" s="5">
        <f t="shared" si="5"/>
        <v>0</v>
      </c>
      <c r="AV16" s="11">
        <f t="shared" si="6"/>
        <v>0</v>
      </c>
      <c r="AW16" s="5">
        <f t="shared" si="7"/>
        <v>0</v>
      </c>
    </row>
    <row r="17" spans="1:49" x14ac:dyDescent="0.3">
      <c r="A17" s="1" t="s">
        <v>77</v>
      </c>
      <c r="B17" s="1" t="s">
        <v>59</v>
      </c>
      <c r="C17" s="1" t="s">
        <v>60</v>
      </c>
      <c r="D17" s="1" t="s">
        <v>61</v>
      </c>
      <c r="E17" s="1" t="s">
        <v>80</v>
      </c>
      <c r="F17" s="1" t="s">
        <v>78</v>
      </c>
      <c r="G17" s="1" t="s">
        <v>64</v>
      </c>
      <c r="H17" s="1" t="s">
        <v>65</v>
      </c>
      <c r="I17" s="2">
        <v>640</v>
      </c>
      <c r="J17" s="2">
        <v>41.39</v>
      </c>
      <c r="K17" s="2">
        <f t="shared" si="0"/>
        <v>0</v>
      </c>
      <c r="L17" s="2">
        <f t="shared" si="1"/>
        <v>7.26</v>
      </c>
      <c r="AN17" s="5" t="str">
        <f t="shared" si="2"/>
        <v/>
      </c>
      <c r="AP17" s="5" t="str">
        <f t="shared" si="3"/>
        <v/>
      </c>
      <c r="AR17" s="5" t="str">
        <f t="shared" si="4"/>
        <v/>
      </c>
      <c r="AT17" s="2">
        <v>7.26</v>
      </c>
      <c r="AU17" s="5">
        <f t="shared" si="5"/>
        <v>0</v>
      </c>
      <c r="AV17" s="11">
        <f t="shared" si="6"/>
        <v>0</v>
      </c>
      <c r="AW17" s="5">
        <f t="shared" si="7"/>
        <v>0</v>
      </c>
    </row>
    <row r="18" spans="1:49" x14ac:dyDescent="0.3">
      <c r="A18" s="1" t="s">
        <v>77</v>
      </c>
      <c r="B18" s="1" t="s">
        <v>59</v>
      </c>
      <c r="C18" s="1" t="s">
        <v>60</v>
      </c>
      <c r="D18" s="1" t="s">
        <v>61</v>
      </c>
      <c r="E18" s="1" t="s">
        <v>81</v>
      </c>
      <c r="F18" s="1" t="s">
        <v>78</v>
      </c>
      <c r="G18" s="1" t="s">
        <v>64</v>
      </c>
      <c r="H18" s="1" t="s">
        <v>65</v>
      </c>
      <c r="I18" s="2">
        <v>640</v>
      </c>
      <c r="J18" s="2">
        <v>33.47</v>
      </c>
      <c r="K18" s="2">
        <f t="shared" si="0"/>
        <v>0</v>
      </c>
      <c r="L18" s="2">
        <f t="shared" si="1"/>
        <v>27.56</v>
      </c>
      <c r="AN18" s="5" t="str">
        <f t="shared" si="2"/>
        <v/>
      </c>
      <c r="AP18" s="5" t="str">
        <f t="shared" si="3"/>
        <v/>
      </c>
      <c r="AQ18" s="2">
        <v>0.64</v>
      </c>
      <c r="AR18" s="5">
        <f t="shared" si="4"/>
        <v>0.64</v>
      </c>
      <c r="AS18" s="2">
        <v>1.47</v>
      </c>
      <c r="AT18" s="2">
        <v>25.45</v>
      </c>
      <c r="AU18" s="5">
        <f t="shared" si="5"/>
        <v>0</v>
      </c>
      <c r="AV18" s="11">
        <f t="shared" si="6"/>
        <v>0</v>
      </c>
      <c r="AW18" s="5">
        <f t="shared" si="7"/>
        <v>0</v>
      </c>
    </row>
    <row r="19" spans="1:49" x14ac:dyDescent="0.3">
      <c r="A19" s="1" t="s">
        <v>77</v>
      </c>
      <c r="B19" s="1" t="s">
        <v>59</v>
      </c>
      <c r="C19" s="1" t="s">
        <v>60</v>
      </c>
      <c r="D19" s="1" t="s">
        <v>61</v>
      </c>
      <c r="E19" s="1" t="s">
        <v>62</v>
      </c>
      <c r="F19" s="1" t="s">
        <v>78</v>
      </c>
      <c r="G19" s="1" t="s">
        <v>64</v>
      </c>
      <c r="H19" s="1" t="s">
        <v>65</v>
      </c>
      <c r="I19" s="2">
        <v>640</v>
      </c>
      <c r="J19" s="2">
        <v>51.34</v>
      </c>
      <c r="K19" s="2">
        <f t="shared" si="0"/>
        <v>0</v>
      </c>
      <c r="L19" s="2">
        <f t="shared" si="1"/>
        <v>51.34</v>
      </c>
      <c r="AN19" s="5" t="str">
        <f t="shared" si="2"/>
        <v/>
      </c>
      <c r="AP19" s="5" t="str">
        <f t="shared" si="3"/>
        <v/>
      </c>
      <c r="AR19" s="5" t="str">
        <f t="shared" si="4"/>
        <v/>
      </c>
      <c r="AT19" s="2">
        <v>51.34</v>
      </c>
      <c r="AU19" s="5">
        <f t="shared" si="5"/>
        <v>0</v>
      </c>
      <c r="AV19" s="11">
        <f t="shared" si="6"/>
        <v>0</v>
      </c>
      <c r="AW19" s="5">
        <f t="shared" si="7"/>
        <v>0</v>
      </c>
    </row>
    <row r="20" spans="1:49" x14ac:dyDescent="0.3">
      <c r="A20" s="1" t="s">
        <v>77</v>
      </c>
      <c r="B20" s="1" t="s">
        <v>59</v>
      </c>
      <c r="C20" s="1" t="s">
        <v>60</v>
      </c>
      <c r="D20" s="1" t="s">
        <v>61</v>
      </c>
      <c r="E20" s="1" t="s">
        <v>66</v>
      </c>
      <c r="F20" s="1" t="s">
        <v>78</v>
      </c>
      <c r="G20" s="1" t="s">
        <v>64</v>
      </c>
      <c r="H20" s="1" t="s">
        <v>65</v>
      </c>
      <c r="I20" s="2">
        <v>640</v>
      </c>
      <c r="J20" s="2">
        <v>51.6</v>
      </c>
      <c r="K20" s="2">
        <f t="shared" si="0"/>
        <v>0</v>
      </c>
      <c r="L20" s="2">
        <f t="shared" si="1"/>
        <v>51.6</v>
      </c>
      <c r="AN20" s="5" t="str">
        <f t="shared" si="2"/>
        <v/>
      </c>
      <c r="AP20" s="5" t="str">
        <f t="shared" si="3"/>
        <v/>
      </c>
      <c r="AR20" s="5" t="str">
        <f t="shared" si="4"/>
        <v/>
      </c>
      <c r="AT20" s="2">
        <v>51.6</v>
      </c>
      <c r="AU20" s="5">
        <f t="shared" si="5"/>
        <v>0</v>
      </c>
      <c r="AV20" s="11">
        <f t="shared" si="6"/>
        <v>0</v>
      </c>
      <c r="AW20" s="5">
        <f t="shared" si="7"/>
        <v>0</v>
      </c>
    </row>
    <row r="21" spans="1:49" x14ac:dyDescent="0.3">
      <c r="A21" s="1" t="s">
        <v>77</v>
      </c>
      <c r="B21" s="1" t="s">
        <v>59</v>
      </c>
      <c r="C21" s="1" t="s">
        <v>60</v>
      </c>
      <c r="D21" s="1" t="s">
        <v>61</v>
      </c>
      <c r="E21" s="1" t="s">
        <v>82</v>
      </c>
      <c r="F21" s="1" t="s">
        <v>78</v>
      </c>
      <c r="G21" s="1" t="s">
        <v>64</v>
      </c>
      <c r="H21" s="1" t="s">
        <v>65</v>
      </c>
      <c r="I21" s="2">
        <v>640</v>
      </c>
      <c r="J21" s="2">
        <v>33.590000000000003</v>
      </c>
      <c r="K21" s="2">
        <f t="shared" si="0"/>
        <v>0</v>
      </c>
      <c r="L21" s="2">
        <f t="shared" si="1"/>
        <v>26.630000000000003</v>
      </c>
      <c r="AN21" s="5" t="str">
        <f t="shared" si="2"/>
        <v/>
      </c>
      <c r="AP21" s="5" t="str">
        <f t="shared" si="3"/>
        <v/>
      </c>
      <c r="AQ21" s="2">
        <v>0.72</v>
      </c>
      <c r="AR21" s="5">
        <f t="shared" si="4"/>
        <v>0.72</v>
      </c>
      <c r="AS21" s="2">
        <v>1.47</v>
      </c>
      <c r="AT21" s="2">
        <v>24.44</v>
      </c>
      <c r="AU21" s="5">
        <f t="shared" si="5"/>
        <v>0</v>
      </c>
      <c r="AV21" s="11">
        <f t="shared" si="6"/>
        <v>0</v>
      </c>
      <c r="AW21" s="5">
        <f t="shared" si="7"/>
        <v>0</v>
      </c>
    </row>
    <row r="22" spans="1:49" x14ac:dyDescent="0.3">
      <c r="A22" s="1" t="s">
        <v>77</v>
      </c>
      <c r="B22" s="1" t="s">
        <v>59</v>
      </c>
      <c r="C22" s="1" t="s">
        <v>60</v>
      </c>
      <c r="D22" s="1" t="s">
        <v>61</v>
      </c>
      <c r="E22" s="1" t="s">
        <v>83</v>
      </c>
      <c r="F22" s="1" t="s">
        <v>78</v>
      </c>
      <c r="G22" s="1" t="s">
        <v>64</v>
      </c>
      <c r="H22" s="1" t="s">
        <v>65</v>
      </c>
      <c r="I22" s="2">
        <v>640</v>
      </c>
      <c r="J22" s="2">
        <v>33.89</v>
      </c>
      <c r="K22" s="2">
        <f t="shared" si="0"/>
        <v>0</v>
      </c>
      <c r="L22" s="2">
        <f t="shared" si="1"/>
        <v>25.74</v>
      </c>
      <c r="AN22" s="5" t="str">
        <f t="shared" si="2"/>
        <v/>
      </c>
      <c r="AP22" s="5" t="str">
        <f t="shared" si="3"/>
        <v/>
      </c>
      <c r="AQ22" s="2">
        <v>0.76</v>
      </c>
      <c r="AR22" s="5">
        <f t="shared" si="4"/>
        <v>0.76</v>
      </c>
      <c r="AS22" s="2">
        <v>1.46</v>
      </c>
      <c r="AT22" s="2">
        <v>23.52</v>
      </c>
      <c r="AU22" s="5">
        <f t="shared" si="5"/>
        <v>0</v>
      </c>
      <c r="AV22" s="11">
        <f t="shared" si="6"/>
        <v>0</v>
      </c>
      <c r="AW22" s="5">
        <f t="shared" si="7"/>
        <v>0</v>
      </c>
    </row>
    <row r="23" spans="1:49" x14ac:dyDescent="0.3">
      <c r="A23" s="1" t="s">
        <v>77</v>
      </c>
      <c r="B23" s="1" t="s">
        <v>59</v>
      </c>
      <c r="C23" s="1" t="s">
        <v>60</v>
      </c>
      <c r="D23" s="1" t="s">
        <v>61</v>
      </c>
      <c r="E23" s="1" t="s">
        <v>74</v>
      </c>
      <c r="F23" s="1" t="s">
        <v>78</v>
      </c>
      <c r="G23" s="1" t="s">
        <v>64</v>
      </c>
      <c r="H23" s="1" t="s">
        <v>65</v>
      </c>
      <c r="I23" s="2">
        <v>640</v>
      </c>
      <c r="J23" s="2">
        <v>52.66</v>
      </c>
      <c r="K23" s="2">
        <f t="shared" si="0"/>
        <v>0</v>
      </c>
      <c r="L23" s="2">
        <f t="shared" si="1"/>
        <v>52.66</v>
      </c>
      <c r="AN23" s="5" t="str">
        <f t="shared" si="2"/>
        <v/>
      </c>
      <c r="AP23" s="5" t="str">
        <f t="shared" si="3"/>
        <v/>
      </c>
      <c r="AR23" s="5" t="str">
        <f t="shared" si="4"/>
        <v/>
      </c>
      <c r="AT23" s="2">
        <v>52.66</v>
      </c>
      <c r="AU23" s="5">
        <f t="shared" si="5"/>
        <v>0</v>
      </c>
      <c r="AV23" s="11">
        <f t="shared" si="6"/>
        <v>0</v>
      </c>
      <c r="AW23" s="5">
        <f t="shared" si="7"/>
        <v>0</v>
      </c>
    </row>
    <row r="24" spans="1:49" x14ac:dyDescent="0.3">
      <c r="A24" s="1" t="s">
        <v>77</v>
      </c>
      <c r="B24" s="1" t="s">
        <v>59</v>
      </c>
      <c r="C24" s="1" t="s">
        <v>60</v>
      </c>
      <c r="D24" s="1" t="s">
        <v>61</v>
      </c>
      <c r="E24" s="1" t="s">
        <v>84</v>
      </c>
      <c r="F24" s="1" t="s">
        <v>85</v>
      </c>
      <c r="G24" s="1" t="s">
        <v>64</v>
      </c>
      <c r="H24" s="1" t="s">
        <v>65</v>
      </c>
      <c r="I24" s="2">
        <v>640</v>
      </c>
      <c r="J24" s="2">
        <v>7.0000000000000007E-2</v>
      </c>
      <c r="K24" s="2">
        <f t="shared" si="0"/>
        <v>0</v>
      </c>
      <c r="L24" s="2">
        <f t="shared" si="1"/>
        <v>0.03</v>
      </c>
      <c r="AN24" s="5" t="str">
        <f t="shared" si="2"/>
        <v/>
      </c>
      <c r="AP24" s="5" t="str">
        <f t="shared" si="3"/>
        <v/>
      </c>
      <c r="AR24" s="5" t="str">
        <f t="shared" si="4"/>
        <v/>
      </c>
      <c r="AT24" s="2">
        <v>0.03</v>
      </c>
      <c r="AU24" s="5">
        <f t="shared" si="5"/>
        <v>0</v>
      </c>
      <c r="AV24" s="11">
        <f t="shared" si="6"/>
        <v>0</v>
      </c>
      <c r="AW24" s="5">
        <f t="shared" si="7"/>
        <v>0</v>
      </c>
    </row>
    <row r="25" spans="1:49" x14ac:dyDescent="0.3">
      <c r="A25" s="1" t="s">
        <v>77</v>
      </c>
      <c r="B25" s="1" t="s">
        <v>59</v>
      </c>
      <c r="C25" s="1" t="s">
        <v>60</v>
      </c>
      <c r="D25" s="1" t="s">
        <v>61</v>
      </c>
      <c r="E25" s="1" t="s">
        <v>83</v>
      </c>
      <c r="F25" s="1" t="s">
        <v>85</v>
      </c>
      <c r="G25" s="1" t="s">
        <v>64</v>
      </c>
      <c r="H25" s="1" t="s">
        <v>65</v>
      </c>
      <c r="I25" s="2">
        <v>640</v>
      </c>
      <c r="J25" s="2">
        <v>0.06</v>
      </c>
      <c r="K25" s="2">
        <f t="shared" si="0"/>
        <v>0</v>
      </c>
      <c r="L25" s="2">
        <f t="shared" si="1"/>
        <v>0.05</v>
      </c>
      <c r="AN25" s="5" t="str">
        <f t="shared" si="2"/>
        <v/>
      </c>
      <c r="AP25" s="5" t="str">
        <f t="shared" si="3"/>
        <v/>
      </c>
      <c r="AR25" s="5" t="str">
        <f t="shared" si="4"/>
        <v/>
      </c>
      <c r="AT25" s="2">
        <v>0.05</v>
      </c>
      <c r="AU25" s="5">
        <f t="shared" si="5"/>
        <v>0</v>
      </c>
      <c r="AV25" s="11">
        <f t="shared" si="6"/>
        <v>0</v>
      </c>
      <c r="AW25" s="5">
        <f t="shared" si="7"/>
        <v>0</v>
      </c>
    </row>
    <row r="26" spans="1:49" x14ac:dyDescent="0.3">
      <c r="A26" s="1" t="s">
        <v>77</v>
      </c>
      <c r="B26" s="1" t="s">
        <v>59</v>
      </c>
      <c r="C26" s="1" t="s">
        <v>60</v>
      </c>
      <c r="D26" s="1" t="s">
        <v>61</v>
      </c>
      <c r="E26" s="1" t="s">
        <v>74</v>
      </c>
      <c r="F26" s="1" t="s">
        <v>85</v>
      </c>
      <c r="G26" s="1" t="s">
        <v>64</v>
      </c>
      <c r="H26" s="1" t="s">
        <v>65</v>
      </c>
      <c r="I26" s="2">
        <v>640</v>
      </c>
      <c r="J26" s="2">
        <v>0.09</v>
      </c>
      <c r="K26" s="2">
        <f t="shared" si="0"/>
        <v>0</v>
      </c>
      <c r="L26" s="2">
        <f t="shared" si="1"/>
        <v>0.09</v>
      </c>
      <c r="AN26" s="5" t="str">
        <f t="shared" si="2"/>
        <v/>
      </c>
      <c r="AP26" s="5" t="str">
        <f t="shared" si="3"/>
        <v/>
      </c>
      <c r="AR26" s="5" t="str">
        <f t="shared" si="4"/>
        <v/>
      </c>
      <c r="AT26" s="2">
        <v>0.09</v>
      </c>
      <c r="AU26" s="5">
        <f t="shared" si="5"/>
        <v>0</v>
      </c>
      <c r="AV26" s="11">
        <f t="shared" si="6"/>
        <v>0</v>
      </c>
      <c r="AW26" s="5">
        <f t="shared" si="7"/>
        <v>0</v>
      </c>
    </row>
    <row r="27" spans="1:49" x14ac:dyDescent="0.3">
      <c r="A27" s="1" t="s">
        <v>86</v>
      </c>
      <c r="B27" s="1" t="s">
        <v>59</v>
      </c>
      <c r="C27" s="1" t="s">
        <v>60</v>
      </c>
      <c r="D27" s="1" t="s">
        <v>61</v>
      </c>
      <c r="E27" s="1" t="s">
        <v>71</v>
      </c>
      <c r="F27" s="1" t="s">
        <v>76</v>
      </c>
      <c r="G27" s="1" t="s">
        <v>64</v>
      </c>
      <c r="H27" s="1" t="s">
        <v>65</v>
      </c>
      <c r="I27" s="2">
        <v>640</v>
      </c>
      <c r="J27" s="2">
        <v>0.09</v>
      </c>
      <c r="K27" s="2">
        <f t="shared" si="0"/>
        <v>0</v>
      </c>
      <c r="L27" s="2">
        <f t="shared" si="1"/>
        <v>0.06</v>
      </c>
      <c r="AN27" s="5" t="str">
        <f t="shared" si="2"/>
        <v/>
      </c>
      <c r="AP27" s="5" t="str">
        <f t="shared" si="3"/>
        <v/>
      </c>
      <c r="AR27" s="5" t="str">
        <f t="shared" si="4"/>
        <v/>
      </c>
      <c r="AT27" s="2">
        <v>0.06</v>
      </c>
      <c r="AU27" s="5">
        <f t="shared" si="5"/>
        <v>0</v>
      </c>
      <c r="AV27" s="11">
        <f t="shared" si="6"/>
        <v>0</v>
      </c>
      <c r="AW27" s="5">
        <f t="shared" si="7"/>
        <v>0</v>
      </c>
    </row>
    <row r="28" spans="1:49" x14ac:dyDescent="0.3">
      <c r="A28" s="1" t="s">
        <v>86</v>
      </c>
      <c r="B28" s="1" t="s">
        <v>59</v>
      </c>
      <c r="C28" s="1" t="s">
        <v>60</v>
      </c>
      <c r="D28" s="1" t="s">
        <v>61</v>
      </c>
      <c r="E28" s="1" t="s">
        <v>62</v>
      </c>
      <c r="F28" s="1" t="s">
        <v>76</v>
      </c>
      <c r="G28" s="1" t="s">
        <v>64</v>
      </c>
      <c r="H28" s="1" t="s">
        <v>65</v>
      </c>
      <c r="I28" s="2">
        <v>640</v>
      </c>
      <c r="J28" s="2">
        <v>0.09</v>
      </c>
      <c r="K28" s="2">
        <f t="shared" si="0"/>
        <v>0</v>
      </c>
      <c r="L28" s="2">
        <f t="shared" si="1"/>
        <v>0.02</v>
      </c>
      <c r="AN28" s="5" t="str">
        <f t="shared" si="2"/>
        <v/>
      </c>
      <c r="AP28" s="5" t="str">
        <f t="shared" si="3"/>
        <v/>
      </c>
      <c r="AR28" s="5" t="str">
        <f t="shared" si="4"/>
        <v/>
      </c>
      <c r="AT28" s="2">
        <v>0.02</v>
      </c>
      <c r="AU28" s="5">
        <f t="shared" si="5"/>
        <v>0</v>
      </c>
      <c r="AV28" s="11">
        <f t="shared" si="6"/>
        <v>0</v>
      </c>
      <c r="AW28" s="5">
        <f t="shared" si="7"/>
        <v>0</v>
      </c>
    </row>
    <row r="29" spans="1:49" x14ac:dyDescent="0.3">
      <c r="A29" s="1" t="s">
        <v>86</v>
      </c>
      <c r="B29" s="1" t="s">
        <v>59</v>
      </c>
      <c r="C29" s="1" t="s">
        <v>60</v>
      </c>
      <c r="D29" s="1" t="s">
        <v>61</v>
      </c>
      <c r="E29" s="1" t="s">
        <v>66</v>
      </c>
      <c r="F29" s="1" t="s">
        <v>76</v>
      </c>
      <c r="G29" s="1" t="s">
        <v>64</v>
      </c>
      <c r="H29" s="1" t="s">
        <v>65</v>
      </c>
      <c r="I29" s="2">
        <v>640</v>
      </c>
      <c r="J29" s="2">
        <v>0.09</v>
      </c>
      <c r="K29" s="2">
        <f t="shared" si="0"/>
        <v>0</v>
      </c>
      <c r="L29" s="2">
        <f t="shared" si="1"/>
        <v>0.06</v>
      </c>
      <c r="AN29" s="5" t="str">
        <f t="shared" si="2"/>
        <v/>
      </c>
      <c r="AP29" s="5" t="str">
        <f t="shared" si="3"/>
        <v/>
      </c>
      <c r="AR29" s="5" t="str">
        <f t="shared" si="4"/>
        <v/>
      </c>
      <c r="AT29" s="2">
        <v>0.06</v>
      </c>
      <c r="AU29" s="5">
        <f t="shared" si="5"/>
        <v>0</v>
      </c>
      <c r="AV29" s="11">
        <f t="shared" si="6"/>
        <v>0</v>
      </c>
      <c r="AW29" s="5">
        <f t="shared" si="7"/>
        <v>0</v>
      </c>
    </row>
    <row r="30" spans="1:49" x14ac:dyDescent="0.3">
      <c r="A30" s="1" t="s">
        <v>86</v>
      </c>
      <c r="B30" s="1" t="s">
        <v>59</v>
      </c>
      <c r="C30" s="1" t="s">
        <v>60</v>
      </c>
      <c r="D30" s="1" t="s">
        <v>61</v>
      </c>
      <c r="E30" s="1" t="s">
        <v>71</v>
      </c>
      <c r="F30" s="1" t="s">
        <v>85</v>
      </c>
      <c r="G30" s="1" t="s">
        <v>64</v>
      </c>
      <c r="H30" s="1" t="s">
        <v>65</v>
      </c>
      <c r="I30" s="2">
        <v>640</v>
      </c>
      <c r="J30" s="2">
        <v>48.08</v>
      </c>
      <c r="K30" s="2">
        <f t="shared" si="0"/>
        <v>0</v>
      </c>
      <c r="L30" s="2">
        <f t="shared" si="1"/>
        <v>20.41</v>
      </c>
      <c r="AN30" s="5" t="str">
        <f t="shared" si="2"/>
        <v/>
      </c>
      <c r="AP30" s="5" t="str">
        <f t="shared" si="3"/>
        <v/>
      </c>
      <c r="AR30" s="5" t="str">
        <f t="shared" si="4"/>
        <v/>
      </c>
      <c r="AT30" s="2">
        <v>20.41</v>
      </c>
      <c r="AU30" s="5">
        <f t="shared" si="5"/>
        <v>0</v>
      </c>
      <c r="AV30" s="11">
        <f t="shared" si="6"/>
        <v>0</v>
      </c>
      <c r="AW30" s="5">
        <f t="shared" si="7"/>
        <v>0</v>
      </c>
    </row>
    <row r="31" spans="1:49" x14ac:dyDescent="0.3">
      <c r="A31" s="1" t="s">
        <v>86</v>
      </c>
      <c r="B31" s="1" t="s">
        <v>59</v>
      </c>
      <c r="C31" s="1" t="s">
        <v>60</v>
      </c>
      <c r="D31" s="1" t="s">
        <v>61</v>
      </c>
      <c r="E31" s="1" t="s">
        <v>79</v>
      </c>
      <c r="F31" s="1" t="s">
        <v>85</v>
      </c>
      <c r="G31" s="1" t="s">
        <v>64</v>
      </c>
      <c r="H31" s="1" t="s">
        <v>65</v>
      </c>
      <c r="I31" s="2">
        <v>640</v>
      </c>
      <c r="J31" s="2">
        <v>31.84</v>
      </c>
      <c r="K31" s="2">
        <f t="shared" si="0"/>
        <v>0</v>
      </c>
      <c r="L31" s="2">
        <f t="shared" si="1"/>
        <v>31.85</v>
      </c>
      <c r="AN31" s="5" t="str">
        <f t="shared" si="2"/>
        <v/>
      </c>
      <c r="AP31" s="5" t="str">
        <f t="shared" si="3"/>
        <v/>
      </c>
      <c r="AQ31" s="2">
        <v>0.99</v>
      </c>
      <c r="AR31" s="5">
        <f t="shared" si="4"/>
        <v>0.99</v>
      </c>
      <c r="AS31" s="2">
        <v>1.5</v>
      </c>
      <c r="AT31" s="2">
        <v>29.36</v>
      </c>
      <c r="AU31" s="5">
        <f t="shared" si="5"/>
        <v>0</v>
      </c>
      <c r="AV31" s="11">
        <f t="shared" si="6"/>
        <v>0</v>
      </c>
      <c r="AW31" s="5">
        <f t="shared" si="7"/>
        <v>0</v>
      </c>
    </row>
    <row r="32" spans="1:49" x14ac:dyDescent="0.3">
      <c r="A32" s="1" t="s">
        <v>86</v>
      </c>
      <c r="B32" s="1" t="s">
        <v>59</v>
      </c>
      <c r="C32" s="1" t="s">
        <v>60</v>
      </c>
      <c r="D32" s="1" t="s">
        <v>61</v>
      </c>
      <c r="E32" s="1" t="s">
        <v>80</v>
      </c>
      <c r="F32" s="1" t="s">
        <v>85</v>
      </c>
      <c r="G32" s="1" t="s">
        <v>64</v>
      </c>
      <c r="H32" s="1" t="s">
        <v>65</v>
      </c>
      <c r="I32" s="2">
        <v>640</v>
      </c>
      <c r="J32" s="2">
        <v>41.62</v>
      </c>
      <c r="K32" s="2">
        <f t="shared" si="0"/>
        <v>0</v>
      </c>
      <c r="L32" s="2">
        <f t="shared" si="1"/>
        <v>40</v>
      </c>
      <c r="AN32" s="5" t="str">
        <f t="shared" si="2"/>
        <v/>
      </c>
      <c r="AP32" s="5" t="str">
        <f t="shared" si="3"/>
        <v/>
      </c>
      <c r="AQ32" s="2">
        <v>0.01</v>
      </c>
      <c r="AR32" s="5">
        <f t="shared" si="4"/>
        <v>0.01</v>
      </c>
      <c r="AT32" s="2">
        <v>39.99</v>
      </c>
      <c r="AU32" s="5">
        <f t="shared" si="5"/>
        <v>0</v>
      </c>
      <c r="AV32" s="11">
        <f t="shared" si="6"/>
        <v>0</v>
      </c>
      <c r="AW32" s="5">
        <f t="shared" si="7"/>
        <v>0</v>
      </c>
    </row>
    <row r="33" spans="1:49" x14ac:dyDescent="0.3">
      <c r="A33" s="1" t="s">
        <v>86</v>
      </c>
      <c r="B33" s="1" t="s">
        <v>59</v>
      </c>
      <c r="C33" s="1" t="s">
        <v>60</v>
      </c>
      <c r="D33" s="1" t="s">
        <v>61</v>
      </c>
      <c r="E33" s="1" t="s">
        <v>87</v>
      </c>
      <c r="F33" s="1" t="s">
        <v>85</v>
      </c>
      <c r="G33" s="1" t="s">
        <v>64</v>
      </c>
      <c r="H33" s="1" t="s">
        <v>65</v>
      </c>
      <c r="I33" s="2">
        <v>640</v>
      </c>
      <c r="J33" s="2">
        <v>37.880000000000003</v>
      </c>
      <c r="K33" s="2">
        <f t="shared" si="0"/>
        <v>0</v>
      </c>
      <c r="L33" s="2">
        <f t="shared" si="1"/>
        <v>35.28</v>
      </c>
      <c r="AN33" s="5" t="str">
        <f t="shared" si="2"/>
        <v/>
      </c>
      <c r="AP33" s="5" t="str">
        <f t="shared" si="3"/>
        <v/>
      </c>
      <c r="AR33" s="5" t="str">
        <f t="shared" si="4"/>
        <v/>
      </c>
      <c r="AT33" s="2">
        <v>35.28</v>
      </c>
      <c r="AU33" s="5">
        <f t="shared" si="5"/>
        <v>0</v>
      </c>
      <c r="AV33" s="11">
        <f t="shared" si="6"/>
        <v>0</v>
      </c>
      <c r="AW33" s="5">
        <f t="shared" si="7"/>
        <v>0</v>
      </c>
    </row>
    <row r="34" spans="1:49" x14ac:dyDescent="0.3">
      <c r="A34" s="1" t="s">
        <v>86</v>
      </c>
      <c r="B34" s="1" t="s">
        <v>59</v>
      </c>
      <c r="C34" s="1" t="s">
        <v>60</v>
      </c>
      <c r="D34" s="1" t="s">
        <v>61</v>
      </c>
      <c r="E34" s="1" t="s">
        <v>88</v>
      </c>
      <c r="F34" s="1" t="s">
        <v>85</v>
      </c>
      <c r="G34" s="1" t="s">
        <v>64</v>
      </c>
      <c r="H34" s="1" t="s">
        <v>65</v>
      </c>
      <c r="I34" s="2">
        <v>640</v>
      </c>
      <c r="J34" s="2">
        <v>36.53</v>
      </c>
      <c r="K34" s="2">
        <f t="shared" si="0"/>
        <v>0</v>
      </c>
      <c r="L34" s="2">
        <f t="shared" si="1"/>
        <v>26.61</v>
      </c>
      <c r="AN34" s="5" t="str">
        <f t="shared" si="2"/>
        <v/>
      </c>
      <c r="AP34" s="5" t="str">
        <f t="shared" si="3"/>
        <v/>
      </c>
      <c r="AR34" s="5" t="str">
        <f t="shared" si="4"/>
        <v/>
      </c>
      <c r="AT34" s="2">
        <v>26.61</v>
      </c>
      <c r="AU34" s="5">
        <f t="shared" si="5"/>
        <v>0</v>
      </c>
      <c r="AV34" s="11">
        <f t="shared" si="6"/>
        <v>0</v>
      </c>
      <c r="AW34" s="5">
        <f t="shared" si="7"/>
        <v>0</v>
      </c>
    </row>
    <row r="35" spans="1:49" x14ac:dyDescent="0.3">
      <c r="A35" s="1" t="s">
        <v>86</v>
      </c>
      <c r="B35" s="1" t="s">
        <v>59</v>
      </c>
      <c r="C35" s="1" t="s">
        <v>60</v>
      </c>
      <c r="D35" s="1" t="s">
        <v>61</v>
      </c>
      <c r="E35" s="1" t="s">
        <v>89</v>
      </c>
      <c r="F35" s="1" t="s">
        <v>85</v>
      </c>
      <c r="G35" s="1" t="s">
        <v>64</v>
      </c>
      <c r="H35" s="1" t="s">
        <v>65</v>
      </c>
      <c r="I35" s="2">
        <v>640</v>
      </c>
      <c r="J35" s="2">
        <v>41.18</v>
      </c>
      <c r="K35" s="2">
        <f t="shared" si="0"/>
        <v>0</v>
      </c>
      <c r="L35" s="2">
        <f t="shared" si="1"/>
        <v>40</v>
      </c>
      <c r="AN35" s="5" t="str">
        <f t="shared" si="2"/>
        <v/>
      </c>
      <c r="AP35" s="5" t="str">
        <f t="shared" si="3"/>
        <v/>
      </c>
      <c r="AR35" s="5" t="str">
        <f t="shared" si="4"/>
        <v/>
      </c>
      <c r="AT35" s="2">
        <v>40</v>
      </c>
      <c r="AU35" s="5">
        <f t="shared" si="5"/>
        <v>0</v>
      </c>
      <c r="AV35" s="11">
        <f t="shared" si="6"/>
        <v>0</v>
      </c>
      <c r="AW35" s="5">
        <f t="shared" si="7"/>
        <v>0</v>
      </c>
    </row>
    <row r="36" spans="1:49" x14ac:dyDescent="0.3">
      <c r="A36" s="1" t="s">
        <v>86</v>
      </c>
      <c r="B36" s="1" t="s">
        <v>59</v>
      </c>
      <c r="C36" s="1" t="s">
        <v>60</v>
      </c>
      <c r="D36" s="1" t="s">
        <v>61</v>
      </c>
      <c r="E36" s="1" t="s">
        <v>81</v>
      </c>
      <c r="F36" s="1" t="s">
        <v>85</v>
      </c>
      <c r="G36" s="1" t="s">
        <v>64</v>
      </c>
      <c r="H36" s="1" t="s">
        <v>65</v>
      </c>
      <c r="I36" s="2">
        <v>640</v>
      </c>
      <c r="J36" s="2">
        <v>32.049999999999997</v>
      </c>
      <c r="K36" s="2">
        <f t="shared" si="0"/>
        <v>0</v>
      </c>
      <c r="L36" s="2">
        <f t="shared" si="1"/>
        <v>32.04</v>
      </c>
      <c r="AN36" s="5" t="str">
        <f t="shared" si="2"/>
        <v/>
      </c>
      <c r="AP36" s="5" t="str">
        <f t="shared" si="3"/>
        <v/>
      </c>
      <c r="AQ36" s="2">
        <v>0.99</v>
      </c>
      <c r="AR36" s="5">
        <f t="shared" si="4"/>
        <v>0.99</v>
      </c>
      <c r="AS36" s="2">
        <v>1.49</v>
      </c>
      <c r="AT36" s="2">
        <v>29.56</v>
      </c>
      <c r="AU36" s="5">
        <f t="shared" si="5"/>
        <v>0</v>
      </c>
      <c r="AV36" s="11">
        <f t="shared" si="6"/>
        <v>0</v>
      </c>
      <c r="AW36" s="5">
        <f t="shared" si="7"/>
        <v>0</v>
      </c>
    </row>
    <row r="37" spans="1:49" x14ac:dyDescent="0.3">
      <c r="A37" s="1" t="s">
        <v>86</v>
      </c>
      <c r="B37" s="1" t="s">
        <v>59</v>
      </c>
      <c r="C37" s="1" t="s">
        <v>60</v>
      </c>
      <c r="D37" s="1" t="s">
        <v>61</v>
      </c>
      <c r="E37" s="1" t="s">
        <v>62</v>
      </c>
      <c r="F37" s="1" t="s">
        <v>85</v>
      </c>
      <c r="G37" s="1" t="s">
        <v>64</v>
      </c>
      <c r="H37" s="1" t="s">
        <v>65</v>
      </c>
      <c r="I37" s="2">
        <v>640</v>
      </c>
      <c r="J37" s="2">
        <v>48.59</v>
      </c>
      <c r="K37" s="2">
        <f t="shared" si="0"/>
        <v>0</v>
      </c>
      <c r="L37" s="2">
        <f t="shared" si="1"/>
        <v>44.39</v>
      </c>
      <c r="AN37" s="5" t="str">
        <f t="shared" si="2"/>
        <v/>
      </c>
      <c r="AP37" s="5" t="str">
        <f t="shared" si="3"/>
        <v/>
      </c>
      <c r="AR37" s="5" t="str">
        <f t="shared" si="4"/>
        <v/>
      </c>
      <c r="AT37" s="2">
        <v>44.39</v>
      </c>
      <c r="AU37" s="5">
        <f t="shared" si="5"/>
        <v>0</v>
      </c>
      <c r="AV37" s="11">
        <f t="shared" si="6"/>
        <v>0</v>
      </c>
      <c r="AW37" s="5">
        <f t="shared" si="7"/>
        <v>0</v>
      </c>
    </row>
    <row r="38" spans="1:49" x14ac:dyDescent="0.3">
      <c r="A38" s="1" t="s">
        <v>86</v>
      </c>
      <c r="B38" s="1" t="s">
        <v>59</v>
      </c>
      <c r="C38" s="1" t="s">
        <v>60</v>
      </c>
      <c r="D38" s="1" t="s">
        <v>61</v>
      </c>
      <c r="E38" s="1" t="s">
        <v>66</v>
      </c>
      <c r="F38" s="1" t="s">
        <v>85</v>
      </c>
      <c r="G38" s="1" t="s">
        <v>64</v>
      </c>
      <c r="H38" s="1" t="s">
        <v>65</v>
      </c>
      <c r="I38" s="2">
        <v>640</v>
      </c>
      <c r="J38" s="2">
        <v>49.83</v>
      </c>
      <c r="K38" s="2">
        <f t="shared" si="0"/>
        <v>0</v>
      </c>
      <c r="L38" s="2">
        <f t="shared" si="1"/>
        <v>49.83</v>
      </c>
      <c r="AN38" s="5" t="str">
        <f t="shared" si="2"/>
        <v/>
      </c>
      <c r="AP38" s="5" t="str">
        <f t="shared" si="3"/>
        <v/>
      </c>
      <c r="AR38" s="5" t="str">
        <f t="shared" si="4"/>
        <v/>
      </c>
      <c r="AT38" s="2">
        <v>49.83</v>
      </c>
      <c r="AU38" s="5">
        <f t="shared" si="5"/>
        <v>0</v>
      </c>
      <c r="AV38" s="11">
        <f t="shared" si="6"/>
        <v>0</v>
      </c>
      <c r="AW38" s="5">
        <f t="shared" si="7"/>
        <v>0</v>
      </c>
    </row>
    <row r="39" spans="1:49" x14ac:dyDescent="0.3">
      <c r="A39" s="1" t="s">
        <v>86</v>
      </c>
      <c r="B39" s="1" t="s">
        <v>59</v>
      </c>
      <c r="C39" s="1" t="s">
        <v>60</v>
      </c>
      <c r="D39" s="1" t="s">
        <v>61</v>
      </c>
      <c r="E39" s="1" t="s">
        <v>82</v>
      </c>
      <c r="F39" s="1" t="s">
        <v>85</v>
      </c>
      <c r="G39" s="1" t="s">
        <v>64</v>
      </c>
      <c r="H39" s="1" t="s">
        <v>65</v>
      </c>
      <c r="I39" s="2">
        <v>640</v>
      </c>
      <c r="J39" s="2">
        <v>32.71</v>
      </c>
      <c r="K39" s="2">
        <f t="shared" si="0"/>
        <v>0</v>
      </c>
      <c r="L39" s="2">
        <f t="shared" si="1"/>
        <v>32.71</v>
      </c>
      <c r="AN39" s="5" t="str">
        <f t="shared" si="2"/>
        <v/>
      </c>
      <c r="AP39" s="5" t="str">
        <f t="shared" si="3"/>
        <v/>
      </c>
      <c r="AQ39" s="2">
        <v>1</v>
      </c>
      <c r="AR39" s="5">
        <f t="shared" si="4"/>
        <v>1</v>
      </c>
      <c r="AS39" s="2">
        <v>1.5</v>
      </c>
      <c r="AT39" s="2">
        <v>30.21</v>
      </c>
      <c r="AU39" s="5">
        <f t="shared" si="5"/>
        <v>0</v>
      </c>
      <c r="AV39" s="11">
        <f t="shared" si="6"/>
        <v>0</v>
      </c>
      <c r="AW39" s="5">
        <f t="shared" si="7"/>
        <v>0</v>
      </c>
    </row>
    <row r="40" spans="1:49" x14ac:dyDescent="0.3">
      <c r="A40" s="1" t="s">
        <v>86</v>
      </c>
      <c r="B40" s="1" t="s">
        <v>59</v>
      </c>
      <c r="C40" s="1" t="s">
        <v>60</v>
      </c>
      <c r="D40" s="1" t="s">
        <v>61</v>
      </c>
      <c r="E40" s="1" t="s">
        <v>90</v>
      </c>
      <c r="F40" s="1" t="s">
        <v>85</v>
      </c>
      <c r="G40" s="1" t="s">
        <v>64</v>
      </c>
      <c r="H40" s="1" t="s">
        <v>65</v>
      </c>
      <c r="I40" s="2">
        <v>640</v>
      </c>
      <c r="J40" s="2">
        <v>41.3</v>
      </c>
      <c r="K40" s="2">
        <f t="shared" si="0"/>
        <v>0</v>
      </c>
      <c r="L40" s="2">
        <f t="shared" si="1"/>
        <v>40</v>
      </c>
      <c r="AN40" s="5" t="str">
        <f t="shared" si="2"/>
        <v/>
      </c>
      <c r="AP40" s="5" t="str">
        <f t="shared" si="3"/>
        <v/>
      </c>
      <c r="AR40" s="5" t="str">
        <f t="shared" si="4"/>
        <v/>
      </c>
      <c r="AT40" s="2">
        <v>40</v>
      </c>
      <c r="AU40" s="5">
        <f t="shared" si="5"/>
        <v>0</v>
      </c>
      <c r="AV40" s="11">
        <f t="shared" si="6"/>
        <v>0</v>
      </c>
      <c r="AW40" s="5">
        <f t="shared" si="7"/>
        <v>0</v>
      </c>
    </row>
    <row r="41" spans="1:49" x14ac:dyDescent="0.3">
      <c r="A41" s="1" t="s">
        <v>86</v>
      </c>
      <c r="B41" s="1" t="s">
        <v>59</v>
      </c>
      <c r="C41" s="1" t="s">
        <v>60</v>
      </c>
      <c r="D41" s="1" t="s">
        <v>61</v>
      </c>
      <c r="E41" s="1" t="s">
        <v>91</v>
      </c>
      <c r="F41" s="1" t="s">
        <v>85</v>
      </c>
      <c r="G41" s="1" t="s">
        <v>64</v>
      </c>
      <c r="H41" s="1" t="s">
        <v>65</v>
      </c>
      <c r="I41" s="2">
        <v>640</v>
      </c>
      <c r="J41" s="2">
        <v>35.68</v>
      </c>
      <c r="K41" s="2">
        <f t="shared" si="0"/>
        <v>0</v>
      </c>
      <c r="L41" s="2">
        <f t="shared" si="1"/>
        <v>33.31</v>
      </c>
      <c r="AN41" s="5" t="str">
        <f t="shared" si="2"/>
        <v/>
      </c>
      <c r="AP41" s="5" t="str">
        <f t="shared" si="3"/>
        <v/>
      </c>
      <c r="AR41" s="5" t="str">
        <f t="shared" si="4"/>
        <v/>
      </c>
      <c r="AT41" s="2">
        <v>33.31</v>
      </c>
      <c r="AU41" s="5">
        <f t="shared" si="5"/>
        <v>0</v>
      </c>
      <c r="AV41" s="11">
        <f t="shared" si="6"/>
        <v>0</v>
      </c>
      <c r="AW41" s="5">
        <f t="shared" si="7"/>
        <v>0</v>
      </c>
    </row>
    <row r="42" spans="1:49" x14ac:dyDescent="0.3">
      <c r="A42" s="1" t="s">
        <v>86</v>
      </c>
      <c r="B42" s="1" t="s">
        <v>59</v>
      </c>
      <c r="C42" s="1" t="s">
        <v>60</v>
      </c>
      <c r="D42" s="1" t="s">
        <v>61</v>
      </c>
      <c r="E42" s="1" t="s">
        <v>92</v>
      </c>
      <c r="F42" s="1" t="s">
        <v>85</v>
      </c>
      <c r="G42" s="1" t="s">
        <v>64</v>
      </c>
      <c r="H42" s="1" t="s">
        <v>65</v>
      </c>
      <c r="I42" s="2">
        <v>640</v>
      </c>
      <c r="J42" s="2">
        <v>34.06</v>
      </c>
      <c r="K42" s="2">
        <f t="shared" si="0"/>
        <v>0</v>
      </c>
      <c r="L42" s="2">
        <f t="shared" si="1"/>
        <v>3.67</v>
      </c>
      <c r="AN42" s="5" t="str">
        <f t="shared" si="2"/>
        <v/>
      </c>
      <c r="AP42" s="5" t="str">
        <f t="shared" si="3"/>
        <v/>
      </c>
      <c r="AR42" s="5" t="str">
        <f t="shared" si="4"/>
        <v/>
      </c>
      <c r="AT42" s="2">
        <v>3.67</v>
      </c>
      <c r="AU42" s="5">
        <f t="shared" si="5"/>
        <v>0</v>
      </c>
      <c r="AV42" s="11">
        <f t="shared" si="6"/>
        <v>0</v>
      </c>
      <c r="AW42" s="5">
        <f t="shared" si="7"/>
        <v>0</v>
      </c>
    </row>
    <row r="43" spans="1:49" x14ac:dyDescent="0.3">
      <c r="A43" s="1" t="s">
        <v>86</v>
      </c>
      <c r="B43" s="1" t="s">
        <v>59</v>
      </c>
      <c r="C43" s="1" t="s">
        <v>60</v>
      </c>
      <c r="D43" s="1" t="s">
        <v>61</v>
      </c>
      <c r="E43" s="1" t="s">
        <v>84</v>
      </c>
      <c r="F43" s="1" t="s">
        <v>85</v>
      </c>
      <c r="G43" s="1" t="s">
        <v>64</v>
      </c>
      <c r="H43" s="1" t="s">
        <v>65</v>
      </c>
      <c r="I43" s="2">
        <v>640</v>
      </c>
      <c r="J43" s="2">
        <v>40.44</v>
      </c>
      <c r="K43" s="2">
        <f t="shared" si="0"/>
        <v>0</v>
      </c>
      <c r="L43" s="2">
        <f t="shared" si="1"/>
        <v>32.049999999999997</v>
      </c>
      <c r="AN43" s="5" t="str">
        <f t="shared" si="2"/>
        <v/>
      </c>
      <c r="AP43" s="5" t="str">
        <f t="shared" si="3"/>
        <v/>
      </c>
      <c r="AR43" s="5" t="str">
        <f t="shared" si="4"/>
        <v/>
      </c>
      <c r="AT43" s="2">
        <v>32.049999999999997</v>
      </c>
      <c r="AU43" s="5">
        <f t="shared" si="5"/>
        <v>0</v>
      </c>
      <c r="AV43" s="11">
        <f t="shared" si="6"/>
        <v>0</v>
      </c>
      <c r="AW43" s="5">
        <f t="shared" si="7"/>
        <v>0</v>
      </c>
    </row>
    <row r="44" spans="1:49" x14ac:dyDescent="0.3">
      <c r="A44" s="1" t="s">
        <v>86</v>
      </c>
      <c r="B44" s="1" t="s">
        <v>59</v>
      </c>
      <c r="C44" s="1" t="s">
        <v>60</v>
      </c>
      <c r="D44" s="1" t="s">
        <v>61</v>
      </c>
      <c r="E44" s="1" t="s">
        <v>83</v>
      </c>
      <c r="F44" s="1" t="s">
        <v>85</v>
      </c>
      <c r="G44" s="1" t="s">
        <v>64</v>
      </c>
      <c r="H44" s="1" t="s">
        <v>65</v>
      </c>
      <c r="I44" s="2">
        <v>640</v>
      </c>
      <c r="J44" s="2">
        <v>32.51</v>
      </c>
      <c r="K44" s="2">
        <f t="shared" si="0"/>
        <v>0</v>
      </c>
      <c r="L44" s="2">
        <f t="shared" si="1"/>
        <v>32.51</v>
      </c>
      <c r="AN44" s="5" t="str">
        <f t="shared" si="2"/>
        <v/>
      </c>
      <c r="AP44" s="5" t="str">
        <f t="shared" si="3"/>
        <v/>
      </c>
      <c r="AQ44" s="2">
        <v>0.98</v>
      </c>
      <c r="AR44" s="5">
        <f t="shared" si="4"/>
        <v>0.98</v>
      </c>
      <c r="AS44" s="2">
        <v>1.48</v>
      </c>
      <c r="AT44" s="2">
        <v>30.05</v>
      </c>
      <c r="AU44" s="5">
        <f t="shared" si="5"/>
        <v>0</v>
      </c>
      <c r="AV44" s="11">
        <f t="shared" si="6"/>
        <v>0</v>
      </c>
      <c r="AW44" s="5">
        <f t="shared" si="7"/>
        <v>0</v>
      </c>
    </row>
    <row r="45" spans="1:49" x14ac:dyDescent="0.3">
      <c r="A45" s="1" t="s">
        <v>86</v>
      </c>
      <c r="B45" s="1" t="s">
        <v>59</v>
      </c>
      <c r="C45" s="1" t="s">
        <v>60</v>
      </c>
      <c r="D45" s="1" t="s">
        <v>61</v>
      </c>
      <c r="E45" s="1" t="s">
        <v>74</v>
      </c>
      <c r="F45" s="1" t="s">
        <v>85</v>
      </c>
      <c r="G45" s="1" t="s">
        <v>64</v>
      </c>
      <c r="H45" s="1" t="s">
        <v>65</v>
      </c>
      <c r="I45" s="2">
        <v>640</v>
      </c>
      <c r="J45" s="2">
        <v>49.64</v>
      </c>
      <c r="K45" s="2">
        <f t="shared" si="0"/>
        <v>0</v>
      </c>
      <c r="L45" s="2">
        <f t="shared" si="1"/>
        <v>49.64</v>
      </c>
      <c r="AN45" s="5" t="str">
        <f t="shared" si="2"/>
        <v/>
      </c>
      <c r="AP45" s="5" t="str">
        <f t="shared" si="3"/>
        <v/>
      </c>
      <c r="AR45" s="5" t="str">
        <f t="shared" si="4"/>
        <v/>
      </c>
      <c r="AT45" s="2">
        <v>49.64</v>
      </c>
      <c r="AU45" s="5">
        <f t="shared" si="5"/>
        <v>0</v>
      </c>
      <c r="AV45" s="11">
        <f t="shared" si="6"/>
        <v>0</v>
      </c>
      <c r="AW45" s="5">
        <f t="shared" si="7"/>
        <v>0</v>
      </c>
    </row>
    <row r="46" spans="1:49" x14ac:dyDescent="0.3">
      <c r="A46" s="1" t="s">
        <v>86</v>
      </c>
      <c r="B46" s="1" t="s">
        <v>59</v>
      </c>
      <c r="C46" s="1" t="s">
        <v>60</v>
      </c>
      <c r="D46" s="1" t="s">
        <v>61</v>
      </c>
      <c r="E46" s="1" t="s">
        <v>92</v>
      </c>
      <c r="F46" s="1" t="s">
        <v>93</v>
      </c>
      <c r="G46" s="1" t="s">
        <v>64</v>
      </c>
      <c r="H46" s="1" t="s">
        <v>65</v>
      </c>
      <c r="I46" s="2">
        <v>640</v>
      </c>
      <c r="J46" s="2">
        <v>7.0000000000000007E-2</v>
      </c>
      <c r="K46" s="2">
        <f t="shared" si="0"/>
        <v>0</v>
      </c>
      <c r="L46" s="2">
        <f t="shared" si="1"/>
        <v>7.0000000000000007E-2</v>
      </c>
      <c r="AN46" s="5" t="str">
        <f t="shared" si="2"/>
        <v/>
      </c>
      <c r="AP46" s="5" t="str">
        <f t="shared" si="3"/>
        <v/>
      </c>
      <c r="AR46" s="5" t="str">
        <f t="shared" si="4"/>
        <v/>
      </c>
      <c r="AT46" s="2">
        <v>7.0000000000000007E-2</v>
      </c>
      <c r="AU46" s="5">
        <f t="shared" si="5"/>
        <v>0</v>
      </c>
      <c r="AV46" s="11">
        <f t="shared" si="6"/>
        <v>0</v>
      </c>
      <c r="AW46" s="5">
        <f t="shared" si="7"/>
        <v>0</v>
      </c>
    </row>
    <row r="47" spans="1:49" x14ac:dyDescent="0.3">
      <c r="A47" s="1" t="s">
        <v>86</v>
      </c>
      <c r="B47" s="1" t="s">
        <v>59</v>
      </c>
      <c r="C47" s="1" t="s">
        <v>60</v>
      </c>
      <c r="D47" s="1" t="s">
        <v>61</v>
      </c>
      <c r="E47" s="1" t="s">
        <v>84</v>
      </c>
      <c r="F47" s="1" t="s">
        <v>93</v>
      </c>
      <c r="G47" s="1" t="s">
        <v>64</v>
      </c>
      <c r="H47" s="1" t="s">
        <v>65</v>
      </c>
      <c r="I47" s="2">
        <v>640</v>
      </c>
      <c r="J47" s="2">
        <v>7.0000000000000007E-2</v>
      </c>
      <c r="K47" s="2">
        <f t="shared" si="0"/>
        <v>0</v>
      </c>
      <c r="L47" s="2">
        <f t="shared" si="1"/>
        <v>7.0000000000000007E-2</v>
      </c>
      <c r="AN47" s="5" t="str">
        <f t="shared" si="2"/>
        <v/>
      </c>
      <c r="AP47" s="5" t="str">
        <f t="shared" si="3"/>
        <v/>
      </c>
      <c r="AR47" s="5" t="str">
        <f t="shared" si="4"/>
        <v/>
      </c>
      <c r="AT47" s="2">
        <v>7.0000000000000007E-2</v>
      </c>
      <c r="AU47" s="5">
        <f t="shared" si="5"/>
        <v>0</v>
      </c>
      <c r="AV47" s="11">
        <f t="shared" si="6"/>
        <v>0</v>
      </c>
      <c r="AW47" s="5">
        <f t="shared" si="7"/>
        <v>0</v>
      </c>
    </row>
    <row r="48" spans="1:49" x14ac:dyDescent="0.3">
      <c r="A48" s="1" t="s">
        <v>86</v>
      </c>
      <c r="B48" s="1" t="s">
        <v>59</v>
      </c>
      <c r="C48" s="1" t="s">
        <v>60</v>
      </c>
      <c r="D48" s="1" t="s">
        <v>61</v>
      </c>
      <c r="E48" s="1" t="s">
        <v>83</v>
      </c>
      <c r="F48" s="1" t="s">
        <v>93</v>
      </c>
      <c r="G48" s="1" t="s">
        <v>64</v>
      </c>
      <c r="H48" s="1" t="s">
        <v>65</v>
      </c>
      <c r="I48" s="2">
        <v>640</v>
      </c>
      <c r="J48" s="2">
        <v>0.05</v>
      </c>
      <c r="K48" s="2">
        <f t="shared" si="0"/>
        <v>0</v>
      </c>
      <c r="L48" s="2">
        <f t="shared" si="1"/>
        <v>0.05</v>
      </c>
      <c r="AN48" s="5" t="str">
        <f t="shared" si="2"/>
        <v/>
      </c>
      <c r="AP48" s="5" t="str">
        <f t="shared" si="3"/>
        <v/>
      </c>
      <c r="AR48" s="5" t="str">
        <f t="shared" si="4"/>
        <v/>
      </c>
      <c r="AT48" s="2">
        <v>0.05</v>
      </c>
      <c r="AU48" s="5">
        <f t="shared" si="5"/>
        <v>0</v>
      </c>
      <c r="AV48" s="11">
        <f t="shared" si="6"/>
        <v>0</v>
      </c>
      <c r="AW48" s="5">
        <f t="shared" si="7"/>
        <v>0</v>
      </c>
    </row>
    <row r="49" spans="1:49" x14ac:dyDescent="0.3">
      <c r="A49" s="1" t="s">
        <v>86</v>
      </c>
      <c r="B49" s="1" t="s">
        <v>59</v>
      </c>
      <c r="C49" s="1" t="s">
        <v>60</v>
      </c>
      <c r="D49" s="1" t="s">
        <v>61</v>
      </c>
      <c r="E49" s="1" t="s">
        <v>74</v>
      </c>
      <c r="F49" s="1" t="s">
        <v>93</v>
      </c>
      <c r="G49" s="1" t="s">
        <v>64</v>
      </c>
      <c r="H49" s="1" t="s">
        <v>65</v>
      </c>
      <c r="I49" s="2">
        <v>640</v>
      </c>
      <c r="J49" s="2">
        <v>0.08</v>
      </c>
      <c r="K49" s="2">
        <f t="shared" si="0"/>
        <v>0</v>
      </c>
      <c r="L49" s="2">
        <f t="shared" si="1"/>
        <v>0.03</v>
      </c>
      <c r="AN49" s="5" t="str">
        <f t="shared" si="2"/>
        <v/>
      </c>
      <c r="AP49" s="5" t="str">
        <f t="shared" si="3"/>
        <v/>
      </c>
      <c r="AR49" s="5" t="str">
        <f t="shared" si="4"/>
        <v/>
      </c>
      <c r="AT49" s="2">
        <v>0.03</v>
      </c>
      <c r="AU49" s="5">
        <f t="shared" si="5"/>
        <v>0</v>
      </c>
      <c r="AV49" s="11">
        <f t="shared" si="6"/>
        <v>0</v>
      </c>
      <c r="AW49" s="5">
        <f t="shared" si="7"/>
        <v>0</v>
      </c>
    </row>
    <row r="50" spans="1:49" x14ac:dyDescent="0.3">
      <c r="A50" s="1" t="s">
        <v>94</v>
      </c>
      <c r="B50" s="1" t="s">
        <v>59</v>
      </c>
      <c r="C50" s="1" t="s">
        <v>60</v>
      </c>
      <c r="D50" s="1" t="s">
        <v>61</v>
      </c>
      <c r="E50" s="1" t="s">
        <v>62</v>
      </c>
      <c r="F50" s="1" t="s">
        <v>73</v>
      </c>
      <c r="G50" s="1" t="s">
        <v>64</v>
      </c>
      <c r="H50" s="1" t="s">
        <v>65</v>
      </c>
      <c r="I50" s="2">
        <v>200</v>
      </c>
      <c r="J50" s="2">
        <v>0.09</v>
      </c>
      <c r="K50" s="2">
        <f t="shared" si="0"/>
        <v>0</v>
      </c>
      <c r="L50" s="2">
        <f t="shared" si="1"/>
        <v>0.03</v>
      </c>
      <c r="AN50" s="5" t="str">
        <f t="shared" si="2"/>
        <v/>
      </c>
      <c r="AP50" s="5" t="str">
        <f t="shared" si="3"/>
        <v/>
      </c>
      <c r="AR50" s="5" t="str">
        <f t="shared" si="4"/>
        <v/>
      </c>
      <c r="AT50" s="2">
        <v>0.03</v>
      </c>
      <c r="AU50" s="5">
        <f t="shared" si="5"/>
        <v>0</v>
      </c>
      <c r="AV50" s="11">
        <f t="shared" si="6"/>
        <v>0</v>
      </c>
      <c r="AW50" s="5">
        <f t="shared" si="7"/>
        <v>0</v>
      </c>
    </row>
    <row r="51" spans="1:49" x14ac:dyDescent="0.3">
      <c r="A51" s="1" t="s">
        <v>94</v>
      </c>
      <c r="B51" s="1" t="s">
        <v>59</v>
      </c>
      <c r="C51" s="1" t="s">
        <v>60</v>
      </c>
      <c r="D51" s="1" t="s">
        <v>61</v>
      </c>
      <c r="E51" s="1" t="s">
        <v>66</v>
      </c>
      <c r="F51" s="1" t="s">
        <v>73</v>
      </c>
      <c r="G51" s="1" t="s">
        <v>64</v>
      </c>
      <c r="H51" s="1" t="s">
        <v>65</v>
      </c>
      <c r="I51" s="2">
        <v>200</v>
      </c>
      <c r="J51" s="2">
        <v>0.09</v>
      </c>
      <c r="K51" s="2">
        <f t="shared" si="0"/>
        <v>0</v>
      </c>
      <c r="L51" s="2">
        <f t="shared" si="1"/>
        <v>0.09</v>
      </c>
      <c r="AN51" s="5" t="str">
        <f t="shared" si="2"/>
        <v/>
      </c>
      <c r="AP51" s="5" t="str">
        <f t="shared" si="3"/>
        <v/>
      </c>
      <c r="AR51" s="5" t="str">
        <f t="shared" si="4"/>
        <v/>
      </c>
      <c r="AT51" s="2">
        <v>0.09</v>
      </c>
      <c r="AU51" s="5">
        <f t="shared" si="5"/>
        <v>0</v>
      </c>
      <c r="AV51" s="11">
        <f t="shared" si="6"/>
        <v>0</v>
      </c>
      <c r="AW51" s="5">
        <f t="shared" si="7"/>
        <v>0</v>
      </c>
    </row>
    <row r="52" spans="1:49" x14ac:dyDescent="0.3">
      <c r="A52" s="1" t="s">
        <v>94</v>
      </c>
      <c r="B52" s="1" t="s">
        <v>59</v>
      </c>
      <c r="C52" s="1" t="s">
        <v>60</v>
      </c>
      <c r="D52" s="1" t="s">
        <v>61</v>
      </c>
      <c r="E52" s="1" t="s">
        <v>74</v>
      </c>
      <c r="F52" s="1" t="s">
        <v>73</v>
      </c>
      <c r="G52" s="1" t="s">
        <v>64</v>
      </c>
      <c r="H52" s="1" t="s">
        <v>65</v>
      </c>
      <c r="I52" s="2">
        <v>200</v>
      </c>
      <c r="J52" s="2">
        <v>0.09</v>
      </c>
      <c r="K52" s="2">
        <f t="shared" si="0"/>
        <v>0</v>
      </c>
      <c r="L52" s="2">
        <f t="shared" si="1"/>
        <v>0.09</v>
      </c>
      <c r="AN52" s="5" t="str">
        <f t="shared" si="2"/>
        <v/>
      </c>
      <c r="AP52" s="5" t="str">
        <f t="shared" si="3"/>
        <v/>
      </c>
      <c r="AR52" s="5" t="str">
        <f t="shared" si="4"/>
        <v/>
      </c>
      <c r="AT52" s="2">
        <v>0.09</v>
      </c>
      <c r="AU52" s="5">
        <f t="shared" si="5"/>
        <v>0</v>
      </c>
      <c r="AV52" s="11">
        <f t="shared" si="6"/>
        <v>0</v>
      </c>
      <c r="AW52" s="5">
        <f t="shared" si="7"/>
        <v>0</v>
      </c>
    </row>
    <row r="53" spans="1:49" x14ac:dyDescent="0.3">
      <c r="A53" s="1" t="s">
        <v>94</v>
      </c>
      <c r="B53" s="1" t="s">
        <v>59</v>
      </c>
      <c r="C53" s="1" t="s">
        <v>60</v>
      </c>
      <c r="D53" s="1" t="s">
        <v>61</v>
      </c>
      <c r="E53" s="1" t="s">
        <v>87</v>
      </c>
      <c r="F53" s="1" t="s">
        <v>93</v>
      </c>
      <c r="G53" s="1" t="s">
        <v>64</v>
      </c>
      <c r="H53" s="1" t="s">
        <v>65</v>
      </c>
      <c r="I53" s="2">
        <v>200</v>
      </c>
      <c r="J53" s="2">
        <v>7.0000000000000007E-2</v>
      </c>
      <c r="K53" s="2">
        <f t="shared" si="0"/>
        <v>0</v>
      </c>
      <c r="L53" s="2">
        <f t="shared" si="1"/>
        <v>7.0000000000000007E-2</v>
      </c>
      <c r="AN53" s="5" t="str">
        <f t="shared" si="2"/>
        <v/>
      </c>
      <c r="AP53" s="5" t="str">
        <f t="shared" si="3"/>
        <v/>
      </c>
      <c r="AR53" s="5" t="str">
        <f t="shared" si="4"/>
        <v/>
      </c>
      <c r="AT53" s="2">
        <v>7.0000000000000007E-2</v>
      </c>
      <c r="AU53" s="5">
        <f t="shared" si="5"/>
        <v>0</v>
      </c>
      <c r="AV53" s="11">
        <f t="shared" si="6"/>
        <v>0</v>
      </c>
      <c r="AW53" s="5">
        <f t="shared" si="7"/>
        <v>0</v>
      </c>
    </row>
    <row r="54" spans="1:49" x14ac:dyDescent="0.3">
      <c r="A54" s="1" t="s">
        <v>94</v>
      </c>
      <c r="B54" s="1" t="s">
        <v>59</v>
      </c>
      <c r="C54" s="1" t="s">
        <v>60</v>
      </c>
      <c r="D54" s="1" t="s">
        <v>61</v>
      </c>
      <c r="E54" s="1" t="s">
        <v>88</v>
      </c>
      <c r="F54" s="1" t="s">
        <v>93</v>
      </c>
      <c r="G54" s="1" t="s">
        <v>64</v>
      </c>
      <c r="H54" s="1" t="s">
        <v>65</v>
      </c>
      <c r="I54" s="2">
        <v>200</v>
      </c>
      <c r="J54" s="2">
        <v>27.02</v>
      </c>
      <c r="K54" s="2">
        <f t="shared" si="0"/>
        <v>0</v>
      </c>
      <c r="L54" s="2">
        <f t="shared" si="1"/>
        <v>27.02</v>
      </c>
      <c r="AN54" s="5" t="str">
        <f t="shared" si="2"/>
        <v/>
      </c>
      <c r="AP54" s="5" t="str">
        <f t="shared" si="3"/>
        <v/>
      </c>
      <c r="AR54" s="5" t="str">
        <f t="shared" si="4"/>
        <v/>
      </c>
      <c r="AT54" s="2">
        <v>27.02</v>
      </c>
      <c r="AU54" s="5">
        <f t="shared" si="5"/>
        <v>0</v>
      </c>
      <c r="AV54" s="11">
        <f t="shared" si="6"/>
        <v>0</v>
      </c>
      <c r="AW54" s="5">
        <f t="shared" si="7"/>
        <v>0</v>
      </c>
    </row>
    <row r="55" spans="1:49" x14ac:dyDescent="0.3">
      <c r="A55" s="1" t="s">
        <v>94</v>
      </c>
      <c r="B55" s="1" t="s">
        <v>59</v>
      </c>
      <c r="C55" s="1" t="s">
        <v>60</v>
      </c>
      <c r="D55" s="1" t="s">
        <v>61</v>
      </c>
      <c r="E55" s="1" t="s">
        <v>89</v>
      </c>
      <c r="F55" s="1" t="s">
        <v>93</v>
      </c>
      <c r="G55" s="1" t="s">
        <v>64</v>
      </c>
      <c r="H55" s="1" t="s">
        <v>65</v>
      </c>
      <c r="I55" s="2">
        <v>200</v>
      </c>
      <c r="J55" s="2">
        <v>7.0000000000000007E-2</v>
      </c>
      <c r="K55" s="2">
        <f t="shared" si="0"/>
        <v>0</v>
      </c>
      <c r="L55" s="2">
        <f t="shared" si="1"/>
        <v>7.0000000000000007E-2</v>
      </c>
      <c r="AN55" s="5" t="str">
        <f t="shared" si="2"/>
        <v/>
      </c>
      <c r="AP55" s="5" t="str">
        <f t="shared" si="3"/>
        <v/>
      </c>
      <c r="AR55" s="5" t="str">
        <f t="shared" si="4"/>
        <v/>
      </c>
      <c r="AT55" s="2">
        <v>7.0000000000000007E-2</v>
      </c>
      <c r="AU55" s="5">
        <f t="shared" si="5"/>
        <v>0</v>
      </c>
      <c r="AV55" s="11">
        <f t="shared" si="6"/>
        <v>0</v>
      </c>
      <c r="AW55" s="5">
        <f t="shared" si="7"/>
        <v>0</v>
      </c>
    </row>
    <row r="56" spans="1:49" x14ac:dyDescent="0.3">
      <c r="A56" s="1" t="s">
        <v>94</v>
      </c>
      <c r="B56" s="1" t="s">
        <v>59</v>
      </c>
      <c r="C56" s="1" t="s">
        <v>60</v>
      </c>
      <c r="D56" s="1" t="s">
        <v>61</v>
      </c>
      <c r="E56" s="1" t="s">
        <v>90</v>
      </c>
      <c r="F56" s="1" t="s">
        <v>93</v>
      </c>
      <c r="G56" s="1" t="s">
        <v>64</v>
      </c>
      <c r="H56" s="1" t="s">
        <v>65</v>
      </c>
      <c r="I56" s="2">
        <v>200</v>
      </c>
      <c r="J56" s="2">
        <v>40</v>
      </c>
      <c r="K56" s="2">
        <f t="shared" si="0"/>
        <v>0</v>
      </c>
      <c r="L56" s="2">
        <f t="shared" si="1"/>
        <v>40</v>
      </c>
      <c r="AN56" s="5" t="str">
        <f t="shared" si="2"/>
        <v/>
      </c>
      <c r="AP56" s="5" t="str">
        <f t="shared" si="3"/>
        <v/>
      </c>
      <c r="AQ56" s="2">
        <v>0.2</v>
      </c>
      <c r="AR56" s="5">
        <f t="shared" si="4"/>
        <v>0.2</v>
      </c>
      <c r="AT56" s="2">
        <v>39.799999999999997</v>
      </c>
      <c r="AU56" s="5">
        <f t="shared" si="5"/>
        <v>0</v>
      </c>
      <c r="AV56" s="11">
        <f t="shared" si="6"/>
        <v>0</v>
      </c>
      <c r="AW56" s="5">
        <f t="shared" si="7"/>
        <v>0</v>
      </c>
    </row>
    <row r="57" spans="1:49" x14ac:dyDescent="0.3">
      <c r="A57" s="1" t="s">
        <v>94</v>
      </c>
      <c r="B57" s="1" t="s">
        <v>59</v>
      </c>
      <c r="C57" s="1" t="s">
        <v>60</v>
      </c>
      <c r="D57" s="1" t="s">
        <v>61</v>
      </c>
      <c r="E57" s="1" t="s">
        <v>91</v>
      </c>
      <c r="F57" s="1" t="s">
        <v>93</v>
      </c>
      <c r="G57" s="1" t="s">
        <v>64</v>
      </c>
      <c r="H57" s="1" t="s">
        <v>65</v>
      </c>
      <c r="I57" s="2">
        <v>200</v>
      </c>
      <c r="J57" s="2">
        <v>39.85</v>
      </c>
      <c r="K57" s="2">
        <f t="shared" si="0"/>
        <v>0</v>
      </c>
      <c r="L57" s="2">
        <f t="shared" si="1"/>
        <v>39.85</v>
      </c>
      <c r="AN57" s="5" t="str">
        <f t="shared" si="2"/>
        <v/>
      </c>
      <c r="AP57" s="5" t="str">
        <f t="shared" si="3"/>
        <v/>
      </c>
      <c r="AR57" s="5" t="str">
        <f t="shared" si="4"/>
        <v/>
      </c>
      <c r="AT57" s="2">
        <v>39.85</v>
      </c>
      <c r="AU57" s="5">
        <f t="shared" si="5"/>
        <v>0</v>
      </c>
      <c r="AV57" s="11">
        <f t="shared" si="6"/>
        <v>0</v>
      </c>
      <c r="AW57" s="5">
        <f t="shared" si="7"/>
        <v>0</v>
      </c>
    </row>
    <row r="58" spans="1:49" x14ac:dyDescent="0.3">
      <c r="A58" s="1" t="s">
        <v>94</v>
      </c>
      <c r="B58" s="1" t="s">
        <v>59</v>
      </c>
      <c r="C58" s="1" t="s">
        <v>60</v>
      </c>
      <c r="D58" s="1" t="s">
        <v>61</v>
      </c>
      <c r="E58" s="1" t="s">
        <v>92</v>
      </c>
      <c r="F58" s="1" t="s">
        <v>93</v>
      </c>
      <c r="G58" s="1" t="s">
        <v>64</v>
      </c>
      <c r="H58" s="1" t="s">
        <v>65</v>
      </c>
      <c r="I58" s="2">
        <v>200</v>
      </c>
      <c r="J58" s="2">
        <v>38.54</v>
      </c>
      <c r="K58" s="2">
        <f t="shared" si="0"/>
        <v>0</v>
      </c>
      <c r="L58" s="2">
        <f t="shared" si="1"/>
        <v>38.54</v>
      </c>
      <c r="AN58" s="5" t="str">
        <f t="shared" si="2"/>
        <v/>
      </c>
      <c r="AP58" s="5" t="str">
        <f t="shared" si="3"/>
        <v/>
      </c>
      <c r="AR58" s="5" t="str">
        <f t="shared" si="4"/>
        <v/>
      </c>
      <c r="AT58" s="2">
        <v>38.54</v>
      </c>
      <c r="AU58" s="5">
        <f t="shared" si="5"/>
        <v>0</v>
      </c>
      <c r="AV58" s="11">
        <f t="shared" si="6"/>
        <v>0</v>
      </c>
      <c r="AW58" s="5">
        <f t="shared" si="7"/>
        <v>0</v>
      </c>
    </row>
    <row r="59" spans="1:49" x14ac:dyDescent="0.3">
      <c r="A59" s="1" t="s">
        <v>94</v>
      </c>
      <c r="B59" s="1" t="s">
        <v>59</v>
      </c>
      <c r="C59" s="1" t="s">
        <v>60</v>
      </c>
      <c r="D59" s="1" t="s">
        <v>61</v>
      </c>
      <c r="E59" s="1" t="s">
        <v>84</v>
      </c>
      <c r="F59" s="1" t="s">
        <v>93</v>
      </c>
      <c r="G59" s="1" t="s">
        <v>64</v>
      </c>
      <c r="H59" s="1" t="s">
        <v>65</v>
      </c>
      <c r="I59" s="2">
        <v>200</v>
      </c>
      <c r="J59" s="2">
        <v>40</v>
      </c>
      <c r="K59" s="2">
        <f t="shared" si="0"/>
        <v>0</v>
      </c>
      <c r="L59" s="2">
        <f t="shared" si="1"/>
        <v>40</v>
      </c>
      <c r="AN59" s="5" t="str">
        <f t="shared" si="2"/>
        <v/>
      </c>
      <c r="AP59" s="5" t="str">
        <f t="shared" si="3"/>
        <v/>
      </c>
      <c r="AQ59" s="2">
        <v>7.0000000000000007E-2</v>
      </c>
      <c r="AR59" s="5">
        <f t="shared" si="4"/>
        <v>7.0000000000000007E-2</v>
      </c>
      <c r="AT59" s="2">
        <v>39.93</v>
      </c>
      <c r="AU59" s="5">
        <f t="shared" si="5"/>
        <v>0</v>
      </c>
      <c r="AV59" s="11">
        <f t="shared" si="6"/>
        <v>0</v>
      </c>
      <c r="AW59" s="5">
        <f t="shared" si="7"/>
        <v>0</v>
      </c>
    </row>
    <row r="60" spans="1:49" x14ac:dyDescent="0.3">
      <c r="A60" s="1" t="s">
        <v>95</v>
      </c>
      <c r="B60" s="1" t="s">
        <v>96</v>
      </c>
      <c r="C60" s="1" t="s">
        <v>97</v>
      </c>
      <c r="D60" s="1" t="s">
        <v>98</v>
      </c>
      <c r="E60" s="1" t="s">
        <v>71</v>
      </c>
      <c r="F60" s="1" t="s">
        <v>73</v>
      </c>
      <c r="G60" s="1" t="s">
        <v>64</v>
      </c>
      <c r="H60" s="1" t="s">
        <v>65</v>
      </c>
      <c r="I60" s="2">
        <v>120</v>
      </c>
      <c r="J60" s="2">
        <v>0.09</v>
      </c>
      <c r="K60" s="2">
        <f t="shared" si="0"/>
        <v>0</v>
      </c>
      <c r="L60" s="2">
        <f t="shared" si="1"/>
        <v>0.02</v>
      </c>
      <c r="AN60" s="5" t="str">
        <f t="shared" si="2"/>
        <v/>
      </c>
      <c r="AP60" s="5" t="str">
        <f t="shared" si="3"/>
        <v/>
      </c>
      <c r="AR60" s="5" t="str">
        <f t="shared" si="4"/>
        <v/>
      </c>
      <c r="AT60" s="2">
        <v>0.02</v>
      </c>
      <c r="AU60" s="5">
        <f t="shared" si="5"/>
        <v>0</v>
      </c>
      <c r="AV60" s="11">
        <f t="shared" si="6"/>
        <v>0</v>
      </c>
      <c r="AW60" s="5">
        <f t="shared" si="7"/>
        <v>0</v>
      </c>
    </row>
    <row r="61" spans="1:49" x14ac:dyDescent="0.3">
      <c r="A61" s="1" t="s">
        <v>95</v>
      </c>
      <c r="B61" s="1" t="s">
        <v>96</v>
      </c>
      <c r="C61" s="1" t="s">
        <v>97</v>
      </c>
      <c r="D61" s="1" t="s">
        <v>98</v>
      </c>
      <c r="E61" s="1" t="s">
        <v>80</v>
      </c>
      <c r="F61" s="1" t="s">
        <v>93</v>
      </c>
      <c r="G61" s="1" t="s">
        <v>64</v>
      </c>
      <c r="H61" s="1" t="s">
        <v>65</v>
      </c>
      <c r="I61" s="2">
        <v>120</v>
      </c>
      <c r="J61" s="2">
        <v>39.76</v>
      </c>
      <c r="K61" s="2">
        <f t="shared" si="0"/>
        <v>0</v>
      </c>
      <c r="L61" s="2">
        <f t="shared" si="1"/>
        <v>20.02</v>
      </c>
      <c r="AN61" s="5" t="str">
        <f t="shared" si="2"/>
        <v/>
      </c>
      <c r="AP61" s="5" t="str">
        <f t="shared" si="3"/>
        <v/>
      </c>
      <c r="AR61" s="5" t="str">
        <f t="shared" si="4"/>
        <v/>
      </c>
      <c r="AT61" s="2">
        <v>20.02</v>
      </c>
      <c r="AU61" s="5">
        <f t="shared" si="5"/>
        <v>0</v>
      </c>
      <c r="AV61" s="11">
        <f t="shared" si="6"/>
        <v>0</v>
      </c>
      <c r="AW61" s="5">
        <f t="shared" si="7"/>
        <v>0</v>
      </c>
    </row>
    <row r="62" spans="1:49" x14ac:dyDescent="0.3">
      <c r="A62" s="1" t="s">
        <v>95</v>
      </c>
      <c r="B62" s="1" t="s">
        <v>96</v>
      </c>
      <c r="C62" s="1" t="s">
        <v>97</v>
      </c>
      <c r="D62" s="1" t="s">
        <v>98</v>
      </c>
      <c r="E62" s="1" t="s">
        <v>87</v>
      </c>
      <c r="F62" s="1" t="s">
        <v>93</v>
      </c>
      <c r="G62" s="1" t="s">
        <v>64</v>
      </c>
      <c r="H62" s="1" t="s">
        <v>65</v>
      </c>
      <c r="I62" s="2">
        <v>120</v>
      </c>
      <c r="J62" s="2">
        <v>39.96</v>
      </c>
      <c r="K62" s="2">
        <f t="shared" si="0"/>
        <v>0</v>
      </c>
      <c r="L62" s="2">
        <f t="shared" si="1"/>
        <v>22.32</v>
      </c>
      <c r="AN62" s="5" t="str">
        <f t="shared" si="2"/>
        <v/>
      </c>
      <c r="AP62" s="5" t="str">
        <f t="shared" si="3"/>
        <v/>
      </c>
      <c r="AR62" s="5" t="str">
        <f t="shared" si="4"/>
        <v/>
      </c>
      <c r="AT62" s="2">
        <v>22.32</v>
      </c>
      <c r="AU62" s="5">
        <f t="shared" si="5"/>
        <v>0</v>
      </c>
      <c r="AV62" s="11">
        <f t="shared" si="6"/>
        <v>0</v>
      </c>
      <c r="AW62" s="5">
        <f t="shared" si="7"/>
        <v>0</v>
      </c>
    </row>
    <row r="63" spans="1:49" x14ac:dyDescent="0.3">
      <c r="A63" s="1" t="s">
        <v>95</v>
      </c>
      <c r="B63" s="1" t="s">
        <v>96</v>
      </c>
      <c r="C63" s="1" t="s">
        <v>97</v>
      </c>
      <c r="D63" s="1" t="s">
        <v>98</v>
      </c>
      <c r="E63" s="1" t="s">
        <v>88</v>
      </c>
      <c r="F63" s="1" t="s">
        <v>93</v>
      </c>
      <c r="G63" s="1" t="s">
        <v>64</v>
      </c>
      <c r="H63" s="1" t="s">
        <v>65</v>
      </c>
      <c r="I63" s="2">
        <v>120</v>
      </c>
      <c r="J63" s="2">
        <v>0.09</v>
      </c>
      <c r="K63" s="2">
        <f t="shared" si="0"/>
        <v>0</v>
      </c>
      <c r="L63" s="2">
        <f t="shared" si="1"/>
        <v>0.09</v>
      </c>
      <c r="AN63" s="5" t="str">
        <f t="shared" si="2"/>
        <v/>
      </c>
      <c r="AP63" s="5" t="str">
        <f t="shared" si="3"/>
        <v/>
      </c>
      <c r="AR63" s="5" t="str">
        <f t="shared" si="4"/>
        <v/>
      </c>
      <c r="AT63" s="2">
        <v>0.09</v>
      </c>
      <c r="AU63" s="5">
        <f t="shared" si="5"/>
        <v>0</v>
      </c>
      <c r="AV63" s="11">
        <f t="shared" si="6"/>
        <v>0</v>
      </c>
      <c r="AW63" s="5">
        <f t="shared" si="7"/>
        <v>0</v>
      </c>
    </row>
    <row r="64" spans="1:49" x14ac:dyDescent="0.3">
      <c r="A64" s="1" t="s">
        <v>95</v>
      </c>
      <c r="B64" s="1" t="s">
        <v>96</v>
      </c>
      <c r="C64" s="1" t="s">
        <v>97</v>
      </c>
      <c r="D64" s="1" t="s">
        <v>98</v>
      </c>
      <c r="E64" s="1" t="s">
        <v>89</v>
      </c>
      <c r="F64" s="1" t="s">
        <v>93</v>
      </c>
      <c r="G64" s="1" t="s">
        <v>64</v>
      </c>
      <c r="H64" s="1" t="s">
        <v>65</v>
      </c>
      <c r="I64" s="2">
        <v>120</v>
      </c>
      <c r="J64" s="2">
        <v>39.72</v>
      </c>
      <c r="K64" s="2">
        <f t="shared" si="0"/>
        <v>0</v>
      </c>
      <c r="L64" s="2">
        <f t="shared" si="1"/>
        <v>39.72</v>
      </c>
      <c r="AN64" s="5" t="str">
        <f t="shared" si="2"/>
        <v/>
      </c>
      <c r="AP64" s="5" t="str">
        <f t="shared" si="3"/>
        <v/>
      </c>
      <c r="AQ64" s="2">
        <v>0.04</v>
      </c>
      <c r="AR64" s="5">
        <f t="shared" si="4"/>
        <v>0.04</v>
      </c>
      <c r="AT64" s="2">
        <v>39.68</v>
      </c>
      <c r="AU64" s="5">
        <f t="shared" si="5"/>
        <v>0</v>
      </c>
      <c r="AV64" s="11">
        <f t="shared" si="6"/>
        <v>0</v>
      </c>
      <c r="AW64" s="5">
        <f t="shared" si="7"/>
        <v>0</v>
      </c>
    </row>
    <row r="65" spans="1:49" x14ac:dyDescent="0.3">
      <c r="A65" s="1" t="s">
        <v>99</v>
      </c>
      <c r="B65" s="1" t="s">
        <v>100</v>
      </c>
      <c r="C65" s="1" t="s">
        <v>101</v>
      </c>
      <c r="D65" s="1" t="s">
        <v>102</v>
      </c>
      <c r="E65" s="1" t="s">
        <v>66</v>
      </c>
      <c r="F65" s="1" t="s">
        <v>93</v>
      </c>
      <c r="G65" s="1" t="s">
        <v>64</v>
      </c>
      <c r="H65" s="1" t="s">
        <v>65</v>
      </c>
      <c r="I65" s="2">
        <v>80</v>
      </c>
      <c r="J65" s="2">
        <v>0.27</v>
      </c>
      <c r="K65" s="2">
        <f t="shared" si="0"/>
        <v>0</v>
      </c>
      <c r="L65" s="2">
        <f t="shared" si="1"/>
        <v>0.22</v>
      </c>
      <c r="AN65" s="5" t="str">
        <f t="shared" si="2"/>
        <v/>
      </c>
      <c r="AP65" s="5" t="str">
        <f t="shared" si="3"/>
        <v/>
      </c>
      <c r="AR65" s="5" t="str">
        <f t="shared" si="4"/>
        <v/>
      </c>
      <c r="AT65" s="2">
        <v>0.22</v>
      </c>
      <c r="AU65" s="5">
        <f t="shared" si="5"/>
        <v>0</v>
      </c>
      <c r="AV65" s="11">
        <f t="shared" si="6"/>
        <v>0</v>
      </c>
      <c r="AW65" s="5">
        <f t="shared" si="7"/>
        <v>0</v>
      </c>
    </row>
    <row r="66" spans="1:49" x14ac:dyDescent="0.3">
      <c r="A66" s="1" t="s">
        <v>99</v>
      </c>
      <c r="B66" s="1" t="s">
        <v>100</v>
      </c>
      <c r="C66" s="1" t="s">
        <v>101</v>
      </c>
      <c r="D66" s="1" t="s">
        <v>102</v>
      </c>
      <c r="E66" s="1" t="s">
        <v>82</v>
      </c>
      <c r="F66" s="1" t="s">
        <v>93</v>
      </c>
      <c r="G66" s="1" t="s">
        <v>64</v>
      </c>
      <c r="H66" s="1" t="s">
        <v>65</v>
      </c>
      <c r="I66" s="2">
        <v>80</v>
      </c>
      <c r="J66" s="2">
        <v>0.2</v>
      </c>
      <c r="K66" s="2">
        <f t="shared" si="0"/>
        <v>0</v>
      </c>
      <c r="L66" s="2">
        <f t="shared" si="1"/>
        <v>0.21</v>
      </c>
      <c r="AN66" s="5" t="str">
        <f t="shared" si="2"/>
        <v/>
      </c>
      <c r="AP66" s="5" t="str">
        <f t="shared" si="3"/>
        <v/>
      </c>
      <c r="AQ66" s="2">
        <v>0.01</v>
      </c>
      <c r="AR66" s="5">
        <f t="shared" si="4"/>
        <v>0.01</v>
      </c>
      <c r="AS66" s="2">
        <v>0.01</v>
      </c>
      <c r="AT66" s="2">
        <v>0.19</v>
      </c>
      <c r="AU66" s="5">
        <f t="shared" si="5"/>
        <v>0</v>
      </c>
      <c r="AV66" s="11">
        <f t="shared" si="6"/>
        <v>0</v>
      </c>
      <c r="AW66" s="5">
        <f t="shared" si="7"/>
        <v>0</v>
      </c>
    </row>
    <row r="67" spans="1:49" x14ac:dyDescent="0.3">
      <c r="A67" s="1" t="s">
        <v>99</v>
      </c>
      <c r="B67" s="1" t="s">
        <v>100</v>
      </c>
      <c r="C67" s="1" t="s">
        <v>101</v>
      </c>
      <c r="D67" s="1" t="s">
        <v>102</v>
      </c>
      <c r="E67" s="1" t="s">
        <v>84</v>
      </c>
      <c r="F67" s="1" t="s">
        <v>93</v>
      </c>
      <c r="G67" s="1" t="s">
        <v>64</v>
      </c>
      <c r="H67" s="1" t="s">
        <v>65</v>
      </c>
      <c r="I67" s="2">
        <v>80</v>
      </c>
      <c r="J67" s="2">
        <v>0.09</v>
      </c>
      <c r="K67" s="2">
        <f t="shared" ref="K67:K130" si="8">SUM(N67,P67,R67,T67,X67,Z67,AB67,AD67,AG67,AI67,AK67,V67,AX67,AZ67,BB67,BD67)</f>
        <v>0</v>
      </c>
      <c r="L67" s="2">
        <f t="shared" ref="L67:L130" si="9">SUM(M67,AF67,AM67,AO67,AQ67,AS67,AT67)</f>
        <v>0.09</v>
      </c>
      <c r="AN67" s="5" t="str">
        <f t="shared" ref="AN67:AN130" si="10">IF(AM67&gt;0,AM67*$AN$1,"")</f>
        <v/>
      </c>
      <c r="AP67" s="5" t="str">
        <f t="shared" ref="AP67:AP130" si="11">IF(AO67&gt;0,AO67*$AP$1,"")</f>
        <v/>
      </c>
      <c r="AQ67" s="2">
        <v>0.09</v>
      </c>
      <c r="AR67" s="5">
        <f t="shared" ref="AR67:AR130" si="12">IF(AQ67&gt;0,AQ67*$AR$1,"")</f>
        <v>0.09</v>
      </c>
      <c r="AU67" s="5">
        <f t="shared" ref="AU67:AU130" si="13">SUM(O67,Q67,S67,U67,Y67,AA67,AC67,AE67,AH67,AJ67,AL67,W67,AY67,BA67,BC67,BE67)</f>
        <v>0</v>
      </c>
      <c r="AV67" s="11">
        <f t="shared" ref="AV67:AV130" si="14">(AU67/$AU$701)*100</f>
        <v>0</v>
      </c>
      <c r="AW67" s="5">
        <f t="shared" ref="AW67:AW130" si="15">(AV67/100)*$AW$1</f>
        <v>0</v>
      </c>
    </row>
    <row r="68" spans="1:49" x14ac:dyDescent="0.3">
      <c r="A68" s="1" t="s">
        <v>99</v>
      </c>
      <c r="B68" s="1" t="s">
        <v>100</v>
      </c>
      <c r="C68" s="1" t="s">
        <v>101</v>
      </c>
      <c r="D68" s="1" t="s">
        <v>102</v>
      </c>
      <c r="E68" s="1" t="s">
        <v>83</v>
      </c>
      <c r="F68" s="1" t="s">
        <v>93</v>
      </c>
      <c r="G68" s="1" t="s">
        <v>64</v>
      </c>
      <c r="H68" s="1" t="s">
        <v>65</v>
      </c>
      <c r="I68" s="2">
        <v>80</v>
      </c>
      <c r="J68" s="2">
        <v>31.89</v>
      </c>
      <c r="K68" s="2">
        <f t="shared" si="8"/>
        <v>0</v>
      </c>
      <c r="L68" s="2">
        <f t="shared" si="9"/>
        <v>31.89</v>
      </c>
      <c r="AN68" s="5" t="str">
        <f t="shared" si="10"/>
        <v/>
      </c>
      <c r="AP68" s="5" t="str">
        <f t="shared" si="11"/>
        <v/>
      </c>
      <c r="AQ68" s="2">
        <v>0.84</v>
      </c>
      <c r="AR68" s="5">
        <f t="shared" si="12"/>
        <v>0.84</v>
      </c>
      <c r="AS68" s="2">
        <v>1.49</v>
      </c>
      <c r="AT68" s="2">
        <v>29.56</v>
      </c>
      <c r="AU68" s="5">
        <f t="shared" si="13"/>
        <v>0</v>
      </c>
      <c r="AV68" s="11">
        <f t="shared" si="14"/>
        <v>0</v>
      </c>
      <c r="AW68" s="5">
        <f t="shared" si="15"/>
        <v>0</v>
      </c>
    </row>
    <row r="69" spans="1:49" x14ac:dyDescent="0.3">
      <c r="A69" s="1" t="s">
        <v>99</v>
      </c>
      <c r="B69" s="1" t="s">
        <v>100</v>
      </c>
      <c r="C69" s="1" t="s">
        <v>101</v>
      </c>
      <c r="D69" s="1" t="s">
        <v>102</v>
      </c>
      <c r="E69" s="1" t="s">
        <v>74</v>
      </c>
      <c r="F69" s="1" t="s">
        <v>93</v>
      </c>
      <c r="G69" s="1" t="s">
        <v>64</v>
      </c>
      <c r="H69" s="1" t="s">
        <v>65</v>
      </c>
      <c r="I69" s="2">
        <v>80</v>
      </c>
      <c r="J69" s="2">
        <v>21.57</v>
      </c>
      <c r="K69" s="2">
        <f t="shared" si="8"/>
        <v>0</v>
      </c>
      <c r="L69" s="2">
        <f t="shared" si="9"/>
        <v>21.57</v>
      </c>
      <c r="AN69" s="5" t="str">
        <f t="shared" si="10"/>
        <v/>
      </c>
      <c r="AP69" s="5" t="str">
        <f t="shared" si="11"/>
        <v/>
      </c>
      <c r="AR69" s="5" t="str">
        <f t="shared" si="12"/>
        <v/>
      </c>
      <c r="AT69" s="2">
        <v>21.57</v>
      </c>
      <c r="AU69" s="5">
        <f t="shared" si="13"/>
        <v>0</v>
      </c>
      <c r="AV69" s="11">
        <f t="shared" si="14"/>
        <v>0</v>
      </c>
      <c r="AW69" s="5">
        <f t="shared" si="15"/>
        <v>0</v>
      </c>
    </row>
    <row r="70" spans="1:49" x14ac:dyDescent="0.3">
      <c r="A70" s="1" t="s">
        <v>103</v>
      </c>
      <c r="B70" s="1" t="s">
        <v>104</v>
      </c>
      <c r="C70" s="1" t="s">
        <v>105</v>
      </c>
      <c r="D70" s="1" t="s">
        <v>106</v>
      </c>
      <c r="E70" s="1" t="s">
        <v>81</v>
      </c>
      <c r="F70" s="1" t="s">
        <v>93</v>
      </c>
      <c r="G70" s="1" t="s">
        <v>64</v>
      </c>
      <c r="H70" s="1" t="s">
        <v>65</v>
      </c>
      <c r="I70" s="2">
        <v>80</v>
      </c>
      <c r="J70" s="2">
        <v>0.06</v>
      </c>
      <c r="K70" s="2">
        <f t="shared" si="8"/>
        <v>0</v>
      </c>
      <c r="L70" s="2">
        <f t="shared" si="9"/>
        <v>0.05</v>
      </c>
      <c r="AN70" s="5" t="str">
        <f t="shared" si="10"/>
        <v/>
      </c>
      <c r="AP70" s="5" t="str">
        <f t="shared" si="11"/>
        <v/>
      </c>
      <c r="AR70" s="5" t="str">
        <f t="shared" si="12"/>
        <v/>
      </c>
      <c r="AT70" s="2">
        <v>0.05</v>
      </c>
      <c r="AU70" s="5">
        <f t="shared" si="13"/>
        <v>0</v>
      </c>
      <c r="AV70" s="11">
        <f t="shared" si="14"/>
        <v>0</v>
      </c>
      <c r="AW70" s="5">
        <f t="shared" si="15"/>
        <v>0</v>
      </c>
    </row>
    <row r="71" spans="1:49" x14ac:dyDescent="0.3">
      <c r="A71" s="1" t="s">
        <v>103</v>
      </c>
      <c r="B71" s="1" t="s">
        <v>104</v>
      </c>
      <c r="C71" s="1" t="s">
        <v>105</v>
      </c>
      <c r="D71" s="1" t="s">
        <v>106</v>
      </c>
      <c r="E71" s="1" t="s">
        <v>66</v>
      </c>
      <c r="F71" s="1" t="s">
        <v>93</v>
      </c>
      <c r="G71" s="1" t="s">
        <v>64</v>
      </c>
      <c r="H71" s="1" t="s">
        <v>65</v>
      </c>
      <c r="I71" s="2">
        <v>80</v>
      </c>
      <c r="J71" s="2">
        <v>23.01</v>
      </c>
      <c r="K71" s="2">
        <f t="shared" si="8"/>
        <v>0</v>
      </c>
      <c r="L71" s="2">
        <f t="shared" si="9"/>
        <v>23.01</v>
      </c>
      <c r="AN71" s="5" t="str">
        <f t="shared" si="10"/>
        <v/>
      </c>
      <c r="AP71" s="5" t="str">
        <f t="shared" si="11"/>
        <v/>
      </c>
      <c r="AR71" s="5" t="str">
        <f t="shared" si="12"/>
        <v/>
      </c>
      <c r="AT71" s="2">
        <v>23.01</v>
      </c>
      <c r="AU71" s="5">
        <f t="shared" si="13"/>
        <v>0</v>
      </c>
      <c r="AV71" s="11">
        <f t="shared" si="14"/>
        <v>0</v>
      </c>
      <c r="AW71" s="5">
        <f t="shared" si="15"/>
        <v>0</v>
      </c>
    </row>
    <row r="72" spans="1:49" x14ac:dyDescent="0.3">
      <c r="A72" s="1" t="s">
        <v>103</v>
      </c>
      <c r="B72" s="1" t="s">
        <v>104</v>
      </c>
      <c r="C72" s="1" t="s">
        <v>105</v>
      </c>
      <c r="D72" s="1" t="s">
        <v>106</v>
      </c>
      <c r="E72" s="1" t="s">
        <v>82</v>
      </c>
      <c r="F72" s="1" t="s">
        <v>93</v>
      </c>
      <c r="G72" s="1" t="s">
        <v>64</v>
      </c>
      <c r="H72" s="1" t="s">
        <v>65</v>
      </c>
      <c r="I72" s="2">
        <v>80</v>
      </c>
      <c r="J72" s="2">
        <v>32.68</v>
      </c>
      <c r="K72" s="2">
        <f t="shared" si="8"/>
        <v>0</v>
      </c>
      <c r="L72" s="2">
        <f t="shared" si="9"/>
        <v>32.68</v>
      </c>
      <c r="AN72" s="5" t="str">
        <f t="shared" si="10"/>
        <v/>
      </c>
      <c r="AP72" s="5" t="str">
        <f t="shared" si="11"/>
        <v/>
      </c>
      <c r="AQ72" s="2">
        <v>0.71</v>
      </c>
      <c r="AR72" s="5">
        <f t="shared" si="12"/>
        <v>0.71</v>
      </c>
      <c r="AS72" s="2">
        <v>1.5</v>
      </c>
      <c r="AT72" s="2">
        <v>30.47</v>
      </c>
      <c r="AU72" s="5">
        <f t="shared" si="13"/>
        <v>0</v>
      </c>
      <c r="AV72" s="11">
        <f t="shared" si="14"/>
        <v>0</v>
      </c>
      <c r="AW72" s="5">
        <f t="shared" si="15"/>
        <v>0</v>
      </c>
    </row>
    <row r="73" spans="1:49" x14ac:dyDescent="0.3">
      <c r="A73" s="1" t="s">
        <v>103</v>
      </c>
      <c r="B73" s="1" t="s">
        <v>104</v>
      </c>
      <c r="C73" s="1" t="s">
        <v>105</v>
      </c>
      <c r="D73" s="1" t="s">
        <v>106</v>
      </c>
      <c r="E73" s="1" t="s">
        <v>90</v>
      </c>
      <c r="F73" s="1" t="s">
        <v>93</v>
      </c>
      <c r="G73" s="1" t="s">
        <v>64</v>
      </c>
      <c r="H73" s="1" t="s">
        <v>65</v>
      </c>
      <c r="I73" s="2">
        <v>80</v>
      </c>
      <c r="J73" s="2">
        <v>0.09</v>
      </c>
      <c r="K73" s="2">
        <f t="shared" si="8"/>
        <v>0</v>
      </c>
      <c r="L73" s="2">
        <f t="shared" si="9"/>
        <v>0.09</v>
      </c>
      <c r="AN73" s="5" t="str">
        <f t="shared" si="10"/>
        <v/>
      </c>
      <c r="AP73" s="5" t="str">
        <f t="shared" si="11"/>
        <v/>
      </c>
      <c r="AQ73" s="2">
        <v>0.09</v>
      </c>
      <c r="AR73" s="5">
        <f t="shared" si="12"/>
        <v>0.09</v>
      </c>
      <c r="AU73" s="5">
        <f t="shared" si="13"/>
        <v>0</v>
      </c>
      <c r="AV73" s="11">
        <f t="shared" si="14"/>
        <v>0</v>
      </c>
      <c r="AW73" s="5">
        <f t="shared" si="15"/>
        <v>0</v>
      </c>
    </row>
    <row r="74" spans="1:49" x14ac:dyDescent="0.3">
      <c r="A74" s="1" t="s">
        <v>107</v>
      </c>
      <c r="B74" s="1" t="s">
        <v>108</v>
      </c>
      <c r="C74" s="1" t="s">
        <v>105</v>
      </c>
      <c r="D74" s="1" t="s">
        <v>109</v>
      </c>
      <c r="E74" s="1" t="s">
        <v>79</v>
      </c>
      <c r="F74" s="1" t="s">
        <v>93</v>
      </c>
      <c r="G74" s="1" t="s">
        <v>64</v>
      </c>
      <c r="H74" s="1" t="s">
        <v>65</v>
      </c>
      <c r="I74" s="2">
        <v>80</v>
      </c>
      <c r="J74" s="2">
        <v>0.06</v>
      </c>
      <c r="K74" s="2">
        <f t="shared" si="8"/>
        <v>0.05</v>
      </c>
      <c r="L74" s="2">
        <f t="shared" si="9"/>
        <v>0</v>
      </c>
      <c r="N74" s="4">
        <v>0.02</v>
      </c>
      <c r="O74" s="5">
        <v>3.29</v>
      </c>
      <c r="P74" s="6">
        <v>0.03</v>
      </c>
      <c r="Q74" s="5">
        <v>3.4049999999999998</v>
      </c>
      <c r="AN74" s="5" t="str">
        <f t="shared" si="10"/>
        <v/>
      </c>
      <c r="AP74" s="5" t="str">
        <f t="shared" si="11"/>
        <v/>
      </c>
      <c r="AR74" s="5" t="str">
        <f t="shared" si="12"/>
        <v/>
      </c>
      <c r="AU74" s="5">
        <f t="shared" si="13"/>
        <v>6.6950000000000003</v>
      </c>
      <c r="AV74" s="11">
        <f t="shared" si="14"/>
        <v>1.7477199303219692E-3</v>
      </c>
      <c r="AW74" s="5">
        <f t="shared" si="15"/>
        <v>1.7477199303219693</v>
      </c>
    </row>
    <row r="75" spans="1:49" x14ac:dyDescent="0.3">
      <c r="A75" s="1" t="s">
        <v>107</v>
      </c>
      <c r="B75" s="1" t="s">
        <v>108</v>
      </c>
      <c r="C75" s="1" t="s">
        <v>105</v>
      </c>
      <c r="D75" s="1" t="s">
        <v>109</v>
      </c>
      <c r="E75" s="1" t="s">
        <v>89</v>
      </c>
      <c r="F75" s="1" t="s">
        <v>93</v>
      </c>
      <c r="G75" s="1" t="s">
        <v>64</v>
      </c>
      <c r="H75" s="1" t="s">
        <v>65</v>
      </c>
      <c r="I75" s="2">
        <v>80</v>
      </c>
      <c r="J75" s="2">
        <v>0.09</v>
      </c>
      <c r="K75" s="2">
        <f t="shared" si="8"/>
        <v>0</v>
      </c>
      <c r="L75" s="2">
        <f t="shared" si="9"/>
        <v>0.09</v>
      </c>
      <c r="AN75" s="5" t="str">
        <f t="shared" si="10"/>
        <v/>
      </c>
      <c r="AP75" s="5" t="str">
        <f t="shared" si="11"/>
        <v/>
      </c>
      <c r="AQ75" s="2">
        <v>0.08</v>
      </c>
      <c r="AR75" s="5">
        <f t="shared" si="12"/>
        <v>0.08</v>
      </c>
      <c r="AT75" s="2">
        <v>0.01</v>
      </c>
      <c r="AU75" s="5">
        <f t="shared" si="13"/>
        <v>0</v>
      </c>
      <c r="AV75" s="11">
        <f t="shared" si="14"/>
        <v>0</v>
      </c>
      <c r="AW75" s="5">
        <f t="shared" si="15"/>
        <v>0</v>
      </c>
    </row>
    <row r="76" spans="1:49" x14ac:dyDescent="0.3">
      <c r="A76" s="1" t="s">
        <v>107</v>
      </c>
      <c r="B76" s="1" t="s">
        <v>108</v>
      </c>
      <c r="C76" s="1" t="s">
        <v>105</v>
      </c>
      <c r="D76" s="1" t="s">
        <v>109</v>
      </c>
      <c r="E76" s="1" t="s">
        <v>81</v>
      </c>
      <c r="F76" s="1" t="s">
        <v>93</v>
      </c>
      <c r="G76" s="1" t="s">
        <v>64</v>
      </c>
      <c r="H76" s="1" t="s">
        <v>65</v>
      </c>
      <c r="I76" s="2">
        <v>80</v>
      </c>
      <c r="J76" s="2">
        <v>33.04</v>
      </c>
      <c r="K76" s="2">
        <f t="shared" si="8"/>
        <v>0</v>
      </c>
      <c r="L76" s="2">
        <f t="shared" si="9"/>
        <v>33.04</v>
      </c>
      <c r="AN76" s="5" t="str">
        <f t="shared" si="10"/>
        <v/>
      </c>
      <c r="AP76" s="5" t="str">
        <f t="shared" si="11"/>
        <v/>
      </c>
      <c r="AQ76" s="2">
        <v>0.87</v>
      </c>
      <c r="AR76" s="5">
        <f t="shared" si="12"/>
        <v>0.87</v>
      </c>
      <c r="AS76" s="2">
        <v>1.49</v>
      </c>
      <c r="AT76" s="2">
        <v>30.68</v>
      </c>
      <c r="AU76" s="5">
        <f t="shared" si="13"/>
        <v>0</v>
      </c>
      <c r="AV76" s="11">
        <f t="shared" si="14"/>
        <v>0</v>
      </c>
      <c r="AW76" s="5">
        <f t="shared" si="15"/>
        <v>0</v>
      </c>
    </row>
    <row r="77" spans="1:49" x14ac:dyDescent="0.3">
      <c r="A77" s="1" t="s">
        <v>107</v>
      </c>
      <c r="B77" s="1" t="s">
        <v>108</v>
      </c>
      <c r="C77" s="1" t="s">
        <v>105</v>
      </c>
      <c r="D77" s="1" t="s">
        <v>109</v>
      </c>
      <c r="E77" s="1" t="s">
        <v>62</v>
      </c>
      <c r="F77" s="1" t="s">
        <v>93</v>
      </c>
      <c r="G77" s="1" t="s">
        <v>64</v>
      </c>
      <c r="H77" s="1" t="s">
        <v>65</v>
      </c>
      <c r="I77" s="2">
        <v>80</v>
      </c>
      <c r="J77" s="2">
        <v>46.51</v>
      </c>
      <c r="K77" s="2">
        <f t="shared" si="8"/>
        <v>0</v>
      </c>
      <c r="L77" s="2">
        <f t="shared" si="9"/>
        <v>7.61</v>
      </c>
      <c r="AN77" s="5" t="str">
        <f t="shared" si="10"/>
        <v/>
      </c>
      <c r="AP77" s="5" t="str">
        <f t="shared" si="11"/>
        <v/>
      </c>
      <c r="AR77" s="5" t="str">
        <f t="shared" si="12"/>
        <v/>
      </c>
      <c r="AT77" s="2">
        <v>7.61</v>
      </c>
      <c r="AU77" s="5">
        <f t="shared" si="13"/>
        <v>0</v>
      </c>
      <c r="AV77" s="11">
        <f t="shared" si="14"/>
        <v>0</v>
      </c>
      <c r="AW77" s="5">
        <f t="shared" si="15"/>
        <v>0</v>
      </c>
    </row>
    <row r="78" spans="1:49" x14ac:dyDescent="0.3">
      <c r="A78" s="1" t="s">
        <v>110</v>
      </c>
      <c r="B78" s="1" t="s">
        <v>111</v>
      </c>
      <c r="C78" s="1" t="s">
        <v>105</v>
      </c>
      <c r="D78" s="1" t="s">
        <v>109</v>
      </c>
      <c r="E78" s="1" t="s">
        <v>71</v>
      </c>
      <c r="F78" s="1" t="s">
        <v>93</v>
      </c>
      <c r="G78" s="1" t="s">
        <v>64</v>
      </c>
      <c r="H78" s="1" t="s">
        <v>65</v>
      </c>
      <c r="I78" s="2">
        <v>80</v>
      </c>
      <c r="J78" s="2">
        <v>45.82</v>
      </c>
      <c r="K78" s="2">
        <f t="shared" si="8"/>
        <v>7.0000000000000007E-2</v>
      </c>
      <c r="L78" s="2">
        <f t="shared" si="9"/>
        <v>0</v>
      </c>
      <c r="P78" s="6">
        <v>7.0000000000000007E-2</v>
      </c>
      <c r="Q78" s="5">
        <v>7.9450000000000012</v>
      </c>
      <c r="AN78" s="5" t="str">
        <f t="shared" si="10"/>
        <v/>
      </c>
      <c r="AP78" s="5" t="str">
        <f t="shared" si="11"/>
        <v/>
      </c>
      <c r="AR78" s="5" t="str">
        <f t="shared" si="12"/>
        <v/>
      </c>
      <c r="AU78" s="5">
        <f t="shared" si="13"/>
        <v>7.9450000000000012</v>
      </c>
      <c r="AV78" s="11">
        <f t="shared" si="14"/>
        <v>2.0740305969242788E-3</v>
      </c>
      <c r="AW78" s="5">
        <f t="shared" si="15"/>
        <v>2.0740305969242789</v>
      </c>
    </row>
    <row r="79" spans="1:49" x14ac:dyDescent="0.3">
      <c r="A79" s="1" t="s">
        <v>110</v>
      </c>
      <c r="B79" s="1" t="s">
        <v>111</v>
      </c>
      <c r="C79" s="1" t="s">
        <v>105</v>
      </c>
      <c r="D79" s="1" t="s">
        <v>109</v>
      </c>
      <c r="E79" s="1" t="s">
        <v>79</v>
      </c>
      <c r="F79" s="1" t="s">
        <v>93</v>
      </c>
      <c r="G79" s="1" t="s">
        <v>64</v>
      </c>
      <c r="H79" s="1" t="s">
        <v>65</v>
      </c>
      <c r="I79" s="2">
        <v>80</v>
      </c>
      <c r="J79" s="2">
        <v>33.67</v>
      </c>
      <c r="K79" s="2">
        <f t="shared" si="8"/>
        <v>15.41</v>
      </c>
      <c r="L79" s="2">
        <f t="shared" si="9"/>
        <v>2.2199999999999998</v>
      </c>
      <c r="N79" s="4">
        <v>9.67</v>
      </c>
      <c r="O79" s="5">
        <v>1590.7149999999999</v>
      </c>
      <c r="P79" s="6">
        <v>5.74</v>
      </c>
      <c r="Q79" s="5">
        <v>651.49</v>
      </c>
      <c r="AN79" s="5" t="str">
        <f t="shared" si="10"/>
        <v/>
      </c>
      <c r="AO79" s="3">
        <v>0.47</v>
      </c>
      <c r="AP79" s="5">
        <f t="shared" si="11"/>
        <v>606.77</v>
      </c>
      <c r="AQ79" s="2">
        <v>0.27</v>
      </c>
      <c r="AR79" s="5">
        <f t="shared" si="12"/>
        <v>0.27</v>
      </c>
      <c r="AS79" s="2">
        <v>1.48</v>
      </c>
      <c r="AU79" s="5">
        <f t="shared" si="13"/>
        <v>2242.2049999999999</v>
      </c>
      <c r="AV79" s="11">
        <f t="shared" si="14"/>
        <v>0.58532432656722488</v>
      </c>
      <c r="AW79" s="5">
        <f t="shared" si="15"/>
        <v>585.32432656722494</v>
      </c>
    </row>
    <row r="80" spans="1:49" x14ac:dyDescent="0.3">
      <c r="A80" s="1" t="s">
        <v>110</v>
      </c>
      <c r="B80" s="1" t="s">
        <v>111</v>
      </c>
      <c r="C80" s="1" t="s">
        <v>105</v>
      </c>
      <c r="D80" s="1" t="s">
        <v>109</v>
      </c>
      <c r="E80" s="1" t="s">
        <v>80</v>
      </c>
      <c r="F80" s="1" t="s">
        <v>93</v>
      </c>
      <c r="G80" s="1" t="s">
        <v>64</v>
      </c>
      <c r="H80" s="1" t="s">
        <v>65</v>
      </c>
      <c r="I80" s="2">
        <v>80</v>
      </c>
      <c r="J80" s="2">
        <v>0.09</v>
      </c>
      <c r="K80" s="2">
        <f t="shared" si="8"/>
        <v>0</v>
      </c>
      <c r="L80" s="2">
        <f t="shared" si="9"/>
        <v>0.04</v>
      </c>
      <c r="AN80" s="5" t="str">
        <f t="shared" si="10"/>
        <v/>
      </c>
      <c r="AP80" s="5" t="str">
        <f t="shared" si="11"/>
        <v/>
      </c>
      <c r="AQ80" s="2">
        <v>0.03</v>
      </c>
      <c r="AR80" s="5">
        <f t="shared" si="12"/>
        <v>0.03</v>
      </c>
      <c r="AT80" s="2">
        <v>0.01</v>
      </c>
      <c r="AU80" s="5">
        <f t="shared" si="13"/>
        <v>0</v>
      </c>
      <c r="AV80" s="11">
        <f t="shared" si="14"/>
        <v>0</v>
      </c>
      <c r="AW80" s="5">
        <f t="shared" si="15"/>
        <v>0</v>
      </c>
    </row>
    <row r="81" spans="1:49" x14ac:dyDescent="0.3">
      <c r="A81" s="1" t="s">
        <v>112</v>
      </c>
      <c r="B81" s="1" t="s">
        <v>59</v>
      </c>
      <c r="C81" s="1" t="s">
        <v>60</v>
      </c>
      <c r="D81" s="1" t="s">
        <v>61</v>
      </c>
      <c r="E81" s="1" t="s">
        <v>71</v>
      </c>
      <c r="F81" s="1" t="s">
        <v>113</v>
      </c>
      <c r="G81" s="1" t="s">
        <v>64</v>
      </c>
      <c r="H81" s="1" t="s">
        <v>65</v>
      </c>
      <c r="I81" s="2">
        <v>640</v>
      </c>
      <c r="J81" s="2">
        <v>42.85</v>
      </c>
      <c r="K81" s="2">
        <f t="shared" si="8"/>
        <v>0</v>
      </c>
      <c r="L81" s="2">
        <f t="shared" si="9"/>
        <v>42.85</v>
      </c>
      <c r="AN81" s="5" t="str">
        <f t="shared" si="10"/>
        <v/>
      </c>
      <c r="AP81" s="5" t="str">
        <f t="shared" si="11"/>
        <v/>
      </c>
      <c r="AR81" s="5" t="str">
        <f t="shared" si="12"/>
        <v/>
      </c>
      <c r="AT81" s="2">
        <v>42.85</v>
      </c>
      <c r="AU81" s="5">
        <f t="shared" si="13"/>
        <v>0</v>
      </c>
      <c r="AV81" s="11">
        <f t="shared" si="14"/>
        <v>0</v>
      </c>
      <c r="AW81" s="5">
        <f t="shared" si="15"/>
        <v>0</v>
      </c>
    </row>
    <row r="82" spans="1:49" x14ac:dyDescent="0.3">
      <c r="A82" s="1" t="s">
        <v>112</v>
      </c>
      <c r="B82" s="1" t="s">
        <v>59</v>
      </c>
      <c r="C82" s="1" t="s">
        <v>60</v>
      </c>
      <c r="D82" s="1" t="s">
        <v>61</v>
      </c>
      <c r="E82" s="1" t="s">
        <v>79</v>
      </c>
      <c r="F82" s="1" t="s">
        <v>113</v>
      </c>
      <c r="G82" s="1" t="s">
        <v>64</v>
      </c>
      <c r="H82" s="1" t="s">
        <v>65</v>
      </c>
      <c r="I82" s="2">
        <v>640</v>
      </c>
      <c r="J82" s="2">
        <v>36.85</v>
      </c>
      <c r="K82" s="2">
        <f t="shared" si="8"/>
        <v>0</v>
      </c>
      <c r="L82" s="2">
        <f t="shared" si="9"/>
        <v>36.83</v>
      </c>
      <c r="AN82" s="5" t="str">
        <f t="shared" si="10"/>
        <v/>
      </c>
      <c r="AP82" s="5" t="str">
        <f t="shared" si="11"/>
        <v/>
      </c>
      <c r="AQ82" s="2">
        <v>0.55000000000000004</v>
      </c>
      <c r="AR82" s="5">
        <f t="shared" si="12"/>
        <v>0.55000000000000004</v>
      </c>
      <c r="AS82" s="2">
        <v>1.52</v>
      </c>
      <c r="AT82" s="2">
        <v>34.76</v>
      </c>
      <c r="AU82" s="5">
        <f t="shared" si="13"/>
        <v>0</v>
      </c>
      <c r="AV82" s="11">
        <f t="shared" si="14"/>
        <v>0</v>
      </c>
      <c r="AW82" s="5">
        <f t="shared" si="15"/>
        <v>0</v>
      </c>
    </row>
    <row r="83" spans="1:49" x14ac:dyDescent="0.3">
      <c r="A83" s="1" t="s">
        <v>112</v>
      </c>
      <c r="B83" s="1" t="s">
        <v>59</v>
      </c>
      <c r="C83" s="1" t="s">
        <v>60</v>
      </c>
      <c r="D83" s="1" t="s">
        <v>61</v>
      </c>
      <c r="E83" s="1" t="s">
        <v>80</v>
      </c>
      <c r="F83" s="1" t="s">
        <v>113</v>
      </c>
      <c r="G83" s="1" t="s">
        <v>64</v>
      </c>
      <c r="H83" s="1" t="s">
        <v>65</v>
      </c>
      <c r="I83" s="2">
        <v>640</v>
      </c>
      <c r="J83" s="2">
        <v>40.82</v>
      </c>
      <c r="K83" s="2">
        <f t="shared" si="8"/>
        <v>0</v>
      </c>
      <c r="L83" s="2">
        <f t="shared" si="9"/>
        <v>32.69</v>
      </c>
      <c r="AN83" s="5" t="str">
        <f t="shared" si="10"/>
        <v/>
      </c>
      <c r="AP83" s="5" t="str">
        <f t="shared" si="11"/>
        <v/>
      </c>
      <c r="AQ83" s="2">
        <v>0.43</v>
      </c>
      <c r="AR83" s="5">
        <f t="shared" si="12"/>
        <v>0.43</v>
      </c>
      <c r="AT83" s="2">
        <v>32.26</v>
      </c>
      <c r="AU83" s="5">
        <f t="shared" si="13"/>
        <v>0</v>
      </c>
      <c r="AV83" s="11">
        <f t="shared" si="14"/>
        <v>0</v>
      </c>
      <c r="AW83" s="5">
        <f t="shared" si="15"/>
        <v>0</v>
      </c>
    </row>
    <row r="84" spans="1:49" x14ac:dyDescent="0.3">
      <c r="A84" s="1" t="s">
        <v>112</v>
      </c>
      <c r="B84" s="1" t="s">
        <v>59</v>
      </c>
      <c r="C84" s="1" t="s">
        <v>60</v>
      </c>
      <c r="D84" s="1" t="s">
        <v>61</v>
      </c>
      <c r="E84" s="1" t="s">
        <v>87</v>
      </c>
      <c r="F84" s="1" t="s">
        <v>113</v>
      </c>
      <c r="G84" s="1" t="s">
        <v>64</v>
      </c>
      <c r="H84" s="1" t="s">
        <v>65</v>
      </c>
      <c r="I84" s="2">
        <v>640</v>
      </c>
      <c r="J84" s="2">
        <v>39.869999999999997</v>
      </c>
      <c r="K84" s="2">
        <f t="shared" si="8"/>
        <v>0</v>
      </c>
      <c r="L84" s="2">
        <f t="shared" si="9"/>
        <v>4.92</v>
      </c>
      <c r="AN84" s="5" t="str">
        <f t="shared" si="10"/>
        <v/>
      </c>
      <c r="AP84" s="5" t="str">
        <f t="shared" si="11"/>
        <v/>
      </c>
      <c r="AR84" s="5" t="str">
        <f t="shared" si="12"/>
        <v/>
      </c>
      <c r="AT84" s="2">
        <v>4.92</v>
      </c>
      <c r="AU84" s="5">
        <f t="shared" si="13"/>
        <v>0</v>
      </c>
      <c r="AV84" s="11">
        <f t="shared" si="14"/>
        <v>0</v>
      </c>
      <c r="AW84" s="5">
        <f t="shared" si="15"/>
        <v>0</v>
      </c>
    </row>
    <row r="85" spans="1:49" x14ac:dyDescent="0.3">
      <c r="A85" s="1" t="s">
        <v>112</v>
      </c>
      <c r="B85" s="1" t="s">
        <v>59</v>
      </c>
      <c r="C85" s="1" t="s">
        <v>60</v>
      </c>
      <c r="D85" s="1" t="s">
        <v>61</v>
      </c>
      <c r="E85" s="1" t="s">
        <v>81</v>
      </c>
      <c r="F85" s="1" t="s">
        <v>113</v>
      </c>
      <c r="G85" s="1" t="s">
        <v>64</v>
      </c>
      <c r="H85" s="1" t="s">
        <v>65</v>
      </c>
      <c r="I85" s="2">
        <v>640</v>
      </c>
      <c r="J85" s="2">
        <v>35.26</v>
      </c>
      <c r="K85" s="2">
        <f t="shared" si="8"/>
        <v>0</v>
      </c>
      <c r="L85" s="2">
        <f t="shared" si="9"/>
        <v>35.08</v>
      </c>
      <c r="AN85" s="5" t="str">
        <f t="shared" si="10"/>
        <v/>
      </c>
      <c r="AP85" s="5" t="str">
        <f t="shared" si="11"/>
        <v/>
      </c>
      <c r="AQ85" s="2">
        <v>0.61</v>
      </c>
      <c r="AR85" s="5">
        <f t="shared" si="12"/>
        <v>0.61</v>
      </c>
      <c r="AS85" s="2">
        <v>1.46</v>
      </c>
      <c r="AT85" s="2">
        <v>33.01</v>
      </c>
      <c r="AU85" s="5">
        <f t="shared" si="13"/>
        <v>0</v>
      </c>
      <c r="AV85" s="11">
        <f t="shared" si="14"/>
        <v>0</v>
      </c>
      <c r="AW85" s="5">
        <f t="shared" si="15"/>
        <v>0</v>
      </c>
    </row>
    <row r="86" spans="1:49" x14ac:dyDescent="0.3">
      <c r="A86" s="1" t="s">
        <v>112</v>
      </c>
      <c r="B86" s="1" t="s">
        <v>59</v>
      </c>
      <c r="C86" s="1" t="s">
        <v>60</v>
      </c>
      <c r="D86" s="1" t="s">
        <v>61</v>
      </c>
      <c r="E86" s="1" t="s">
        <v>62</v>
      </c>
      <c r="F86" s="1" t="s">
        <v>113</v>
      </c>
      <c r="G86" s="1" t="s">
        <v>64</v>
      </c>
      <c r="H86" s="1" t="s">
        <v>65</v>
      </c>
      <c r="I86" s="2">
        <v>640</v>
      </c>
      <c r="J86" s="2">
        <v>42.76</v>
      </c>
      <c r="K86" s="2">
        <f t="shared" si="8"/>
        <v>0</v>
      </c>
      <c r="L86" s="2">
        <f t="shared" si="9"/>
        <v>42.55</v>
      </c>
      <c r="AN86" s="5" t="str">
        <f t="shared" si="10"/>
        <v/>
      </c>
      <c r="AP86" s="5" t="str">
        <f t="shared" si="11"/>
        <v/>
      </c>
      <c r="AR86" s="5" t="str">
        <f t="shared" si="12"/>
        <v/>
      </c>
      <c r="AT86" s="2">
        <v>42.55</v>
      </c>
      <c r="AU86" s="5">
        <f t="shared" si="13"/>
        <v>0</v>
      </c>
      <c r="AV86" s="11">
        <f t="shared" si="14"/>
        <v>0</v>
      </c>
      <c r="AW86" s="5">
        <f t="shared" si="15"/>
        <v>0</v>
      </c>
    </row>
    <row r="87" spans="1:49" x14ac:dyDescent="0.3">
      <c r="A87" s="1" t="s">
        <v>112</v>
      </c>
      <c r="B87" s="1" t="s">
        <v>59</v>
      </c>
      <c r="C87" s="1" t="s">
        <v>60</v>
      </c>
      <c r="D87" s="1" t="s">
        <v>61</v>
      </c>
      <c r="E87" s="1" t="s">
        <v>66</v>
      </c>
      <c r="F87" s="1" t="s">
        <v>113</v>
      </c>
      <c r="G87" s="1" t="s">
        <v>64</v>
      </c>
      <c r="H87" s="1" t="s">
        <v>65</v>
      </c>
      <c r="I87" s="2">
        <v>640</v>
      </c>
      <c r="J87" s="2">
        <v>44.33</v>
      </c>
      <c r="K87" s="2">
        <f t="shared" si="8"/>
        <v>0</v>
      </c>
      <c r="L87" s="2">
        <f t="shared" si="9"/>
        <v>7.51</v>
      </c>
      <c r="AN87" s="5" t="str">
        <f t="shared" si="10"/>
        <v/>
      </c>
      <c r="AP87" s="5" t="str">
        <f t="shared" si="11"/>
        <v/>
      </c>
      <c r="AR87" s="5" t="str">
        <f t="shared" si="12"/>
        <v/>
      </c>
      <c r="AT87" s="2">
        <v>7.51</v>
      </c>
      <c r="AU87" s="5">
        <f t="shared" si="13"/>
        <v>0</v>
      </c>
      <c r="AV87" s="11">
        <f t="shared" si="14"/>
        <v>0</v>
      </c>
      <c r="AW87" s="5">
        <f t="shared" si="15"/>
        <v>0</v>
      </c>
    </row>
    <row r="88" spans="1:49" x14ac:dyDescent="0.3">
      <c r="A88" s="1" t="s">
        <v>112</v>
      </c>
      <c r="B88" s="1" t="s">
        <v>59</v>
      </c>
      <c r="C88" s="1" t="s">
        <v>60</v>
      </c>
      <c r="D88" s="1" t="s">
        <v>61</v>
      </c>
      <c r="E88" s="1" t="s">
        <v>82</v>
      </c>
      <c r="F88" s="1" t="s">
        <v>113</v>
      </c>
      <c r="G88" s="1" t="s">
        <v>64</v>
      </c>
      <c r="H88" s="1" t="s">
        <v>65</v>
      </c>
      <c r="I88" s="2">
        <v>640</v>
      </c>
      <c r="J88" s="2">
        <v>35</v>
      </c>
      <c r="K88" s="2">
        <f t="shared" si="8"/>
        <v>0</v>
      </c>
      <c r="L88" s="2">
        <f t="shared" si="9"/>
        <v>26.59</v>
      </c>
      <c r="AN88" s="5" t="str">
        <f t="shared" si="10"/>
        <v/>
      </c>
      <c r="AP88" s="5" t="str">
        <f t="shared" si="11"/>
        <v/>
      </c>
      <c r="AQ88" s="2">
        <v>0.67</v>
      </c>
      <c r="AR88" s="5">
        <f t="shared" si="12"/>
        <v>0.67</v>
      </c>
      <c r="AS88" s="2">
        <v>1.47</v>
      </c>
      <c r="AT88" s="2">
        <v>24.45</v>
      </c>
      <c r="AU88" s="5">
        <f t="shared" si="13"/>
        <v>0</v>
      </c>
      <c r="AV88" s="11">
        <f t="shared" si="14"/>
        <v>0</v>
      </c>
      <c r="AW88" s="5">
        <f t="shared" si="15"/>
        <v>0</v>
      </c>
    </row>
    <row r="89" spans="1:49" x14ac:dyDescent="0.3">
      <c r="A89" s="1" t="s">
        <v>112</v>
      </c>
      <c r="B89" s="1" t="s">
        <v>59</v>
      </c>
      <c r="C89" s="1" t="s">
        <v>60</v>
      </c>
      <c r="D89" s="1" t="s">
        <v>61</v>
      </c>
      <c r="E89" s="1" t="s">
        <v>90</v>
      </c>
      <c r="F89" s="1" t="s">
        <v>113</v>
      </c>
      <c r="G89" s="1" t="s">
        <v>64</v>
      </c>
      <c r="H89" s="1" t="s">
        <v>65</v>
      </c>
      <c r="I89" s="2">
        <v>640</v>
      </c>
      <c r="J89" s="2">
        <v>39.78</v>
      </c>
      <c r="K89" s="2">
        <f t="shared" si="8"/>
        <v>0</v>
      </c>
      <c r="L89" s="2">
        <f t="shared" si="9"/>
        <v>0.02</v>
      </c>
      <c r="AN89" s="5" t="str">
        <f t="shared" si="10"/>
        <v/>
      </c>
      <c r="AP89" s="5" t="str">
        <f t="shared" si="11"/>
        <v/>
      </c>
      <c r="AQ89" s="2">
        <v>0.02</v>
      </c>
      <c r="AR89" s="5">
        <f t="shared" si="12"/>
        <v>0.02</v>
      </c>
      <c r="AU89" s="5">
        <f t="shared" si="13"/>
        <v>0</v>
      </c>
      <c r="AV89" s="11">
        <f t="shared" si="14"/>
        <v>0</v>
      </c>
      <c r="AW89" s="5">
        <f t="shared" si="15"/>
        <v>0</v>
      </c>
    </row>
    <row r="90" spans="1:49" x14ac:dyDescent="0.3">
      <c r="A90" s="1" t="s">
        <v>112</v>
      </c>
      <c r="B90" s="1" t="s">
        <v>59</v>
      </c>
      <c r="C90" s="1" t="s">
        <v>60</v>
      </c>
      <c r="D90" s="1" t="s">
        <v>61</v>
      </c>
      <c r="E90" s="1" t="s">
        <v>92</v>
      </c>
      <c r="F90" s="1" t="s">
        <v>113</v>
      </c>
      <c r="G90" s="1" t="s">
        <v>64</v>
      </c>
      <c r="H90" s="1" t="s">
        <v>65</v>
      </c>
      <c r="I90" s="2">
        <v>640</v>
      </c>
      <c r="J90" s="2">
        <v>39.630000000000003</v>
      </c>
      <c r="K90" s="2">
        <f t="shared" si="8"/>
        <v>0</v>
      </c>
      <c r="L90" s="2">
        <f t="shared" si="9"/>
        <v>0.31</v>
      </c>
      <c r="AN90" s="5" t="str">
        <f t="shared" si="10"/>
        <v/>
      </c>
      <c r="AP90" s="5" t="str">
        <f t="shared" si="11"/>
        <v/>
      </c>
      <c r="AR90" s="5" t="str">
        <f t="shared" si="12"/>
        <v/>
      </c>
      <c r="AT90" s="2">
        <v>0.31</v>
      </c>
      <c r="AU90" s="5">
        <f t="shared" si="13"/>
        <v>0</v>
      </c>
      <c r="AV90" s="11">
        <f t="shared" si="14"/>
        <v>0</v>
      </c>
      <c r="AW90" s="5">
        <f t="shared" si="15"/>
        <v>0</v>
      </c>
    </row>
    <row r="91" spans="1:49" x14ac:dyDescent="0.3">
      <c r="A91" s="1" t="s">
        <v>112</v>
      </c>
      <c r="B91" s="1" t="s">
        <v>59</v>
      </c>
      <c r="C91" s="1" t="s">
        <v>60</v>
      </c>
      <c r="D91" s="1" t="s">
        <v>61</v>
      </c>
      <c r="E91" s="1" t="s">
        <v>83</v>
      </c>
      <c r="F91" s="1" t="s">
        <v>113</v>
      </c>
      <c r="G91" s="1" t="s">
        <v>64</v>
      </c>
      <c r="H91" s="1" t="s">
        <v>65</v>
      </c>
      <c r="I91" s="2">
        <v>640</v>
      </c>
      <c r="J91" s="2">
        <v>34.409999999999997</v>
      </c>
      <c r="K91" s="2">
        <f t="shared" si="8"/>
        <v>0</v>
      </c>
      <c r="L91" s="2">
        <f t="shared" si="9"/>
        <v>8.0599999999999987</v>
      </c>
      <c r="AN91" s="5" t="str">
        <f t="shared" si="10"/>
        <v/>
      </c>
      <c r="AP91" s="5" t="str">
        <f t="shared" si="11"/>
        <v/>
      </c>
      <c r="AQ91" s="2">
        <v>0.81</v>
      </c>
      <c r="AR91" s="5">
        <f t="shared" si="12"/>
        <v>0.81</v>
      </c>
      <c r="AS91" s="2">
        <v>1.49</v>
      </c>
      <c r="AT91" s="2">
        <v>5.76</v>
      </c>
      <c r="AU91" s="5">
        <f t="shared" si="13"/>
        <v>0</v>
      </c>
      <c r="AV91" s="11">
        <f t="shared" si="14"/>
        <v>0</v>
      </c>
      <c r="AW91" s="5">
        <f t="shared" si="15"/>
        <v>0</v>
      </c>
    </row>
    <row r="92" spans="1:49" x14ac:dyDescent="0.3">
      <c r="A92" s="1" t="s">
        <v>112</v>
      </c>
      <c r="B92" s="1" t="s">
        <v>59</v>
      </c>
      <c r="C92" s="1" t="s">
        <v>60</v>
      </c>
      <c r="D92" s="1" t="s">
        <v>61</v>
      </c>
      <c r="E92" s="1" t="s">
        <v>92</v>
      </c>
      <c r="F92" s="1" t="s">
        <v>114</v>
      </c>
      <c r="G92" s="1" t="s">
        <v>64</v>
      </c>
      <c r="H92" s="1" t="s">
        <v>65</v>
      </c>
      <c r="I92" s="2">
        <v>640</v>
      </c>
      <c r="J92" s="2">
        <v>7.0000000000000007E-2</v>
      </c>
      <c r="K92" s="2">
        <f t="shared" si="8"/>
        <v>0</v>
      </c>
      <c r="L92" s="2">
        <f t="shared" si="9"/>
        <v>0.03</v>
      </c>
      <c r="AN92" s="5" t="str">
        <f t="shared" si="10"/>
        <v/>
      </c>
      <c r="AP92" s="5" t="str">
        <f t="shared" si="11"/>
        <v/>
      </c>
      <c r="AR92" s="5" t="str">
        <f t="shared" si="12"/>
        <v/>
      </c>
      <c r="AT92" s="2">
        <v>0.03</v>
      </c>
      <c r="AU92" s="5">
        <f t="shared" si="13"/>
        <v>0</v>
      </c>
      <c r="AV92" s="11">
        <f t="shared" si="14"/>
        <v>0</v>
      </c>
      <c r="AW92" s="5">
        <f t="shared" si="15"/>
        <v>0</v>
      </c>
    </row>
    <row r="93" spans="1:49" x14ac:dyDescent="0.3">
      <c r="A93" s="1" t="s">
        <v>112</v>
      </c>
      <c r="B93" s="1" t="s">
        <v>59</v>
      </c>
      <c r="C93" s="1" t="s">
        <v>60</v>
      </c>
      <c r="D93" s="1" t="s">
        <v>61</v>
      </c>
      <c r="E93" s="1" t="s">
        <v>84</v>
      </c>
      <c r="F93" s="1" t="s">
        <v>114</v>
      </c>
      <c r="G93" s="1" t="s">
        <v>64</v>
      </c>
      <c r="H93" s="1" t="s">
        <v>65</v>
      </c>
      <c r="I93" s="2">
        <v>640</v>
      </c>
      <c r="J93" s="2">
        <v>7.0000000000000007E-2</v>
      </c>
      <c r="K93" s="2">
        <f t="shared" si="8"/>
        <v>0</v>
      </c>
      <c r="L93" s="2">
        <f t="shared" si="9"/>
        <v>7.0000000000000007E-2</v>
      </c>
      <c r="AN93" s="5" t="str">
        <f t="shared" si="10"/>
        <v/>
      </c>
      <c r="AP93" s="5" t="str">
        <f t="shared" si="11"/>
        <v/>
      </c>
      <c r="AR93" s="5" t="str">
        <f t="shared" si="12"/>
        <v/>
      </c>
      <c r="AT93" s="2">
        <v>7.0000000000000007E-2</v>
      </c>
      <c r="AU93" s="5">
        <f t="shared" si="13"/>
        <v>0</v>
      </c>
      <c r="AV93" s="11">
        <f t="shared" si="14"/>
        <v>0</v>
      </c>
      <c r="AW93" s="5">
        <f t="shared" si="15"/>
        <v>0</v>
      </c>
    </row>
    <row r="94" spans="1:49" x14ac:dyDescent="0.3">
      <c r="A94" s="1" t="s">
        <v>112</v>
      </c>
      <c r="B94" s="1" t="s">
        <v>59</v>
      </c>
      <c r="C94" s="1" t="s">
        <v>60</v>
      </c>
      <c r="D94" s="1" t="s">
        <v>61</v>
      </c>
      <c r="E94" s="1" t="s">
        <v>83</v>
      </c>
      <c r="F94" s="1" t="s">
        <v>114</v>
      </c>
      <c r="G94" s="1" t="s">
        <v>64</v>
      </c>
      <c r="H94" s="1" t="s">
        <v>65</v>
      </c>
      <c r="I94" s="2">
        <v>640</v>
      </c>
      <c r="J94" s="2">
        <v>0.06</v>
      </c>
      <c r="K94" s="2">
        <f t="shared" si="8"/>
        <v>0</v>
      </c>
      <c r="L94" s="2">
        <f t="shared" si="9"/>
        <v>0.06</v>
      </c>
      <c r="AN94" s="5" t="str">
        <f t="shared" si="10"/>
        <v/>
      </c>
      <c r="AP94" s="5" t="str">
        <f t="shared" si="11"/>
        <v/>
      </c>
      <c r="AR94" s="5" t="str">
        <f t="shared" si="12"/>
        <v/>
      </c>
      <c r="AT94" s="2">
        <v>0.06</v>
      </c>
      <c r="AU94" s="5">
        <f t="shared" si="13"/>
        <v>0</v>
      </c>
      <c r="AV94" s="11">
        <f t="shared" si="14"/>
        <v>0</v>
      </c>
      <c r="AW94" s="5">
        <f t="shared" si="15"/>
        <v>0</v>
      </c>
    </row>
    <row r="95" spans="1:49" x14ac:dyDescent="0.3">
      <c r="A95" s="1" t="s">
        <v>112</v>
      </c>
      <c r="B95" s="1" t="s">
        <v>59</v>
      </c>
      <c r="C95" s="1" t="s">
        <v>60</v>
      </c>
      <c r="D95" s="1" t="s">
        <v>61</v>
      </c>
      <c r="E95" s="1" t="s">
        <v>74</v>
      </c>
      <c r="F95" s="1" t="s">
        <v>114</v>
      </c>
      <c r="G95" s="1" t="s">
        <v>64</v>
      </c>
      <c r="H95" s="1" t="s">
        <v>65</v>
      </c>
      <c r="I95" s="2">
        <v>640</v>
      </c>
      <c r="J95" s="2">
        <v>7.0000000000000007E-2</v>
      </c>
      <c r="K95" s="2">
        <f t="shared" si="8"/>
        <v>0</v>
      </c>
      <c r="L95" s="2">
        <f t="shared" si="9"/>
        <v>7.0000000000000007E-2</v>
      </c>
      <c r="AN95" s="5" t="str">
        <f t="shared" si="10"/>
        <v/>
      </c>
      <c r="AP95" s="5" t="str">
        <f t="shared" si="11"/>
        <v/>
      </c>
      <c r="AR95" s="5" t="str">
        <f t="shared" si="12"/>
        <v/>
      </c>
      <c r="AT95" s="2">
        <v>7.0000000000000007E-2</v>
      </c>
      <c r="AU95" s="5">
        <f t="shared" si="13"/>
        <v>0</v>
      </c>
      <c r="AV95" s="11">
        <f t="shared" si="14"/>
        <v>0</v>
      </c>
      <c r="AW95" s="5">
        <f t="shared" si="15"/>
        <v>0</v>
      </c>
    </row>
    <row r="96" spans="1:49" x14ac:dyDescent="0.3">
      <c r="A96" s="1" t="s">
        <v>115</v>
      </c>
      <c r="B96" s="1" t="s">
        <v>68</v>
      </c>
      <c r="C96" s="1" t="s">
        <v>69</v>
      </c>
      <c r="D96" s="1" t="s">
        <v>70</v>
      </c>
      <c r="E96" s="1" t="s">
        <v>62</v>
      </c>
      <c r="F96" s="1" t="s">
        <v>63</v>
      </c>
      <c r="G96" s="1" t="s">
        <v>64</v>
      </c>
      <c r="H96" s="1" t="s">
        <v>65</v>
      </c>
      <c r="I96" s="2">
        <v>200</v>
      </c>
      <c r="J96" s="2">
        <v>0.09</v>
      </c>
      <c r="K96" s="2">
        <f t="shared" si="8"/>
        <v>0.01</v>
      </c>
      <c r="L96" s="2">
        <f t="shared" si="9"/>
        <v>0.08</v>
      </c>
      <c r="T96" s="8">
        <v>0.01</v>
      </c>
      <c r="U96" s="5">
        <v>0.44500000000000001</v>
      </c>
      <c r="AN96" s="5" t="str">
        <f t="shared" si="10"/>
        <v/>
      </c>
      <c r="AP96" s="5" t="str">
        <f t="shared" si="11"/>
        <v/>
      </c>
      <c r="AR96" s="5" t="str">
        <f t="shared" si="12"/>
        <v/>
      </c>
      <c r="AT96" s="2">
        <v>0.08</v>
      </c>
      <c r="AU96" s="5">
        <f t="shared" si="13"/>
        <v>0.44500000000000001</v>
      </c>
      <c r="AV96" s="11">
        <f t="shared" si="14"/>
        <v>1.1616659731042216E-4</v>
      </c>
      <c r="AW96" s="5">
        <f t="shared" si="15"/>
        <v>0.11616659731042217</v>
      </c>
    </row>
    <row r="97" spans="1:49" x14ac:dyDescent="0.3">
      <c r="A97" s="1" t="s">
        <v>115</v>
      </c>
      <c r="B97" s="1" t="s">
        <v>68</v>
      </c>
      <c r="C97" s="1" t="s">
        <v>69</v>
      </c>
      <c r="D97" s="1" t="s">
        <v>70</v>
      </c>
      <c r="E97" s="1" t="s">
        <v>66</v>
      </c>
      <c r="F97" s="1" t="s">
        <v>63</v>
      </c>
      <c r="G97" s="1" t="s">
        <v>64</v>
      </c>
      <c r="H97" s="1" t="s">
        <v>65</v>
      </c>
      <c r="I97" s="2">
        <v>200</v>
      </c>
      <c r="J97" s="2">
        <v>0.09</v>
      </c>
      <c r="K97" s="2">
        <f t="shared" si="8"/>
        <v>0.05</v>
      </c>
      <c r="L97" s="2">
        <f t="shared" si="9"/>
        <v>0.02</v>
      </c>
      <c r="T97" s="8">
        <v>0.05</v>
      </c>
      <c r="U97" s="5">
        <v>2.2250000000000001</v>
      </c>
      <c r="AN97" s="5" t="str">
        <f t="shared" si="10"/>
        <v/>
      </c>
      <c r="AP97" s="5" t="str">
        <f t="shared" si="11"/>
        <v/>
      </c>
      <c r="AR97" s="5" t="str">
        <f t="shared" si="12"/>
        <v/>
      </c>
      <c r="AT97" s="2">
        <v>0.02</v>
      </c>
      <c r="AU97" s="5">
        <f t="shared" si="13"/>
        <v>2.2250000000000001</v>
      </c>
      <c r="AV97" s="11">
        <f t="shared" si="14"/>
        <v>5.8083298655211082E-4</v>
      </c>
      <c r="AW97" s="5">
        <f t="shared" si="15"/>
        <v>0.5808329865521108</v>
      </c>
    </row>
    <row r="98" spans="1:49" x14ac:dyDescent="0.3">
      <c r="A98" s="1" t="s">
        <v>115</v>
      </c>
      <c r="B98" s="1" t="s">
        <v>68</v>
      </c>
      <c r="C98" s="1" t="s">
        <v>69</v>
      </c>
      <c r="D98" s="1" t="s">
        <v>70</v>
      </c>
      <c r="E98" s="1" t="s">
        <v>87</v>
      </c>
      <c r="F98" s="1" t="s">
        <v>114</v>
      </c>
      <c r="G98" s="1" t="s">
        <v>64</v>
      </c>
      <c r="H98" s="1" t="s">
        <v>65</v>
      </c>
      <c r="I98" s="2">
        <v>200</v>
      </c>
      <c r="J98" s="2">
        <v>7.0000000000000007E-2</v>
      </c>
      <c r="K98" s="2">
        <f t="shared" si="8"/>
        <v>0.02</v>
      </c>
      <c r="L98" s="2">
        <f t="shared" si="9"/>
        <v>0.05</v>
      </c>
      <c r="T98" s="8">
        <v>0.02</v>
      </c>
      <c r="U98" s="5">
        <v>0.89</v>
      </c>
      <c r="AN98" s="5" t="str">
        <f t="shared" si="10"/>
        <v/>
      </c>
      <c r="AP98" s="5" t="str">
        <f t="shared" si="11"/>
        <v/>
      </c>
      <c r="AR98" s="5" t="str">
        <f t="shared" si="12"/>
        <v/>
      </c>
      <c r="AT98" s="2">
        <v>0.05</v>
      </c>
      <c r="AU98" s="5">
        <f t="shared" si="13"/>
        <v>0.89</v>
      </c>
      <c r="AV98" s="11">
        <f t="shared" si="14"/>
        <v>2.3233319462084433E-4</v>
      </c>
      <c r="AW98" s="5">
        <f t="shared" si="15"/>
        <v>0.23233319462084434</v>
      </c>
    </row>
    <row r="99" spans="1:49" x14ac:dyDescent="0.3">
      <c r="A99" s="1" t="s">
        <v>115</v>
      </c>
      <c r="B99" s="1" t="s">
        <v>68</v>
      </c>
      <c r="C99" s="1" t="s">
        <v>69</v>
      </c>
      <c r="D99" s="1" t="s">
        <v>70</v>
      </c>
      <c r="E99" s="1" t="s">
        <v>88</v>
      </c>
      <c r="F99" s="1" t="s">
        <v>114</v>
      </c>
      <c r="G99" s="1" t="s">
        <v>64</v>
      </c>
      <c r="H99" s="1" t="s">
        <v>65</v>
      </c>
      <c r="I99" s="2">
        <v>200</v>
      </c>
      <c r="J99" s="2">
        <v>39.28</v>
      </c>
      <c r="K99" s="2">
        <f t="shared" si="8"/>
        <v>29.48</v>
      </c>
      <c r="L99" s="2">
        <f t="shared" si="9"/>
        <v>9.81</v>
      </c>
      <c r="T99" s="8">
        <v>29.48</v>
      </c>
      <c r="U99" s="5">
        <v>1311.86</v>
      </c>
      <c r="AN99" s="5" t="str">
        <f t="shared" si="10"/>
        <v/>
      </c>
      <c r="AP99" s="5" t="str">
        <f t="shared" si="11"/>
        <v/>
      </c>
      <c r="AR99" s="5" t="str">
        <f t="shared" si="12"/>
        <v/>
      </c>
      <c r="AT99" s="2">
        <v>9.81</v>
      </c>
      <c r="AU99" s="5">
        <f t="shared" si="13"/>
        <v>1311.86</v>
      </c>
      <c r="AV99" s="11">
        <f t="shared" si="14"/>
        <v>0.34245912887112451</v>
      </c>
      <c r="AW99" s="5">
        <f t="shared" si="15"/>
        <v>342.45912887112451</v>
      </c>
    </row>
    <row r="100" spans="1:49" x14ac:dyDescent="0.3">
      <c r="A100" s="1" t="s">
        <v>115</v>
      </c>
      <c r="B100" s="1" t="s">
        <v>68</v>
      </c>
      <c r="C100" s="1" t="s">
        <v>69</v>
      </c>
      <c r="D100" s="1" t="s">
        <v>70</v>
      </c>
      <c r="E100" s="1" t="s">
        <v>89</v>
      </c>
      <c r="F100" s="1" t="s">
        <v>114</v>
      </c>
      <c r="G100" s="1" t="s">
        <v>64</v>
      </c>
      <c r="H100" s="1" t="s">
        <v>65</v>
      </c>
      <c r="I100" s="2">
        <v>200</v>
      </c>
      <c r="J100" s="2">
        <v>7.0000000000000007E-2</v>
      </c>
      <c r="K100" s="2">
        <f t="shared" si="8"/>
        <v>0.02</v>
      </c>
      <c r="L100" s="2">
        <f t="shared" si="9"/>
        <v>0.05</v>
      </c>
      <c r="T100" s="8">
        <v>0.02</v>
      </c>
      <c r="U100" s="5">
        <v>0.89</v>
      </c>
      <c r="AN100" s="5" t="str">
        <f t="shared" si="10"/>
        <v/>
      </c>
      <c r="AP100" s="5" t="str">
        <f t="shared" si="11"/>
        <v/>
      </c>
      <c r="AR100" s="5" t="str">
        <f t="shared" si="12"/>
        <v/>
      </c>
      <c r="AT100" s="2">
        <v>0.05</v>
      </c>
      <c r="AU100" s="5">
        <f t="shared" si="13"/>
        <v>0.89</v>
      </c>
      <c r="AV100" s="11">
        <f t="shared" si="14"/>
        <v>2.3233319462084433E-4</v>
      </c>
      <c r="AW100" s="5">
        <f t="shared" si="15"/>
        <v>0.23233319462084434</v>
      </c>
    </row>
    <row r="101" spans="1:49" x14ac:dyDescent="0.3">
      <c r="A101" s="1" t="s">
        <v>115</v>
      </c>
      <c r="B101" s="1" t="s">
        <v>68</v>
      </c>
      <c r="C101" s="1" t="s">
        <v>69</v>
      </c>
      <c r="D101" s="1" t="s">
        <v>70</v>
      </c>
      <c r="E101" s="1" t="s">
        <v>90</v>
      </c>
      <c r="F101" s="1" t="s">
        <v>114</v>
      </c>
      <c r="G101" s="1" t="s">
        <v>64</v>
      </c>
      <c r="H101" s="1" t="s">
        <v>65</v>
      </c>
      <c r="I101" s="2">
        <v>200</v>
      </c>
      <c r="J101" s="2">
        <v>39.86</v>
      </c>
      <c r="K101" s="2">
        <f t="shared" si="8"/>
        <v>14.47</v>
      </c>
      <c r="L101" s="2">
        <f t="shared" si="9"/>
        <v>25.39</v>
      </c>
      <c r="T101" s="8">
        <v>14.47</v>
      </c>
      <c r="U101" s="5">
        <v>643.91500000000008</v>
      </c>
      <c r="AN101" s="5" t="str">
        <f t="shared" si="10"/>
        <v/>
      </c>
      <c r="AP101" s="5" t="str">
        <f t="shared" si="11"/>
        <v/>
      </c>
      <c r="AQ101" s="2">
        <v>0.13</v>
      </c>
      <c r="AR101" s="5">
        <f t="shared" si="12"/>
        <v>0.13</v>
      </c>
      <c r="AT101" s="2">
        <v>25.26</v>
      </c>
      <c r="AU101" s="5">
        <f t="shared" si="13"/>
        <v>643.91500000000008</v>
      </c>
      <c r="AV101" s="11">
        <f t="shared" si="14"/>
        <v>0.16809306630818088</v>
      </c>
      <c r="AW101" s="5">
        <f t="shared" si="15"/>
        <v>168.09306630818088</v>
      </c>
    </row>
    <row r="102" spans="1:49" x14ac:dyDescent="0.3">
      <c r="A102" s="1" t="s">
        <v>115</v>
      </c>
      <c r="B102" s="1" t="s">
        <v>68</v>
      </c>
      <c r="C102" s="1" t="s">
        <v>69</v>
      </c>
      <c r="D102" s="1" t="s">
        <v>70</v>
      </c>
      <c r="E102" s="1" t="s">
        <v>91</v>
      </c>
      <c r="F102" s="1" t="s">
        <v>114</v>
      </c>
      <c r="G102" s="1" t="s">
        <v>64</v>
      </c>
      <c r="H102" s="1" t="s">
        <v>65</v>
      </c>
      <c r="I102" s="2">
        <v>200</v>
      </c>
      <c r="J102" s="2">
        <v>39.869999999999997</v>
      </c>
      <c r="K102" s="2">
        <f t="shared" si="8"/>
        <v>23.17</v>
      </c>
      <c r="L102" s="2">
        <f t="shared" si="9"/>
        <v>16.170000000000002</v>
      </c>
      <c r="T102" s="8">
        <v>19.59</v>
      </c>
      <c r="U102" s="5">
        <v>871.755</v>
      </c>
      <c r="V102" s="12">
        <v>3.58</v>
      </c>
      <c r="W102" s="5">
        <v>143.37899999999999</v>
      </c>
      <c r="AN102" s="5" t="str">
        <f t="shared" si="10"/>
        <v/>
      </c>
      <c r="AP102" s="5" t="str">
        <f t="shared" si="11"/>
        <v/>
      </c>
      <c r="AR102" s="5" t="str">
        <f t="shared" si="12"/>
        <v/>
      </c>
      <c r="AT102" s="2">
        <v>16.170000000000002</v>
      </c>
      <c r="AU102" s="5">
        <f t="shared" si="13"/>
        <v>1015.134</v>
      </c>
      <c r="AV102" s="11">
        <f t="shared" si="14"/>
        <v>0.26499924178453504</v>
      </c>
      <c r="AW102" s="5">
        <f t="shared" si="15"/>
        <v>264.99924178453506</v>
      </c>
    </row>
    <row r="103" spans="1:49" x14ac:dyDescent="0.3">
      <c r="A103" s="1" t="s">
        <v>115</v>
      </c>
      <c r="B103" s="1" t="s">
        <v>68</v>
      </c>
      <c r="C103" s="1" t="s">
        <v>69</v>
      </c>
      <c r="D103" s="1" t="s">
        <v>70</v>
      </c>
      <c r="E103" s="1" t="s">
        <v>92</v>
      </c>
      <c r="F103" s="1" t="s">
        <v>114</v>
      </c>
      <c r="G103" s="1" t="s">
        <v>64</v>
      </c>
      <c r="H103" s="1" t="s">
        <v>65</v>
      </c>
      <c r="I103" s="2">
        <v>200</v>
      </c>
      <c r="J103" s="2">
        <v>38.21</v>
      </c>
      <c r="K103" s="2">
        <f t="shared" si="8"/>
        <v>8.4699999999999989</v>
      </c>
      <c r="L103" s="2">
        <f t="shared" si="9"/>
        <v>16.760000000000002</v>
      </c>
      <c r="T103" s="8">
        <v>0.19</v>
      </c>
      <c r="U103" s="5">
        <v>8.4550000000000001</v>
      </c>
      <c r="V103" s="12">
        <v>8.2799999999999994</v>
      </c>
      <c r="W103" s="5">
        <v>331.61399999999998</v>
      </c>
      <c r="AN103" s="5" t="str">
        <f t="shared" si="10"/>
        <v/>
      </c>
      <c r="AP103" s="5" t="str">
        <f t="shared" si="11"/>
        <v/>
      </c>
      <c r="AR103" s="5" t="str">
        <f t="shared" si="12"/>
        <v/>
      </c>
      <c r="AT103" s="2">
        <v>16.760000000000002</v>
      </c>
      <c r="AU103" s="5">
        <f t="shared" si="13"/>
        <v>340.06899999999996</v>
      </c>
      <c r="AV103" s="11">
        <f t="shared" si="14"/>
        <v>8.8774513664624591E-2</v>
      </c>
      <c r="AW103" s="5">
        <f t="shared" si="15"/>
        <v>88.774513664624592</v>
      </c>
    </row>
    <row r="104" spans="1:49" x14ac:dyDescent="0.3">
      <c r="A104" s="1" t="s">
        <v>115</v>
      </c>
      <c r="B104" s="1" t="s">
        <v>68</v>
      </c>
      <c r="C104" s="1" t="s">
        <v>69</v>
      </c>
      <c r="D104" s="1" t="s">
        <v>70</v>
      </c>
      <c r="E104" s="1" t="s">
        <v>84</v>
      </c>
      <c r="F104" s="1" t="s">
        <v>114</v>
      </c>
      <c r="G104" s="1" t="s">
        <v>64</v>
      </c>
      <c r="H104" s="1" t="s">
        <v>65</v>
      </c>
      <c r="I104" s="2">
        <v>200</v>
      </c>
      <c r="J104" s="2">
        <v>39.15</v>
      </c>
      <c r="K104" s="2">
        <f t="shared" si="8"/>
        <v>10.34</v>
      </c>
      <c r="L104" s="2">
        <f t="shared" si="9"/>
        <v>28.82</v>
      </c>
      <c r="T104" s="8">
        <v>4.1100000000000003</v>
      </c>
      <c r="U104" s="5">
        <v>182.89500000000001</v>
      </c>
      <c r="V104" s="12">
        <v>6.23</v>
      </c>
      <c r="W104" s="5">
        <v>249.51150000000001</v>
      </c>
      <c r="AN104" s="5" t="str">
        <f t="shared" si="10"/>
        <v/>
      </c>
      <c r="AP104" s="5" t="str">
        <f t="shared" si="11"/>
        <v/>
      </c>
      <c r="AQ104" s="2">
        <v>0.27</v>
      </c>
      <c r="AR104" s="5">
        <f t="shared" si="12"/>
        <v>0.27</v>
      </c>
      <c r="AT104" s="2">
        <v>28.55</v>
      </c>
      <c r="AU104" s="5">
        <f t="shared" si="13"/>
        <v>432.40650000000005</v>
      </c>
      <c r="AV104" s="11">
        <f t="shared" si="14"/>
        <v>0.11287908260653723</v>
      </c>
      <c r="AW104" s="5">
        <f t="shared" si="15"/>
        <v>112.87908260653722</v>
      </c>
    </row>
    <row r="105" spans="1:49" x14ac:dyDescent="0.3">
      <c r="A105" s="1" t="s">
        <v>116</v>
      </c>
      <c r="B105" s="1" t="s">
        <v>68</v>
      </c>
      <c r="C105" s="1" t="s">
        <v>69</v>
      </c>
      <c r="D105" s="1" t="s">
        <v>70</v>
      </c>
      <c r="E105" s="1" t="s">
        <v>71</v>
      </c>
      <c r="F105" s="1" t="s">
        <v>63</v>
      </c>
      <c r="G105" s="1" t="s">
        <v>64</v>
      </c>
      <c r="H105" s="1" t="s">
        <v>65</v>
      </c>
      <c r="I105" s="2">
        <v>120</v>
      </c>
      <c r="J105" s="2">
        <v>0.09</v>
      </c>
      <c r="K105" s="2">
        <f t="shared" si="8"/>
        <v>0.01</v>
      </c>
      <c r="L105" s="2">
        <f t="shared" si="9"/>
        <v>7.0000000000000007E-2</v>
      </c>
      <c r="T105" s="8">
        <v>0.01</v>
      </c>
      <c r="U105" s="5">
        <v>0.44500000000000001</v>
      </c>
      <c r="AN105" s="5" t="str">
        <f t="shared" si="10"/>
        <v/>
      </c>
      <c r="AP105" s="5" t="str">
        <f t="shared" si="11"/>
        <v/>
      </c>
      <c r="AR105" s="5" t="str">
        <f t="shared" si="12"/>
        <v/>
      </c>
      <c r="AT105" s="2">
        <v>7.0000000000000007E-2</v>
      </c>
      <c r="AU105" s="5">
        <f t="shared" si="13"/>
        <v>0.44500000000000001</v>
      </c>
      <c r="AV105" s="11">
        <f t="shared" si="14"/>
        <v>1.1616659731042216E-4</v>
      </c>
      <c r="AW105" s="5">
        <f t="shared" si="15"/>
        <v>0.11616659731042217</v>
      </c>
    </row>
    <row r="106" spans="1:49" x14ac:dyDescent="0.3">
      <c r="A106" s="1" t="s">
        <v>116</v>
      </c>
      <c r="B106" s="1" t="s">
        <v>68</v>
      </c>
      <c r="C106" s="1" t="s">
        <v>69</v>
      </c>
      <c r="D106" s="1" t="s">
        <v>70</v>
      </c>
      <c r="E106" s="1" t="s">
        <v>80</v>
      </c>
      <c r="F106" s="1" t="s">
        <v>114</v>
      </c>
      <c r="G106" s="1" t="s">
        <v>64</v>
      </c>
      <c r="H106" s="1" t="s">
        <v>65</v>
      </c>
      <c r="I106" s="2">
        <v>120</v>
      </c>
      <c r="J106" s="2">
        <v>39.11</v>
      </c>
      <c r="K106" s="2">
        <f t="shared" si="8"/>
        <v>0</v>
      </c>
      <c r="L106" s="2">
        <f t="shared" si="9"/>
        <v>39.11</v>
      </c>
      <c r="AN106" s="5" t="str">
        <f t="shared" si="10"/>
        <v/>
      </c>
      <c r="AP106" s="5" t="str">
        <f t="shared" si="11"/>
        <v/>
      </c>
      <c r="AQ106" s="2">
        <v>0.03</v>
      </c>
      <c r="AR106" s="5">
        <f t="shared" si="12"/>
        <v>0.03</v>
      </c>
      <c r="AT106" s="2">
        <v>39.08</v>
      </c>
      <c r="AU106" s="5">
        <f t="shared" si="13"/>
        <v>0</v>
      </c>
      <c r="AV106" s="11">
        <f t="shared" si="14"/>
        <v>0</v>
      </c>
      <c r="AW106" s="5">
        <f t="shared" si="15"/>
        <v>0</v>
      </c>
    </row>
    <row r="107" spans="1:49" x14ac:dyDescent="0.3">
      <c r="A107" s="1" t="s">
        <v>116</v>
      </c>
      <c r="B107" s="1" t="s">
        <v>68</v>
      </c>
      <c r="C107" s="1" t="s">
        <v>69</v>
      </c>
      <c r="D107" s="1" t="s">
        <v>70</v>
      </c>
      <c r="E107" s="1" t="s">
        <v>87</v>
      </c>
      <c r="F107" s="1" t="s">
        <v>114</v>
      </c>
      <c r="G107" s="1" t="s">
        <v>64</v>
      </c>
      <c r="H107" s="1" t="s">
        <v>65</v>
      </c>
      <c r="I107" s="2">
        <v>120</v>
      </c>
      <c r="J107" s="2">
        <v>39.39</v>
      </c>
      <c r="K107" s="2">
        <f t="shared" si="8"/>
        <v>2.21</v>
      </c>
      <c r="L107" s="2">
        <f t="shared" si="9"/>
        <v>37.130000000000003</v>
      </c>
      <c r="T107" s="8">
        <v>2.21</v>
      </c>
      <c r="U107" s="5">
        <v>98.344999999999999</v>
      </c>
      <c r="AN107" s="5" t="str">
        <f t="shared" si="10"/>
        <v/>
      </c>
      <c r="AP107" s="5" t="str">
        <f t="shared" si="11"/>
        <v/>
      </c>
      <c r="AR107" s="5" t="str">
        <f t="shared" si="12"/>
        <v/>
      </c>
      <c r="AT107" s="2">
        <v>37.130000000000003</v>
      </c>
      <c r="AU107" s="5">
        <f t="shared" si="13"/>
        <v>98.344999999999999</v>
      </c>
      <c r="AV107" s="11">
        <f t="shared" si="14"/>
        <v>2.5672818005603299E-2</v>
      </c>
      <c r="AW107" s="5">
        <f t="shared" si="15"/>
        <v>25.672818005603297</v>
      </c>
    </row>
    <row r="108" spans="1:49" x14ac:dyDescent="0.3">
      <c r="A108" s="1" t="s">
        <v>116</v>
      </c>
      <c r="B108" s="1" t="s">
        <v>68</v>
      </c>
      <c r="C108" s="1" t="s">
        <v>69</v>
      </c>
      <c r="D108" s="1" t="s">
        <v>70</v>
      </c>
      <c r="E108" s="1" t="s">
        <v>88</v>
      </c>
      <c r="F108" s="1" t="s">
        <v>114</v>
      </c>
      <c r="G108" s="1" t="s">
        <v>64</v>
      </c>
      <c r="H108" s="1" t="s">
        <v>65</v>
      </c>
      <c r="I108" s="2">
        <v>120</v>
      </c>
      <c r="J108" s="2">
        <v>0.09</v>
      </c>
      <c r="K108" s="2">
        <f t="shared" si="8"/>
        <v>7.0000000000000007E-2</v>
      </c>
      <c r="L108" s="2">
        <f t="shared" si="9"/>
        <v>0.02</v>
      </c>
      <c r="T108" s="8">
        <v>7.0000000000000007E-2</v>
      </c>
      <c r="U108" s="5">
        <v>3.1150000000000002</v>
      </c>
      <c r="AN108" s="5" t="str">
        <f t="shared" si="10"/>
        <v/>
      </c>
      <c r="AP108" s="5" t="str">
        <f t="shared" si="11"/>
        <v/>
      </c>
      <c r="AR108" s="5" t="str">
        <f t="shared" si="12"/>
        <v/>
      </c>
      <c r="AT108" s="2">
        <v>0.02</v>
      </c>
      <c r="AU108" s="5">
        <f t="shared" si="13"/>
        <v>3.1150000000000002</v>
      </c>
      <c r="AV108" s="11">
        <f t="shared" si="14"/>
        <v>8.1316618117295515E-4</v>
      </c>
      <c r="AW108" s="5">
        <f t="shared" si="15"/>
        <v>0.81316618117295514</v>
      </c>
    </row>
    <row r="109" spans="1:49" x14ac:dyDescent="0.3">
      <c r="A109" s="1" t="s">
        <v>116</v>
      </c>
      <c r="B109" s="1" t="s">
        <v>68</v>
      </c>
      <c r="C109" s="1" t="s">
        <v>69</v>
      </c>
      <c r="D109" s="1" t="s">
        <v>70</v>
      </c>
      <c r="E109" s="1" t="s">
        <v>89</v>
      </c>
      <c r="F109" s="1" t="s">
        <v>114</v>
      </c>
      <c r="G109" s="1" t="s">
        <v>64</v>
      </c>
      <c r="H109" s="1" t="s">
        <v>65</v>
      </c>
      <c r="I109" s="2">
        <v>120</v>
      </c>
      <c r="J109" s="2">
        <v>39.26</v>
      </c>
      <c r="K109" s="2">
        <f t="shared" si="8"/>
        <v>8.19</v>
      </c>
      <c r="L109" s="2">
        <f t="shared" si="9"/>
        <v>31.07</v>
      </c>
      <c r="T109" s="8">
        <v>8.19</v>
      </c>
      <c r="U109" s="5">
        <v>364.45499999999998</v>
      </c>
      <c r="AN109" s="5" t="str">
        <f t="shared" si="10"/>
        <v/>
      </c>
      <c r="AP109" s="5" t="str">
        <f t="shared" si="11"/>
        <v/>
      </c>
      <c r="AQ109" s="2">
        <v>0.1</v>
      </c>
      <c r="AR109" s="5">
        <f t="shared" si="12"/>
        <v>0.1</v>
      </c>
      <c r="AT109" s="2">
        <v>30.97</v>
      </c>
      <c r="AU109" s="5">
        <f t="shared" si="13"/>
        <v>364.45499999999998</v>
      </c>
      <c r="AV109" s="11">
        <f t="shared" si="14"/>
        <v>9.5140443197235733E-2</v>
      </c>
      <c r="AW109" s="5">
        <f t="shared" si="15"/>
        <v>95.140443197235726</v>
      </c>
    </row>
    <row r="110" spans="1:49" x14ac:dyDescent="0.3">
      <c r="A110" s="1" t="s">
        <v>116</v>
      </c>
      <c r="B110" s="1" t="s">
        <v>68</v>
      </c>
      <c r="C110" s="1" t="s">
        <v>69</v>
      </c>
      <c r="D110" s="1" t="s">
        <v>70</v>
      </c>
      <c r="E110" s="1" t="s">
        <v>92</v>
      </c>
      <c r="F110" s="1" t="s">
        <v>117</v>
      </c>
      <c r="G110" s="1" t="s">
        <v>64</v>
      </c>
      <c r="H110" s="1" t="s">
        <v>65</v>
      </c>
      <c r="I110" s="2">
        <v>120</v>
      </c>
      <c r="J110" s="2">
        <v>7.0000000000000007E-2</v>
      </c>
      <c r="K110" s="2">
        <f t="shared" si="8"/>
        <v>0</v>
      </c>
      <c r="L110" s="2">
        <f t="shared" si="9"/>
        <v>7.0000000000000007E-2</v>
      </c>
      <c r="AN110" s="5" t="str">
        <f t="shared" si="10"/>
        <v/>
      </c>
      <c r="AP110" s="5" t="str">
        <f t="shared" si="11"/>
        <v/>
      </c>
      <c r="AR110" s="5" t="str">
        <f t="shared" si="12"/>
        <v/>
      </c>
      <c r="AT110" s="2">
        <v>7.0000000000000007E-2</v>
      </c>
      <c r="AU110" s="5">
        <f t="shared" si="13"/>
        <v>0</v>
      </c>
      <c r="AV110" s="11">
        <f t="shared" si="14"/>
        <v>0</v>
      </c>
      <c r="AW110" s="5">
        <f t="shared" si="15"/>
        <v>0</v>
      </c>
    </row>
    <row r="111" spans="1:49" x14ac:dyDescent="0.3">
      <c r="A111" s="1" t="s">
        <v>116</v>
      </c>
      <c r="B111" s="1" t="s">
        <v>68</v>
      </c>
      <c r="C111" s="1" t="s">
        <v>69</v>
      </c>
      <c r="D111" s="1" t="s">
        <v>70</v>
      </c>
      <c r="E111" s="1" t="s">
        <v>84</v>
      </c>
      <c r="F111" s="1" t="s">
        <v>117</v>
      </c>
      <c r="G111" s="1" t="s">
        <v>64</v>
      </c>
      <c r="H111" s="1" t="s">
        <v>65</v>
      </c>
      <c r="I111" s="2">
        <v>120</v>
      </c>
      <c r="J111" s="2">
        <v>7.0000000000000007E-2</v>
      </c>
      <c r="K111" s="2">
        <f t="shared" si="8"/>
        <v>0</v>
      </c>
      <c r="L111" s="2">
        <f t="shared" si="9"/>
        <v>7.0000000000000007E-2</v>
      </c>
      <c r="AN111" s="5" t="str">
        <f t="shared" si="10"/>
        <v/>
      </c>
      <c r="AP111" s="5" t="str">
        <f t="shared" si="11"/>
        <v/>
      </c>
      <c r="AR111" s="5" t="str">
        <f t="shared" si="12"/>
        <v/>
      </c>
      <c r="AT111" s="2">
        <v>7.0000000000000007E-2</v>
      </c>
      <c r="AU111" s="5">
        <f t="shared" si="13"/>
        <v>0</v>
      </c>
      <c r="AV111" s="11">
        <f t="shared" si="14"/>
        <v>0</v>
      </c>
      <c r="AW111" s="5">
        <f t="shared" si="15"/>
        <v>0</v>
      </c>
    </row>
    <row r="112" spans="1:49" x14ac:dyDescent="0.3">
      <c r="A112" s="1" t="s">
        <v>118</v>
      </c>
      <c r="B112" s="1" t="s">
        <v>119</v>
      </c>
      <c r="C112" s="1" t="s">
        <v>120</v>
      </c>
      <c r="D112" s="1" t="s">
        <v>121</v>
      </c>
      <c r="E112" s="1" t="s">
        <v>71</v>
      </c>
      <c r="F112" s="1" t="s">
        <v>114</v>
      </c>
      <c r="G112" s="1" t="s">
        <v>64</v>
      </c>
      <c r="H112" s="1" t="s">
        <v>65</v>
      </c>
      <c r="I112" s="2">
        <v>160</v>
      </c>
      <c r="J112" s="2">
        <v>39.69</v>
      </c>
      <c r="K112" s="2">
        <f t="shared" si="8"/>
        <v>19.28</v>
      </c>
      <c r="L112" s="2">
        <f t="shared" si="9"/>
        <v>20.21</v>
      </c>
      <c r="P112" s="6">
        <v>5.52</v>
      </c>
      <c r="Q112" s="5">
        <v>626.52</v>
      </c>
      <c r="R112" s="7">
        <v>13.15</v>
      </c>
      <c r="S112" s="5">
        <v>1170.3499999999999</v>
      </c>
      <c r="T112" s="8">
        <v>0.61</v>
      </c>
      <c r="U112" s="5">
        <v>27.145</v>
      </c>
      <c r="AN112" s="5" t="str">
        <f t="shared" si="10"/>
        <v/>
      </c>
      <c r="AP112" s="5" t="str">
        <f t="shared" si="11"/>
        <v/>
      </c>
      <c r="AR112" s="5" t="str">
        <f t="shared" si="12"/>
        <v/>
      </c>
      <c r="AT112" s="2">
        <v>20.21</v>
      </c>
      <c r="AU112" s="5">
        <f t="shared" si="13"/>
        <v>1824.0149999999999</v>
      </c>
      <c r="AV112" s="11">
        <f t="shared" si="14"/>
        <v>0.47615644043408911</v>
      </c>
      <c r="AW112" s="5">
        <f t="shared" si="15"/>
        <v>476.15644043408906</v>
      </c>
    </row>
    <row r="113" spans="1:49" x14ac:dyDescent="0.3">
      <c r="A113" s="1" t="s">
        <v>118</v>
      </c>
      <c r="B113" s="1" t="s">
        <v>119</v>
      </c>
      <c r="C113" s="1" t="s">
        <v>120</v>
      </c>
      <c r="D113" s="1" t="s">
        <v>121</v>
      </c>
      <c r="E113" s="1" t="s">
        <v>79</v>
      </c>
      <c r="F113" s="1" t="s">
        <v>114</v>
      </c>
      <c r="G113" s="1" t="s">
        <v>64</v>
      </c>
      <c r="H113" s="1" t="s">
        <v>65</v>
      </c>
      <c r="I113" s="2">
        <v>160</v>
      </c>
      <c r="J113" s="2">
        <v>39.17</v>
      </c>
      <c r="K113" s="2">
        <f t="shared" si="8"/>
        <v>9.56</v>
      </c>
      <c r="L113" s="2">
        <f t="shared" si="9"/>
        <v>29.62</v>
      </c>
      <c r="N113" s="4">
        <v>6.54</v>
      </c>
      <c r="O113" s="5">
        <v>1075.83</v>
      </c>
      <c r="P113" s="6">
        <v>2.87</v>
      </c>
      <c r="Q113" s="5">
        <v>325.745</v>
      </c>
      <c r="R113" s="7">
        <v>0.15</v>
      </c>
      <c r="S113" s="5">
        <v>13.35</v>
      </c>
      <c r="AN113" s="5" t="str">
        <f t="shared" si="10"/>
        <v/>
      </c>
      <c r="AP113" s="5" t="str">
        <f t="shared" si="11"/>
        <v/>
      </c>
      <c r="AQ113" s="2">
        <v>0.87</v>
      </c>
      <c r="AR113" s="5">
        <f t="shared" si="12"/>
        <v>0.87</v>
      </c>
      <c r="AS113" s="2">
        <v>1.49</v>
      </c>
      <c r="AT113" s="2">
        <v>27.26</v>
      </c>
      <c r="AU113" s="5">
        <f t="shared" si="13"/>
        <v>1414.9249999999997</v>
      </c>
      <c r="AV113" s="11">
        <f t="shared" si="14"/>
        <v>0.36936409595381803</v>
      </c>
      <c r="AW113" s="5">
        <f t="shared" si="15"/>
        <v>369.36409595381804</v>
      </c>
    </row>
    <row r="114" spans="1:49" x14ac:dyDescent="0.3">
      <c r="A114" s="1" t="s">
        <v>118</v>
      </c>
      <c r="B114" s="1" t="s">
        <v>119</v>
      </c>
      <c r="C114" s="1" t="s">
        <v>120</v>
      </c>
      <c r="D114" s="1" t="s">
        <v>121</v>
      </c>
      <c r="E114" s="1" t="s">
        <v>80</v>
      </c>
      <c r="F114" s="1" t="s">
        <v>114</v>
      </c>
      <c r="G114" s="1" t="s">
        <v>64</v>
      </c>
      <c r="H114" s="1" t="s">
        <v>65</v>
      </c>
      <c r="I114" s="2">
        <v>160</v>
      </c>
      <c r="J114" s="2">
        <v>0.09</v>
      </c>
      <c r="K114" s="2">
        <f t="shared" si="8"/>
        <v>0</v>
      </c>
      <c r="L114" s="2">
        <f t="shared" si="9"/>
        <v>0.09</v>
      </c>
      <c r="AN114" s="5" t="str">
        <f t="shared" si="10"/>
        <v/>
      </c>
      <c r="AP114" s="5" t="str">
        <f t="shared" si="11"/>
        <v/>
      </c>
      <c r="AQ114" s="2">
        <v>0.09</v>
      </c>
      <c r="AR114" s="5">
        <f t="shared" si="12"/>
        <v>0.09</v>
      </c>
      <c r="AU114" s="5">
        <f t="shared" si="13"/>
        <v>0</v>
      </c>
      <c r="AV114" s="11">
        <f t="shared" si="14"/>
        <v>0</v>
      </c>
      <c r="AW114" s="5">
        <f t="shared" si="15"/>
        <v>0</v>
      </c>
    </row>
    <row r="115" spans="1:49" x14ac:dyDescent="0.3">
      <c r="A115" s="1" t="s">
        <v>118</v>
      </c>
      <c r="B115" s="1" t="s">
        <v>119</v>
      </c>
      <c r="C115" s="1" t="s">
        <v>120</v>
      </c>
      <c r="D115" s="1" t="s">
        <v>121</v>
      </c>
      <c r="E115" s="1" t="s">
        <v>89</v>
      </c>
      <c r="F115" s="1" t="s">
        <v>114</v>
      </c>
      <c r="G115" s="1" t="s">
        <v>64</v>
      </c>
      <c r="H115" s="1" t="s">
        <v>65</v>
      </c>
      <c r="I115" s="2">
        <v>160</v>
      </c>
      <c r="J115" s="2">
        <v>0.09</v>
      </c>
      <c r="K115" s="2">
        <f t="shared" si="8"/>
        <v>0</v>
      </c>
      <c r="L115" s="2">
        <f t="shared" si="9"/>
        <v>0.09</v>
      </c>
      <c r="AN115" s="5" t="str">
        <f t="shared" si="10"/>
        <v/>
      </c>
      <c r="AP115" s="5" t="str">
        <f t="shared" si="11"/>
        <v/>
      </c>
      <c r="AQ115" s="2">
        <v>0.09</v>
      </c>
      <c r="AR115" s="5">
        <f t="shared" si="12"/>
        <v>0.09</v>
      </c>
      <c r="AU115" s="5">
        <f t="shared" si="13"/>
        <v>0</v>
      </c>
      <c r="AV115" s="11">
        <f t="shared" si="14"/>
        <v>0</v>
      </c>
      <c r="AW115" s="5">
        <f t="shared" si="15"/>
        <v>0</v>
      </c>
    </row>
    <row r="116" spans="1:49" x14ac:dyDescent="0.3">
      <c r="A116" s="1" t="s">
        <v>118</v>
      </c>
      <c r="B116" s="1" t="s">
        <v>119</v>
      </c>
      <c r="C116" s="1" t="s">
        <v>120</v>
      </c>
      <c r="D116" s="1" t="s">
        <v>121</v>
      </c>
      <c r="E116" s="1" t="s">
        <v>81</v>
      </c>
      <c r="F116" s="1" t="s">
        <v>114</v>
      </c>
      <c r="G116" s="1" t="s">
        <v>64</v>
      </c>
      <c r="H116" s="1" t="s">
        <v>65</v>
      </c>
      <c r="I116" s="2">
        <v>160</v>
      </c>
      <c r="J116" s="2">
        <v>38.69</v>
      </c>
      <c r="K116" s="2">
        <f t="shared" si="8"/>
        <v>0</v>
      </c>
      <c r="L116" s="2">
        <f t="shared" si="9"/>
        <v>38.690000000000005</v>
      </c>
      <c r="AN116" s="5" t="str">
        <f t="shared" si="10"/>
        <v/>
      </c>
      <c r="AP116" s="5" t="str">
        <f t="shared" si="11"/>
        <v/>
      </c>
      <c r="AQ116" s="2">
        <v>0.81</v>
      </c>
      <c r="AR116" s="5">
        <f t="shared" si="12"/>
        <v>0.81</v>
      </c>
      <c r="AS116" s="2">
        <v>1.5</v>
      </c>
      <c r="AT116" s="2">
        <v>36.380000000000003</v>
      </c>
      <c r="AU116" s="5">
        <f t="shared" si="13"/>
        <v>0</v>
      </c>
      <c r="AV116" s="11">
        <f t="shared" si="14"/>
        <v>0</v>
      </c>
      <c r="AW116" s="5">
        <f t="shared" si="15"/>
        <v>0</v>
      </c>
    </row>
    <row r="117" spans="1:49" x14ac:dyDescent="0.3">
      <c r="A117" s="1" t="s">
        <v>118</v>
      </c>
      <c r="B117" s="1" t="s">
        <v>119</v>
      </c>
      <c r="C117" s="1" t="s">
        <v>120</v>
      </c>
      <c r="D117" s="1" t="s">
        <v>121</v>
      </c>
      <c r="E117" s="1" t="s">
        <v>62</v>
      </c>
      <c r="F117" s="1" t="s">
        <v>114</v>
      </c>
      <c r="G117" s="1" t="s">
        <v>64</v>
      </c>
      <c r="H117" s="1" t="s">
        <v>65</v>
      </c>
      <c r="I117" s="2">
        <v>160</v>
      </c>
      <c r="J117" s="2">
        <v>40.78</v>
      </c>
      <c r="K117" s="2">
        <f t="shared" si="8"/>
        <v>0</v>
      </c>
      <c r="L117" s="2">
        <f t="shared" si="9"/>
        <v>40</v>
      </c>
      <c r="AN117" s="5" t="str">
        <f t="shared" si="10"/>
        <v/>
      </c>
      <c r="AP117" s="5" t="str">
        <f t="shared" si="11"/>
        <v/>
      </c>
      <c r="AR117" s="5" t="str">
        <f t="shared" si="12"/>
        <v/>
      </c>
      <c r="AT117" s="2">
        <v>40</v>
      </c>
      <c r="AU117" s="5">
        <f t="shared" si="13"/>
        <v>0</v>
      </c>
      <c r="AV117" s="11">
        <f t="shared" si="14"/>
        <v>0</v>
      </c>
      <c r="AW117" s="5">
        <f t="shared" si="15"/>
        <v>0</v>
      </c>
    </row>
    <row r="118" spans="1:49" x14ac:dyDescent="0.3">
      <c r="A118" s="1" t="s">
        <v>118</v>
      </c>
      <c r="B118" s="1" t="s">
        <v>119</v>
      </c>
      <c r="C118" s="1" t="s">
        <v>120</v>
      </c>
      <c r="D118" s="1" t="s">
        <v>121</v>
      </c>
      <c r="E118" s="1" t="s">
        <v>83</v>
      </c>
      <c r="F118" s="1" t="s">
        <v>117</v>
      </c>
      <c r="G118" s="1" t="s">
        <v>64</v>
      </c>
      <c r="H118" s="1" t="s">
        <v>65</v>
      </c>
      <c r="I118" s="2">
        <v>160</v>
      </c>
      <c r="J118" s="2">
        <v>7.0000000000000007E-2</v>
      </c>
      <c r="K118" s="2">
        <f t="shared" si="8"/>
        <v>7.0000000000000007E-2</v>
      </c>
      <c r="L118" s="2">
        <f t="shared" si="9"/>
        <v>0</v>
      </c>
      <c r="N118" s="4">
        <v>0.05</v>
      </c>
      <c r="O118" s="5">
        <v>8.2249999999999996</v>
      </c>
      <c r="P118" s="6">
        <v>0.02</v>
      </c>
      <c r="Q118" s="5">
        <v>2.27</v>
      </c>
      <c r="AN118" s="5" t="str">
        <f t="shared" si="10"/>
        <v/>
      </c>
      <c r="AP118" s="5" t="str">
        <f t="shared" si="11"/>
        <v/>
      </c>
      <c r="AR118" s="5" t="str">
        <f t="shared" si="12"/>
        <v/>
      </c>
      <c r="AU118" s="5">
        <f t="shared" si="13"/>
        <v>10.494999999999999</v>
      </c>
      <c r="AV118" s="11">
        <f t="shared" si="14"/>
        <v>2.73970435679299E-3</v>
      </c>
      <c r="AW118" s="5">
        <f t="shared" si="15"/>
        <v>2.73970435679299</v>
      </c>
    </row>
    <row r="119" spans="1:49" x14ac:dyDescent="0.3">
      <c r="A119" s="1" t="s">
        <v>118</v>
      </c>
      <c r="B119" s="1" t="s">
        <v>119</v>
      </c>
      <c r="C119" s="1" t="s">
        <v>120</v>
      </c>
      <c r="D119" s="1" t="s">
        <v>121</v>
      </c>
      <c r="E119" s="1" t="s">
        <v>74</v>
      </c>
      <c r="F119" s="1" t="s">
        <v>117</v>
      </c>
      <c r="G119" s="1" t="s">
        <v>64</v>
      </c>
      <c r="H119" s="1" t="s">
        <v>65</v>
      </c>
      <c r="I119" s="2">
        <v>160</v>
      </c>
      <c r="J119" s="2">
        <v>7.0000000000000007E-2</v>
      </c>
      <c r="K119" s="2">
        <f t="shared" si="8"/>
        <v>0.06</v>
      </c>
      <c r="L119" s="2">
        <f t="shared" si="9"/>
        <v>0</v>
      </c>
      <c r="P119" s="6">
        <v>0.02</v>
      </c>
      <c r="Q119" s="5">
        <v>2.27</v>
      </c>
      <c r="R119" s="7">
        <v>0.04</v>
      </c>
      <c r="S119" s="5">
        <v>3.56</v>
      </c>
      <c r="AN119" s="5" t="str">
        <f t="shared" si="10"/>
        <v/>
      </c>
      <c r="AP119" s="5" t="str">
        <f t="shared" si="11"/>
        <v/>
      </c>
      <c r="AR119" s="5" t="str">
        <f t="shared" si="12"/>
        <v/>
      </c>
      <c r="AU119" s="5">
        <f t="shared" si="13"/>
        <v>5.83</v>
      </c>
      <c r="AV119" s="11">
        <f t="shared" si="14"/>
        <v>1.5219129490331713E-3</v>
      </c>
      <c r="AW119" s="5">
        <f t="shared" si="15"/>
        <v>1.5219129490331713</v>
      </c>
    </row>
    <row r="120" spans="1:49" x14ac:dyDescent="0.3">
      <c r="A120" s="1" t="s">
        <v>122</v>
      </c>
      <c r="B120" s="1" t="s">
        <v>123</v>
      </c>
      <c r="C120" s="1" t="s">
        <v>124</v>
      </c>
      <c r="D120" s="1" t="s">
        <v>125</v>
      </c>
      <c r="E120" s="1" t="s">
        <v>81</v>
      </c>
      <c r="F120" s="1" t="s">
        <v>114</v>
      </c>
      <c r="G120" s="1" t="s">
        <v>64</v>
      </c>
      <c r="H120" s="1" t="s">
        <v>65</v>
      </c>
      <c r="I120" s="2">
        <v>160</v>
      </c>
      <c r="J120" s="2">
        <v>7.0000000000000007E-2</v>
      </c>
      <c r="K120" s="2">
        <f t="shared" si="8"/>
        <v>0</v>
      </c>
      <c r="L120" s="2">
        <f t="shared" si="9"/>
        <v>0.06</v>
      </c>
      <c r="AN120" s="5" t="str">
        <f t="shared" si="10"/>
        <v/>
      </c>
      <c r="AP120" s="5" t="str">
        <f t="shared" si="11"/>
        <v/>
      </c>
      <c r="AR120" s="5" t="str">
        <f t="shared" si="12"/>
        <v/>
      </c>
      <c r="AT120" s="2">
        <v>0.06</v>
      </c>
      <c r="AU120" s="5">
        <f t="shared" si="13"/>
        <v>0</v>
      </c>
      <c r="AV120" s="11">
        <f t="shared" si="14"/>
        <v>0</v>
      </c>
      <c r="AW120" s="5">
        <f t="shared" si="15"/>
        <v>0</v>
      </c>
    </row>
    <row r="121" spans="1:49" x14ac:dyDescent="0.3">
      <c r="A121" s="1" t="s">
        <v>122</v>
      </c>
      <c r="B121" s="1" t="s">
        <v>123</v>
      </c>
      <c r="C121" s="1" t="s">
        <v>124</v>
      </c>
      <c r="D121" s="1" t="s">
        <v>125</v>
      </c>
      <c r="E121" s="1" t="s">
        <v>62</v>
      </c>
      <c r="F121" s="1" t="s">
        <v>114</v>
      </c>
      <c r="G121" s="1" t="s">
        <v>64</v>
      </c>
      <c r="H121" s="1" t="s">
        <v>65</v>
      </c>
      <c r="I121" s="2">
        <v>160</v>
      </c>
      <c r="J121" s="2">
        <v>7.0000000000000007E-2</v>
      </c>
      <c r="K121" s="2">
        <f t="shared" si="8"/>
        <v>0</v>
      </c>
      <c r="L121" s="2">
        <f t="shared" si="9"/>
        <v>7.0000000000000007E-2</v>
      </c>
      <c r="AN121" s="5" t="str">
        <f t="shared" si="10"/>
        <v/>
      </c>
      <c r="AP121" s="5" t="str">
        <f t="shared" si="11"/>
        <v/>
      </c>
      <c r="AR121" s="5" t="str">
        <f t="shared" si="12"/>
        <v/>
      </c>
      <c r="AT121" s="2">
        <v>7.0000000000000007E-2</v>
      </c>
      <c r="AU121" s="5">
        <f t="shared" si="13"/>
        <v>0</v>
      </c>
      <c r="AV121" s="11">
        <f t="shared" si="14"/>
        <v>0</v>
      </c>
      <c r="AW121" s="5">
        <f t="shared" si="15"/>
        <v>0</v>
      </c>
    </row>
    <row r="122" spans="1:49" x14ac:dyDescent="0.3">
      <c r="A122" s="1" t="s">
        <v>122</v>
      </c>
      <c r="B122" s="1" t="s">
        <v>123</v>
      </c>
      <c r="C122" s="1" t="s">
        <v>124</v>
      </c>
      <c r="D122" s="1" t="s">
        <v>125</v>
      </c>
      <c r="E122" s="1" t="s">
        <v>66</v>
      </c>
      <c r="F122" s="1" t="s">
        <v>114</v>
      </c>
      <c r="G122" s="1" t="s">
        <v>64</v>
      </c>
      <c r="H122" s="1" t="s">
        <v>65</v>
      </c>
      <c r="I122" s="2">
        <v>160</v>
      </c>
      <c r="J122" s="2">
        <v>40.97</v>
      </c>
      <c r="K122" s="2">
        <f t="shared" si="8"/>
        <v>21.95</v>
      </c>
      <c r="L122" s="2">
        <f t="shared" si="9"/>
        <v>18.05</v>
      </c>
      <c r="R122" s="7">
        <v>21.95</v>
      </c>
      <c r="S122" s="5">
        <v>1953.55</v>
      </c>
      <c r="AN122" s="5" t="str">
        <f t="shared" si="10"/>
        <v/>
      </c>
      <c r="AP122" s="5" t="str">
        <f t="shared" si="11"/>
        <v/>
      </c>
      <c r="AR122" s="5" t="str">
        <f t="shared" si="12"/>
        <v/>
      </c>
      <c r="AT122" s="2">
        <v>18.05</v>
      </c>
      <c r="AU122" s="5">
        <f t="shared" si="13"/>
        <v>1953.55</v>
      </c>
      <c r="AV122" s="11">
        <f t="shared" si="14"/>
        <v>0.5099713621927533</v>
      </c>
      <c r="AW122" s="5">
        <f t="shared" si="15"/>
        <v>509.97136219275325</v>
      </c>
    </row>
    <row r="123" spans="1:49" x14ac:dyDescent="0.3">
      <c r="A123" s="1" t="s">
        <v>122</v>
      </c>
      <c r="B123" s="1" t="s">
        <v>123</v>
      </c>
      <c r="C123" s="1" t="s">
        <v>124</v>
      </c>
      <c r="D123" s="1" t="s">
        <v>125</v>
      </c>
      <c r="E123" s="1" t="s">
        <v>82</v>
      </c>
      <c r="F123" s="1" t="s">
        <v>114</v>
      </c>
      <c r="G123" s="1" t="s">
        <v>64</v>
      </c>
      <c r="H123" s="1" t="s">
        <v>65</v>
      </c>
      <c r="I123" s="2">
        <v>160</v>
      </c>
      <c r="J123" s="2">
        <v>37.94</v>
      </c>
      <c r="K123" s="2">
        <f t="shared" si="8"/>
        <v>31.78</v>
      </c>
      <c r="L123" s="2">
        <f t="shared" si="9"/>
        <v>6.15</v>
      </c>
      <c r="N123" s="4">
        <v>5.51</v>
      </c>
      <c r="O123" s="5">
        <v>906.39499999999998</v>
      </c>
      <c r="P123" s="6">
        <v>7.38</v>
      </c>
      <c r="Q123" s="5">
        <v>837.63</v>
      </c>
      <c r="R123" s="7">
        <v>18.89</v>
      </c>
      <c r="S123" s="5">
        <v>1681.21</v>
      </c>
      <c r="AN123" s="5" t="str">
        <f t="shared" si="10"/>
        <v/>
      </c>
      <c r="AO123" s="3">
        <v>0.46</v>
      </c>
      <c r="AP123" s="5">
        <f t="shared" si="11"/>
        <v>593.86</v>
      </c>
      <c r="AQ123" s="2">
        <v>0.32</v>
      </c>
      <c r="AR123" s="5">
        <f t="shared" si="12"/>
        <v>0.32</v>
      </c>
      <c r="AS123" s="2">
        <v>1.51</v>
      </c>
      <c r="AT123" s="2">
        <v>3.86</v>
      </c>
      <c r="AU123" s="5">
        <f t="shared" si="13"/>
        <v>3425.2350000000001</v>
      </c>
      <c r="AV123" s="11">
        <f t="shared" si="14"/>
        <v>0.89415257289564909</v>
      </c>
      <c r="AW123" s="5">
        <f t="shared" si="15"/>
        <v>894.15257289564909</v>
      </c>
    </row>
    <row r="124" spans="1:49" x14ac:dyDescent="0.3">
      <c r="A124" s="1" t="s">
        <v>122</v>
      </c>
      <c r="B124" s="1" t="s">
        <v>123</v>
      </c>
      <c r="C124" s="1" t="s">
        <v>124</v>
      </c>
      <c r="D124" s="1" t="s">
        <v>125</v>
      </c>
      <c r="E124" s="1" t="s">
        <v>90</v>
      </c>
      <c r="F124" s="1" t="s">
        <v>114</v>
      </c>
      <c r="G124" s="1" t="s">
        <v>64</v>
      </c>
      <c r="H124" s="1" t="s">
        <v>65</v>
      </c>
      <c r="I124" s="2">
        <v>160</v>
      </c>
      <c r="J124" s="2">
        <v>0.09</v>
      </c>
      <c r="K124" s="2">
        <f t="shared" si="8"/>
        <v>0</v>
      </c>
      <c r="L124" s="2">
        <f t="shared" si="9"/>
        <v>0.09</v>
      </c>
      <c r="AN124" s="5" t="str">
        <f t="shared" si="10"/>
        <v/>
      </c>
      <c r="AP124" s="5" t="str">
        <f t="shared" si="11"/>
        <v/>
      </c>
      <c r="AQ124" s="2">
        <v>0.09</v>
      </c>
      <c r="AR124" s="5">
        <f t="shared" si="12"/>
        <v>0.09</v>
      </c>
      <c r="AU124" s="5">
        <f t="shared" si="13"/>
        <v>0</v>
      </c>
      <c r="AV124" s="11">
        <f t="shared" si="14"/>
        <v>0</v>
      </c>
      <c r="AW124" s="5">
        <f t="shared" si="15"/>
        <v>0</v>
      </c>
    </row>
    <row r="125" spans="1:49" x14ac:dyDescent="0.3">
      <c r="A125" s="1" t="s">
        <v>122</v>
      </c>
      <c r="B125" s="1" t="s">
        <v>123</v>
      </c>
      <c r="C125" s="1" t="s">
        <v>124</v>
      </c>
      <c r="D125" s="1" t="s">
        <v>125</v>
      </c>
      <c r="E125" s="1" t="s">
        <v>84</v>
      </c>
      <c r="F125" s="1" t="s">
        <v>114</v>
      </c>
      <c r="G125" s="1" t="s">
        <v>64</v>
      </c>
      <c r="H125" s="1" t="s">
        <v>65</v>
      </c>
      <c r="I125" s="2">
        <v>160</v>
      </c>
      <c r="J125" s="2">
        <v>0.09</v>
      </c>
      <c r="K125" s="2">
        <f t="shared" si="8"/>
        <v>0</v>
      </c>
      <c r="L125" s="2">
        <f t="shared" si="9"/>
        <v>0.09</v>
      </c>
      <c r="AN125" s="5" t="str">
        <f t="shared" si="10"/>
        <v/>
      </c>
      <c r="AP125" s="5" t="str">
        <f t="shared" si="11"/>
        <v/>
      </c>
      <c r="AQ125" s="2">
        <v>0.09</v>
      </c>
      <c r="AR125" s="5">
        <f t="shared" si="12"/>
        <v>0.09</v>
      </c>
      <c r="AU125" s="5">
        <f t="shared" si="13"/>
        <v>0</v>
      </c>
      <c r="AV125" s="11">
        <f t="shared" si="14"/>
        <v>0</v>
      </c>
      <c r="AW125" s="5">
        <f t="shared" si="15"/>
        <v>0</v>
      </c>
    </row>
    <row r="126" spans="1:49" x14ac:dyDescent="0.3">
      <c r="A126" s="1" t="s">
        <v>122</v>
      </c>
      <c r="B126" s="1" t="s">
        <v>123</v>
      </c>
      <c r="C126" s="1" t="s">
        <v>124</v>
      </c>
      <c r="D126" s="1" t="s">
        <v>125</v>
      </c>
      <c r="E126" s="1" t="s">
        <v>83</v>
      </c>
      <c r="F126" s="1" t="s">
        <v>114</v>
      </c>
      <c r="G126" s="1" t="s">
        <v>64</v>
      </c>
      <c r="H126" s="1" t="s">
        <v>65</v>
      </c>
      <c r="I126" s="2">
        <v>160</v>
      </c>
      <c r="J126" s="2">
        <v>36.479999999999997</v>
      </c>
      <c r="K126" s="2">
        <f t="shared" si="8"/>
        <v>23.209999999999997</v>
      </c>
      <c r="L126" s="2">
        <f t="shared" si="9"/>
        <v>13.27</v>
      </c>
      <c r="N126" s="4">
        <v>1.92</v>
      </c>
      <c r="O126" s="5">
        <v>315.83999999999997</v>
      </c>
      <c r="P126" s="6">
        <v>1.46</v>
      </c>
      <c r="Q126" s="5">
        <v>165.71</v>
      </c>
      <c r="R126" s="7">
        <v>19.829999999999998</v>
      </c>
      <c r="S126" s="5">
        <v>1764.87</v>
      </c>
      <c r="AN126" s="5" t="str">
        <f t="shared" si="10"/>
        <v/>
      </c>
      <c r="AO126" s="3">
        <v>0.49</v>
      </c>
      <c r="AP126" s="5">
        <f t="shared" si="11"/>
        <v>632.59</v>
      </c>
      <c r="AQ126" s="2">
        <v>0.14000000000000001</v>
      </c>
      <c r="AR126" s="5">
        <f t="shared" si="12"/>
        <v>0.14000000000000001</v>
      </c>
      <c r="AS126" s="2">
        <v>1.48</v>
      </c>
      <c r="AT126" s="2">
        <v>11.16</v>
      </c>
      <c r="AU126" s="5">
        <f t="shared" si="13"/>
        <v>2246.42</v>
      </c>
      <c r="AV126" s="11">
        <f t="shared" si="14"/>
        <v>0.586424646135008</v>
      </c>
      <c r="AW126" s="5">
        <f t="shared" si="15"/>
        <v>586.42464613500795</v>
      </c>
    </row>
    <row r="127" spans="1:49" x14ac:dyDescent="0.3">
      <c r="A127" s="1" t="s">
        <v>122</v>
      </c>
      <c r="B127" s="1" t="s">
        <v>123</v>
      </c>
      <c r="C127" s="1" t="s">
        <v>124</v>
      </c>
      <c r="D127" s="1" t="s">
        <v>125</v>
      </c>
      <c r="E127" s="1" t="s">
        <v>74</v>
      </c>
      <c r="F127" s="1" t="s">
        <v>114</v>
      </c>
      <c r="G127" s="1" t="s">
        <v>64</v>
      </c>
      <c r="H127" s="1" t="s">
        <v>65</v>
      </c>
      <c r="I127" s="2">
        <v>160</v>
      </c>
      <c r="J127" s="2">
        <v>41.1</v>
      </c>
      <c r="K127" s="2">
        <f t="shared" si="8"/>
        <v>15.29</v>
      </c>
      <c r="L127" s="2">
        <f t="shared" si="9"/>
        <v>24.71</v>
      </c>
      <c r="R127" s="7">
        <v>15.29</v>
      </c>
      <c r="S127" s="5">
        <v>1360.81</v>
      </c>
      <c r="AN127" s="5" t="str">
        <f t="shared" si="10"/>
        <v/>
      </c>
      <c r="AP127" s="5" t="str">
        <f t="shared" si="11"/>
        <v/>
      </c>
      <c r="AR127" s="5" t="str">
        <f t="shared" si="12"/>
        <v/>
      </c>
      <c r="AT127" s="2">
        <v>24.71</v>
      </c>
      <c r="AU127" s="5">
        <f t="shared" si="13"/>
        <v>1360.81</v>
      </c>
      <c r="AV127" s="11">
        <f t="shared" si="14"/>
        <v>0.35523745457527095</v>
      </c>
      <c r="AW127" s="5">
        <f t="shared" si="15"/>
        <v>355.23745457527093</v>
      </c>
    </row>
    <row r="128" spans="1:49" x14ac:dyDescent="0.3">
      <c r="A128" s="1" t="s">
        <v>126</v>
      </c>
      <c r="B128" s="1" t="s">
        <v>59</v>
      </c>
      <c r="C128" s="1" t="s">
        <v>60</v>
      </c>
      <c r="D128" s="1" t="s">
        <v>61</v>
      </c>
      <c r="E128" s="1" t="s">
        <v>80</v>
      </c>
      <c r="F128" s="1" t="s">
        <v>117</v>
      </c>
      <c r="G128" s="1" t="s">
        <v>64</v>
      </c>
      <c r="H128" s="1" t="s">
        <v>65</v>
      </c>
      <c r="I128" s="2">
        <v>320</v>
      </c>
      <c r="J128" s="2">
        <v>39.42</v>
      </c>
      <c r="K128" s="2">
        <f t="shared" si="8"/>
        <v>0</v>
      </c>
      <c r="L128" s="2">
        <f t="shared" si="9"/>
        <v>38.369999999999997</v>
      </c>
      <c r="AN128" s="5" t="str">
        <f t="shared" si="10"/>
        <v/>
      </c>
      <c r="AP128" s="5" t="str">
        <f t="shared" si="11"/>
        <v/>
      </c>
      <c r="AR128" s="5" t="str">
        <f t="shared" si="12"/>
        <v/>
      </c>
      <c r="AT128" s="2">
        <v>38.369999999999997</v>
      </c>
      <c r="AU128" s="5">
        <f t="shared" si="13"/>
        <v>0</v>
      </c>
      <c r="AV128" s="11">
        <f t="shared" si="14"/>
        <v>0</v>
      </c>
      <c r="AW128" s="5">
        <f t="shared" si="15"/>
        <v>0</v>
      </c>
    </row>
    <row r="129" spans="1:49" x14ac:dyDescent="0.3">
      <c r="A129" s="1" t="s">
        <v>126</v>
      </c>
      <c r="B129" s="1" t="s">
        <v>59</v>
      </c>
      <c r="C129" s="1" t="s">
        <v>60</v>
      </c>
      <c r="D129" s="1" t="s">
        <v>61</v>
      </c>
      <c r="E129" s="1" t="s">
        <v>87</v>
      </c>
      <c r="F129" s="1" t="s">
        <v>117</v>
      </c>
      <c r="G129" s="1" t="s">
        <v>64</v>
      </c>
      <c r="H129" s="1" t="s">
        <v>65</v>
      </c>
      <c r="I129" s="2">
        <v>320</v>
      </c>
      <c r="J129" s="2">
        <v>35.36</v>
      </c>
      <c r="K129" s="2">
        <f t="shared" si="8"/>
        <v>0</v>
      </c>
      <c r="L129" s="2">
        <f t="shared" si="9"/>
        <v>30.05</v>
      </c>
      <c r="AN129" s="5" t="str">
        <f t="shared" si="10"/>
        <v/>
      </c>
      <c r="AP129" s="5" t="str">
        <f t="shared" si="11"/>
        <v/>
      </c>
      <c r="AR129" s="5" t="str">
        <f t="shared" si="12"/>
        <v/>
      </c>
      <c r="AT129" s="2">
        <v>30.05</v>
      </c>
      <c r="AU129" s="5">
        <f t="shared" si="13"/>
        <v>0</v>
      </c>
      <c r="AV129" s="11">
        <f t="shared" si="14"/>
        <v>0</v>
      </c>
      <c r="AW129" s="5">
        <f t="shared" si="15"/>
        <v>0</v>
      </c>
    </row>
    <row r="130" spans="1:49" x14ac:dyDescent="0.3">
      <c r="A130" s="1" t="s">
        <v>126</v>
      </c>
      <c r="B130" s="1" t="s">
        <v>59</v>
      </c>
      <c r="C130" s="1" t="s">
        <v>60</v>
      </c>
      <c r="D130" s="1" t="s">
        <v>61</v>
      </c>
      <c r="E130" s="1" t="s">
        <v>88</v>
      </c>
      <c r="F130" s="1" t="s">
        <v>117</v>
      </c>
      <c r="G130" s="1" t="s">
        <v>64</v>
      </c>
      <c r="H130" s="1" t="s">
        <v>65</v>
      </c>
      <c r="I130" s="2">
        <v>320</v>
      </c>
      <c r="J130" s="2">
        <v>36.81</v>
      </c>
      <c r="K130" s="2">
        <f t="shared" si="8"/>
        <v>0</v>
      </c>
      <c r="L130" s="2">
        <f t="shared" si="9"/>
        <v>36.81</v>
      </c>
      <c r="AN130" s="5" t="str">
        <f t="shared" si="10"/>
        <v/>
      </c>
      <c r="AP130" s="5" t="str">
        <f t="shared" si="11"/>
        <v/>
      </c>
      <c r="AR130" s="5" t="str">
        <f t="shared" si="12"/>
        <v/>
      </c>
      <c r="AT130" s="2">
        <v>36.81</v>
      </c>
      <c r="AU130" s="5">
        <f t="shared" si="13"/>
        <v>0</v>
      </c>
      <c r="AV130" s="11">
        <f t="shared" si="14"/>
        <v>0</v>
      </c>
      <c r="AW130" s="5">
        <f t="shared" si="15"/>
        <v>0</v>
      </c>
    </row>
    <row r="131" spans="1:49" x14ac:dyDescent="0.3">
      <c r="A131" s="1" t="s">
        <v>126</v>
      </c>
      <c r="B131" s="1" t="s">
        <v>59</v>
      </c>
      <c r="C131" s="1" t="s">
        <v>60</v>
      </c>
      <c r="D131" s="1" t="s">
        <v>61</v>
      </c>
      <c r="E131" s="1" t="s">
        <v>89</v>
      </c>
      <c r="F131" s="1" t="s">
        <v>117</v>
      </c>
      <c r="G131" s="1" t="s">
        <v>64</v>
      </c>
      <c r="H131" s="1" t="s">
        <v>65</v>
      </c>
      <c r="I131" s="2">
        <v>320</v>
      </c>
      <c r="J131" s="2">
        <v>40.11</v>
      </c>
      <c r="K131" s="2">
        <f t="shared" ref="K131:K194" si="16">SUM(N131,P131,R131,T131,X131,Z131,AB131,AD131,AG131,AI131,AK131,V131,AX131,AZ131,BB131,BD131)</f>
        <v>0</v>
      </c>
      <c r="L131" s="2">
        <f t="shared" ref="L131:L194" si="17">SUM(M131,AF131,AM131,AO131,AQ131,AS131,AT131)</f>
        <v>40</v>
      </c>
      <c r="AN131" s="5" t="str">
        <f t="shared" ref="AN131:AN194" si="18">IF(AM131&gt;0,AM131*$AN$1,"")</f>
        <v/>
      </c>
      <c r="AP131" s="5" t="str">
        <f t="shared" ref="AP131:AP194" si="19">IF(AO131&gt;0,AO131*$AP$1,"")</f>
        <v/>
      </c>
      <c r="AR131" s="5" t="str">
        <f t="shared" ref="AR131:AR194" si="20">IF(AQ131&gt;0,AQ131*$AR$1,"")</f>
        <v/>
      </c>
      <c r="AT131" s="2">
        <v>40</v>
      </c>
      <c r="AU131" s="5">
        <f t="shared" ref="AU131:AU194" si="21">SUM(O131,Q131,S131,U131,Y131,AA131,AC131,AE131,AH131,AJ131,AL131,W131,AY131,BA131,BC131,BE131)</f>
        <v>0</v>
      </c>
      <c r="AV131" s="11">
        <f t="shared" ref="AV131:AV194" si="22">(AU131/$AU$701)*100</f>
        <v>0</v>
      </c>
      <c r="AW131" s="5">
        <f t="shared" ref="AW131:AW194" si="23">(AV131/100)*$AW$1</f>
        <v>0</v>
      </c>
    </row>
    <row r="132" spans="1:49" x14ac:dyDescent="0.3">
      <c r="A132" s="1" t="s">
        <v>126</v>
      </c>
      <c r="B132" s="1" t="s">
        <v>59</v>
      </c>
      <c r="C132" s="1" t="s">
        <v>60</v>
      </c>
      <c r="D132" s="1" t="s">
        <v>61</v>
      </c>
      <c r="E132" s="1" t="s">
        <v>90</v>
      </c>
      <c r="F132" s="1" t="s">
        <v>117</v>
      </c>
      <c r="G132" s="1" t="s">
        <v>64</v>
      </c>
      <c r="H132" s="1" t="s">
        <v>65</v>
      </c>
      <c r="I132" s="2">
        <v>320</v>
      </c>
      <c r="J132" s="2">
        <v>40.799999999999997</v>
      </c>
      <c r="K132" s="2">
        <f t="shared" si="16"/>
        <v>0</v>
      </c>
      <c r="L132" s="2">
        <f t="shared" si="17"/>
        <v>40</v>
      </c>
      <c r="AN132" s="5" t="str">
        <f t="shared" si="18"/>
        <v/>
      </c>
      <c r="AP132" s="5" t="str">
        <f t="shared" si="19"/>
        <v/>
      </c>
      <c r="AQ132" s="2">
        <v>0.35</v>
      </c>
      <c r="AR132" s="5">
        <f t="shared" si="20"/>
        <v>0.35</v>
      </c>
      <c r="AS132" s="2">
        <v>0.03</v>
      </c>
      <c r="AT132" s="2">
        <v>39.619999999999997</v>
      </c>
      <c r="AU132" s="5">
        <f t="shared" si="21"/>
        <v>0</v>
      </c>
      <c r="AV132" s="11">
        <f t="shared" si="22"/>
        <v>0</v>
      </c>
      <c r="AW132" s="5">
        <f t="shared" si="23"/>
        <v>0</v>
      </c>
    </row>
    <row r="133" spans="1:49" x14ac:dyDescent="0.3">
      <c r="A133" s="1" t="s">
        <v>126</v>
      </c>
      <c r="B133" s="1" t="s">
        <v>59</v>
      </c>
      <c r="C133" s="1" t="s">
        <v>60</v>
      </c>
      <c r="D133" s="1" t="s">
        <v>61</v>
      </c>
      <c r="E133" s="1" t="s">
        <v>91</v>
      </c>
      <c r="F133" s="1" t="s">
        <v>117</v>
      </c>
      <c r="G133" s="1" t="s">
        <v>64</v>
      </c>
      <c r="H133" s="1" t="s">
        <v>65</v>
      </c>
      <c r="I133" s="2">
        <v>320</v>
      </c>
      <c r="J133" s="2">
        <v>39.14</v>
      </c>
      <c r="K133" s="2">
        <f t="shared" si="16"/>
        <v>0</v>
      </c>
      <c r="L133" s="2">
        <f t="shared" si="17"/>
        <v>39.14</v>
      </c>
      <c r="AN133" s="5" t="str">
        <f t="shared" si="18"/>
        <v/>
      </c>
      <c r="AP133" s="5" t="str">
        <f t="shared" si="19"/>
        <v/>
      </c>
      <c r="AR133" s="5" t="str">
        <f t="shared" si="20"/>
        <v/>
      </c>
      <c r="AT133" s="2">
        <v>39.14</v>
      </c>
      <c r="AU133" s="5">
        <f t="shared" si="21"/>
        <v>0</v>
      </c>
      <c r="AV133" s="11">
        <f t="shared" si="22"/>
        <v>0</v>
      </c>
      <c r="AW133" s="5">
        <f t="shared" si="23"/>
        <v>0</v>
      </c>
    </row>
    <row r="134" spans="1:49" x14ac:dyDescent="0.3">
      <c r="A134" s="1" t="s">
        <v>126</v>
      </c>
      <c r="B134" s="1" t="s">
        <v>59</v>
      </c>
      <c r="C134" s="1" t="s">
        <v>60</v>
      </c>
      <c r="D134" s="1" t="s">
        <v>61</v>
      </c>
      <c r="E134" s="1" t="s">
        <v>92</v>
      </c>
      <c r="F134" s="1" t="s">
        <v>117</v>
      </c>
      <c r="G134" s="1" t="s">
        <v>64</v>
      </c>
      <c r="H134" s="1" t="s">
        <v>65</v>
      </c>
      <c r="I134" s="2">
        <v>320</v>
      </c>
      <c r="J134" s="2">
        <v>38.49</v>
      </c>
      <c r="K134" s="2">
        <f t="shared" si="16"/>
        <v>0</v>
      </c>
      <c r="L134" s="2">
        <f t="shared" si="17"/>
        <v>38.49</v>
      </c>
      <c r="AN134" s="5" t="str">
        <f t="shared" si="18"/>
        <v/>
      </c>
      <c r="AP134" s="5" t="str">
        <f t="shared" si="19"/>
        <v/>
      </c>
      <c r="AR134" s="5" t="str">
        <f t="shared" si="20"/>
        <v/>
      </c>
      <c r="AT134" s="2">
        <v>38.49</v>
      </c>
      <c r="AU134" s="5">
        <f t="shared" si="21"/>
        <v>0</v>
      </c>
      <c r="AV134" s="11">
        <f t="shared" si="22"/>
        <v>0</v>
      </c>
      <c r="AW134" s="5">
        <f t="shared" si="23"/>
        <v>0</v>
      </c>
    </row>
    <row r="135" spans="1:49" x14ac:dyDescent="0.3">
      <c r="A135" s="1" t="s">
        <v>126</v>
      </c>
      <c r="B135" s="1" t="s">
        <v>59</v>
      </c>
      <c r="C135" s="1" t="s">
        <v>60</v>
      </c>
      <c r="D135" s="1" t="s">
        <v>61</v>
      </c>
      <c r="E135" s="1" t="s">
        <v>84</v>
      </c>
      <c r="F135" s="1" t="s">
        <v>117</v>
      </c>
      <c r="G135" s="1" t="s">
        <v>64</v>
      </c>
      <c r="H135" s="1" t="s">
        <v>65</v>
      </c>
      <c r="I135" s="2">
        <v>320</v>
      </c>
      <c r="J135" s="2">
        <v>39.340000000000003</v>
      </c>
      <c r="K135" s="2">
        <f t="shared" si="16"/>
        <v>0</v>
      </c>
      <c r="L135" s="2">
        <f t="shared" si="17"/>
        <v>39.349999999999994</v>
      </c>
      <c r="AN135" s="5" t="str">
        <f t="shared" si="18"/>
        <v/>
      </c>
      <c r="AP135" s="5" t="str">
        <f t="shared" si="19"/>
        <v/>
      </c>
      <c r="AQ135" s="2">
        <v>0.23</v>
      </c>
      <c r="AR135" s="5">
        <f t="shared" si="20"/>
        <v>0.23</v>
      </c>
      <c r="AT135" s="2">
        <v>39.119999999999997</v>
      </c>
      <c r="AU135" s="5">
        <f t="shared" si="21"/>
        <v>0</v>
      </c>
      <c r="AV135" s="11">
        <f t="shared" si="22"/>
        <v>0</v>
      </c>
      <c r="AW135" s="5">
        <f t="shared" si="23"/>
        <v>0</v>
      </c>
    </row>
    <row r="136" spans="1:49" x14ac:dyDescent="0.3">
      <c r="A136" s="1" t="s">
        <v>127</v>
      </c>
      <c r="B136" s="1" t="s">
        <v>119</v>
      </c>
      <c r="C136" s="1" t="s">
        <v>120</v>
      </c>
      <c r="D136" s="1" t="s">
        <v>121</v>
      </c>
      <c r="E136" s="1" t="s">
        <v>71</v>
      </c>
      <c r="F136" s="1" t="s">
        <v>117</v>
      </c>
      <c r="G136" s="1" t="s">
        <v>64</v>
      </c>
      <c r="H136" s="1" t="s">
        <v>65</v>
      </c>
      <c r="I136" s="2">
        <v>117.25</v>
      </c>
      <c r="J136" s="2">
        <v>17.2</v>
      </c>
      <c r="K136" s="2">
        <f t="shared" si="16"/>
        <v>15.879999999999999</v>
      </c>
      <c r="L136" s="2">
        <f t="shared" si="17"/>
        <v>0.36</v>
      </c>
      <c r="N136" s="4">
        <v>9.57</v>
      </c>
      <c r="O136" s="5">
        <v>1574.2650000000001</v>
      </c>
      <c r="P136" s="6">
        <v>6.31</v>
      </c>
      <c r="Q136" s="5">
        <v>716.18499999999995</v>
      </c>
      <c r="AN136" s="5" t="str">
        <f t="shared" si="18"/>
        <v/>
      </c>
      <c r="AO136" s="3">
        <v>0.21</v>
      </c>
      <c r="AP136" s="5">
        <f t="shared" si="19"/>
        <v>271.11</v>
      </c>
      <c r="AR136" s="5" t="str">
        <f t="shared" si="20"/>
        <v/>
      </c>
      <c r="AS136" s="2">
        <v>0.15</v>
      </c>
      <c r="AU136" s="5">
        <f t="shared" si="21"/>
        <v>2290.4499999999998</v>
      </c>
      <c r="AV136" s="11">
        <f t="shared" si="22"/>
        <v>0.59791861305540761</v>
      </c>
      <c r="AW136" s="5">
        <f t="shared" si="23"/>
        <v>597.9186130554076</v>
      </c>
    </row>
    <row r="137" spans="1:49" x14ac:dyDescent="0.3">
      <c r="A137" s="1" t="s">
        <v>127</v>
      </c>
      <c r="B137" s="1" t="s">
        <v>119</v>
      </c>
      <c r="C137" s="1" t="s">
        <v>120</v>
      </c>
      <c r="D137" s="1" t="s">
        <v>121</v>
      </c>
      <c r="E137" s="1" t="s">
        <v>79</v>
      </c>
      <c r="F137" s="1" t="s">
        <v>117</v>
      </c>
      <c r="G137" s="1" t="s">
        <v>64</v>
      </c>
      <c r="H137" s="1" t="s">
        <v>65</v>
      </c>
      <c r="I137" s="2">
        <v>117.25</v>
      </c>
      <c r="J137" s="2">
        <v>37.520000000000003</v>
      </c>
      <c r="K137" s="2">
        <f t="shared" si="16"/>
        <v>36.53</v>
      </c>
      <c r="L137" s="2">
        <f t="shared" si="17"/>
        <v>0</v>
      </c>
      <c r="N137" s="4">
        <v>0.72</v>
      </c>
      <c r="O137" s="5">
        <v>118.44</v>
      </c>
      <c r="P137" s="6">
        <v>19.68</v>
      </c>
      <c r="Q137" s="5">
        <v>2233.6849999999999</v>
      </c>
      <c r="R137" s="7">
        <v>16.13</v>
      </c>
      <c r="S137" s="5">
        <v>1435.57</v>
      </c>
      <c r="AN137" s="5" t="str">
        <f t="shared" si="18"/>
        <v/>
      </c>
      <c r="AP137" s="5" t="str">
        <f t="shared" si="19"/>
        <v/>
      </c>
      <c r="AR137" s="5" t="str">
        <f t="shared" si="20"/>
        <v/>
      </c>
      <c r="AU137" s="5">
        <f t="shared" si="21"/>
        <v>3787.6949999999997</v>
      </c>
      <c r="AV137" s="11">
        <f t="shared" si="22"/>
        <v>0.98877222426898748</v>
      </c>
      <c r="AW137" s="5">
        <f t="shared" si="23"/>
        <v>988.77222426898754</v>
      </c>
    </row>
    <row r="138" spans="1:49" x14ac:dyDescent="0.3">
      <c r="A138" s="1" t="s">
        <v>127</v>
      </c>
      <c r="B138" s="1" t="s">
        <v>119</v>
      </c>
      <c r="C138" s="1" t="s">
        <v>120</v>
      </c>
      <c r="D138" s="1" t="s">
        <v>121</v>
      </c>
      <c r="E138" s="1" t="s">
        <v>80</v>
      </c>
      <c r="F138" s="1" t="s">
        <v>117</v>
      </c>
      <c r="G138" s="1" t="s">
        <v>64</v>
      </c>
      <c r="H138" s="1" t="s">
        <v>65</v>
      </c>
      <c r="I138" s="2">
        <v>117.25</v>
      </c>
      <c r="J138" s="2">
        <v>0.09</v>
      </c>
      <c r="K138" s="2">
        <f t="shared" si="16"/>
        <v>0</v>
      </c>
      <c r="L138" s="2">
        <f t="shared" si="17"/>
        <v>0.09</v>
      </c>
      <c r="AN138" s="5" t="str">
        <f t="shared" si="18"/>
        <v/>
      </c>
      <c r="AP138" s="5" t="str">
        <f t="shared" si="19"/>
        <v/>
      </c>
      <c r="AR138" s="5" t="str">
        <f t="shared" si="20"/>
        <v/>
      </c>
      <c r="AT138" s="2">
        <v>0.09</v>
      </c>
      <c r="AU138" s="5">
        <f t="shared" si="21"/>
        <v>0</v>
      </c>
      <c r="AV138" s="11">
        <f t="shared" si="22"/>
        <v>0</v>
      </c>
      <c r="AW138" s="5">
        <f t="shared" si="23"/>
        <v>0</v>
      </c>
    </row>
    <row r="139" spans="1:49" x14ac:dyDescent="0.3">
      <c r="A139" s="1" t="s">
        <v>127</v>
      </c>
      <c r="B139" s="1" t="s">
        <v>119</v>
      </c>
      <c r="C139" s="1" t="s">
        <v>120</v>
      </c>
      <c r="D139" s="1" t="s">
        <v>121</v>
      </c>
      <c r="E139" s="1" t="s">
        <v>89</v>
      </c>
      <c r="F139" s="1" t="s">
        <v>117</v>
      </c>
      <c r="G139" s="1" t="s">
        <v>64</v>
      </c>
      <c r="H139" s="1" t="s">
        <v>65</v>
      </c>
      <c r="I139" s="2">
        <v>117.25</v>
      </c>
      <c r="J139" s="2">
        <v>0.09</v>
      </c>
      <c r="K139" s="2">
        <f t="shared" si="16"/>
        <v>0</v>
      </c>
      <c r="L139" s="2">
        <f t="shared" si="17"/>
        <v>0.09</v>
      </c>
      <c r="AN139" s="5" t="str">
        <f t="shared" si="18"/>
        <v/>
      </c>
      <c r="AP139" s="5" t="str">
        <f t="shared" si="19"/>
        <v/>
      </c>
      <c r="AR139" s="5" t="str">
        <f t="shared" si="20"/>
        <v/>
      </c>
      <c r="AT139" s="2">
        <v>0.09</v>
      </c>
      <c r="AU139" s="5">
        <f t="shared" si="21"/>
        <v>0</v>
      </c>
      <c r="AV139" s="11">
        <f t="shared" si="22"/>
        <v>0</v>
      </c>
      <c r="AW139" s="5">
        <f t="shared" si="23"/>
        <v>0</v>
      </c>
    </row>
    <row r="140" spans="1:49" x14ac:dyDescent="0.3">
      <c r="A140" s="1" t="s">
        <v>127</v>
      </c>
      <c r="B140" s="1" t="s">
        <v>119</v>
      </c>
      <c r="C140" s="1" t="s">
        <v>120</v>
      </c>
      <c r="D140" s="1" t="s">
        <v>121</v>
      </c>
      <c r="E140" s="1" t="s">
        <v>81</v>
      </c>
      <c r="F140" s="1" t="s">
        <v>117</v>
      </c>
      <c r="G140" s="1" t="s">
        <v>64</v>
      </c>
      <c r="H140" s="1" t="s">
        <v>65</v>
      </c>
      <c r="I140" s="2">
        <v>117.25</v>
      </c>
      <c r="J140" s="2">
        <v>39.119999999999997</v>
      </c>
      <c r="K140" s="2">
        <f t="shared" si="16"/>
        <v>39.119999999999997</v>
      </c>
      <c r="L140" s="2">
        <f t="shared" si="17"/>
        <v>0</v>
      </c>
      <c r="R140" s="7">
        <v>30.61</v>
      </c>
      <c r="S140" s="5">
        <v>2724.29</v>
      </c>
      <c r="T140" s="8">
        <v>8.51</v>
      </c>
      <c r="U140" s="5">
        <v>378.69499999999999</v>
      </c>
      <c r="AN140" s="5" t="str">
        <f t="shared" si="18"/>
        <v/>
      </c>
      <c r="AP140" s="5" t="str">
        <f t="shared" si="19"/>
        <v/>
      </c>
      <c r="AR140" s="5" t="str">
        <f t="shared" si="20"/>
        <v/>
      </c>
      <c r="AU140" s="5">
        <f t="shared" si="21"/>
        <v>3102.9850000000001</v>
      </c>
      <c r="AV140" s="11">
        <f t="shared" si="22"/>
        <v>0.81002968304557366</v>
      </c>
      <c r="AW140" s="5">
        <f t="shared" si="23"/>
        <v>810.02968304557373</v>
      </c>
    </row>
    <row r="141" spans="1:49" x14ac:dyDescent="0.3">
      <c r="A141" s="1" t="s">
        <v>127</v>
      </c>
      <c r="B141" s="1" t="s">
        <v>119</v>
      </c>
      <c r="C141" s="1" t="s">
        <v>120</v>
      </c>
      <c r="D141" s="1" t="s">
        <v>121</v>
      </c>
      <c r="E141" s="1" t="s">
        <v>62</v>
      </c>
      <c r="F141" s="1" t="s">
        <v>117</v>
      </c>
      <c r="G141" s="1" t="s">
        <v>64</v>
      </c>
      <c r="H141" s="1" t="s">
        <v>65</v>
      </c>
      <c r="I141" s="2">
        <v>117.25</v>
      </c>
      <c r="J141" s="2">
        <v>19.28</v>
      </c>
      <c r="K141" s="2">
        <f t="shared" si="16"/>
        <v>18.760000000000002</v>
      </c>
      <c r="L141" s="2">
        <f t="shared" si="17"/>
        <v>0.53</v>
      </c>
      <c r="N141" s="4">
        <v>0.01</v>
      </c>
      <c r="O141" s="5">
        <v>1.645</v>
      </c>
      <c r="R141" s="7">
        <v>17.71</v>
      </c>
      <c r="S141" s="5">
        <v>1576.19</v>
      </c>
      <c r="T141" s="8">
        <v>1.04</v>
      </c>
      <c r="U141" s="5">
        <v>46.28</v>
      </c>
      <c r="AN141" s="5" t="str">
        <f t="shared" si="18"/>
        <v/>
      </c>
      <c r="AO141" s="3">
        <v>0.25</v>
      </c>
      <c r="AP141" s="5">
        <f t="shared" si="19"/>
        <v>322.75</v>
      </c>
      <c r="AR141" s="5" t="str">
        <f t="shared" si="20"/>
        <v/>
      </c>
      <c r="AS141" s="2">
        <v>0.24</v>
      </c>
      <c r="AT141" s="2">
        <v>0.04</v>
      </c>
      <c r="AU141" s="5">
        <f t="shared" si="21"/>
        <v>1624.115</v>
      </c>
      <c r="AV141" s="11">
        <f t="shared" si="22"/>
        <v>0.42397283863104784</v>
      </c>
      <c r="AW141" s="5">
        <f t="shared" si="23"/>
        <v>423.97283863104781</v>
      </c>
    </row>
    <row r="142" spans="1:49" x14ac:dyDescent="0.3">
      <c r="A142" s="1" t="s">
        <v>128</v>
      </c>
      <c r="B142" s="1" t="s">
        <v>119</v>
      </c>
      <c r="C142" s="1" t="s">
        <v>120</v>
      </c>
      <c r="D142" s="1" t="s">
        <v>121</v>
      </c>
      <c r="E142" s="1" t="s">
        <v>71</v>
      </c>
      <c r="F142" s="1" t="s">
        <v>117</v>
      </c>
      <c r="G142" s="1" t="s">
        <v>64</v>
      </c>
      <c r="H142" s="1" t="s">
        <v>65</v>
      </c>
      <c r="I142" s="2">
        <v>39.15</v>
      </c>
      <c r="J142" s="2">
        <v>19.100000000000001</v>
      </c>
      <c r="K142" s="2">
        <f t="shared" si="16"/>
        <v>15.82</v>
      </c>
      <c r="L142" s="2">
        <f t="shared" si="17"/>
        <v>3.29</v>
      </c>
      <c r="P142" s="6">
        <v>10.119999999999999</v>
      </c>
      <c r="Q142" s="5">
        <v>1148.6199999999999</v>
      </c>
      <c r="R142" s="7">
        <v>2.66</v>
      </c>
      <c r="S142" s="5">
        <v>236.74</v>
      </c>
      <c r="AB142" s="9">
        <v>3.04</v>
      </c>
      <c r="AC142" s="5">
        <v>56.682000000000002</v>
      </c>
      <c r="AN142" s="5" t="str">
        <f t="shared" si="18"/>
        <v/>
      </c>
      <c r="AO142" s="3">
        <v>0.14000000000000001</v>
      </c>
      <c r="AP142" s="5">
        <f t="shared" si="19"/>
        <v>180.74</v>
      </c>
      <c r="AQ142" s="2">
        <v>0.11</v>
      </c>
      <c r="AR142" s="5">
        <f t="shared" si="20"/>
        <v>0.11</v>
      </c>
      <c r="AS142" s="2">
        <v>0.09</v>
      </c>
      <c r="AT142" s="2">
        <v>2.95</v>
      </c>
      <c r="AU142" s="5">
        <f t="shared" si="21"/>
        <v>1442.0419999999999</v>
      </c>
      <c r="AV142" s="11">
        <f t="shared" si="22"/>
        <v>0.37644294903082198</v>
      </c>
      <c r="AW142" s="5">
        <f t="shared" si="23"/>
        <v>376.44294903082198</v>
      </c>
    </row>
    <row r="143" spans="1:49" x14ac:dyDescent="0.3">
      <c r="A143" s="1" t="s">
        <v>128</v>
      </c>
      <c r="B143" s="1" t="s">
        <v>119</v>
      </c>
      <c r="C143" s="1" t="s">
        <v>120</v>
      </c>
      <c r="D143" s="1" t="s">
        <v>121</v>
      </c>
      <c r="E143" s="1" t="s">
        <v>79</v>
      </c>
      <c r="F143" s="1" t="s">
        <v>117</v>
      </c>
      <c r="G143" s="1" t="s">
        <v>64</v>
      </c>
      <c r="H143" s="1" t="s">
        <v>65</v>
      </c>
      <c r="I143" s="2">
        <v>39.15</v>
      </c>
      <c r="J143" s="2">
        <v>0.05</v>
      </c>
      <c r="K143" s="2">
        <f t="shared" si="16"/>
        <v>0.04</v>
      </c>
      <c r="L143" s="2">
        <f t="shared" si="17"/>
        <v>0</v>
      </c>
      <c r="P143" s="6">
        <v>0.03</v>
      </c>
      <c r="Q143" s="5">
        <v>3.4049999999999998</v>
      </c>
      <c r="R143" s="7">
        <v>0.01</v>
      </c>
      <c r="S143" s="5">
        <v>0.89</v>
      </c>
      <c r="AN143" s="5" t="str">
        <f t="shared" si="18"/>
        <v/>
      </c>
      <c r="AP143" s="5" t="str">
        <f t="shared" si="19"/>
        <v/>
      </c>
      <c r="AR143" s="5" t="str">
        <f t="shared" si="20"/>
        <v/>
      </c>
      <c r="AU143" s="5">
        <f t="shared" si="21"/>
        <v>4.2949999999999999</v>
      </c>
      <c r="AV143" s="11">
        <f t="shared" si="22"/>
        <v>1.1212034504455353E-3</v>
      </c>
      <c r="AW143" s="5">
        <f t="shared" si="23"/>
        <v>1.1212034504455355</v>
      </c>
    </row>
    <row r="144" spans="1:49" x14ac:dyDescent="0.3">
      <c r="A144" s="1" t="s">
        <v>128</v>
      </c>
      <c r="B144" s="1" t="s">
        <v>119</v>
      </c>
      <c r="C144" s="1" t="s">
        <v>120</v>
      </c>
      <c r="D144" s="1" t="s">
        <v>121</v>
      </c>
      <c r="E144" s="1" t="s">
        <v>81</v>
      </c>
      <c r="F144" s="1" t="s">
        <v>117</v>
      </c>
      <c r="G144" s="1" t="s">
        <v>64</v>
      </c>
      <c r="H144" s="1" t="s">
        <v>65</v>
      </c>
      <c r="I144" s="2">
        <v>39.15</v>
      </c>
      <c r="J144" s="2">
        <v>0.04</v>
      </c>
      <c r="K144" s="2">
        <f t="shared" si="16"/>
        <v>0.04</v>
      </c>
      <c r="L144" s="2">
        <f t="shared" si="17"/>
        <v>0</v>
      </c>
      <c r="R144" s="7">
        <v>0.04</v>
      </c>
      <c r="S144" s="5">
        <v>3.56</v>
      </c>
      <c r="AN144" s="5" t="str">
        <f t="shared" si="18"/>
        <v/>
      </c>
      <c r="AP144" s="5" t="str">
        <f t="shared" si="19"/>
        <v/>
      </c>
      <c r="AR144" s="5" t="str">
        <f t="shared" si="20"/>
        <v/>
      </c>
      <c r="AU144" s="5">
        <f t="shared" si="21"/>
        <v>3.56</v>
      </c>
      <c r="AV144" s="11">
        <f t="shared" si="22"/>
        <v>9.2933277848337732E-4</v>
      </c>
      <c r="AW144" s="5">
        <f t="shared" si="23"/>
        <v>0.92933277848337736</v>
      </c>
    </row>
    <row r="145" spans="1:49" x14ac:dyDescent="0.3">
      <c r="A145" s="1" t="s">
        <v>128</v>
      </c>
      <c r="B145" s="1" t="s">
        <v>119</v>
      </c>
      <c r="C145" s="1" t="s">
        <v>120</v>
      </c>
      <c r="D145" s="1" t="s">
        <v>121</v>
      </c>
      <c r="E145" s="1" t="s">
        <v>62</v>
      </c>
      <c r="F145" s="1" t="s">
        <v>117</v>
      </c>
      <c r="G145" s="1" t="s">
        <v>64</v>
      </c>
      <c r="H145" s="1" t="s">
        <v>65</v>
      </c>
      <c r="I145" s="2">
        <v>39.15</v>
      </c>
      <c r="J145" s="2">
        <v>18.579999999999998</v>
      </c>
      <c r="K145" s="2">
        <f t="shared" si="16"/>
        <v>16.32</v>
      </c>
      <c r="L145" s="2">
        <f t="shared" si="17"/>
        <v>2.25</v>
      </c>
      <c r="N145" s="4">
        <v>0.03</v>
      </c>
      <c r="O145" s="5">
        <v>4.9349999999999996</v>
      </c>
      <c r="R145" s="7">
        <v>11.5</v>
      </c>
      <c r="S145" s="5">
        <v>1023.5</v>
      </c>
      <c r="AB145" s="9">
        <v>4.79</v>
      </c>
      <c r="AC145" s="5">
        <v>90.651600000000002</v>
      </c>
      <c r="AM145" s="3">
        <v>0.09</v>
      </c>
      <c r="AN145" s="5">
        <f t="shared" si="18"/>
        <v>69.75</v>
      </c>
      <c r="AO145" s="3">
        <v>0.13</v>
      </c>
      <c r="AP145" s="5">
        <f t="shared" si="19"/>
        <v>167.83</v>
      </c>
      <c r="AQ145" s="2">
        <v>0.02</v>
      </c>
      <c r="AR145" s="5">
        <f t="shared" si="20"/>
        <v>0.02</v>
      </c>
      <c r="AS145" s="2">
        <v>0.11</v>
      </c>
      <c r="AT145" s="2">
        <v>1.9</v>
      </c>
      <c r="AU145" s="5">
        <f t="shared" si="21"/>
        <v>1119.0865999999999</v>
      </c>
      <c r="AV145" s="11">
        <f t="shared" si="22"/>
        <v>0.29213591554536955</v>
      </c>
      <c r="AW145" s="5">
        <f t="shared" si="23"/>
        <v>292.13591554536958</v>
      </c>
    </row>
    <row r="146" spans="1:49" x14ac:dyDescent="0.3">
      <c r="A146" s="1" t="s">
        <v>129</v>
      </c>
      <c r="B146" s="1" t="s">
        <v>119</v>
      </c>
      <c r="C146" s="1" t="s">
        <v>120</v>
      </c>
      <c r="D146" s="1" t="s">
        <v>121</v>
      </c>
      <c r="E146" s="1" t="s">
        <v>81</v>
      </c>
      <c r="F146" s="1" t="s">
        <v>117</v>
      </c>
      <c r="G146" s="1" t="s">
        <v>64</v>
      </c>
      <c r="H146" s="1" t="s">
        <v>65</v>
      </c>
      <c r="I146" s="2">
        <v>157.22</v>
      </c>
      <c r="J146" s="2">
        <v>7.0000000000000007E-2</v>
      </c>
      <c r="K146" s="2">
        <f t="shared" si="16"/>
        <v>7.0000000000000007E-2</v>
      </c>
      <c r="L146" s="2">
        <f t="shared" si="17"/>
        <v>0</v>
      </c>
      <c r="T146" s="8">
        <v>7.0000000000000007E-2</v>
      </c>
      <c r="U146" s="5">
        <v>3.1150000000000002</v>
      </c>
      <c r="AN146" s="5" t="str">
        <f t="shared" si="18"/>
        <v/>
      </c>
      <c r="AP146" s="5" t="str">
        <f t="shared" si="19"/>
        <v/>
      </c>
      <c r="AR146" s="5" t="str">
        <f t="shared" si="20"/>
        <v/>
      </c>
      <c r="AU146" s="5">
        <f t="shared" si="21"/>
        <v>3.1150000000000002</v>
      </c>
      <c r="AV146" s="11">
        <f t="shared" si="22"/>
        <v>8.1316618117295515E-4</v>
      </c>
      <c r="AW146" s="5">
        <f t="shared" si="23"/>
        <v>0.81316618117295514</v>
      </c>
    </row>
    <row r="147" spans="1:49" x14ac:dyDescent="0.3">
      <c r="A147" s="1" t="s">
        <v>129</v>
      </c>
      <c r="B147" s="1" t="s">
        <v>119</v>
      </c>
      <c r="C147" s="1" t="s">
        <v>120</v>
      </c>
      <c r="D147" s="1" t="s">
        <v>121</v>
      </c>
      <c r="E147" s="1" t="s">
        <v>62</v>
      </c>
      <c r="F147" s="1" t="s">
        <v>117</v>
      </c>
      <c r="G147" s="1" t="s">
        <v>64</v>
      </c>
      <c r="H147" s="1" t="s">
        <v>65</v>
      </c>
      <c r="I147" s="2">
        <v>157.22</v>
      </c>
      <c r="J147" s="2">
        <v>7.0000000000000007E-2</v>
      </c>
      <c r="K147" s="2">
        <f t="shared" si="16"/>
        <v>0.06</v>
      </c>
      <c r="L147" s="2">
        <f t="shared" si="17"/>
        <v>0</v>
      </c>
      <c r="R147" s="7">
        <v>0.03</v>
      </c>
      <c r="S147" s="5">
        <v>2.67</v>
      </c>
      <c r="T147" s="8">
        <v>0.03</v>
      </c>
      <c r="U147" s="5">
        <v>1.335</v>
      </c>
      <c r="AN147" s="5" t="str">
        <f t="shared" si="18"/>
        <v/>
      </c>
      <c r="AP147" s="5" t="str">
        <f t="shared" si="19"/>
        <v/>
      </c>
      <c r="AR147" s="5" t="str">
        <f t="shared" si="20"/>
        <v/>
      </c>
      <c r="AU147" s="5">
        <f t="shared" si="21"/>
        <v>4.0049999999999999</v>
      </c>
      <c r="AV147" s="11">
        <f t="shared" si="22"/>
        <v>1.0454993757937994E-3</v>
      </c>
      <c r="AW147" s="5">
        <f t="shared" si="23"/>
        <v>1.0454993757937994</v>
      </c>
    </row>
    <row r="148" spans="1:49" x14ac:dyDescent="0.3">
      <c r="A148" s="1" t="s">
        <v>129</v>
      </c>
      <c r="B148" s="1" t="s">
        <v>119</v>
      </c>
      <c r="C148" s="1" t="s">
        <v>120</v>
      </c>
      <c r="D148" s="1" t="s">
        <v>121</v>
      </c>
      <c r="E148" s="1" t="s">
        <v>66</v>
      </c>
      <c r="F148" s="1" t="s">
        <v>117</v>
      </c>
      <c r="G148" s="1" t="s">
        <v>64</v>
      </c>
      <c r="H148" s="1" t="s">
        <v>65</v>
      </c>
      <c r="I148" s="2">
        <v>157.22</v>
      </c>
      <c r="J148" s="2">
        <v>38.46</v>
      </c>
      <c r="K148" s="2">
        <f t="shared" si="16"/>
        <v>35.979999999999997</v>
      </c>
      <c r="L148" s="2">
        <f t="shared" si="17"/>
        <v>2.48</v>
      </c>
      <c r="N148" s="4">
        <v>24.59</v>
      </c>
      <c r="O148" s="5">
        <v>4045.0549999999998</v>
      </c>
      <c r="P148" s="6">
        <v>9.1199999999999992</v>
      </c>
      <c r="Q148" s="5">
        <v>1035.1199999999999</v>
      </c>
      <c r="R148" s="7">
        <v>0.8</v>
      </c>
      <c r="S148" s="5">
        <v>71.2</v>
      </c>
      <c r="T148" s="8">
        <v>1.47</v>
      </c>
      <c r="U148" s="5">
        <v>65.414999999999992</v>
      </c>
      <c r="AN148" s="5" t="str">
        <f t="shared" si="18"/>
        <v/>
      </c>
      <c r="AO148" s="3">
        <v>0.99</v>
      </c>
      <c r="AP148" s="5">
        <f t="shared" si="19"/>
        <v>1278.0899999999999</v>
      </c>
      <c r="AR148" s="5" t="str">
        <f t="shared" si="20"/>
        <v/>
      </c>
      <c r="AS148" s="2">
        <v>1.49</v>
      </c>
      <c r="AU148" s="5">
        <f t="shared" si="21"/>
        <v>5216.7899999999991</v>
      </c>
      <c r="AV148" s="11">
        <f t="shared" si="22"/>
        <v>1.3618353779394092</v>
      </c>
      <c r="AW148" s="5">
        <f t="shared" si="23"/>
        <v>1361.8353779394092</v>
      </c>
    </row>
    <row r="149" spans="1:49" x14ac:dyDescent="0.3">
      <c r="A149" s="1" t="s">
        <v>129</v>
      </c>
      <c r="B149" s="1" t="s">
        <v>119</v>
      </c>
      <c r="C149" s="1" t="s">
        <v>120</v>
      </c>
      <c r="D149" s="1" t="s">
        <v>121</v>
      </c>
      <c r="E149" s="1" t="s">
        <v>82</v>
      </c>
      <c r="F149" s="1" t="s">
        <v>117</v>
      </c>
      <c r="G149" s="1" t="s">
        <v>64</v>
      </c>
      <c r="H149" s="1" t="s">
        <v>65</v>
      </c>
      <c r="I149" s="2">
        <v>157.22</v>
      </c>
      <c r="J149" s="2">
        <v>40.15</v>
      </c>
      <c r="K149" s="2">
        <f t="shared" si="16"/>
        <v>35.840000000000003</v>
      </c>
      <c r="L149" s="2">
        <f t="shared" si="17"/>
        <v>4.1500000000000004</v>
      </c>
      <c r="N149" s="4">
        <v>31.71</v>
      </c>
      <c r="O149" s="5">
        <v>5216.2950000000001</v>
      </c>
      <c r="P149" s="6">
        <v>1.88</v>
      </c>
      <c r="Q149" s="5">
        <v>213.38</v>
      </c>
      <c r="R149" s="7">
        <v>0.04</v>
      </c>
      <c r="S149" s="5">
        <v>3.56</v>
      </c>
      <c r="T149" s="8">
        <v>2.21</v>
      </c>
      <c r="U149" s="5">
        <v>98.344999999999999</v>
      </c>
      <c r="AN149" s="5" t="str">
        <f t="shared" si="18"/>
        <v/>
      </c>
      <c r="AO149" s="3">
        <v>1.41</v>
      </c>
      <c r="AP149" s="5">
        <f t="shared" si="19"/>
        <v>1820.31</v>
      </c>
      <c r="AQ149" s="2">
        <v>0.03</v>
      </c>
      <c r="AR149" s="5">
        <f t="shared" si="20"/>
        <v>0.03</v>
      </c>
      <c r="AS149" s="2">
        <v>2.71</v>
      </c>
      <c r="AU149" s="5">
        <f t="shared" si="21"/>
        <v>5531.5800000000008</v>
      </c>
      <c r="AV149" s="11">
        <f t="shared" si="22"/>
        <v>1.4440108457312024</v>
      </c>
      <c r="AW149" s="5">
        <f t="shared" si="23"/>
        <v>1444.0108457312024</v>
      </c>
    </row>
    <row r="150" spans="1:49" x14ac:dyDescent="0.3">
      <c r="A150" s="1" t="s">
        <v>129</v>
      </c>
      <c r="B150" s="1" t="s">
        <v>119</v>
      </c>
      <c r="C150" s="1" t="s">
        <v>120</v>
      </c>
      <c r="D150" s="1" t="s">
        <v>121</v>
      </c>
      <c r="E150" s="1" t="s">
        <v>90</v>
      </c>
      <c r="F150" s="1" t="s">
        <v>117</v>
      </c>
      <c r="G150" s="1" t="s">
        <v>64</v>
      </c>
      <c r="H150" s="1" t="s">
        <v>65</v>
      </c>
      <c r="I150" s="2">
        <v>157.22</v>
      </c>
      <c r="J150" s="2">
        <v>0.09</v>
      </c>
      <c r="K150" s="2">
        <f t="shared" si="16"/>
        <v>0</v>
      </c>
      <c r="L150" s="2">
        <f t="shared" si="17"/>
        <v>0.09</v>
      </c>
      <c r="AN150" s="5" t="str">
        <f t="shared" si="18"/>
        <v/>
      </c>
      <c r="AP150" s="5" t="str">
        <f t="shared" si="19"/>
        <v/>
      </c>
      <c r="AQ150" s="2">
        <v>0.04</v>
      </c>
      <c r="AR150" s="5">
        <f t="shared" si="20"/>
        <v>0.04</v>
      </c>
      <c r="AS150" s="2">
        <v>0.04</v>
      </c>
      <c r="AT150" s="2">
        <v>0.01</v>
      </c>
      <c r="AU150" s="5">
        <f t="shared" si="21"/>
        <v>0</v>
      </c>
      <c r="AV150" s="11">
        <f t="shared" si="22"/>
        <v>0</v>
      </c>
      <c r="AW150" s="5">
        <f t="shared" si="23"/>
        <v>0</v>
      </c>
    </row>
    <row r="151" spans="1:49" x14ac:dyDescent="0.3">
      <c r="A151" s="1" t="s">
        <v>129</v>
      </c>
      <c r="B151" s="1" t="s">
        <v>119</v>
      </c>
      <c r="C151" s="1" t="s">
        <v>120</v>
      </c>
      <c r="D151" s="1" t="s">
        <v>121</v>
      </c>
      <c r="E151" s="1" t="s">
        <v>84</v>
      </c>
      <c r="F151" s="1" t="s">
        <v>117</v>
      </c>
      <c r="G151" s="1" t="s">
        <v>64</v>
      </c>
      <c r="H151" s="1" t="s">
        <v>65</v>
      </c>
      <c r="I151" s="2">
        <v>157.22</v>
      </c>
      <c r="J151" s="2">
        <v>0.09</v>
      </c>
      <c r="K151" s="2">
        <f t="shared" si="16"/>
        <v>0</v>
      </c>
      <c r="L151" s="2">
        <f t="shared" si="17"/>
        <v>0.09</v>
      </c>
      <c r="AN151" s="5" t="str">
        <f t="shared" si="18"/>
        <v/>
      </c>
      <c r="AP151" s="5" t="str">
        <f t="shared" si="19"/>
        <v/>
      </c>
      <c r="AQ151" s="2">
        <v>0.09</v>
      </c>
      <c r="AR151" s="5">
        <f t="shared" si="20"/>
        <v>0.09</v>
      </c>
      <c r="AU151" s="5">
        <f t="shared" si="21"/>
        <v>0</v>
      </c>
      <c r="AV151" s="11">
        <f t="shared" si="22"/>
        <v>0</v>
      </c>
      <c r="AW151" s="5">
        <f t="shared" si="23"/>
        <v>0</v>
      </c>
    </row>
    <row r="152" spans="1:49" x14ac:dyDescent="0.3">
      <c r="A152" s="1" t="s">
        <v>129</v>
      </c>
      <c r="B152" s="1" t="s">
        <v>119</v>
      </c>
      <c r="C152" s="1" t="s">
        <v>120</v>
      </c>
      <c r="D152" s="1" t="s">
        <v>121</v>
      </c>
      <c r="E152" s="1" t="s">
        <v>83</v>
      </c>
      <c r="F152" s="1" t="s">
        <v>117</v>
      </c>
      <c r="G152" s="1" t="s">
        <v>64</v>
      </c>
      <c r="H152" s="1" t="s">
        <v>65</v>
      </c>
      <c r="I152" s="2">
        <v>157.22</v>
      </c>
      <c r="J152" s="2">
        <v>39.979999999999997</v>
      </c>
      <c r="K152" s="2">
        <f t="shared" si="16"/>
        <v>37.799999999999997</v>
      </c>
      <c r="L152" s="2">
        <f t="shared" si="17"/>
        <v>2.1799999999999997</v>
      </c>
      <c r="N152" s="4">
        <v>12.82</v>
      </c>
      <c r="O152" s="5">
        <v>2108.89</v>
      </c>
      <c r="P152" s="6">
        <v>24.54</v>
      </c>
      <c r="Q152" s="5">
        <v>2785.29</v>
      </c>
      <c r="R152" s="7">
        <v>0.44</v>
      </c>
      <c r="S152" s="5">
        <v>39.159999999999997</v>
      </c>
      <c r="AN152" s="5" t="str">
        <f t="shared" si="18"/>
        <v/>
      </c>
      <c r="AO152" s="3">
        <v>0.5</v>
      </c>
      <c r="AP152" s="5">
        <f t="shared" si="19"/>
        <v>645.5</v>
      </c>
      <c r="AQ152" s="2">
        <v>0.18</v>
      </c>
      <c r="AR152" s="5">
        <f t="shared" si="20"/>
        <v>0.18</v>
      </c>
      <c r="AS152" s="2">
        <v>1.5</v>
      </c>
      <c r="AU152" s="5">
        <f t="shared" si="21"/>
        <v>4933.34</v>
      </c>
      <c r="AV152" s="11">
        <f t="shared" si="22"/>
        <v>1.2878411711806699</v>
      </c>
      <c r="AW152" s="5">
        <f t="shared" si="23"/>
        <v>1287.8411711806698</v>
      </c>
    </row>
    <row r="153" spans="1:49" x14ac:dyDescent="0.3">
      <c r="A153" s="1" t="s">
        <v>129</v>
      </c>
      <c r="B153" s="1" t="s">
        <v>119</v>
      </c>
      <c r="C153" s="1" t="s">
        <v>120</v>
      </c>
      <c r="D153" s="1" t="s">
        <v>121</v>
      </c>
      <c r="E153" s="1" t="s">
        <v>74</v>
      </c>
      <c r="F153" s="1" t="s">
        <v>117</v>
      </c>
      <c r="G153" s="1" t="s">
        <v>64</v>
      </c>
      <c r="H153" s="1" t="s">
        <v>65</v>
      </c>
      <c r="I153" s="2">
        <v>157.22</v>
      </c>
      <c r="J153" s="2">
        <v>36.51</v>
      </c>
      <c r="K153" s="2">
        <f t="shared" si="16"/>
        <v>36.47</v>
      </c>
      <c r="L153" s="2">
        <f t="shared" si="17"/>
        <v>0</v>
      </c>
      <c r="N153" s="4">
        <v>1.08</v>
      </c>
      <c r="O153" s="5">
        <v>177.66</v>
      </c>
      <c r="P153" s="6">
        <v>27.73</v>
      </c>
      <c r="Q153" s="5">
        <v>3147.355</v>
      </c>
      <c r="R153" s="7">
        <v>7.66</v>
      </c>
      <c r="S153" s="5">
        <v>681.74</v>
      </c>
      <c r="AN153" s="5" t="str">
        <f t="shared" si="18"/>
        <v/>
      </c>
      <c r="AP153" s="5" t="str">
        <f t="shared" si="19"/>
        <v/>
      </c>
      <c r="AR153" s="5" t="str">
        <f t="shared" si="20"/>
        <v/>
      </c>
      <c r="AU153" s="5">
        <f t="shared" si="21"/>
        <v>4006.7550000000001</v>
      </c>
      <c r="AV153" s="11">
        <f t="shared" si="22"/>
        <v>1.0459575159697092</v>
      </c>
      <c r="AW153" s="5">
        <f t="shared" si="23"/>
        <v>1045.9575159697092</v>
      </c>
    </row>
    <row r="154" spans="1:49" x14ac:dyDescent="0.3">
      <c r="A154" s="1" t="s">
        <v>130</v>
      </c>
      <c r="B154" s="1" t="s">
        <v>119</v>
      </c>
      <c r="C154" s="1" t="s">
        <v>120</v>
      </c>
      <c r="D154" s="1" t="s">
        <v>121</v>
      </c>
      <c r="E154" s="1" t="s">
        <v>74</v>
      </c>
      <c r="F154" s="1" t="s">
        <v>117</v>
      </c>
      <c r="G154" s="1" t="s">
        <v>64</v>
      </c>
      <c r="H154" s="1" t="s">
        <v>65</v>
      </c>
      <c r="I154" s="2">
        <v>2.78</v>
      </c>
      <c r="J154" s="2">
        <v>2.46</v>
      </c>
      <c r="K154" s="2">
        <f t="shared" si="16"/>
        <v>2.4500000000000002</v>
      </c>
      <c r="L154" s="2">
        <f t="shared" si="17"/>
        <v>0</v>
      </c>
      <c r="N154" s="4">
        <v>0.17</v>
      </c>
      <c r="O154" s="5">
        <v>27.965</v>
      </c>
      <c r="P154" s="6">
        <v>0.32</v>
      </c>
      <c r="Q154" s="5">
        <v>36.32</v>
      </c>
      <c r="R154" s="7">
        <v>1.96</v>
      </c>
      <c r="S154" s="5">
        <v>174.44</v>
      </c>
      <c r="AN154" s="5" t="str">
        <f t="shared" si="18"/>
        <v/>
      </c>
      <c r="AP154" s="5" t="str">
        <f t="shared" si="19"/>
        <v/>
      </c>
      <c r="AR154" s="5" t="str">
        <f t="shared" si="20"/>
        <v/>
      </c>
      <c r="AU154" s="5">
        <f t="shared" si="21"/>
        <v>238.72499999999999</v>
      </c>
      <c r="AV154" s="11">
        <f t="shared" si="22"/>
        <v>6.2318811107709059E-2</v>
      </c>
      <c r="AW154" s="5">
        <f t="shared" si="23"/>
        <v>62.318811107709053</v>
      </c>
    </row>
    <row r="155" spans="1:49" x14ac:dyDescent="0.3">
      <c r="A155" s="1" t="s">
        <v>131</v>
      </c>
      <c r="B155" s="1" t="s">
        <v>132</v>
      </c>
      <c r="C155" s="1" t="s">
        <v>133</v>
      </c>
      <c r="D155" s="1" t="s">
        <v>125</v>
      </c>
      <c r="E155" s="1" t="s">
        <v>92</v>
      </c>
      <c r="F155" s="1" t="s">
        <v>134</v>
      </c>
      <c r="G155" s="1" t="s">
        <v>64</v>
      </c>
      <c r="H155" s="1" t="s">
        <v>65</v>
      </c>
      <c r="I155" s="2">
        <v>2.65</v>
      </c>
      <c r="J155" s="2">
        <v>2.21</v>
      </c>
      <c r="K155" s="2">
        <f t="shared" si="16"/>
        <v>0</v>
      </c>
      <c r="L155" s="2">
        <f t="shared" si="17"/>
        <v>0.55000000000000004</v>
      </c>
      <c r="AN155" s="5" t="str">
        <f t="shared" si="18"/>
        <v/>
      </c>
      <c r="AP155" s="5" t="str">
        <f t="shared" si="19"/>
        <v/>
      </c>
      <c r="AR155" s="5" t="str">
        <f t="shared" si="20"/>
        <v/>
      </c>
      <c r="AT155" s="2">
        <v>0.55000000000000004</v>
      </c>
      <c r="AU155" s="5">
        <f t="shared" si="21"/>
        <v>0</v>
      </c>
      <c r="AV155" s="11">
        <f t="shared" si="22"/>
        <v>0</v>
      </c>
      <c r="AW155" s="5">
        <f t="shared" si="23"/>
        <v>0</v>
      </c>
    </row>
    <row r="156" spans="1:49" x14ac:dyDescent="0.3">
      <c r="A156" s="1" t="s">
        <v>135</v>
      </c>
      <c r="B156" s="1" t="s">
        <v>119</v>
      </c>
      <c r="C156" s="1" t="s">
        <v>120</v>
      </c>
      <c r="D156" s="1" t="s">
        <v>121</v>
      </c>
      <c r="E156" s="1" t="s">
        <v>88</v>
      </c>
      <c r="F156" s="1" t="s">
        <v>134</v>
      </c>
      <c r="G156" s="1" t="s">
        <v>64</v>
      </c>
      <c r="H156" s="1" t="s">
        <v>65</v>
      </c>
      <c r="I156" s="2">
        <v>157.35</v>
      </c>
      <c r="J156" s="2">
        <v>0.06</v>
      </c>
      <c r="K156" s="2">
        <f t="shared" si="16"/>
        <v>0.06</v>
      </c>
      <c r="L156" s="2">
        <f t="shared" si="17"/>
        <v>0</v>
      </c>
      <c r="N156" s="4">
        <v>0.04</v>
      </c>
      <c r="O156" s="5">
        <v>6.58</v>
      </c>
      <c r="P156" s="6">
        <v>0.02</v>
      </c>
      <c r="Q156" s="5">
        <v>2.27</v>
      </c>
      <c r="AN156" s="5" t="str">
        <f t="shared" si="18"/>
        <v/>
      </c>
      <c r="AP156" s="5" t="str">
        <f t="shared" si="19"/>
        <v/>
      </c>
      <c r="AR156" s="5" t="str">
        <f t="shared" si="20"/>
        <v/>
      </c>
      <c r="AU156" s="5">
        <f t="shared" si="21"/>
        <v>8.85</v>
      </c>
      <c r="AV156" s="11">
        <f t="shared" si="22"/>
        <v>2.3102795195443504E-3</v>
      </c>
      <c r="AW156" s="5">
        <f t="shared" si="23"/>
        <v>2.3102795195443502</v>
      </c>
    </row>
    <row r="157" spans="1:49" x14ac:dyDescent="0.3">
      <c r="A157" s="1" t="s">
        <v>135</v>
      </c>
      <c r="B157" s="1" t="s">
        <v>119</v>
      </c>
      <c r="C157" s="1" t="s">
        <v>120</v>
      </c>
      <c r="D157" s="1" t="s">
        <v>121</v>
      </c>
      <c r="E157" s="1" t="s">
        <v>91</v>
      </c>
      <c r="F157" s="1" t="s">
        <v>134</v>
      </c>
      <c r="G157" s="1" t="s">
        <v>64</v>
      </c>
      <c r="H157" s="1" t="s">
        <v>65</v>
      </c>
      <c r="I157" s="2">
        <v>157.35</v>
      </c>
      <c r="J157" s="2">
        <v>37.479999999999997</v>
      </c>
      <c r="K157" s="2">
        <f t="shared" si="16"/>
        <v>33.22</v>
      </c>
      <c r="L157" s="2">
        <f t="shared" si="17"/>
        <v>2.41</v>
      </c>
      <c r="N157" s="4">
        <v>6.85</v>
      </c>
      <c r="O157" s="5">
        <v>1126.825</v>
      </c>
      <c r="P157" s="6">
        <v>25</v>
      </c>
      <c r="Q157" s="5">
        <v>2837.5</v>
      </c>
      <c r="R157" s="7">
        <v>1.37</v>
      </c>
      <c r="S157" s="5">
        <v>121.93</v>
      </c>
      <c r="AN157" s="5" t="str">
        <f t="shared" si="18"/>
        <v/>
      </c>
      <c r="AP157" s="5" t="str">
        <f t="shared" si="19"/>
        <v/>
      </c>
      <c r="AR157" s="5" t="str">
        <f t="shared" si="20"/>
        <v/>
      </c>
      <c r="AT157" s="2">
        <v>2.41</v>
      </c>
      <c r="AU157" s="5">
        <f t="shared" si="21"/>
        <v>4086.2549999999997</v>
      </c>
      <c r="AV157" s="11">
        <f t="shared" si="22"/>
        <v>1.066710874365616</v>
      </c>
      <c r="AW157" s="5">
        <f t="shared" si="23"/>
        <v>1066.7108743656158</v>
      </c>
    </row>
    <row r="158" spans="1:49" x14ac:dyDescent="0.3">
      <c r="A158" s="1" t="s">
        <v>135</v>
      </c>
      <c r="B158" s="1" t="s">
        <v>119</v>
      </c>
      <c r="C158" s="1" t="s">
        <v>120</v>
      </c>
      <c r="D158" s="1" t="s">
        <v>121</v>
      </c>
      <c r="E158" s="1" t="s">
        <v>92</v>
      </c>
      <c r="F158" s="1" t="s">
        <v>134</v>
      </c>
      <c r="G158" s="1" t="s">
        <v>64</v>
      </c>
      <c r="H158" s="1" t="s">
        <v>65</v>
      </c>
      <c r="I158" s="2">
        <v>157.35</v>
      </c>
      <c r="J158" s="2">
        <v>35.57</v>
      </c>
      <c r="K158" s="2">
        <f t="shared" si="16"/>
        <v>12.530000000000001</v>
      </c>
      <c r="L158" s="2">
        <f t="shared" si="17"/>
        <v>5.65</v>
      </c>
      <c r="N158" s="4">
        <v>1.08</v>
      </c>
      <c r="O158" s="5">
        <v>177.66</v>
      </c>
      <c r="P158" s="6">
        <v>1.74</v>
      </c>
      <c r="Q158" s="5">
        <v>197.49</v>
      </c>
      <c r="R158" s="7">
        <v>9.7100000000000009</v>
      </c>
      <c r="S158" s="5">
        <v>864.19</v>
      </c>
      <c r="AN158" s="5" t="str">
        <f t="shared" si="18"/>
        <v/>
      </c>
      <c r="AP158" s="5" t="str">
        <f t="shared" si="19"/>
        <v/>
      </c>
      <c r="AR158" s="5" t="str">
        <f t="shared" si="20"/>
        <v/>
      </c>
      <c r="AT158" s="2">
        <v>5.65</v>
      </c>
      <c r="AU158" s="5">
        <f t="shared" si="21"/>
        <v>1239.3400000000001</v>
      </c>
      <c r="AV158" s="11">
        <f t="shared" si="22"/>
        <v>0.32352788923752496</v>
      </c>
      <c r="AW158" s="5">
        <f t="shared" si="23"/>
        <v>323.52788923752496</v>
      </c>
    </row>
    <row r="159" spans="1:49" x14ac:dyDescent="0.3">
      <c r="A159" s="1" t="s">
        <v>136</v>
      </c>
      <c r="B159" s="1" t="s">
        <v>119</v>
      </c>
      <c r="C159" s="1" t="s">
        <v>120</v>
      </c>
      <c r="D159" s="1" t="s">
        <v>121</v>
      </c>
      <c r="E159" s="1" t="s">
        <v>88</v>
      </c>
      <c r="F159" s="1" t="s">
        <v>134</v>
      </c>
      <c r="G159" s="1" t="s">
        <v>64</v>
      </c>
      <c r="H159" s="1" t="s">
        <v>65</v>
      </c>
      <c r="I159" s="2">
        <v>160</v>
      </c>
      <c r="J159" s="2">
        <v>36.72</v>
      </c>
      <c r="K159" s="2">
        <f t="shared" si="16"/>
        <v>17.52</v>
      </c>
      <c r="L159" s="2">
        <f t="shared" si="17"/>
        <v>0</v>
      </c>
      <c r="N159" s="4">
        <v>8.52</v>
      </c>
      <c r="O159" s="5">
        <v>1401.54</v>
      </c>
      <c r="P159" s="6">
        <v>7.59</v>
      </c>
      <c r="Q159" s="5">
        <v>861.46500000000003</v>
      </c>
      <c r="AB159" s="9">
        <v>1.41</v>
      </c>
      <c r="AC159" s="5">
        <v>27.917999999999999</v>
      </c>
      <c r="AN159" s="5" t="str">
        <f t="shared" si="18"/>
        <v/>
      </c>
      <c r="AP159" s="5" t="str">
        <f t="shared" si="19"/>
        <v/>
      </c>
      <c r="AR159" s="5" t="str">
        <f t="shared" si="20"/>
        <v/>
      </c>
      <c r="AU159" s="5">
        <f t="shared" si="21"/>
        <v>2290.9230000000002</v>
      </c>
      <c r="AV159" s="11">
        <f t="shared" si="22"/>
        <v>0.59804208901165001</v>
      </c>
      <c r="AW159" s="5">
        <f t="shared" si="23"/>
        <v>598.04208901164998</v>
      </c>
    </row>
    <row r="160" spans="1:49" x14ac:dyDescent="0.3">
      <c r="A160" s="1" t="s">
        <v>137</v>
      </c>
      <c r="B160" s="1" t="s">
        <v>138</v>
      </c>
      <c r="C160" s="1" t="s">
        <v>139</v>
      </c>
      <c r="D160" s="1" t="s">
        <v>140</v>
      </c>
      <c r="E160" s="1" t="s">
        <v>74</v>
      </c>
      <c r="F160" s="1" t="s">
        <v>114</v>
      </c>
      <c r="G160" s="1" t="s">
        <v>64</v>
      </c>
      <c r="H160" s="1" t="s">
        <v>65</v>
      </c>
      <c r="I160" s="2">
        <v>40</v>
      </c>
      <c r="J160" s="2">
        <v>0.09</v>
      </c>
      <c r="K160" s="2">
        <f t="shared" si="16"/>
        <v>0</v>
      </c>
      <c r="L160" s="2">
        <f t="shared" si="17"/>
        <v>0.09</v>
      </c>
      <c r="AN160" s="5" t="str">
        <f t="shared" si="18"/>
        <v/>
      </c>
      <c r="AP160" s="5" t="str">
        <f t="shared" si="19"/>
        <v/>
      </c>
      <c r="AR160" s="5" t="str">
        <f t="shared" si="20"/>
        <v/>
      </c>
      <c r="AT160" s="2">
        <v>0.09</v>
      </c>
      <c r="AU160" s="5">
        <f t="shared" si="21"/>
        <v>0</v>
      </c>
      <c r="AV160" s="11">
        <f t="shared" si="22"/>
        <v>0</v>
      </c>
      <c r="AW160" s="5">
        <f t="shared" si="23"/>
        <v>0</v>
      </c>
    </row>
    <row r="161" spans="1:49" x14ac:dyDescent="0.3">
      <c r="A161" s="1" t="s">
        <v>137</v>
      </c>
      <c r="B161" s="1" t="s">
        <v>138</v>
      </c>
      <c r="C161" s="1" t="s">
        <v>139</v>
      </c>
      <c r="D161" s="1" t="s">
        <v>140</v>
      </c>
      <c r="E161" s="1" t="s">
        <v>91</v>
      </c>
      <c r="F161" s="1" t="s">
        <v>141</v>
      </c>
      <c r="G161" s="1" t="s">
        <v>64</v>
      </c>
      <c r="H161" s="1" t="s">
        <v>65</v>
      </c>
      <c r="I161" s="2">
        <v>40</v>
      </c>
      <c r="J161" s="2">
        <v>7.0000000000000007E-2</v>
      </c>
      <c r="K161" s="2">
        <f t="shared" si="16"/>
        <v>0</v>
      </c>
      <c r="L161" s="2">
        <f t="shared" si="17"/>
        <v>7.0000000000000007E-2</v>
      </c>
      <c r="AN161" s="5" t="str">
        <f t="shared" si="18"/>
        <v/>
      </c>
      <c r="AP161" s="5" t="str">
        <f t="shared" si="19"/>
        <v/>
      </c>
      <c r="AR161" s="5" t="str">
        <f t="shared" si="20"/>
        <v/>
      </c>
      <c r="AT161" s="2">
        <v>7.0000000000000007E-2</v>
      </c>
      <c r="AU161" s="5">
        <f t="shared" si="21"/>
        <v>0</v>
      </c>
      <c r="AV161" s="11">
        <f t="shared" si="22"/>
        <v>0</v>
      </c>
      <c r="AW161" s="5">
        <f t="shared" si="23"/>
        <v>0</v>
      </c>
    </row>
    <row r="162" spans="1:49" x14ac:dyDescent="0.3">
      <c r="A162" s="1" t="s">
        <v>137</v>
      </c>
      <c r="B162" s="1" t="s">
        <v>138</v>
      </c>
      <c r="C162" s="1" t="s">
        <v>139</v>
      </c>
      <c r="D162" s="1" t="s">
        <v>140</v>
      </c>
      <c r="E162" s="1" t="s">
        <v>92</v>
      </c>
      <c r="F162" s="1" t="s">
        <v>141</v>
      </c>
      <c r="G162" s="1" t="s">
        <v>64</v>
      </c>
      <c r="H162" s="1" t="s">
        <v>65</v>
      </c>
      <c r="I162" s="2">
        <v>40</v>
      </c>
      <c r="J162" s="2">
        <v>39.46</v>
      </c>
      <c r="K162" s="2">
        <f t="shared" si="16"/>
        <v>0</v>
      </c>
      <c r="L162" s="2">
        <f t="shared" si="17"/>
        <v>39.46</v>
      </c>
      <c r="AN162" s="5" t="str">
        <f t="shared" si="18"/>
        <v/>
      </c>
      <c r="AP162" s="5" t="str">
        <f t="shared" si="19"/>
        <v/>
      </c>
      <c r="AR162" s="5" t="str">
        <f t="shared" si="20"/>
        <v/>
      </c>
      <c r="AT162" s="2">
        <v>39.46</v>
      </c>
      <c r="AU162" s="5">
        <f t="shared" si="21"/>
        <v>0</v>
      </c>
      <c r="AV162" s="11">
        <f t="shared" si="22"/>
        <v>0</v>
      </c>
      <c r="AW162" s="5">
        <f t="shared" si="23"/>
        <v>0</v>
      </c>
    </row>
    <row r="163" spans="1:49" x14ac:dyDescent="0.3">
      <c r="A163" s="1" t="s">
        <v>142</v>
      </c>
      <c r="B163" s="1" t="s">
        <v>143</v>
      </c>
      <c r="C163" s="1" t="s">
        <v>144</v>
      </c>
      <c r="D163" s="1" t="s">
        <v>145</v>
      </c>
      <c r="E163" s="1" t="s">
        <v>66</v>
      </c>
      <c r="F163" s="1" t="s">
        <v>114</v>
      </c>
      <c r="G163" s="1" t="s">
        <v>64</v>
      </c>
      <c r="H163" s="1" t="s">
        <v>65</v>
      </c>
      <c r="I163" s="2">
        <v>40</v>
      </c>
      <c r="J163" s="2">
        <v>0.09</v>
      </c>
      <c r="K163" s="2">
        <f t="shared" si="16"/>
        <v>0</v>
      </c>
      <c r="L163" s="2">
        <f t="shared" si="17"/>
        <v>0.09</v>
      </c>
      <c r="AN163" s="5" t="str">
        <f t="shared" si="18"/>
        <v/>
      </c>
      <c r="AP163" s="5" t="str">
        <f t="shared" si="19"/>
        <v/>
      </c>
      <c r="AR163" s="5" t="str">
        <f t="shared" si="20"/>
        <v/>
      </c>
      <c r="AT163" s="2">
        <v>0.09</v>
      </c>
      <c r="AU163" s="5">
        <f t="shared" si="21"/>
        <v>0</v>
      </c>
      <c r="AV163" s="11">
        <f t="shared" si="22"/>
        <v>0</v>
      </c>
      <c r="AW163" s="5">
        <f t="shared" si="23"/>
        <v>0</v>
      </c>
    </row>
    <row r="164" spans="1:49" x14ac:dyDescent="0.3">
      <c r="A164" s="1" t="s">
        <v>142</v>
      </c>
      <c r="B164" s="1" t="s">
        <v>143</v>
      </c>
      <c r="C164" s="1" t="s">
        <v>144</v>
      </c>
      <c r="D164" s="1" t="s">
        <v>145</v>
      </c>
      <c r="E164" s="1" t="s">
        <v>88</v>
      </c>
      <c r="F164" s="1" t="s">
        <v>141</v>
      </c>
      <c r="G164" s="1" t="s">
        <v>64</v>
      </c>
      <c r="H164" s="1" t="s">
        <v>65</v>
      </c>
      <c r="I164" s="2">
        <v>40</v>
      </c>
      <c r="J164" s="2">
        <v>7.0000000000000007E-2</v>
      </c>
      <c r="K164" s="2">
        <f t="shared" si="16"/>
        <v>0</v>
      </c>
      <c r="L164" s="2">
        <f t="shared" si="17"/>
        <v>0.05</v>
      </c>
      <c r="AN164" s="5" t="str">
        <f t="shared" si="18"/>
        <v/>
      </c>
      <c r="AP164" s="5" t="str">
        <f t="shared" si="19"/>
        <v/>
      </c>
      <c r="AR164" s="5" t="str">
        <f t="shared" si="20"/>
        <v/>
      </c>
      <c r="AT164" s="2">
        <v>0.05</v>
      </c>
      <c r="AU164" s="5">
        <f t="shared" si="21"/>
        <v>0</v>
      </c>
      <c r="AV164" s="11">
        <f t="shared" si="22"/>
        <v>0</v>
      </c>
      <c r="AW164" s="5">
        <f t="shared" si="23"/>
        <v>0</v>
      </c>
    </row>
    <row r="165" spans="1:49" x14ac:dyDescent="0.3">
      <c r="A165" s="1" t="s">
        <v>142</v>
      </c>
      <c r="B165" s="1" t="s">
        <v>143</v>
      </c>
      <c r="C165" s="1" t="s">
        <v>144</v>
      </c>
      <c r="D165" s="1" t="s">
        <v>145</v>
      </c>
      <c r="E165" s="1" t="s">
        <v>91</v>
      </c>
      <c r="F165" s="1" t="s">
        <v>141</v>
      </c>
      <c r="G165" s="1" t="s">
        <v>64</v>
      </c>
      <c r="H165" s="1" t="s">
        <v>65</v>
      </c>
      <c r="I165" s="2">
        <v>40</v>
      </c>
      <c r="J165" s="2">
        <v>39.43</v>
      </c>
      <c r="K165" s="2">
        <f t="shared" si="16"/>
        <v>0</v>
      </c>
      <c r="L165" s="2">
        <f t="shared" si="17"/>
        <v>38.94</v>
      </c>
      <c r="AN165" s="5" t="str">
        <f t="shared" si="18"/>
        <v/>
      </c>
      <c r="AP165" s="5" t="str">
        <f t="shared" si="19"/>
        <v/>
      </c>
      <c r="AR165" s="5" t="str">
        <f t="shared" si="20"/>
        <v/>
      </c>
      <c r="AT165" s="2">
        <v>38.94</v>
      </c>
      <c r="AU165" s="5">
        <f t="shared" si="21"/>
        <v>0</v>
      </c>
      <c r="AV165" s="11">
        <f t="shared" si="22"/>
        <v>0</v>
      </c>
      <c r="AW165" s="5">
        <f t="shared" si="23"/>
        <v>0</v>
      </c>
    </row>
    <row r="166" spans="1:49" x14ac:dyDescent="0.3">
      <c r="A166" s="1" t="s">
        <v>146</v>
      </c>
      <c r="B166" s="1" t="s">
        <v>138</v>
      </c>
      <c r="C166" s="1" t="s">
        <v>139</v>
      </c>
      <c r="D166" s="1" t="s">
        <v>147</v>
      </c>
      <c r="E166" s="1" t="s">
        <v>90</v>
      </c>
      <c r="F166" s="1" t="s">
        <v>141</v>
      </c>
      <c r="G166" s="1" t="s">
        <v>64</v>
      </c>
      <c r="H166" s="1" t="s">
        <v>65</v>
      </c>
      <c r="I166" s="2">
        <v>76.459999999999994</v>
      </c>
      <c r="J166" s="2">
        <v>39.5</v>
      </c>
      <c r="K166" s="2">
        <f t="shared" si="16"/>
        <v>13.41</v>
      </c>
      <c r="L166" s="2">
        <f t="shared" si="17"/>
        <v>17.149999999999999</v>
      </c>
      <c r="T166" s="8">
        <v>13.41</v>
      </c>
      <c r="U166" s="5">
        <v>596.745</v>
      </c>
      <c r="AN166" s="5" t="str">
        <f t="shared" si="18"/>
        <v/>
      </c>
      <c r="AP166" s="5" t="str">
        <f t="shared" si="19"/>
        <v/>
      </c>
      <c r="AR166" s="5" t="str">
        <f t="shared" si="20"/>
        <v/>
      </c>
      <c r="AT166" s="2">
        <v>17.149999999999999</v>
      </c>
      <c r="AU166" s="5">
        <f t="shared" si="21"/>
        <v>596.745</v>
      </c>
      <c r="AV166" s="11">
        <f t="shared" si="22"/>
        <v>0.15577940699327611</v>
      </c>
      <c r="AW166" s="5">
        <f t="shared" si="23"/>
        <v>155.77940699327613</v>
      </c>
    </row>
    <row r="167" spans="1:49" x14ac:dyDescent="0.3">
      <c r="A167" s="1" t="s">
        <v>146</v>
      </c>
      <c r="B167" s="1" t="s">
        <v>138</v>
      </c>
      <c r="C167" s="1" t="s">
        <v>139</v>
      </c>
      <c r="D167" s="1" t="s">
        <v>147</v>
      </c>
      <c r="E167" s="1" t="s">
        <v>91</v>
      </c>
      <c r="F167" s="1" t="s">
        <v>141</v>
      </c>
      <c r="G167" s="1" t="s">
        <v>64</v>
      </c>
      <c r="H167" s="1" t="s">
        <v>65</v>
      </c>
      <c r="I167" s="2">
        <v>76.459999999999994</v>
      </c>
      <c r="J167" s="2">
        <v>0.09</v>
      </c>
      <c r="K167" s="2">
        <f t="shared" si="16"/>
        <v>0</v>
      </c>
      <c r="L167" s="2">
        <f t="shared" si="17"/>
        <v>0.08</v>
      </c>
      <c r="AN167" s="5" t="str">
        <f t="shared" si="18"/>
        <v/>
      </c>
      <c r="AP167" s="5" t="str">
        <f t="shared" si="19"/>
        <v/>
      </c>
      <c r="AR167" s="5" t="str">
        <f t="shared" si="20"/>
        <v/>
      </c>
      <c r="AT167" s="2">
        <v>0.08</v>
      </c>
      <c r="AU167" s="5">
        <f t="shared" si="21"/>
        <v>0</v>
      </c>
      <c r="AV167" s="11">
        <f t="shared" si="22"/>
        <v>0</v>
      </c>
      <c r="AW167" s="5">
        <f t="shared" si="23"/>
        <v>0</v>
      </c>
    </row>
    <row r="168" spans="1:49" x14ac:dyDescent="0.3">
      <c r="A168" s="1" t="s">
        <v>146</v>
      </c>
      <c r="B168" s="1" t="s">
        <v>138</v>
      </c>
      <c r="C168" s="1" t="s">
        <v>139</v>
      </c>
      <c r="D168" s="1" t="s">
        <v>147</v>
      </c>
      <c r="E168" s="1" t="s">
        <v>92</v>
      </c>
      <c r="F168" s="1" t="s">
        <v>141</v>
      </c>
      <c r="G168" s="1" t="s">
        <v>64</v>
      </c>
      <c r="H168" s="1" t="s">
        <v>65</v>
      </c>
      <c r="I168" s="2">
        <v>76.459999999999994</v>
      </c>
      <c r="J168" s="2">
        <v>0.09</v>
      </c>
      <c r="K168" s="2">
        <f t="shared" si="16"/>
        <v>0</v>
      </c>
      <c r="L168" s="2">
        <f t="shared" si="17"/>
        <v>0.09</v>
      </c>
      <c r="AN168" s="5" t="str">
        <f t="shared" si="18"/>
        <v/>
      </c>
      <c r="AP168" s="5" t="str">
        <f t="shared" si="19"/>
        <v/>
      </c>
      <c r="AR168" s="5" t="str">
        <f t="shared" si="20"/>
        <v/>
      </c>
      <c r="AT168" s="2">
        <v>0.09</v>
      </c>
      <c r="AU168" s="5">
        <f t="shared" si="21"/>
        <v>0</v>
      </c>
      <c r="AV168" s="11">
        <f t="shared" si="22"/>
        <v>0</v>
      </c>
      <c r="AW168" s="5">
        <f t="shared" si="23"/>
        <v>0</v>
      </c>
    </row>
    <row r="169" spans="1:49" x14ac:dyDescent="0.3">
      <c r="A169" s="1" t="s">
        <v>146</v>
      </c>
      <c r="B169" s="1" t="s">
        <v>138</v>
      </c>
      <c r="C169" s="1" t="s">
        <v>139</v>
      </c>
      <c r="D169" s="1" t="s">
        <v>147</v>
      </c>
      <c r="E169" s="1" t="s">
        <v>84</v>
      </c>
      <c r="F169" s="1" t="s">
        <v>141</v>
      </c>
      <c r="G169" s="1" t="s">
        <v>64</v>
      </c>
      <c r="H169" s="1" t="s">
        <v>65</v>
      </c>
      <c r="I169" s="2">
        <v>76.459999999999994</v>
      </c>
      <c r="J169" s="2">
        <v>35.729999999999997</v>
      </c>
      <c r="K169" s="2">
        <f t="shared" si="16"/>
        <v>6.9</v>
      </c>
      <c r="L169" s="2">
        <f t="shared" si="17"/>
        <v>28.83</v>
      </c>
      <c r="T169" s="8">
        <v>6.9</v>
      </c>
      <c r="U169" s="5">
        <v>307.05</v>
      </c>
      <c r="AN169" s="5" t="str">
        <f t="shared" si="18"/>
        <v/>
      </c>
      <c r="AP169" s="5" t="str">
        <f t="shared" si="19"/>
        <v/>
      </c>
      <c r="AR169" s="5" t="str">
        <f t="shared" si="20"/>
        <v/>
      </c>
      <c r="AT169" s="2">
        <v>28.83</v>
      </c>
      <c r="AU169" s="5">
        <f t="shared" si="21"/>
        <v>307.05</v>
      </c>
      <c r="AV169" s="11">
        <f t="shared" si="22"/>
        <v>8.0154952144191285E-2</v>
      </c>
      <c r="AW169" s="5">
        <f t="shared" si="23"/>
        <v>80.154952144191284</v>
      </c>
    </row>
    <row r="170" spans="1:49" x14ac:dyDescent="0.3">
      <c r="A170" s="1" t="s">
        <v>148</v>
      </c>
      <c r="B170" s="1" t="s">
        <v>149</v>
      </c>
      <c r="C170" s="1" t="s">
        <v>150</v>
      </c>
      <c r="D170" s="1" t="s">
        <v>121</v>
      </c>
      <c r="E170" s="1" t="s">
        <v>84</v>
      </c>
      <c r="F170" s="1" t="s">
        <v>141</v>
      </c>
      <c r="G170" s="1" t="s">
        <v>64</v>
      </c>
      <c r="H170" s="1" t="s">
        <v>65</v>
      </c>
      <c r="I170" s="2">
        <v>76.13</v>
      </c>
      <c r="J170" s="2">
        <v>3.96</v>
      </c>
      <c r="K170" s="2">
        <f t="shared" si="16"/>
        <v>3.95</v>
      </c>
      <c r="L170" s="2">
        <f t="shared" si="17"/>
        <v>0.01</v>
      </c>
      <c r="T170" s="8">
        <v>3.95</v>
      </c>
      <c r="U170" s="5">
        <v>175.77500000000001</v>
      </c>
      <c r="AN170" s="5" t="str">
        <f t="shared" si="18"/>
        <v/>
      </c>
      <c r="AP170" s="5" t="str">
        <f t="shared" si="19"/>
        <v/>
      </c>
      <c r="AR170" s="5" t="str">
        <f t="shared" si="20"/>
        <v/>
      </c>
      <c r="AT170" s="2">
        <v>0.01</v>
      </c>
      <c r="AU170" s="5">
        <f t="shared" si="21"/>
        <v>175.77500000000001</v>
      </c>
      <c r="AV170" s="11">
        <f t="shared" si="22"/>
        <v>4.588580593761675E-2</v>
      </c>
      <c r="AW170" s="5">
        <f t="shared" si="23"/>
        <v>45.885805937616745</v>
      </c>
    </row>
    <row r="171" spans="1:49" x14ac:dyDescent="0.3">
      <c r="A171" s="1" t="s">
        <v>148</v>
      </c>
      <c r="B171" s="1" t="s">
        <v>149</v>
      </c>
      <c r="C171" s="1" t="s">
        <v>150</v>
      </c>
      <c r="D171" s="1" t="s">
        <v>121</v>
      </c>
      <c r="E171" s="1" t="s">
        <v>83</v>
      </c>
      <c r="F171" s="1" t="s">
        <v>141</v>
      </c>
      <c r="G171" s="1" t="s">
        <v>64</v>
      </c>
      <c r="H171" s="1" t="s">
        <v>65</v>
      </c>
      <c r="I171" s="2">
        <v>76.13</v>
      </c>
      <c r="J171" s="2">
        <v>36.799999999999997</v>
      </c>
      <c r="K171" s="2">
        <f t="shared" si="16"/>
        <v>7.16</v>
      </c>
      <c r="L171" s="2">
        <f t="shared" si="17"/>
        <v>1.81</v>
      </c>
      <c r="T171" s="8">
        <v>5.65</v>
      </c>
      <c r="U171" s="5">
        <v>251.42500000000001</v>
      </c>
      <c r="AB171" s="9">
        <v>1.51</v>
      </c>
      <c r="AC171" s="5">
        <v>24.462</v>
      </c>
      <c r="AN171" s="5" t="str">
        <f t="shared" si="18"/>
        <v/>
      </c>
      <c r="AP171" s="5" t="str">
        <f t="shared" si="19"/>
        <v/>
      </c>
      <c r="AR171" s="5" t="str">
        <f t="shared" si="20"/>
        <v/>
      </c>
      <c r="AT171" s="2">
        <v>1.81</v>
      </c>
      <c r="AU171" s="5">
        <f t="shared" si="21"/>
        <v>275.887</v>
      </c>
      <c r="AV171" s="11">
        <f t="shared" si="22"/>
        <v>7.2019896701529085E-2</v>
      </c>
      <c r="AW171" s="5">
        <f t="shared" si="23"/>
        <v>72.019896701529092</v>
      </c>
    </row>
    <row r="172" spans="1:49" x14ac:dyDescent="0.3">
      <c r="A172" s="1" t="s">
        <v>151</v>
      </c>
      <c r="B172" s="1" t="s">
        <v>138</v>
      </c>
      <c r="C172" s="1" t="s">
        <v>139</v>
      </c>
      <c r="D172" s="1" t="s">
        <v>147</v>
      </c>
      <c r="E172" s="1" t="s">
        <v>82</v>
      </c>
      <c r="F172" s="1" t="s">
        <v>141</v>
      </c>
      <c r="G172" s="1" t="s">
        <v>64</v>
      </c>
      <c r="H172" s="1" t="s">
        <v>65</v>
      </c>
      <c r="I172" s="2">
        <v>42.38</v>
      </c>
      <c r="J172" s="2">
        <v>39.44</v>
      </c>
      <c r="K172" s="2">
        <f t="shared" si="16"/>
        <v>0.05</v>
      </c>
      <c r="L172" s="2">
        <f t="shared" si="17"/>
        <v>0</v>
      </c>
      <c r="T172" s="8">
        <v>0.05</v>
      </c>
      <c r="U172" s="5">
        <v>2.2250000000000001</v>
      </c>
      <c r="AN172" s="5" t="str">
        <f t="shared" si="18"/>
        <v/>
      </c>
      <c r="AP172" s="5" t="str">
        <f t="shared" si="19"/>
        <v/>
      </c>
      <c r="AR172" s="5" t="str">
        <f t="shared" si="20"/>
        <v/>
      </c>
      <c r="AU172" s="5">
        <f t="shared" si="21"/>
        <v>2.2250000000000001</v>
      </c>
      <c r="AV172" s="11">
        <f t="shared" si="22"/>
        <v>5.8083298655211082E-4</v>
      </c>
      <c r="AW172" s="5">
        <f t="shared" si="23"/>
        <v>0.5808329865521108</v>
      </c>
    </row>
    <row r="173" spans="1:49" x14ac:dyDescent="0.3">
      <c r="A173" s="1" t="s">
        <v>151</v>
      </c>
      <c r="B173" s="1" t="s">
        <v>138</v>
      </c>
      <c r="C173" s="1" t="s">
        <v>139</v>
      </c>
      <c r="D173" s="1" t="s">
        <v>147</v>
      </c>
      <c r="E173" s="1" t="s">
        <v>83</v>
      </c>
      <c r="F173" s="1" t="s">
        <v>141</v>
      </c>
      <c r="G173" s="1" t="s">
        <v>64</v>
      </c>
      <c r="H173" s="1" t="s">
        <v>65</v>
      </c>
      <c r="I173" s="2">
        <v>42.38</v>
      </c>
      <c r="J173" s="2">
        <v>2.78</v>
      </c>
      <c r="K173" s="2">
        <f t="shared" si="16"/>
        <v>0.13</v>
      </c>
      <c r="L173" s="2">
        <f t="shared" si="17"/>
        <v>0</v>
      </c>
      <c r="T173" s="8">
        <v>0.13</v>
      </c>
      <c r="U173" s="5">
        <v>5.7850000000000001</v>
      </c>
      <c r="AN173" s="5" t="str">
        <f t="shared" si="18"/>
        <v/>
      </c>
      <c r="AP173" s="5" t="str">
        <f t="shared" si="19"/>
        <v/>
      </c>
      <c r="AR173" s="5" t="str">
        <f t="shared" si="20"/>
        <v/>
      </c>
      <c r="AU173" s="5">
        <f t="shared" si="21"/>
        <v>5.7850000000000001</v>
      </c>
      <c r="AV173" s="11">
        <f t="shared" si="22"/>
        <v>1.510165765035488E-3</v>
      </c>
      <c r="AW173" s="5">
        <f t="shared" si="23"/>
        <v>1.5101657650354881</v>
      </c>
    </row>
    <row r="174" spans="1:49" x14ac:dyDescent="0.3">
      <c r="A174" s="1" t="s">
        <v>152</v>
      </c>
      <c r="B174" s="1" t="s">
        <v>143</v>
      </c>
      <c r="C174" s="1" t="s">
        <v>144</v>
      </c>
      <c r="D174" s="1" t="s">
        <v>145</v>
      </c>
      <c r="E174" s="1" t="s">
        <v>71</v>
      </c>
      <c r="F174" s="1" t="s">
        <v>114</v>
      </c>
      <c r="G174" s="1" t="s">
        <v>64</v>
      </c>
      <c r="H174" s="1" t="s">
        <v>65</v>
      </c>
      <c r="I174" s="2">
        <v>40</v>
      </c>
      <c r="J174" s="2">
        <v>0.09</v>
      </c>
      <c r="K174" s="2">
        <f t="shared" si="16"/>
        <v>0.01</v>
      </c>
      <c r="L174" s="2">
        <f t="shared" si="17"/>
        <v>7.0000000000000007E-2</v>
      </c>
      <c r="R174" s="7">
        <v>0.01</v>
      </c>
      <c r="S174" s="5">
        <v>0.89</v>
      </c>
      <c r="AN174" s="5" t="str">
        <f t="shared" si="18"/>
        <v/>
      </c>
      <c r="AP174" s="5" t="str">
        <f t="shared" si="19"/>
        <v/>
      </c>
      <c r="AR174" s="5" t="str">
        <f t="shared" si="20"/>
        <v/>
      </c>
      <c r="AT174" s="2">
        <v>7.0000000000000007E-2</v>
      </c>
      <c r="AU174" s="5">
        <f t="shared" si="21"/>
        <v>0.89</v>
      </c>
      <c r="AV174" s="11">
        <f t="shared" si="22"/>
        <v>2.3233319462084433E-4</v>
      </c>
      <c r="AW174" s="5">
        <f t="shared" si="23"/>
        <v>0.23233319462084434</v>
      </c>
    </row>
    <row r="175" spans="1:49" x14ac:dyDescent="0.3">
      <c r="A175" s="1" t="s">
        <v>152</v>
      </c>
      <c r="B175" s="1" t="s">
        <v>143</v>
      </c>
      <c r="C175" s="1" t="s">
        <v>144</v>
      </c>
      <c r="D175" s="1" t="s">
        <v>145</v>
      </c>
      <c r="E175" s="1" t="s">
        <v>62</v>
      </c>
      <c r="F175" s="1" t="s">
        <v>114</v>
      </c>
      <c r="G175" s="1" t="s">
        <v>64</v>
      </c>
      <c r="H175" s="1" t="s">
        <v>65</v>
      </c>
      <c r="I175" s="2">
        <v>40</v>
      </c>
      <c r="J175" s="2">
        <v>0.09</v>
      </c>
      <c r="K175" s="2">
        <f t="shared" si="16"/>
        <v>0</v>
      </c>
      <c r="L175" s="2">
        <f t="shared" si="17"/>
        <v>0.09</v>
      </c>
      <c r="AN175" s="5" t="str">
        <f t="shared" si="18"/>
        <v/>
      </c>
      <c r="AP175" s="5" t="str">
        <f t="shared" si="19"/>
        <v/>
      </c>
      <c r="AR175" s="5" t="str">
        <f t="shared" si="20"/>
        <v/>
      </c>
      <c r="AT175" s="2">
        <v>0.09</v>
      </c>
      <c r="AU175" s="5">
        <f t="shared" si="21"/>
        <v>0</v>
      </c>
      <c r="AV175" s="11">
        <f t="shared" si="22"/>
        <v>0</v>
      </c>
      <c r="AW175" s="5">
        <f t="shared" si="23"/>
        <v>0</v>
      </c>
    </row>
    <row r="176" spans="1:49" x14ac:dyDescent="0.3">
      <c r="A176" s="1" t="s">
        <v>152</v>
      </c>
      <c r="B176" s="1" t="s">
        <v>143</v>
      </c>
      <c r="C176" s="1" t="s">
        <v>144</v>
      </c>
      <c r="D176" s="1" t="s">
        <v>145</v>
      </c>
      <c r="E176" s="1" t="s">
        <v>87</v>
      </c>
      <c r="F176" s="1" t="s">
        <v>141</v>
      </c>
      <c r="G176" s="1" t="s">
        <v>64</v>
      </c>
      <c r="H176" s="1" t="s">
        <v>65</v>
      </c>
      <c r="I176" s="2">
        <v>40</v>
      </c>
      <c r="J176" s="2">
        <v>18.95</v>
      </c>
      <c r="K176" s="2">
        <f t="shared" si="16"/>
        <v>0.01</v>
      </c>
      <c r="L176" s="2">
        <f t="shared" si="17"/>
        <v>8.2899999999999991</v>
      </c>
      <c r="R176" s="7">
        <v>0.01</v>
      </c>
      <c r="S176" s="5">
        <v>0.89</v>
      </c>
      <c r="AN176" s="5" t="str">
        <f t="shared" si="18"/>
        <v/>
      </c>
      <c r="AP176" s="5" t="str">
        <f t="shared" si="19"/>
        <v/>
      </c>
      <c r="AR176" s="5" t="str">
        <f t="shared" si="20"/>
        <v/>
      </c>
      <c r="AT176" s="2">
        <v>8.2899999999999991</v>
      </c>
      <c r="AU176" s="5">
        <f t="shared" si="21"/>
        <v>0.89</v>
      </c>
      <c r="AV176" s="11">
        <f t="shared" si="22"/>
        <v>2.3233319462084433E-4</v>
      </c>
      <c r="AW176" s="5">
        <f t="shared" si="23"/>
        <v>0.23233319462084434</v>
      </c>
    </row>
    <row r="177" spans="1:49" x14ac:dyDescent="0.3">
      <c r="A177" s="1" t="s">
        <v>152</v>
      </c>
      <c r="B177" s="1" t="s">
        <v>143</v>
      </c>
      <c r="C177" s="1" t="s">
        <v>144</v>
      </c>
      <c r="D177" s="1" t="s">
        <v>145</v>
      </c>
      <c r="E177" s="1" t="s">
        <v>88</v>
      </c>
      <c r="F177" s="1" t="s">
        <v>141</v>
      </c>
      <c r="G177" s="1" t="s">
        <v>64</v>
      </c>
      <c r="H177" s="1" t="s">
        <v>65</v>
      </c>
      <c r="I177" s="2">
        <v>40</v>
      </c>
      <c r="J177" s="2">
        <v>19.86</v>
      </c>
      <c r="K177" s="2">
        <f t="shared" si="16"/>
        <v>0</v>
      </c>
      <c r="L177" s="2">
        <f t="shared" si="17"/>
        <v>17.55</v>
      </c>
      <c r="AN177" s="5" t="str">
        <f t="shared" si="18"/>
        <v/>
      </c>
      <c r="AP177" s="5" t="str">
        <f t="shared" si="19"/>
        <v/>
      </c>
      <c r="AR177" s="5" t="str">
        <f t="shared" si="20"/>
        <v/>
      </c>
      <c r="AT177" s="2">
        <v>17.55</v>
      </c>
      <c r="AU177" s="5">
        <f t="shared" si="21"/>
        <v>0</v>
      </c>
      <c r="AV177" s="11">
        <f t="shared" si="22"/>
        <v>0</v>
      </c>
      <c r="AW177" s="5">
        <f t="shared" si="23"/>
        <v>0</v>
      </c>
    </row>
    <row r="178" spans="1:49" x14ac:dyDescent="0.3">
      <c r="A178" s="1" t="s">
        <v>153</v>
      </c>
      <c r="B178" s="1" t="s">
        <v>154</v>
      </c>
      <c r="C178" s="1" t="s">
        <v>155</v>
      </c>
      <c r="D178" s="1" t="s">
        <v>121</v>
      </c>
      <c r="E178" s="1" t="s">
        <v>88</v>
      </c>
      <c r="F178" s="1" t="s">
        <v>141</v>
      </c>
      <c r="G178" s="1" t="s">
        <v>64</v>
      </c>
      <c r="H178" s="1" t="s">
        <v>65</v>
      </c>
      <c r="I178" s="2">
        <v>120</v>
      </c>
      <c r="J178" s="2">
        <v>19.91</v>
      </c>
      <c r="K178" s="2">
        <f t="shared" si="16"/>
        <v>1.19</v>
      </c>
      <c r="L178" s="2">
        <f t="shared" si="17"/>
        <v>0.35</v>
      </c>
      <c r="R178" s="7">
        <v>1.18</v>
      </c>
      <c r="S178" s="5">
        <v>105.02</v>
      </c>
      <c r="T178" s="8">
        <v>0.01</v>
      </c>
      <c r="U178" s="5">
        <v>0.44500000000000001</v>
      </c>
      <c r="AN178" s="5" t="str">
        <f t="shared" si="18"/>
        <v/>
      </c>
      <c r="AP178" s="5" t="str">
        <f t="shared" si="19"/>
        <v/>
      </c>
      <c r="AR178" s="5" t="str">
        <f t="shared" si="20"/>
        <v/>
      </c>
      <c r="AT178" s="2">
        <v>0.35</v>
      </c>
      <c r="AU178" s="5">
        <f t="shared" si="21"/>
        <v>105.46499999999999</v>
      </c>
      <c r="AV178" s="11">
        <f t="shared" si="22"/>
        <v>2.7531483562570049E-2</v>
      </c>
      <c r="AW178" s="5">
        <f t="shared" si="23"/>
        <v>27.531483562570049</v>
      </c>
    </row>
    <row r="179" spans="1:49" x14ac:dyDescent="0.3">
      <c r="A179" s="1" t="s">
        <v>156</v>
      </c>
      <c r="B179" s="1" t="s">
        <v>138</v>
      </c>
      <c r="C179" s="1" t="s">
        <v>139</v>
      </c>
      <c r="D179" s="1" t="s">
        <v>147</v>
      </c>
      <c r="E179" s="1" t="s">
        <v>71</v>
      </c>
      <c r="F179" s="1" t="s">
        <v>113</v>
      </c>
      <c r="G179" s="1" t="s">
        <v>64</v>
      </c>
      <c r="H179" s="1" t="s">
        <v>65</v>
      </c>
      <c r="I179" s="2">
        <v>160</v>
      </c>
      <c r="J179" s="2">
        <v>0.1</v>
      </c>
      <c r="K179" s="2">
        <f t="shared" si="16"/>
        <v>0</v>
      </c>
      <c r="L179" s="2">
        <f t="shared" si="17"/>
        <v>0.1</v>
      </c>
      <c r="AN179" s="5" t="str">
        <f t="shared" si="18"/>
        <v/>
      </c>
      <c r="AP179" s="5" t="str">
        <f t="shared" si="19"/>
        <v/>
      </c>
      <c r="AR179" s="5" t="str">
        <f t="shared" si="20"/>
        <v/>
      </c>
      <c r="AT179" s="2">
        <v>0.1</v>
      </c>
      <c r="AU179" s="5">
        <f t="shared" si="21"/>
        <v>0</v>
      </c>
      <c r="AV179" s="11">
        <f t="shared" si="22"/>
        <v>0</v>
      </c>
      <c r="AW179" s="5">
        <f t="shared" si="23"/>
        <v>0</v>
      </c>
    </row>
    <row r="180" spans="1:49" x14ac:dyDescent="0.3">
      <c r="A180" s="1" t="s">
        <v>156</v>
      </c>
      <c r="B180" s="1" t="s">
        <v>138</v>
      </c>
      <c r="C180" s="1" t="s">
        <v>139</v>
      </c>
      <c r="D180" s="1" t="s">
        <v>147</v>
      </c>
      <c r="E180" s="1" t="s">
        <v>62</v>
      </c>
      <c r="F180" s="1" t="s">
        <v>113</v>
      </c>
      <c r="G180" s="1" t="s">
        <v>64</v>
      </c>
      <c r="H180" s="1" t="s">
        <v>65</v>
      </c>
      <c r="I180" s="2">
        <v>160</v>
      </c>
      <c r="J180" s="2">
        <v>0.17</v>
      </c>
      <c r="K180" s="2">
        <f t="shared" si="16"/>
        <v>0</v>
      </c>
      <c r="L180" s="2">
        <f t="shared" si="17"/>
        <v>0.15</v>
      </c>
      <c r="AN180" s="5" t="str">
        <f t="shared" si="18"/>
        <v/>
      </c>
      <c r="AP180" s="5" t="str">
        <f t="shared" si="19"/>
        <v/>
      </c>
      <c r="AR180" s="5" t="str">
        <f t="shared" si="20"/>
        <v/>
      </c>
      <c r="AT180" s="2">
        <v>0.15</v>
      </c>
      <c r="AU180" s="5">
        <f t="shared" si="21"/>
        <v>0</v>
      </c>
      <c r="AV180" s="11">
        <f t="shared" si="22"/>
        <v>0</v>
      </c>
      <c r="AW180" s="5">
        <f t="shared" si="23"/>
        <v>0</v>
      </c>
    </row>
    <row r="181" spans="1:49" x14ac:dyDescent="0.3">
      <c r="A181" s="1" t="s">
        <v>156</v>
      </c>
      <c r="B181" s="1" t="s">
        <v>138</v>
      </c>
      <c r="C181" s="1" t="s">
        <v>139</v>
      </c>
      <c r="D181" s="1" t="s">
        <v>147</v>
      </c>
      <c r="E181" s="1" t="s">
        <v>92</v>
      </c>
      <c r="F181" s="1" t="s">
        <v>141</v>
      </c>
      <c r="G181" s="1" t="s">
        <v>64</v>
      </c>
      <c r="H181" s="1" t="s">
        <v>65</v>
      </c>
      <c r="I181" s="2">
        <v>160</v>
      </c>
      <c r="J181" s="2">
        <v>7.0000000000000007E-2</v>
      </c>
      <c r="K181" s="2">
        <f t="shared" si="16"/>
        <v>0</v>
      </c>
      <c r="L181" s="2">
        <f t="shared" si="17"/>
        <v>7.0000000000000007E-2</v>
      </c>
      <c r="AN181" s="5" t="str">
        <f t="shared" si="18"/>
        <v/>
      </c>
      <c r="AP181" s="5" t="str">
        <f t="shared" si="19"/>
        <v/>
      </c>
      <c r="AR181" s="5" t="str">
        <f t="shared" si="20"/>
        <v/>
      </c>
      <c r="AT181" s="2">
        <v>7.0000000000000007E-2</v>
      </c>
      <c r="AU181" s="5">
        <f t="shared" si="21"/>
        <v>0</v>
      </c>
      <c r="AV181" s="11">
        <f t="shared" si="22"/>
        <v>0</v>
      </c>
      <c r="AW181" s="5">
        <f t="shared" si="23"/>
        <v>0</v>
      </c>
    </row>
    <row r="182" spans="1:49" x14ac:dyDescent="0.3">
      <c r="A182" s="1" t="s">
        <v>156</v>
      </c>
      <c r="B182" s="1" t="s">
        <v>138</v>
      </c>
      <c r="C182" s="1" t="s">
        <v>139</v>
      </c>
      <c r="D182" s="1" t="s">
        <v>147</v>
      </c>
      <c r="E182" s="1" t="s">
        <v>84</v>
      </c>
      <c r="F182" s="1" t="s">
        <v>141</v>
      </c>
      <c r="G182" s="1" t="s">
        <v>64</v>
      </c>
      <c r="H182" s="1" t="s">
        <v>65</v>
      </c>
      <c r="I182" s="2">
        <v>160</v>
      </c>
      <c r="J182" s="2">
        <v>7.0000000000000007E-2</v>
      </c>
      <c r="K182" s="2">
        <f t="shared" si="16"/>
        <v>0</v>
      </c>
      <c r="L182" s="2">
        <f t="shared" si="17"/>
        <v>7.0000000000000007E-2</v>
      </c>
      <c r="AN182" s="5" t="str">
        <f t="shared" si="18"/>
        <v/>
      </c>
      <c r="AP182" s="5" t="str">
        <f t="shared" si="19"/>
        <v/>
      </c>
      <c r="AR182" s="5" t="str">
        <f t="shared" si="20"/>
        <v/>
      </c>
      <c r="AT182" s="2">
        <v>7.0000000000000007E-2</v>
      </c>
      <c r="AU182" s="5">
        <f t="shared" si="21"/>
        <v>0</v>
      </c>
      <c r="AV182" s="11">
        <f t="shared" si="22"/>
        <v>0</v>
      </c>
      <c r="AW182" s="5">
        <f t="shared" si="23"/>
        <v>0</v>
      </c>
    </row>
    <row r="183" spans="1:49" x14ac:dyDescent="0.3">
      <c r="A183" s="1" t="s">
        <v>156</v>
      </c>
      <c r="B183" s="1" t="s">
        <v>138</v>
      </c>
      <c r="C183" s="1" t="s">
        <v>139</v>
      </c>
      <c r="D183" s="1" t="s">
        <v>147</v>
      </c>
      <c r="E183" s="1" t="s">
        <v>80</v>
      </c>
      <c r="F183" s="1" t="s">
        <v>157</v>
      </c>
      <c r="G183" s="1" t="s">
        <v>64</v>
      </c>
      <c r="H183" s="1" t="s">
        <v>65</v>
      </c>
      <c r="I183" s="2">
        <v>160</v>
      </c>
      <c r="J183" s="2">
        <v>39.96</v>
      </c>
      <c r="K183" s="2">
        <f t="shared" si="16"/>
        <v>0</v>
      </c>
      <c r="L183" s="2">
        <f t="shared" si="17"/>
        <v>20.37</v>
      </c>
      <c r="AN183" s="5" t="str">
        <f t="shared" si="18"/>
        <v/>
      </c>
      <c r="AP183" s="5" t="str">
        <f t="shared" si="19"/>
        <v/>
      </c>
      <c r="AR183" s="5" t="str">
        <f t="shared" si="20"/>
        <v/>
      </c>
      <c r="AT183" s="2">
        <v>20.37</v>
      </c>
      <c r="AU183" s="5">
        <f t="shared" si="21"/>
        <v>0</v>
      </c>
      <c r="AV183" s="11">
        <f t="shared" si="22"/>
        <v>0</v>
      </c>
      <c r="AW183" s="5">
        <f t="shared" si="23"/>
        <v>0</v>
      </c>
    </row>
    <row r="184" spans="1:49" x14ac:dyDescent="0.3">
      <c r="A184" s="1" t="s">
        <v>156</v>
      </c>
      <c r="B184" s="1" t="s">
        <v>138</v>
      </c>
      <c r="C184" s="1" t="s">
        <v>139</v>
      </c>
      <c r="D184" s="1" t="s">
        <v>147</v>
      </c>
      <c r="E184" s="1" t="s">
        <v>87</v>
      </c>
      <c r="F184" s="1" t="s">
        <v>157</v>
      </c>
      <c r="G184" s="1" t="s">
        <v>64</v>
      </c>
      <c r="H184" s="1" t="s">
        <v>65</v>
      </c>
      <c r="I184" s="2">
        <v>160</v>
      </c>
      <c r="J184" s="2">
        <v>40.15</v>
      </c>
      <c r="K184" s="2">
        <f t="shared" si="16"/>
        <v>0</v>
      </c>
      <c r="L184" s="2">
        <f t="shared" si="17"/>
        <v>40</v>
      </c>
      <c r="AN184" s="5" t="str">
        <f t="shared" si="18"/>
        <v/>
      </c>
      <c r="AP184" s="5" t="str">
        <f t="shared" si="19"/>
        <v/>
      </c>
      <c r="AR184" s="5" t="str">
        <f t="shared" si="20"/>
        <v/>
      </c>
      <c r="AT184" s="2">
        <v>40</v>
      </c>
      <c r="AU184" s="5">
        <f t="shared" si="21"/>
        <v>0</v>
      </c>
      <c r="AV184" s="11">
        <f t="shared" si="22"/>
        <v>0</v>
      </c>
      <c r="AW184" s="5">
        <f t="shared" si="23"/>
        <v>0</v>
      </c>
    </row>
    <row r="185" spans="1:49" x14ac:dyDescent="0.3">
      <c r="A185" s="1" t="s">
        <v>156</v>
      </c>
      <c r="B185" s="1" t="s">
        <v>138</v>
      </c>
      <c r="C185" s="1" t="s">
        <v>139</v>
      </c>
      <c r="D185" s="1" t="s">
        <v>147</v>
      </c>
      <c r="E185" s="1" t="s">
        <v>88</v>
      </c>
      <c r="F185" s="1" t="s">
        <v>157</v>
      </c>
      <c r="G185" s="1" t="s">
        <v>64</v>
      </c>
      <c r="H185" s="1" t="s">
        <v>65</v>
      </c>
      <c r="I185" s="2">
        <v>160</v>
      </c>
      <c r="J185" s="2">
        <v>38.869999999999997</v>
      </c>
      <c r="K185" s="2">
        <f t="shared" si="16"/>
        <v>0</v>
      </c>
      <c r="L185" s="2">
        <f t="shared" si="17"/>
        <v>20.11</v>
      </c>
      <c r="AN185" s="5" t="str">
        <f t="shared" si="18"/>
        <v/>
      </c>
      <c r="AP185" s="5" t="str">
        <f t="shared" si="19"/>
        <v/>
      </c>
      <c r="AR185" s="5" t="str">
        <f t="shared" si="20"/>
        <v/>
      </c>
      <c r="AT185" s="2">
        <v>20.11</v>
      </c>
      <c r="AU185" s="5">
        <f t="shared" si="21"/>
        <v>0</v>
      </c>
      <c r="AV185" s="11">
        <f t="shared" si="22"/>
        <v>0</v>
      </c>
      <c r="AW185" s="5">
        <f t="shared" si="23"/>
        <v>0</v>
      </c>
    </row>
    <row r="186" spans="1:49" x14ac:dyDescent="0.3">
      <c r="A186" s="1" t="s">
        <v>156</v>
      </c>
      <c r="B186" s="1" t="s">
        <v>138</v>
      </c>
      <c r="C186" s="1" t="s">
        <v>139</v>
      </c>
      <c r="D186" s="1" t="s">
        <v>147</v>
      </c>
      <c r="E186" s="1" t="s">
        <v>89</v>
      </c>
      <c r="F186" s="1" t="s">
        <v>157</v>
      </c>
      <c r="G186" s="1" t="s">
        <v>64</v>
      </c>
      <c r="H186" s="1" t="s">
        <v>65</v>
      </c>
      <c r="I186" s="2">
        <v>160</v>
      </c>
      <c r="J186" s="2">
        <v>39.119999999999997</v>
      </c>
      <c r="K186" s="2">
        <f t="shared" si="16"/>
        <v>0</v>
      </c>
      <c r="L186" s="2">
        <f t="shared" si="17"/>
        <v>3.75</v>
      </c>
      <c r="AN186" s="5" t="str">
        <f t="shared" si="18"/>
        <v/>
      </c>
      <c r="AP186" s="5" t="str">
        <f t="shared" si="19"/>
        <v/>
      </c>
      <c r="AR186" s="5" t="str">
        <f t="shared" si="20"/>
        <v/>
      </c>
      <c r="AT186" s="2">
        <v>3.75</v>
      </c>
      <c r="AU186" s="5">
        <f t="shared" si="21"/>
        <v>0</v>
      </c>
      <c r="AV186" s="11">
        <f t="shared" si="22"/>
        <v>0</v>
      </c>
      <c r="AW186" s="5">
        <f t="shared" si="23"/>
        <v>0</v>
      </c>
    </row>
    <row r="187" spans="1:49" x14ac:dyDescent="0.3">
      <c r="A187" s="1" t="s">
        <v>158</v>
      </c>
      <c r="B187" s="1" t="s">
        <v>138</v>
      </c>
      <c r="C187" s="1" t="s">
        <v>139</v>
      </c>
      <c r="D187" s="1" t="s">
        <v>147</v>
      </c>
      <c r="E187" s="1" t="s">
        <v>83</v>
      </c>
      <c r="F187" s="1" t="s">
        <v>141</v>
      </c>
      <c r="G187" s="1" t="s">
        <v>64</v>
      </c>
      <c r="H187" s="1" t="s">
        <v>65</v>
      </c>
      <c r="I187" s="2">
        <v>80</v>
      </c>
      <c r="J187" s="2">
        <v>0.02</v>
      </c>
      <c r="K187" s="2">
        <f t="shared" si="16"/>
        <v>0</v>
      </c>
      <c r="L187" s="2">
        <f t="shared" si="17"/>
        <v>0.02</v>
      </c>
      <c r="AN187" s="5" t="str">
        <f t="shared" si="18"/>
        <v/>
      </c>
      <c r="AP187" s="5" t="str">
        <f t="shared" si="19"/>
        <v/>
      </c>
      <c r="AR187" s="5" t="str">
        <f t="shared" si="20"/>
        <v/>
      </c>
      <c r="AT187" s="2">
        <v>0.02</v>
      </c>
      <c r="AU187" s="5">
        <f t="shared" si="21"/>
        <v>0</v>
      </c>
      <c r="AV187" s="11">
        <f t="shared" si="22"/>
        <v>0</v>
      </c>
      <c r="AW187" s="5">
        <f t="shared" si="23"/>
        <v>0</v>
      </c>
    </row>
    <row r="188" spans="1:49" x14ac:dyDescent="0.3">
      <c r="A188" s="1" t="s">
        <v>158</v>
      </c>
      <c r="B188" s="1" t="s">
        <v>138</v>
      </c>
      <c r="C188" s="1" t="s">
        <v>139</v>
      </c>
      <c r="D188" s="1" t="s">
        <v>147</v>
      </c>
      <c r="E188" s="1" t="s">
        <v>79</v>
      </c>
      <c r="F188" s="1" t="s">
        <v>157</v>
      </c>
      <c r="G188" s="1" t="s">
        <v>64</v>
      </c>
      <c r="H188" s="1" t="s">
        <v>65</v>
      </c>
      <c r="I188" s="2">
        <v>80</v>
      </c>
      <c r="J188" s="2">
        <v>38.82</v>
      </c>
      <c r="K188" s="2">
        <f t="shared" si="16"/>
        <v>0.01</v>
      </c>
      <c r="L188" s="2">
        <f t="shared" si="17"/>
        <v>0.28999999999999998</v>
      </c>
      <c r="AB188" s="9">
        <v>0.01</v>
      </c>
      <c r="AC188" s="5">
        <v>0.16200000000000001</v>
      </c>
      <c r="AN188" s="5" t="str">
        <f t="shared" si="18"/>
        <v/>
      </c>
      <c r="AP188" s="5" t="str">
        <f t="shared" si="19"/>
        <v/>
      </c>
      <c r="AR188" s="5" t="str">
        <f t="shared" si="20"/>
        <v/>
      </c>
      <c r="AT188" s="2">
        <v>0.28999999999999998</v>
      </c>
      <c r="AU188" s="5">
        <f t="shared" si="21"/>
        <v>0.16200000000000001</v>
      </c>
      <c r="AV188" s="11">
        <f t="shared" si="22"/>
        <v>4.2289862391659306E-5</v>
      </c>
      <c r="AW188" s="5">
        <f t="shared" si="23"/>
        <v>4.2289862391659307E-2</v>
      </c>
    </row>
    <row r="189" spans="1:49" x14ac:dyDescent="0.3">
      <c r="A189" s="1" t="s">
        <v>159</v>
      </c>
      <c r="B189" s="1" t="s">
        <v>160</v>
      </c>
      <c r="C189" s="1" t="s">
        <v>161</v>
      </c>
      <c r="D189" s="1" t="s">
        <v>162</v>
      </c>
      <c r="E189" s="1" t="s">
        <v>66</v>
      </c>
      <c r="F189" s="1" t="s">
        <v>85</v>
      </c>
      <c r="G189" s="1" t="s">
        <v>64</v>
      </c>
      <c r="H189" s="1" t="s">
        <v>65</v>
      </c>
      <c r="I189" s="2">
        <v>80</v>
      </c>
      <c r="J189" s="2">
        <v>0.09</v>
      </c>
      <c r="K189" s="2">
        <f t="shared" si="16"/>
        <v>0</v>
      </c>
      <c r="L189" s="2">
        <f t="shared" si="17"/>
        <v>0.09</v>
      </c>
      <c r="AN189" s="5" t="str">
        <f t="shared" si="18"/>
        <v/>
      </c>
      <c r="AP189" s="5" t="str">
        <f t="shared" si="19"/>
        <v/>
      </c>
      <c r="AR189" s="5" t="str">
        <f t="shared" si="20"/>
        <v/>
      </c>
      <c r="AT189" s="2">
        <v>0.09</v>
      </c>
      <c r="AU189" s="5">
        <f t="shared" si="21"/>
        <v>0</v>
      </c>
      <c r="AV189" s="11">
        <f t="shared" si="22"/>
        <v>0</v>
      </c>
      <c r="AW189" s="5">
        <f t="shared" si="23"/>
        <v>0</v>
      </c>
    </row>
    <row r="190" spans="1:49" x14ac:dyDescent="0.3">
      <c r="A190" s="1" t="s">
        <v>159</v>
      </c>
      <c r="B190" s="1" t="s">
        <v>160</v>
      </c>
      <c r="C190" s="1" t="s">
        <v>161</v>
      </c>
      <c r="D190" s="1" t="s">
        <v>162</v>
      </c>
      <c r="E190" s="1" t="s">
        <v>74</v>
      </c>
      <c r="F190" s="1" t="s">
        <v>85</v>
      </c>
      <c r="G190" s="1" t="s">
        <v>64</v>
      </c>
      <c r="H190" s="1" t="s">
        <v>65</v>
      </c>
      <c r="I190" s="2">
        <v>80</v>
      </c>
      <c r="J190" s="2">
        <v>0.09</v>
      </c>
      <c r="K190" s="2">
        <f t="shared" si="16"/>
        <v>0</v>
      </c>
      <c r="L190" s="2">
        <f t="shared" si="17"/>
        <v>0.09</v>
      </c>
      <c r="AN190" s="5" t="str">
        <f t="shared" si="18"/>
        <v/>
      </c>
      <c r="AP190" s="5" t="str">
        <f t="shared" si="19"/>
        <v/>
      </c>
      <c r="AR190" s="5" t="str">
        <f t="shared" si="20"/>
        <v/>
      </c>
      <c r="AT190" s="2">
        <v>0.09</v>
      </c>
      <c r="AU190" s="5">
        <f t="shared" si="21"/>
        <v>0</v>
      </c>
      <c r="AV190" s="11">
        <f t="shared" si="22"/>
        <v>0</v>
      </c>
      <c r="AW190" s="5">
        <f t="shared" si="23"/>
        <v>0</v>
      </c>
    </row>
    <row r="191" spans="1:49" x14ac:dyDescent="0.3">
      <c r="A191" s="1" t="s">
        <v>159</v>
      </c>
      <c r="B191" s="1" t="s">
        <v>160</v>
      </c>
      <c r="C191" s="1" t="s">
        <v>161</v>
      </c>
      <c r="D191" s="1" t="s">
        <v>162</v>
      </c>
      <c r="E191" s="1" t="s">
        <v>88</v>
      </c>
      <c r="F191" s="1" t="s">
        <v>163</v>
      </c>
      <c r="G191" s="1" t="s">
        <v>64</v>
      </c>
      <c r="H191" s="1" t="s">
        <v>65</v>
      </c>
      <c r="I191" s="2">
        <v>80</v>
      </c>
      <c r="J191" s="2">
        <v>7.0000000000000007E-2</v>
      </c>
      <c r="K191" s="2">
        <f t="shared" si="16"/>
        <v>0</v>
      </c>
      <c r="L191" s="2">
        <f t="shared" si="17"/>
        <v>0.04</v>
      </c>
      <c r="AN191" s="5" t="str">
        <f t="shared" si="18"/>
        <v/>
      </c>
      <c r="AP191" s="5" t="str">
        <f t="shared" si="19"/>
        <v/>
      </c>
      <c r="AR191" s="5" t="str">
        <f t="shared" si="20"/>
        <v/>
      </c>
      <c r="AT191" s="2">
        <v>0.04</v>
      </c>
      <c r="AU191" s="5">
        <f t="shared" si="21"/>
        <v>0</v>
      </c>
      <c r="AV191" s="11">
        <f t="shared" si="22"/>
        <v>0</v>
      </c>
      <c r="AW191" s="5">
        <f t="shared" si="23"/>
        <v>0</v>
      </c>
    </row>
    <row r="192" spans="1:49" x14ac:dyDescent="0.3">
      <c r="A192" s="1" t="s">
        <v>159</v>
      </c>
      <c r="B192" s="1" t="s">
        <v>160</v>
      </c>
      <c r="C192" s="1" t="s">
        <v>161</v>
      </c>
      <c r="D192" s="1" t="s">
        <v>162</v>
      </c>
      <c r="E192" s="1" t="s">
        <v>91</v>
      </c>
      <c r="F192" s="1" t="s">
        <v>163</v>
      </c>
      <c r="G192" s="1" t="s">
        <v>64</v>
      </c>
      <c r="H192" s="1" t="s">
        <v>65</v>
      </c>
      <c r="I192" s="2">
        <v>80</v>
      </c>
      <c r="J192" s="2">
        <v>39.950000000000003</v>
      </c>
      <c r="K192" s="2">
        <f t="shared" si="16"/>
        <v>0</v>
      </c>
      <c r="L192" s="2">
        <f t="shared" si="17"/>
        <v>36.99</v>
      </c>
      <c r="AN192" s="5" t="str">
        <f t="shared" si="18"/>
        <v/>
      </c>
      <c r="AP192" s="5" t="str">
        <f t="shared" si="19"/>
        <v/>
      </c>
      <c r="AR192" s="5" t="str">
        <f t="shared" si="20"/>
        <v/>
      </c>
      <c r="AT192" s="2">
        <v>36.99</v>
      </c>
      <c r="AU192" s="5">
        <f t="shared" si="21"/>
        <v>0</v>
      </c>
      <c r="AV192" s="11">
        <f t="shared" si="22"/>
        <v>0</v>
      </c>
      <c r="AW192" s="5">
        <f t="shared" si="23"/>
        <v>0</v>
      </c>
    </row>
    <row r="193" spans="1:49" x14ac:dyDescent="0.3">
      <c r="A193" s="1" t="s">
        <v>159</v>
      </c>
      <c r="B193" s="1" t="s">
        <v>160</v>
      </c>
      <c r="C193" s="1" t="s">
        <v>161</v>
      </c>
      <c r="D193" s="1" t="s">
        <v>162</v>
      </c>
      <c r="E193" s="1" t="s">
        <v>92</v>
      </c>
      <c r="F193" s="1" t="s">
        <v>163</v>
      </c>
      <c r="G193" s="1" t="s">
        <v>64</v>
      </c>
      <c r="H193" s="1" t="s">
        <v>65</v>
      </c>
      <c r="I193" s="2">
        <v>80</v>
      </c>
      <c r="J193" s="2">
        <v>39.369999999999997</v>
      </c>
      <c r="K193" s="2">
        <f t="shared" si="16"/>
        <v>0</v>
      </c>
      <c r="L193" s="2">
        <f t="shared" si="17"/>
        <v>39.369999999999997</v>
      </c>
      <c r="AN193" s="5" t="str">
        <f t="shared" si="18"/>
        <v/>
      </c>
      <c r="AP193" s="5" t="str">
        <f t="shared" si="19"/>
        <v/>
      </c>
      <c r="AR193" s="5" t="str">
        <f t="shared" si="20"/>
        <v/>
      </c>
      <c r="AT193" s="2">
        <v>39.369999999999997</v>
      </c>
      <c r="AU193" s="5">
        <f t="shared" si="21"/>
        <v>0</v>
      </c>
      <c r="AV193" s="11">
        <f t="shared" si="22"/>
        <v>0</v>
      </c>
      <c r="AW193" s="5">
        <f t="shared" si="23"/>
        <v>0</v>
      </c>
    </row>
    <row r="194" spans="1:49" x14ac:dyDescent="0.3">
      <c r="A194" s="1" t="s">
        <v>164</v>
      </c>
      <c r="B194" s="1" t="s">
        <v>160</v>
      </c>
      <c r="C194" s="1" t="s">
        <v>161</v>
      </c>
      <c r="D194" s="1" t="s">
        <v>162</v>
      </c>
      <c r="E194" s="1" t="s">
        <v>62</v>
      </c>
      <c r="F194" s="1" t="s">
        <v>85</v>
      </c>
      <c r="G194" s="1" t="s">
        <v>64</v>
      </c>
      <c r="H194" s="1" t="s">
        <v>65</v>
      </c>
      <c r="I194" s="2">
        <v>120</v>
      </c>
      <c r="J194" s="2">
        <v>0.09</v>
      </c>
      <c r="K194" s="2">
        <f t="shared" si="16"/>
        <v>0</v>
      </c>
      <c r="L194" s="2">
        <f t="shared" si="17"/>
        <v>0.05</v>
      </c>
      <c r="AN194" s="5" t="str">
        <f t="shared" si="18"/>
        <v/>
      </c>
      <c r="AP194" s="5" t="str">
        <f t="shared" si="19"/>
        <v/>
      </c>
      <c r="AR194" s="5" t="str">
        <f t="shared" si="20"/>
        <v/>
      </c>
      <c r="AT194" s="2">
        <v>0.05</v>
      </c>
      <c r="AU194" s="5">
        <f t="shared" si="21"/>
        <v>0</v>
      </c>
      <c r="AV194" s="11">
        <f t="shared" si="22"/>
        <v>0</v>
      </c>
      <c r="AW194" s="5">
        <f t="shared" si="23"/>
        <v>0</v>
      </c>
    </row>
    <row r="195" spans="1:49" x14ac:dyDescent="0.3">
      <c r="A195" s="1" t="s">
        <v>164</v>
      </c>
      <c r="B195" s="1" t="s">
        <v>160</v>
      </c>
      <c r="C195" s="1" t="s">
        <v>161</v>
      </c>
      <c r="D195" s="1" t="s">
        <v>162</v>
      </c>
      <c r="E195" s="1" t="s">
        <v>88</v>
      </c>
      <c r="F195" s="1" t="s">
        <v>163</v>
      </c>
      <c r="G195" s="1" t="s">
        <v>64</v>
      </c>
      <c r="H195" s="1" t="s">
        <v>65</v>
      </c>
      <c r="I195" s="2">
        <v>120</v>
      </c>
      <c r="J195" s="2">
        <v>39.659999999999997</v>
      </c>
      <c r="K195" s="2">
        <f t="shared" ref="K195:K258" si="24">SUM(N195,P195,R195,T195,X195,Z195,AB195,AD195,AG195,AI195,AK195,V195,AX195,AZ195,BB195,BD195)</f>
        <v>0</v>
      </c>
      <c r="L195" s="2">
        <f t="shared" ref="L195:L258" si="25">SUM(M195,AF195,AM195,AO195,AQ195,AS195,AT195)</f>
        <v>5.0999999999999996</v>
      </c>
      <c r="AN195" s="5" t="str">
        <f t="shared" ref="AN195:AN257" si="26">IF(AM195&gt;0,AM195*$AN$1,"")</f>
        <v/>
      </c>
      <c r="AP195" s="5" t="str">
        <f t="shared" ref="AP195:AP257" si="27">IF(AO195&gt;0,AO195*$AP$1,"")</f>
        <v/>
      </c>
      <c r="AR195" s="5" t="str">
        <f t="shared" ref="AR195:AR257" si="28">IF(AQ195&gt;0,AQ195*$AR$1,"")</f>
        <v/>
      </c>
      <c r="AT195" s="2">
        <v>5.0999999999999996</v>
      </c>
      <c r="AU195" s="5">
        <f t="shared" ref="AU195:AU257" si="29">SUM(O195,Q195,S195,U195,Y195,AA195,AC195,AE195,AH195,AJ195,AL195,W195,AY195,BA195,BC195,BE195)</f>
        <v>0</v>
      </c>
      <c r="AV195" s="11">
        <f t="shared" ref="AV195:AV258" si="30">(AU195/$AU$701)*100</f>
        <v>0</v>
      </c>
      <c r="AW195" s="5">
        <f t="shared" ref="AW195:AW257" si="31">(AV195/100)*$AW$1</f>
        <v>0</v>
      </c>
    </row>
    <row r="196" spans="1:49" x14ac:dyDescent="0.3">
      <c r="A196" s="1" t="s">
        <v>165</v>
      </c>
      <c r="B196" s="1" t="s">
        <v>166</v>
      </c>
      <c r="C196" s="1" t="s">
        <v>167</v>
      </c>
      <c r="D196" s="1" t="s">
        <v>168</v>
      </c>
      <c r="E196" s="1" t="s">
        <v>90</v>
      </c>
      <c r="F196" s="1" t="s">
        <v>163</v>
      </c>
      <c r="G196" s="1" t="s">
        <v>64</v>
      </c>
      <c r="H196" s="1" t="s">
        <v>65</v>
      </c>
      <c r="I196" s="2">
        <v>120</v>
      </c>
      <c r="J196" s="2">
        <v>39.92</v>
      </c>
      <c r="K196" s="2">
        <f t="shared" si="24"/>
        <v>3.27</v>
      </c>
      <c r="L196" s="2">
        <f t="shared" si="25"/>
        <v>2.88</v>
      </c>
      <c r="P196" s="6">
        <v>3.24</v>
      </c>
      <c r="Q196" s="5">
        <v>367.74</v>
      </c>
      <c r="R196" s="7">
        <v>0.03</v>
      </c>
      <c r="S196" s="5">
        <v>2.67</v>
      </c>
      <c r="AN196" s="5" t="str">
        <f t="shared" si="26"/>
        <v/>
      </c>
      <c r="AP196" s="5" t="str">
        <f t="shared" si="27"/>
        <v/>
      </c>
      <c r="AR196" s="5" t="str">
        <f t="shared" si="28"/>
        <v/>
      </c>
      <c r="AT196" s="2">
        <v>2.88</v>
      </c>
      <c r="AU196" s="5">
        <f t="shared" si="29"/>
        <v>370.41</v>
      </c>
      <c r="AV196" s="11">
        <f t="shared" si="30"/>
        <v>9.6694987212929157E-2</v>
      </c>
      <c r="AW196" s="5">
        <f t="shared" si="31"/>
        <v>96.694987212929163</v>
      </c>
    </row>
    <row r="197" spans="1:49" x14ac:dyDescent="0.3">
      <c r="A197" s="1" t="s">
        <v>165</v>
      </c>
      <c r="B197" s="1" t="s">
        <v>166</v>
      </c>
      <c r="C197" s="1" t="s">
        <v>167</v>
      </c>
      <c r="D197" s="1" t="s">
        <v>168</v>
      </c>
      <c r="E197" s="1" t="s">
        <v>91</v>
      </c>
      <c r="F197" s="1" t="s">
        <v>163</v>
      </c>
      <c r="G197" s="1" t="s">
        <v>64</v>
      </c>
      <c r="H197" s="1" t="s">
        <v>65</v>
      </c>
      <c r="I197" s="2">
        <v>120</v>
      </c>
      <c r="J197" s="2">
        <v>0.09</v>
      </c>
      <c r="K197" s="2">
        <f t="shared" si="24"/>
        <v>0</v>
      </c>
      <c r="L197" s="2">
        <f t="shared" si="25"/>
        <v>0.08</v>
      </c>
      <c r="AN197" s="5" t="str">
        <f t="shared" si="26"/>
        <v/>
      </c>
      <c r="AP197" s="5" t="str">
        <f t="shared" si="27"/>
        <v/>
      </c>
      <c r="AR197" s="5" t="str">
        <f t="shared" si="28"/>
        <v/>
      </c>
      <c r="AT197" s="2">
        <v>0.08</v>
      </c>
      <c r="AU197" s="5">
        <f t="shared" si="29"/>
        <v>0</v>
      </c>
      <c r="AV197" s="11">
        <f t="shared" si="30"/>
        <v>0</v>
      </c>
      <c r="AW197" s="5">
        <f t="shared" si="31"/>
        <v>0</v>
      </c>
    </row>
    <row r="198" spans="1:49" x14ac:dyDescent="0.3">
      <c r="A198" s="1" t="s">
        <v>165</v>
      </c>
      <c r="B198" s="1" t="s">
        <v>166</v>
      </c>
      <c r="C198" s="1" t="s">
        <v>167</v>
      </c>
      <c r="D198" s="1" t="s">
        <v>168</v>
      </c>
      <c r="E198" s="1" t="s">
        <v>92</v>
      </c>
      <c r="F198" s="1" t="s">
        <v>163</v>
      </c>
      <c r="G198" s="1" t="s">
        <v>64</v>
      </c>
      <c r="H198" s="1" t="s">
        <v>65</v>
      </c>
      <c r="I198" s="2">
        <v>120</v>
      </c>
      <c r="J198" s="2">
        <v>0.09</v>
      </c>
      <c r="K198" s="2">
        <f t="shared" si="24"/>
        <v>0</v>
      </c>
      <c r="L198" s="2">
        <f t="shared" si="25"/>
        <v>0.09</v>
      </c>
      <c r="AN198" s="5" t="str">
        <f t="shared" si="26"/>
        <v/>
      </c>
      <c r="AP198" s="5" t="str">
        <f t="shared" si="27"/>
        <v/>
      </c>
      <c r="AR198" s="5" t="str">
        <f t="shared" si="28"/>
        <v/>
      </c>
      <c r="AT198" s="2">
        <v>0.09</v>
      </c>
      <c r="AU198" s="5">
        <f t="shared" si="29"/>
        <v>0</v>
      </c>
      <c r="AV198" s="11">
        <f t="shared" si="30"/>
        <v>0</v>
      </c>
      <c r="AW198" s="5">
        <f t="shared" si="31"/>
        <v>0</v>
      </c>
    </row>
    <row r="199" spans="1:49" x14ac:dyDescent="0.3">
      <c r="A199" s="1" t="s">
        <v>165</v>
      </c>
      <c r="B199" s="1" t="s">
        <v>166</v>
      </c>
      <c r="C199" s="1" t="s">
        <v>167</v>
      </c>
      <c r="D199" s="1" t="s">
        <v>168</v>
      </c>
      <c r="E199" s="1" t="s">
        <v>84</v>
      </c>
      <c r="F199" s="1" t="s">
        <v>163</v>
      </c>
      <c r="G199" s="1" t="s">
        <v>64</v>
      </c>
      <c r="H199" s="1" t="s">
        <v>65</v>
      </c>
      <c r="I199" s="2">
        <v>120</v>
      </c>
      <c r="J199" s="2">
        <v>39.6</v>
      </c>
      <c r="K199" s="2">
        <f t="shared" si="24"/>
        <v>21.009999999999998</v>
      </c>
      <c r="L199" s="2">
        <f t="shared" si="25"/>
        <v>0</v>
      </c>
      <c r="P199" s="6">
        <v>2.63</v>
      </c>
      <c r="Q199" s="5">
        <v>298.505</v>
      </c>
      <c r="R199" s="7">
        <v>18.38</v>
      </c>
      <c r="S199" s="5">
        <v>1635.82</v>
      </c>
      <c r="AN199" s="5" t="str">
        <f t="shared" si="26"/>
        <v/>
      </c>
      <c r="AP199" s="5" t="str">
        <f t="shared" si="27"/>
        <v/>
      </c>
      <c r="AR199" s="5" t="str">
        <f t="shared" si="28"/>
        <v/>
      </c>
      <c r="AU199" s="5">
        <f t="shared" si="29"/>
        <v>1934.3249999999998</v>
      </c>
      <c r="AV199" s="11">
        <f t="shared" si="30"/>
        <v>0.50495270414040971</v>
      </c>
      <c r="AW199" s="5">
        <f t="shared" si="31"/>
        <v>504.95270414040971</v>
      </c>
    </row>
    <row r="200" spans="1:49" x14ac:dyDescent="0.3">
      <c r="A200" s="1" t="s">
        <v>169</v>
      </c>
      <c r="B200" s="1" t="s">
        <v>59</v>
      </c>
      <c r="C200" s="1" t="s">
        <v>60</v>
      </c>
      <c r="D200" s="1" t="s">
        <v>61</v>
      </c>
      <c r="E200" s="1" t="s">
        <v>74</v>
      </c>
      <c r="F200" s="1" t="s">
        <v>78</v>
      </c>
      <c r="G200" s="1" t="s">
        <v>64</v>
      </c>
      <c r="H200" s="1" t="s">
        <v>65</v>
      </c>
      <c r="I200" s="2">
        <v>120</v>
      </c>
      <c r="J200" s="2">
        <v>0.09</v>
      </c>
      <c r="K200" s="2">
        <f t="shared" si="24"/>
        <v>0</v>
      </c>
      <c r="L200" s="2">
        <f t="shared" si="25"/>
        <v>0.09</v>
      </c>
      <c r="AN200" s="5" t="str">
        <f t="shared" si="26"/>
        <v/>
      </c>
      <c r="AP200" s="5" t="str">
        <f t="shared" si="27"/>
        <v/>
      </c>
      <c r="AR200" s="5" t="str">
        <f t="shared" si="28"/>
        <v/>
      </c>
      <c r="AT200" s="2">
        <v>0.09</v>
      </c>
      <c r="AU200" s="5">
        <f t="shared" si="29"/>
        <v>0</v>
      </c>
      <c r="AV200" s="11">
        <f t="shared" si="30"/>
        <v>0</v>
      </c>
      <c r="AW200" s="5">
        <f t="shared" si="31"/>
        <v>0</v>
      </c>
    </row>
    <row r="201" spans="1:49" x14ac:dyDescent="0.3">
      <c r="A201" s="1" t="s">
        <v>169</v>
      </c>
      <c r="B201" s="1" t="s">
        <v>59</v>
      </c>
      <c r="C201" s="1" t="s">
        <v>60</v>
      </c>
      <c r="D201" s="1" t="s">
        <v>61</v>
      </c>
      <c r="E201" s="1" t="s">
        <v>82</v>
      </c>
      <c r="F201" s="1" t="s">
        <v>170</v>
      </c>
      <c r="G201" s="1" t="s">
        <v>64</v>
      </c>
      <c r="H201" s="1" t="s">
        <v>65</v>
      </c>
      <c r="I201" s="2">
        <v>120</v>
      </c>
      <c r="J201" s="2">
        <v>7.0000000000000007E-2</v>
      </c>
      <c r="K201" s="2">
        <f t="shared" si="24"/>
        <v>0</v>
      </c>
      <c r="L201" s="2">
        <f t="shared" si="25"/>
        <v>7.0000000000000007E-2</v>
      </c>
      <c r="AN201" s="5" t="str">
        <f t="shared" si="26"/>
        <v/>
      </c>
      <c r="AP201" s="5" t="str">
        <f t="shared" si="27"/>
        <v/>
      </c>
      <c r="AR201" s="5" t="str">
        <f t="shared" si="28"/>
        <v/>
      </c>
      <c r="AT201" s="2">
        <v>7.0000000000000007E-2</v>
      </c>
      <c r="AU201" s="5">
        <f t="shared" si="29"/>
        <v>0</v>
      </c>
      <c r="AV201" s="11">
        <f t="shared" si="30"/>
        <v>0</v>
      </c>
      <c r="AW201" s="5">
        <f t="shared" si="31"/>
        <v>0</v>
      </c>
    </row>
    <row r="202" spans="1:49" x14ac:dyDescent="0.3">
      <c r="A202" s="1" t="s">
        <v>169</v>
      </c>
      <c r="B202" s="1" t="s">
        <v>59</v>
      </c>
      <c r="C202" s="1" t="s">
        <v>60</v>
      </c>
      <c r="D202" s="1" t="s">
        <v>61</v>
      </c>
      <c r="E202" s="1" t="s">
        <v>90</v>
      </c>
      <c r="F202" s="1" t="s">
        <v>170</v>
      </c>
      <c r="G202" s="1" t="s">
        <v>64</v>
      </c>
      <c r="H202" s="1" t="s">
        <v>65</v>
      </c>
      <c r="I202" s="2">
        <v>120</v>
      </c>
      <c r="J202" s="2">
        <v>7.0000000000000007E-2</v>
      </c>
      <c r="K202" s="2">
        <f t="shared" si="24"/>
        <v>0</v>
      </c>
      <c r="L202" s="2">
        <f t="shared" si="25"/>
        <v>7.0000000000000007E-2</v>
      </c>
      <c r="AN202" s="5" t="str">
        <f t="shared" si="26"/>
        <v/>
      </c>
      <c r="AP202" s="5" t="str">
        <f t="shared" si="27"/>
        <v/>
      </c>
      <c r="AR202" s="5" t="str">
        <f t="shared" si="28"/>
        <v/>
      </c>
      <c r="AT202" s="2">
        <v>7.0000000000000007E-2</v>
      </c>
      <c r="AU202" s="5">
        <f t="shared" si="29"/>
        <v>0</v>
      </c>
      <c r="AV202" s="11">
        <f t="shared" si="30"/>
        <v>0</v>
      </c>
      <c r="AW202" s="5">
        <f t="shared" si="31"/>
        <v>0</v>
      </c>
    </row>
    <row r="203" spans="1:49" x14ac:dyDescent="0.3">
      <c r="A203" s="1" t="s">
        <v>169</v>
      </c>
      <c r="B203" s="1" t="s">
        <v>59</v>
      </c>
      <c r="C203" s="1" t="s">
        <v>60</v>
      </c>
      <c r="D203" s="1" t="s">
        <v>61</v>
      </c>
      <c r="E203" s="1" t="s">
        <v>91</v>
      </c>
      <c r="F203" s="1" t="s">
        <v>170</v>
      </c>
      <c r="G203" s="1" t="s">
        <v>64</v>
      </c>
      <c r="H203" s="1" t="s">
        <v>65</v>
      </c>
      <c r="I203" s="2">
        <v>120</v>
      </c>
      <c r="J203" s="2">
        <v>0.06</v>
      </c>
      <c r="K203" s="2">
        <f t="shared" si="24"/>
        <v>0</v>
      </c>
      <c r="L203" s="2">
        <f t="shared" si="25"/>
        <v>0.06</v>
      </c>
      <c r="AN203" s="5" t="str">
        <f t="shared" si="26"/>
        <v/>
      </c>
      <c r="AP203" s="5" t="str">
        <f t="shared" si="27"/>
        <v/>
      </c>
      <c r="AR203" s="5" t="str">
        <f t="shared" si="28"/>
        <v/>
      </c>
      <c r="AT203" s="2">
        <v>0.06</v>
      </c>
      <c r="AU203" s="5">
        <f t="shared" si="29"/>
        <v>0</v>
      </c>
      <c r="AV203" s="11">
        <f t="shared" si="30"/>
        <v>0</v>
      </c>
      <c r="AW203" s="5">
        <f t="shared" si="31"/>
        <v>0</v>
      </c>
    </row>
    <row r="204" spans="1:49" x14ac:dyDescent="0.3">
      <c r="A204" s="1" t="s">
        <v>169</v>
      </c>
      <c r="B204" s="1" t="s">
        <v>59</v>
      </c>
      <c r="C204" s="1" t="s">
        <v>60</v>
      </c>
      <c r="D204" s="1" t="s">
        <v>61</v>
      </c>
      <c r="E204" s="1" t="s">
        <v>92</v>
      </c>
      <c r="F204" s="1" t="s">
        <v>170</v>
      </c>
      <c r="G204" s="1" t="s">
        <v>64</v>
      </c>
      <c r="H204" s="1" t="s">
        <v>65</v>
      </c>
      <c r="I204" s="2">
        <v>120</v>
      </c>
      <c r="J204" s="2">
        <v>37.04</v>
      </c>
      <c r="K204" s="2">
        <f t="shared" si="24"/>
        <v>0</v>
      </c>
      <c r="L204" s="2">
        <f t="shared" si="25"/>
        <v>37.04</v>
      </c>
      <c r="AN204" s="5" t="str">
        <f t="shared" si="26"/>
        <v/>
      </c>
      <c r="AP204" s="5" t="str">
        <f t="shared" si="27"/>
        <v/>
      </c>
      <c r="AR204" s="5" t="str">
        <f t="shared" si="28"/>
        <v/>
      </c>
      <c r="AT204" s="2">
        <v>37.04</v>
      </c>
      <c r="AU204" s="5">
        <f t="shared" si="29"/>
        <v>0</v>
      </c>
      <c r="AV204" s="11">
        <f t="shared" si="30"/>
        <v>0</v>
      </c>
      <c r="AW204" s="5">
        <f t="shared" si="31"/>
        <v>0</v>
      </c>
    </row>
    <row r="205" spans="1:49" x14ac:dyDescent="0.3">
      <c r="A205" s="1" t="s">
        <v>169</v>
      </c>
      <c r="B205" s="1" t="s">
        <v>59</v>
      </c>
      <c r="C205" s="1" t="s">
        <v>60</v>
      </c>
      <c r="D205" s="1" t="s">
        <v>61</v>
      </c>
      <c r="E205" s="1" t="s">
        <v>84</v>
      </c>
      <c r="F205" s="1" t="s">
        <v>170</v>
      </c>
      <c r="G205" s="1" t="s">
        <v>64</v>
      </c>
      <c r="H205" s="1" t="s">
        <v>65</v>
      </c>
      <c r="I205" s="2">
        <v>120</v>
      </c>
      <c r="J205" s="2">
        <v>42.07</v>
      </c>
      <c r="K205" s="2">
        <f t="shared" si="24"/>
        <v>0</v>
      </c>
      <c r="L205" s="2">
        <f t="shared" si="25"/>
        <v>42.08</v>
      </c>
      <c r="AN205" s="5" t="str">
        <f t="shared" si="26"/>
        <v/>
      </c>
      <c r="AP205" s="5" t="str">
        <f t="shared" si="27"/>
        <v/>
      </c>
      <c r="AQ205" s="2">
        <v>0.01</v>
      </c>
      <c r="AR205" s="5">
        <f t="shared" si="28"/>
        <v>0.01</v>
      </c>
      <c r="AT205" s="2">
        <v>42.07</v>
      </c>
      <c r="AU205" s="5">
        <f t="shared" si="29"/>
        <v>0</v>
      </c>
      <c r="AV205" s="11">
        <f t="shared" si="30"/>
        <v>0</v>
      </c>
      <c r="AW205" s="5">
        <f t="shared" si="31"/>
        <v>0</v>
      </c>
    </row>
    <row r="206" spans="1:49" x14ac:dyDescent="0.3">
      <c r="A206" s="1" t="s">
        <v>169</v>
      </c>
      <c r="B206" s="1" t="s">
        <v>59</v>
      </c>
      <c r="C206" s="1" t="s">
        <v>60</v>
      </c>
      <c r="D206" s="1" t="s">
        <v>61</v>
      </c>
      <c r="E206" s="1" t="s">
        <v>83</v>
      </c>
      <c r="F206" s="1" t="s">
        <v>170</v>
      </c>
      <c r="G206" s="1" t="s">
        <v>64</v>
      </c>
      <c r="H206" s="1" t="s">
        <v>65</v>
      </c>
      <c r="I206" s="2">
        <v>120</v>
      </c>
      <c r="J206" s="2">
        <v>39.76</v>
      </c>
      <c r="K206" s="2">
        <f t="shared" si="24"/>
        <v>0</v>
      </c>
      <c r="L206" s="2">
        <f t="shared" si="25"/>
        <v>39.76</v>
      </c>
      <c r="AN206" s="5" t="str">
        <f t="shared" si="26"/>
        <v/>
      </c>
      <c r="AP206" s="5" t="str">
        <f t="shared" si="27"/>
        <v/>
      </c>
      <c r="AQ206" s="2">
        <v>0.08</v>
      </c>
      <c r="AR206" s="5">
        <f t="shared" si="28"/>
        <v>0.08</v>
      </c>
      <c r="AT206" s="2">
        <v>39.68</v>
      </c>
      <c r="AU206" s="5">
        <f t="shared" si="29"/>
        <v>0</v>
      </c>
      <c r="AV206" s="11">
        <f t="shared" si="30"/>
        <v>0</v>
      </c>
      <c r="AW206" s="5">
        <f t="shared" si="31"/>
        <v>0</v>
      </c>
    </row>
    <row r="207" spans="1:49" x14ac:dyDescent="0.3">
      <c r="A207" s="1" t="s">
        <v>171</v>
      </c>
      <c r="B207" s="1" t="s">
        <v>59</v>
      </c>
      <c r="C207" s="1" t="s">
        <v>60</v>
      </c>
      <c r="D207" s="1" t="s">
        <v>61</v>
      </c>
      <c r="E207" s="1" t="s">
        <v>71</v>
      </c>
      <c r="F207" s="1" t="s">
        <v>78</v>
      </c>
      <c r="G207" s="1" t="s">
        <v>64</v>
      </c>
      <c r="H207" s="1" t="s">
        <v>65</v>
      </c>
      <c r="I207" s="2">
        <v>238</v>
      </c>
      <c r="J207" s="2">
        <v>0.09</v>
      </c>
      <c r="K207" s="2">
        <f t="shared" si="24"/>
        <v>0</v>
      </c>
      <c r="L207" s="2">
        <f t="shared" si="25"/>
        <v>0.09</v>
      </c>
      <c r="AN207" s="5" t="str">
        <f t="shared" si="26"/>
        <v/>
      </c>
      <c r="AP207" s="5" t="str">
        <f t="shared" si="27"/>
        <v/>
      </c>
      <c r="AR207" s="5" t="str">
        <f t="shared" si="28"/>
        <v/>
      </c>
      <c r="AT207" s="2">
        <v>0.09</v>
      </c>
      <c r="AU207" s="5">
        <f t="shared" si="29"/>
        <v>0</v>
      </c>
      <c r="AV207" s="11">
        <f t="shared" si="30"/>
        <v>0</v>
      </c>
      <c r="AW207" s="5">
        <f t="shared" si="31"/>
        <v>0</v>
      </c>
    </row>
    <row r="208" spans="1:49" x14ac:dyDescent="0.3">
      <c r="A208" s="1" t="s">
        <v>171</v>
      </c>
      <c r="B208" s="1" t="s">
        <v>59</v>
      </c>
      <c r="C208" s="1" t="s">
        <v>60</v>
      </c>
      <c r="D208" s="1" t="s">
        <v>61</v>
      </c>
      <c r="E208" s="1" t="s">
        <v>62</v>
      </c>
      <c r="F208" s="1" t="s">
        <v>78</v>
      </c>
      <c r="G208" s="1" t="s">
        <v>64</v>
      </c>
      <c r="H208" s="1" t="s">
        <v>65</v>
      </c>
      <c r="I208" s="2">
        <v>238</v>
      </c>
      <c r="J208" s="2">
        <v>0.08</v>
      </c>
      <c r="K208" s="2">
        <f t="shared" si="24"/>
        <v>0</v>
      </c>
      <c r="L208" s="2">
        <f t="shared" si="25"/>
        <v>0.08</v>
      </c>
      <c r="AN208" s="5" t="str">
        <f t="shared" si="26"/>
        <v/>
      </c>
      <c r="AP208" s="5" t="str">
        <f t="shared" si="27"/>
        <v/>
      </c>
      <c r="AR208" s="5" t="str">
        <f t="shared" si="28"/>
        <v/>
      </c>
      <c r="AT208" s="2">
        <v>0.08</v>
      </c>
      <c r="AU208" s="5">
        <f t="shared" si="29"/>
        <v>0</v>
      </c>
      <c r="AV208" s="11">
        <f t="shared" si="30"/>
        <v>0</v>
      </c>
      <c r="AW208" s="5">
        <f t="shared" si="31"/>
        <v>0</v>
      </c>
    </row>
    <row r="209" spans="1:49" x14ac:dyDescent="0.3">
      <c r="A209" s="1" t="s">
        <v>171</v>
      </c>
      <c r="B209" s="1" t="s">
        <v>59</v>
      </c>
      <c r="C209" s="1" t="s">
        <v>60</v>
      </c>
      <c r="D209" s="1" t="s">
        <v>61</v>
      </c>
      <c r="E209" s="1" t="s">
        <v>66</v>
      </c>
      <c r="F209" s="1" t="s">
        <v>78</v>
      </c>
      <c r="G209" s="1" t="s">
        <v>64</v>
      </c>
      <c r="H209" s="1" t="s">
        <v>65</v>
      </c>
      <c r="I209" s="2">
        <v>238</v>
      </c>
      <c r="J209" s="2">
        <v>0.08</v>
      </c>
      <c r="K209" s="2">
        <f t="shared" si="24"/>
        <v>0</v>
      </c>
      <c r="L209" s="2">
        <f t="shared" si="25"/>
        <v>0.08</v>
      </c>
      <c r="AN209" s="5" t="str">
        <f t="shared" si="26"/>
        <v/>
      </c>
      <c r="AP209" s="5" t="str">
        <f t="shared" si="27"/>
        <v/>
      </c>
      <c r="AR209" s="5" t="str">
        <f t="shared" si="28"/>
        <v/>
      </c>
      <c r="AT209" s="2">
        <v>0.08</v>
      </c>
      <c r="AU209" s="5">
        <f t="shared" si="29"/>
        <v>0</v>
      </c>
      <c r="AV209" s="11">
        <f t="shared" si="30"/>
        <v>0</v>
      </c>
      <c r="AW209" s="5">
        <f t="shared" si="31"/>
        <v>0</v>
      </c>
    </row>
    <row r="210" spans="1:49" x14ac:dyDescent="0.3">
      <c r="A210" s="1" t="s">
        <v>171</v>
      </c>
      <c r="B210" s="1" t="s">
        <v>59</v>
      </c>
      <c r="C210" s="1" t="s">
        <v>60</v>
      </c>
      <c r="D210" s="1" t="s">
        <v>61</v>
      </c>
      <c r="E210" s="1" t="s">
        <v>92</v>
      </c>
      <c r="F210" s="1" t="s">
        <v>163</v>
      </c>
      <c r="G210" s="1" t="s">
        <v>64</v>
      </c>
      <c r="H210" s="1" t="s">
        <v>65</v>
      </c>
      <c r="I210" s="2">
        <v>238</v>
      </c>
      <c r="J210" s="2">
        <v>7.0000000000000007E-2</v>
      </c>
      <c r="K210" s="2">
        <f t="shared" si="24"/>
        <v>0</v>
      </c>
      <c r="L210" s="2">
        <f t="shared" si="25"/>
        <v>7.0000000000000007E-2</v>
      </c>
      <c r="AN210" s="5" t="str">
        <f t="shared" si="26"/>
        <v/>
      </c>
      <c r="AP210" s="5" t="str">
        <f t="shared" si="27"/>
        <v/>
      </c>
      <c r="AR210" s="5" t="str">
        <f t="shared" si="28"/>
        <v/>
      </c>
      <c r="AT210" s="2">
        <v>7.0000000000000007E-2</v>
      </c>
      <c r="AU210" s="5">
        <f t="shared" si="29"/>
        <v>0</v>
      </c>
      <c r="AV210" s="11">
        <f t="shared" si="30"/>
        <v>0</v>
      </c>
      <c r="AW210" s="5">
        <f t="shared" si="31"/>
        <v>0</v>
      </c>
    </row>
    <row r="211" spans="1:49" x14ac:dyDescent="0.3">
      <c r="A211" s="1" t="s">
        <v>171</v>
      </c>
      <c r="B211" s="1" t="s">
        <v>59</v>
      </c>
      <c r="C211" s="1" t="s">
        <v>60</v>
      </c>
      <c r="D211" s="1" t="s">
        <v>61</v>
      </c>
      <c r="E211" s="1" t="s">
        <v>84</v>
      </c>
      <c r="F211" s="1" t="s">
        <v>163</v>
      </c>
      <c r="G211" s="1" t="s">
        <v>64</v>
      </c>
      <c r="H211" s="1" t="s">
        <v>65</v>
      </c>
      <c r="I211" s="2">
        <v>238</v>
      </c>
      <c r="J211" s="2">
        <v>7.0000000000000007E-2</v>
      </c>
      <c r="K211" s="2">
        <f t="shared" si="24"/>
        <v>0</v>
      </c>
      <c r="L211" s="2">
        <f t="shared" si="25"/>
        <v>0.05</v>
      </c>
      <c r="AN211" s="5" t="str">
        <f t="shared" si="26"/>
        <v/>
      </c>
      <c r="AP211" s="5" t="str">
        <f t="shared" si="27"/>
        <v/>
      </c>
      <c r="AR211" s="5" t="str">
        <f t="shared" si="28"/>
        <v/>
      </c>
      <c r="AT211" s="2">
        <v>0.05</v>
      </c>
      <c r="AU211" s="5">
        <f t="shared" si="29"/>
        <v>0</v>
      </c>
      <c r="AV211" s="11">
        <f t="shared" si="30"/>
        <v>0</v>
      </c>
      <c r="AW211" s="5">
        <f t="shared" si="31"/>
        <v>0</v>
      </c>
    </row>
    <row r="212" spans="1:49" x14ac:dyDescent="0.3">
      <c r="A212" s="1" t="s">
        <v>171</v>
      </c>
      <c r="B212" s="1" t="s">
        <v>59</v>
      </c>
      <c r="C212" s="1" t="s">
        <v>60</v>
      </c>
      <c r="D212" s="1" t="s">
        <v>61</v>
      </c>
      <c r="E212" s="1" t="s">
        <v>80</v>
      </c>
      <c r="F212" s="1" t="s">
        <v>170</v>
      </c>
      <c r="G212" s="1" t="s">
        <v>64</v>
      </c>
      <c r="H212" s="1" t="s">
        <v>65</v>
      </c>
      <c r="I212" s="2">
        <v>238</v>
      </c>
      <c r="J212" s="2">
        <v>36.64</v>
      </c>
      <c r="K212" s="2">
        <f t="shared" si="24"/>
        <v>0</v>
      </c>
      <c r="L212" s="2">
        <f t="shared" si="25"/>
        <v>34.64</v>
      </c>
      <c r="AN212" s="5" t="str">
        <f t="shared" si="26"/>
        <v/>
      </c>
      <c r="AP212" s="5" t="str">
        <f t="shared" si="27"/>
        <v/>
      </c>
      <c r="AR212" s="5" t="str">
        <f t="shared" si="28"/>
        <v/>
      </c>
      <c r="AT212" s="2">
        <v>34.64</v>
      </c>
      <c r="AU212" s="5">
        <f t="shared" si="29"/>
        <v>0</v>
      </c>
      <c r="AV212" s="11">
        <f t="shared" si="30"/>
        <v>0</v>
      </c>
      <c r="AW212" s="5">
        <f t="shared" si="31"/>
        <v>0</v>
      </c>
    </row>
    <row r="213" spans="1:49" x14ac:dyDescent="0.3">
      <c r="A213" s="1" t="s">
        <v>171</v>
      </c>
      <c r="B213" s="1" t="s">
        <v>59</v>
      </c>
      <c r="C213" s="1" t="s">
        <v>60</v>
      </c>
      <c r="D213" s="1" t="s">
        <v>61</v>
      </c>
      <c r="E213" s="1" t="s">
        <v>87</v>
      </c>
      <c r="F213" s="1" t="s">
        <v>170</v>
      </c>
      <c r="G213" s="1" t="s">
        <v>64</v>
      </c>
      <c r="H213" s="1" t="s">
        <v>65</v>
      </c>
      <c r="I213" s="2">
        <v>238</v>
      </c>
      <c r="J213" s="2">
        <v>40</v>
      </c>
      <c r="K213" s="2">
        <f t="shared" si="24"/>
        <v>0</v>
      </c>
      <c r="L213" s="2">
        <f t="shared" si="25"/>
        <v>40</v>
      </c>
      <c r="AN213" s="5" t="str">
        <f t="shared" si="26"/>
        <v/>
      </c>
      <c r="AP213" s="5" t="str">
        <f t="shared" si="27"/>
        <v/>
      </c>
      <c r="AR213" s="5" t="str">
        <f t="shared" si="28"/>
        <v/>
      </c>
      <c r="AT213" s="2">
        <v>40</v>
      </c>
      <c r="AU213" s="5">
        <f t="shared" si="29"/>
        <v>0</v>
      </c>
      <c r="AV213" s="11">
        <f t="shared" si="30"/>
        <v>0</v>
      </c>
      <c r="AW213" s="5">
        <f t="shared" si="31"/>
        <v>0</v>
      </c>
    </row>
    <row r="214" spans="1:49" x14ac:dyDescent="0.3">
      <c r="A214" s="1" t="s">
        <v>171</v>
      </c>
      <c r="B214" s="1" t="s">
        <v>59</v>
      </c>
      <c r="C214" s="1" t="s">
        <v>60</v>
      </c>
      <c r="D214" s="1" t="s">
        <v>61</v>
      </c>
      <c r="E214" s="1" t="s">
        <v>88</v>
      </c>
      <c r="F214" s="1" t="s">
        <v>170</v>
      </c>
      <c r="G214" s="1" t="s">
        <v>64</v>
      </c>
      <c r="H214" s="1" t="s">
        <v>65</v>
      </c>
      <c r="I214" s="2">
        <v>238</v>
      </c>
      <c r="J214" s="2">
        <v>38.4</v>
      </c>
      <c r="K214" s="2">
        <f t="shared" si="24"/>
        <v>0</v>
      </c>
      <c r="L214" s="2">
        <f t="shared" si="25"/>
        <v>38.4</v>
      </c>
      <c r="AN214" s="5" t="str">
        <f t="shared" si="26"/>
        <v/>
      </c>
      <c r="AP214" s="5" t="str">
        <f t="shared" si="27"/>
        <v/>
      </c>
      <c r="AR214" s="5" t="str">
        <f t="shared" si="28"/>
        <v/>
      </c>
      <c r="AT214" s="2">
        <v>38.4</v>
      </c>
      <c r="AU214" s="5">
        <f t="shared" si="29"/>
        <v>0</v>
      </c>
      <c r="AV214" s="11">
        <f t="shared" si="30"/>
        <v>0</v>
      </c>
      <c r="AW214" s="5">
        <f t="shared" si="31"/>
        <v>0</v>
      </c>
    </row>
    <row r="215" spans="1:49" x14ac:dyDescent="0.3">
      <c r="A215" s="1" t="s">
        <v>171</v>
      </c>
      <c r="B215" s="1" t="s">
        <v>59</v>
      </c>
      <c r="C215" s="1" t="s">
        <v>60</v>
      </c>
      <c r="D215" s="1" t="s">
        <v>61</v>
      </c>
      <c r="E215" s="1" t="s">
        <v>89</v>
      </c>
      <c r="F215" s="1" t="s">
        <v>170</v>
      </c>
      <c r="G215" s="1" t="s">
        <v>64</v>
      </c>
      <c r="H215" s="1" t="s">
        <v>65</v>
      </c>
      <c r="I215" s="2">
        <v>238</v>
      </c>
      <c r="J215" s="2">
        <v>40</v>
      </c>
      <c r="K215" s="2">
        <f t="shared" si="24"/>
        <v>0</v>
      </c>
      <c r="L215" s="2">
        <f t="shared" si="25"/>
        <v>40</v>
      </c>
      <c r="AN215" s="5" t="str">
        <f t="shared" si="26"/>
        <v/>
      </c>
      <c r="AP215" s="5" t="str">
        <f t="shared" si="27"/>
        <v/>
      </c>
      <c r="AR215" s="5" t="str">
        <f t="shared" si="28"/>
        <v/>
      </c>
      <c r="AT215" s="2">
        <v>40</v>
      </c>
      <c r="AU215" s="5">
        <f t="shared" si="29"/>
        <v>0</v>
      </c>
      <c r="AV215" s="11">
        <f t="shared" si="30"/>
        <v>0</v>
      </c>
      <c r="AW215" s="5">
        <f t="shared" si="31"/>
        <v>0</v>
      </c>
    </row>
    <row r="216" spans="1:49" x14ac:dyDescent="0.3">
      <c r="A216" s="1" t="s">
        <v>171</v>
      </c>
      <c r="B216" s="1" t="s">
        <v>59</v>
      </c>
      <c r="C216" s="1" t="s">
        <v>60</v>
      </c>
      <c r="D216" s="1" t="s">
        <v>61</v>
      </c>
      <c r="E216" s="1" t="s">
        <v>90</v>
      </c>
      <c r="F216" s="1" t="s">
        <v>170</v>
      </c>
      <c r="G216" s="1" t="s">
        <v>64</v>
      </c>
      <c r="H216" s="1" t="s">
        <v>65</v>
      </c>
      <c r="I216" s="2">
        <v>238</v>
      </c>
      <c r="J216" s="2">
        <v>40</v>
      </c>
      <c r="K216" s="2">
        <f t="shared" si="24"/>
        <v>0</v>
      </c>
      <c r="L216" s="2">
        <f t="shared" si="25"/>
        <v>40</v>
      </c>
      <c r="AN216" s="5" t="str">
        <f t="shared" si="26"/>
        <v/>
      </c>
      <c r="AP216" s="5" t="str">
        <f t="shared" si="27"/>
        <v/>
      </c>
      <c r="AR216" s="5" t="str">
        <f t="shared" si="28"/>
        <v/>
      </c>
      <c r="AT216" s="2">
        <v>40</v>
      </c>
      <c r="AU216" s="5">
        <f t="shared" si="29"/>
        <v>0</v>
      </c>
      <c r="AV216" s="11">
        <f t="shared" si="30"/>
        <v>0</v>
      </c>
      <c r="AW216" s="5">
        <f t="shared" si="31"/>
        <v>0</v>
      </c>
    </row>
    <row r="217" spans="1:49" x14ac:dyDescent="0.3">
      <c r="A217" s="1" t="s">
        <v>171</v>
      </c>
      <c r="B217" s="1" t="s">
        <v>59</v>
      </c>
      <c r="C217" s="1" t="s">
        <v>60</v>
      </c>
      <c r="D217" s="1" t="s">
        <v>61</v>
      </c>
      <c r="E217" s="1" t="s">
        <v>91</v>
      </c>
      <c r="F217" s="1" t="s">
        <v>170</v>
      </c>
      <c r="G217" s="1" t="s">
        <v>64</v>
      </c>
      <c r="H217" s="1" t="s">
        <v>65</v>
      </c>
      <c r="I217" s="2">
        <v>238</v>
      </c>
      <c r="J217" s="2">
        <v>37.35</v>
      </c>
      <c r="K217" s="2">
        <f t="shared" si="24"/>
        <v>0</v>
      </c>
      <c r="L217" s="2">
        <f t="shared" si="25"/>
        <v>37.35</v>
      </c>
      <c r="AN217" s="5" t="str">
        <f t="shared" si="26"/>
        <v/>
      </c>
      <c r="AP217" s="5" t="str">
        <f t="shared" si="27"/>
        <v/>
      </c>
      <c r="AR217" s="5" t="str">
        <f t="shared" si="28"/>
        <v/>
      </c>
      <c r="AT217" s="2">
        <v>37.35</v>
      </c>
      <c r="AU217" s="5">
        <f t="shared" si="29"/>
        <v>0</v>
      </c>
      <c r="AV217" s="11">
        <f t="shared" si="30"/>
        <v>0</v>
      </c>
      <c r="AW217" s="5">
        <f t="shared" si="31"/>
        <v>0</v>
      </c>
    </row>
    <row r="218" spans="1:49" x14ac:dyDescent="0.3">
      <c r="A218" s="1" t="s">
        <v>172</v>
      </c>
      <c r="B218" s="1" t="s">
        <v>166</v>
      </c>
      <c r="C218" s="1" t="s">
        <v>167</v>
      </c>
      <c r="D218" s="1" t="s">
        <v>168</v>
      </c>
      <c r="E218" s="1" t="s">
        <v>89</v>
      </c>
      <c r="F218" s="1" t="s">
        <v>170</v>
      </c>
      <c r="G218" s="1" t="s">
        <v>64</v>
      </c>
      <c r="H218" s="1" t="s">
        <v>65</v>
      </c>
      <c r="I218" s="2">
        <v>196</v>
      </c>
      <c r="J218" s="2">
        <v>0.09</v>
      </c>
      <c r="K218" s="2">
        <f t="shared" si="24"/>
        <v>7.0000000000000007E-2</v>
      </c>
      <c r="L218" s="2">
        <f t="shared" si="25"/>
        <v>0</v>
      </c>
      <c r="R218" s="7">
        <v>7.0000000000000007E-2</v>
      </c>
      <c r="S218" s="5">
        <v>6.23</v>
      </c>
      <c r="AN218" s="5" t="str">
        <f t="shared" si="26"/>
        <v/>
      </c>
      <c r="AP218" s="5" t="str">
        <f t="shared" si="27"/>
        <v/>
      </c>
      <c r="AR218" s="5" t="str">
        <f t="shared" si="28"/>
        <v/>
      </c>
      <c r="AU218" s="5">
        <f t="shared" si="29"/>
        <v>6.23</v>
      </c>
      <c r="AV218" s="11">
        <f t="shared" si="30"/>
        <v>1.6263323623459103E-3</v>
      </c>
      <c r="AW218" s="5">
        <f t="shared" si="31"/>
        <v>1.6263323623459103</v>
      </c>
    </row>
    <row r="219" spans="1:49" x14ac:dyDescent="0.3">
      <c r="A219" s="1" t="s">
        <v>172</v>
      </c>
      <c r="B219" s="1" t="s">
        <v>166</v>
      </c>
      <c r="C219" s="1" t="s">
        <v>167</v>
      </c>
      <c r="D219" s="1" t="s">
        <v>168</v>
      </c>
      <c r="E219" s="1" t="s">
        <v>81</v>
      </c>
      <c r="F219" s="1" t="s">
        <v>170</v>
      </c>
      <c r="G219" s="1" t="s">
        <v>64</v>
      </c>
      <c r="H219" s="1" t="s">
        <v>65</v>
      </c>
      <c r="I219" s="2">
        <v>196</v>
      </c>
      <c r="J219" s="2">
        <v>39.54</v>
      </c>
      <c r="K219" s="2">
        <f t="shared" si="24"/>
        <v>15.54</v>
      </c>
      <c r="L219" s="2">
        <f t="shared" si="25"/>
        <v>0</v>
      </c>
      <c r="R219" s="7">
        <v>15.54</v>
      </c>
      <c r="S219" s="5">
        <v>1383.06</v>
      </c>
      <c r="AN219" s="5" t="str">
        <f t="shared" si="26"/>
        <v/>
      </c>
      <c r="AP219" s="5" t="str">
        <f t="shared" si="27"/>
        <v/>
      </c>
      <c r="AR219" s="5" t="str">
        <f t="shared" si="28"/>
        <v/>
      </c>
      <c r="AU219" s="5">
        <f t="shared" si="29"/>
        <v>1383.06</v>
      </c>
      <c r="AV219" s="11">
        <f t="shared" si="30"/>
        <v>0.36104578444079205</v>
      </c>
      <c r="AW219" s="5">
        <f t="shared" si="31"/>
        <v>361.04578444079203</v>
      </c>
    </row>
    <row r="220" spans="1:49" x14ac:dyDescent="0.3">
      <c r="A220" s="1" t="s">
        <v>172</v>
      </c>
      <c r="B220" s="1" t="s">
        <v>166</v>
      </c>
      <c r="C220" s="1" t="s">
        <v>167</v>
      </c>
      <c r="D220" s="1" t="s">
        <v>168</v>
      </c>
      <c r="E220" s="1" t="s">
        <v>62</v>
      </c>
      <c r="F220" s="1" t="s">
        <v>170</v>
      </c>
      <c r="G220" s="1" t="s">
        <v>64</v>
      </c>
      <c r="H220" s="1" t="s">
        <v>65</v>
      </c>
      <c r="I220" s="2">
        <v>196</v>
      </c>
      <c r="J220" s="2">
        <v>37.29</v>
      </c>
      <c r="K220" s="2">
        <f t="shared" si="24"/>
        <v>0.16</v>
      </c>
      <c r="L220" s="2">
        <f t="shared" si="25"/>
        <v>0</v>
      </c>
      <c r="R220" s="7">
        <v>0.16</v>
      </c>
      <c r="S220" s="5">
        <v>14.24</v>
      </c>
      <c r="AN220" s="5" t="str">
        <f t="shared" si="26"/>
        <v/>
      </c>
      <c r="AP220" s="5" t="str">
        <f t="shared" si="27"/>
        <v/>
      </c>
      <c r="AR220" s="5" t="str">
        <f t="shared" si="28"/>
        <v/>
      </c>
      <c r="AU220" s="5">
        <f t="shared" si="29"/>
        <v>14.24</v>
      </c>
      <c r="AV220" s="11">
        <f t="shared" si="30"/>
        <v>3.7173311139335093E-3</v>
      </c>
      <c r="AW220" s="5">
        <f t="shared" si="31"/>
        <v>3.7173311139335095</v>
      </c>
    </row>
    <row r="221" spans="1:49" x14ac:dyDescent="0.3">
      <c r="A221" s="1" t="s">
        <v>172</v>
      </c>
      <c r="B221" s="1" t="s">
        <v>166</v>
      </c>
      <c r="C221" s="1" t="s">
        <v>167</v>
      </c>
      <c r="D221" s="1" t="s">
        <v>168</v>
      </c>
      <c r="E221" s="1" t="s">
        <v>82</v>
      </c>
      <c r="F221" s="1" t="s">
        <v>170</v>
      </c>
      <c r="G221" s="1" t="s">
        <v>64</v>
      </c>
      <c r="H221" s="1" t="s">
        <v>65</v>
      </c>
      <c r="I221" s="2">
        <v>196</v>
      </c>
      <c r="J221" s="2">
        <v>39.49</v>
      </c>
      <c r="K221" s="2">
        <f t="shared" si="24"/>
        <v>38.380000000000003</v>
      </c>
      <c r="L221" s="2">
        <f t="shared" si="25"/>
        <v>0</v>
      </c>
      <c r="R221" s="7">
        <v>38.380000000000003</v>
      </c>
      <c r="S221" s="5">
        <v>3415.82</v>
      </c>
      <c r="AN221" s="5" t="str">
        <f t="shared" si="26"/>
        <v/>
      </c>
      <c r="AP221" s="5" t="str">
        <f t="shared" si="27"/>
        <v/>
      </c>
      <c r="AR221" s="5" t="str">
        <f t="shared" si="28"/>
        <v/>
      </c>
      <c r="AU221" s="5">
        <f t="shared" si="29"/>
        <v>3415.82</v>
      </c>
      <c r="AV221" s="11">
        <f t="shared" si="30"/>
        <v>0.89169480095480058</v>
      </c>
      <c r="AW221" s="5">
        <f t="shared" si="31"/>
        <v>891.6948009548006</v>
      </c>
    </row>
    <row r="222" spans="1:49" x14ac:dyDescent="0.3">
      <c r="A222" s="1" t="s">
        <v>172</v>
      </c>
      <c r="B222" s="1" t="s">
        <v>166</v>
      </c>
      <c r="C222" s="1" t="s">
        <v>167</v>
      </c>
      <c r="D222" s="1" t="s">
        <v>168</v>
      </c>
      <c r="E222" s="1" t="s">
        <v>90</v>
      </c>
      <c r="F222" s="1" t="s">
        <v>170</v>
      </c>
      <c r="G222" s="1" t="s">
        <v>64</v>
      </c>
      <c r="H222" s="1" t="s">
        <v>65</v>
      </c>
      <c r="I222" s="2">
        <v>196</v>
      </c>
      <c r="J222" s="2">
        <v>0.09</v>
      </c>
      <c r="K222" s="2">
        <f t="shared" si="24"/>
        <v>0.09</v>
      </c>
      <c r="L222" s="2">
        <f t="shared" si="25"/>
        <v>0</v>
      </c>
      <c r="R222" s="7">
        <v>0.09</v>
      </c>
      <c r="S222" s="5">
        <v>8.01</v>
      </c>
      <c r="AN222" s="5" t="str">
        <f t="shared" si="26"/>
        <v/>
      </c>
      <c r="AP222" s="5" t="str">
        <f t="shared" si="27"/>
        <v/>
      </c>
      <c r="AR222" s="5" t="str">
        <f t="shared" si="28"/>
        <v/>
      </c>
      <c r="AU222" s="5">
        <f t="shared" si="29"/>
        <v>8.01</v>
      </c>
      <c r="AV222" s="11">
        <f t="shared" si="30"/>
        <v>2.0909987515875987E-3</v>
      </c>
      <c r="AW222" s="5">
        <f t="shared" si="31"/>
        <v>2.0909987515875987</v>
      </c>
    </row>
    <row r="223" spans="1:49" x14ac:dyDescent="0.3">
      <c r="A223" s="1" t="s">
        <v>173</v>
      </c>
      <c r="B223" s="1" t="s">
        <v>166</v>
      </c>
      <c r="C223" s="1" t="s">
        <v>167</v>
      </c>
      <c r="D223" s="1" t="s">
        <v>168</v>
      </c>
      <c r="E223" s="1" t="s">
        <v>66</v>
      </c>
      <c r="F223" s="1" t="s">
        <v>170</v>
      </c>
      <c r="G223" s="1" t="s">
        <v>64</v>
      </c>
      <c r="H223" s="1" t="s">
        <v>65</v>
      </c>
      <c r="I223" s="2">
        <v>80</v>
      </c>
      <c r="J223" s="2">
        <v>37.53</v>
      </c>
      <c r="K223" s="2">
        <f t="shared" si="24"/>
        <v>32.07</v>
      </c>
      <c r="L223" s="2">
        <f t="shared" si="25"/>
        <v>0</v>
      </c>
      <c r="R223" s="7">
        <v>32.07</v>
      </c>
      <c r="S223" s="5">
        <v>2854.23</v>
      </c>
      <c r="AN223" s="5" t="str">
        <f t="shared" si="26"/>
        <v/>
      </c>
      <c r="AP223" s="5" t="str">
        <f t="shared" si="27"/>
        <v/>
      </c>
      <c r="AR223" s="5" t="str">
        <f t="shared" si="28"/>
        <v/>
      </c>
      <c r="AU223" s="5">
        <f t="shared" si="29"/>
        <v>2854.23</v>
      </c>
      <c r="AV223" s="11">
        <f t="shared" si="30"/>
        <v>0.74509255514904771</v>
      </c>
      <c r="AW223" s="5">
        <f t="shared" si="31"/>
        <v>745.09255514904771</v>
      </c>
    </row>
    <row r="224" spans="1:49" x14ac:dyDescent="0.3">
      <c r="A224" s="1" t="s">
        <v>173</v>
      </c>
      <c r="B224" s="1" t="s">
        <v>166</v>
      </c>
      <c r="C224" s="1" t="s">
        <v>167</v>
      </c>
      <c r="D224" s="1" t="s">
        <v>168</v>
      </c>
      <c r="E224" s="1" t="s">
        <v>82</v>
      </c>
      <c r="F224" s="1" t="s">
        <v>170</v>
      </c>
      <c r="G224" s="1" t="s">
        <v>64</v>
      </c>
      <c r="H224" s="1" t="s">
        <v>65</v>
      </c>
      <c r="I224" s="2">
        <v>80</v>
      </c>
      <c r="J224" s="2">
        <v>0.16</v>
      </c>
      <c r="K224" s="2">
        <f t="shared" si="24"/>
        <v>0.1</v>
      </c>
      <c r="L224" s="2">
        <f t="shared" si="25"/>
        <v>0</v>
      </c>
      <c r="R224" s="7">
        <v>0.1</v>
      </c>
      <c r="S224" s="5">
        <v>8.9</v>
      </c>
      <c r="AN224" s="5" t="str">
        <f t="shared" si="26"/>
        <v/>
      </c>
      <c r="AP224" s="5" t="str">
        <f t="shared" si="27"/>
        <v/>
      </c>
      <c r="AR224" s="5" t="str">
        <f t="shared" si="28"/>
        <v/>
      </c>
      <c r="AU224" s="5">
        <f t="shared" si="29"/>
        <v>8.9</v>
      </c>
      <c r="AV224" s="11">
        <f t="shared" si="30"/>
        <v>2.3233319462084433E-3</v>
      </c>
      <c r="AW224" s="5">
        <f t="shared" si="31"/>
        <v>2.3233319462084432</v>
      </c>
    </row>
    <row r="225" spans="1:49" x14ac:dyDescent="0.3">
      <c r="A225" s="1" t="s">
        <v>173</v>
      </c>
      <c r="B225" s="1" t="s">
        <v>166</v>
      </c>
      <c r="C225" s="1" t="s">
        <v>167</v>
      </c>
      <c r="D225" s="1" t="s">
        <v>168</v>
      </c>
      <c r="E225" s="1" t="s">
        <v>83</v>
      </c>
      <c r="F225" s="1" t="s">
        <v>170</v>
      </c>
      <c r="G225" s="1" t="s">
        <v>64</v>
      </c>
      <c r="H225" s="1" t="s">
        <v>65</v>
      </c>
      <c r="I225" s="2">
        <v>80</v>
      </c>
      <c r="J225" s="2">
        <v>0.09</v>
      </c>
      <c r="K225" s="2">
        <f t="shared" si="24"/>
        <v>0</v>
      </c>
      <c r="L225" s="2">
        <f t="shared" si="25"/>
        <v>0.09</v>
      </c>
      <c r="AN225" s="5" t="str">
        <f t="shared" si="26"/>
        <v/>
      </c>
      <c r="AP225" s="5" t="str">
        <f t="shared" si="27"/>
        <v/>
      </c>
      <c r="AR225" s="5" t="str">
        <f t="shared" si="28"/>
        <v/>
      </c>
      <c r="AT225" s="2">
        <v>0.09</v>
      </c>
      <c r="AU225" s="5">
        <f t="shared" si="29"/>
        <v>0</v>
      </c>
      <c r="AV225" s="11">
        <f t="shared" si="30"/>
        <v>0</v>
      </c>
      <c r="AW225" s="5">
        <f t="shared" si="31"/>
        <v>0</v>
      </c>
    </row>
    <row r="226" spans="1:49" x14ac:dyDescent="0.3">
      <c r="A226" s="1" t="s">
        <v>173</v>
      </c>
      <c r="B226" s="1" t="s">
        <v>166</v>
      </c>
      <c r="C226" s="1" t="s">
        <v>167</v>
      </c>
      <c r="D226" s="1" t="s">
        <v>168</v>
      </c>
      <c r="E226" s="1" t="s">
        <v>74</v>
      </c>
      <c r="F226" s="1" t="s">
        <v>170</v>
      </c>
      <c r="G226" s="1" t="s">
        <v>64</v>
      </c>
      <c r="H226" s="1" t="s">
        <v>65</v>
      </c>
      <c r="I226" s="2">
        <v>80</v>
      </c>
      <c r="J226" s="2">
        <v>37.630000000000003</v>
      </c>
      <c r="K226" s="2">
        <f t="shared" si="24"/>
        <v>37.29</v>
      </c>
      <c r="L226" s="2">
        <f t="shared" si="25"/>
        <v>0.06</v>
      </c>
      <c r="N226" s="4">
        <v>1.1399999999999999</v>
      </c>
      <c r="O226" s="5">
        <v>187.53</v>
      </c>
      <c r="P226" s="6">
        <v>0.04</v>
      </c>
      <c r="Q226" s="5">
        <v>4.54</v>
      </c>
      <c r="R226" s="7">
        <v>35.56</v>
      </c>
      <c r="S226" s="5">
        <v>3164.84</v>
      </c>
      <c r="T226" s="8">
        <v>0.55000000000000004</v>
      </c>
      <c r="U226" s="5">
        <v>24.475000000000001</v>
      </c>
      <c r="AN226" s="5" t="str">
        <f t="shared" si="26"/>
        <v/>
      </c>
      <c r="AO226" s="3">
        <v>0.06</v>
      </c>
      <c r="AP226" s="5">
        <f t="shared" si="27"/>
        <v>77.459999999999994</v>
      </c>
      <c r="AR226" s="5" t="str">
        <f t="shared" si="28"/>
        <v/>
      </c>
      <c r="AU226" s="5">
        <f t="shared" si="29"/>
        <v>3381.3850000000002</v>
      </c>
      <c r="AV226" s="11">
        <f t="shared" si="30"/>
        <v>0.8827055947112401</v>
      </c>
      <c r="AW226" s="5">
        <f t="shared" si="31"/>
        <v>882.70559471124011</v>
      </c>
    </row>
    <row r="227" spans="1:49" x14ac:dyDescent="0.3">
      <c r="A227" s="1" t="s">
        <v>174</v>
      </c>
      <c r="B227" s="1" t="s">
        <v>175</v>
      </c>
      <c r="C227" s="1" t="s">
        <v>176</v>
      </c>
      <c r="D227" s="1" t="s">
        <v>125</v>
      </c>
      <c r="E227" s="1" t="s">
        <v>66</v>
      </c>
      <c r="F227" s="1" t="s">
        <v>170</v>
      </c>
      <c r="G227" s="1" t="s">
        <v>64</v>
      </c>
      <c r="H227" s="1" t="s">
        <v>65</v>
      </c>
      <c r="I227" s="2">
        <v>400</v>
      </c>
      <c r="J227" s="2">
        <v>0.09</v>
      </c>
      <c r="K227" s="2">
        <f t="shared" si="24"/>
        <v>0.05</v>
      </c>
      <c r="L227" s="2">
        <f t="shared" si="25"/>
        <v>0</v>
      </c>
      <c r="R227" s="7">
        <v>0.05</v>
      </c>
      <c r="S227" s="5">
        <v>4.45</v>
      </c>
      <c r="AN227" s="5" t="str">
        <f t="shared" si="26"/>
        <v/>
      </c>
      <c r="AP227" s="5" t="str">
        <f t="shared" si="27"/>
        <v/>
      </c>
      <c r="AR227" s="5" t="str">
        <f t="shared" si="28"/>
        <v/>
      </c>
      <c r="AU227" s="5">
        <f t="shared" si="29"/>
        <v>4.45</v>
      </c>
      <c r="AV227" s="11">
        <f t="shared" si="30"/>
        <v>1.1616659731042216E-3</v>
      </c>
      <c r="AW227" s="5">
        <f t="shared" si="31"/>
        <v>1.1616659731042216</v>
      </c>
    </row>
    <row r="228" spans="1:49" x14ac:dyDescent="0.3">
      <c r="A228" s="1" t="s">
        <v>174</v>
      </c>
      <c r="B228" s="1" t="s">
        <v>175</v>
      </c>
      <c r="C228" s="1" t="s">
        <v>176</v>
      </c>
      <c r="D228" s="1" t="s">
        <v>125</v>
      </c>
      <c r="E228" s="1" t="s">
        <v>74</v>
      </c>
      <c r="F228" s="1" t="s">
        <v>170</v>
      </c>
      <c r="G228" s="1" t="s">
        <v>64</v>
      </c>
      <c r="H228" s="1" t="s">
        <v>65</v>
      </c>
      <c r="I228" s="2">
        <v>400</v>
      </c>
      <c r="J228" s="2">
        <v>0.09</v>
      </c>
      <c r="K228" s="2">
        <f t="shared" si="24"/>
        <v>0.04</v>
      </c>
      <c r="L228" s="2">
        <f t="shared" si="25"/>
        <v>0</v>
      </c>
      <c r="N228" s="4">
        <v>0.03</v>
      </c>
      <c r="O228" s="5">
        <v>4.9349999999999996</v>
      </c>
      <c r="R228" s="7">
        <v>0.01</v>
      </c>
      <c r="S228" s="5">
        <v>0.89</v>
      </c>
      <c r="AN228" s="5" t="str">
        <f t="shared" si="26"/>
        <v/>
      </c>
      <c r="AP228" s="5" t="str">
        <f t="shared" si="27"/>
        <v/>
      </c>
      <c r="AR228" s="5" t="str">
        <f t="shared" si="28"/>
        <v/>
      </c>
      <c r="AU228" s="5">
        <f t="shared" si="29"/>
        <v>5.8249999999999993</v>
      </c>
      <c r="AV228" s="11">
        <f t="shared" si="30"/>
        <v>1.5206077063667617E-3</v>
      </c>
      <c r="AW228" s="5">
        <f t="shared" si="31"/>
        <v>1.5206077063667618</v>
      </c>
    </row>
    <row r="229" spans="1:49" x14ac:dyDescent="0.3">
      <c r="A229" s="1" t="s">
        <v>174</v>
      </c>
      <c r="B229" s="1" t="s">
        <v>175</v>
      </c>
      <c r="C229" s="1" t="s">
        <v>176</v>
      </c>
      <c r="D229" s="1" t="s">
        <v>125</v>
      </c>
      <c r="E229" s="1" t="s">
        <v>91</v>
      </c>
      <c r="F229" s="1" t="s">
        <v>177</v>
      </c>
      <c r="G229" s="1" t="s">
        <v>64</v>
      </c>
      <c r="H229" s="1" t="s">
        <v>65</v>
      </c>
      <c r="I229" s="2">
        <v>400</v>
      </c>
      <c r="J229" s="2">
        <v>36.729999999999997</v>
      </c>
      <c r="K229" s="2">
        <f t="shared" si="24"/>
        <v>2.84</v>
      </c>
      <c r="L229" s="2">
        <f t="shared" si="25"/>
        <v>0</v>
      </c>
      <c r="R229" s="7">
        <v>2.84</v>
      </c>
      <c r="S229" s="5">
        <v>252.76</v>
      </c>
      <c r="AN229" s="5" t="str">
        <f t="shared" si="26"/>
        <v/>
      </c>
      <c r="AP229" s="5" t="str">
        <f t="shared" si="27"/>
        <v/>
      </c>
      <c r="AR229" s="5" t="str">
        <f t="shared" si="28"/>
        <v/>
      </c>
      <c r="AU229" s="5">
        <f t="shared" si="29"/>
        <v>252.76</v>
      </c>
      <c r="AV229" s="11">
        <f t="shared" si="30"/>
        <v>6.598262727231978E-2</v>
      </c>
      <c r="AW229" s="5">
        <f t="shared" si="31"/>
        <v>65.982627272319789</v>
      </c>
    </row>
    <row r="230" spans="1:49" x14ac:dyDescent="0.3">
      <c r="A230" s="1" t="s">
        <v>174</v>
      </c>
      <c r="B230" s="1" t="s">
        <v>175</v>
      </c>
      <c r="C230" s="1" t="s">
        <v>176</v>
      </c>
      <c r="D230" s="1" t="s">
        <v>125</v>
      </c>
      <c r="E230" s="1" t="s">
        <v>92</v>
      </c>
      <c r="F230" s="1" t="s">
        <v>177</v>
      </c>
      <c r="G230" s="1" t="s">
        <v>64</v>
      </c>
      <c r="H230" s="1" t="s">
        <v>65</v>
      </c>
      <c r="I230" s="2">
        <v>400</v>
      </c>
      <c r="J230" s="2">
        <v>36.32</v>
      </c>
      <c r="K230" s="2">
        <f t="shared" si="24"/>
        <v>19.739999999999998</v>
      </c>
      <c r="L230" s="2">
        <f t="shared" si="25"/>
        <v>1.34</v>
      </c>
      <c r="N230" s="4">
        <v>16.399999999999999</v>
      </c>
      <c r="O230" s="5">
        <v>2697.8</v>
      </c>
      <c r="P230" s="6">
        <v>3.31</v>
      </c>
      <c r="Q230" s="5">
        <v>375.685</v>
      </c>
      <c r="R230" s="7">
        <v>0.03</v>
      </c>
      <c r="S230" s="5">
        <v>2.67</v>
      </c>
      <c r="AN230" s="5" t="str">
        <f t="shared" si="26"/>
        <v/>
      </c>
      <c r="AP230" s="5" t="str">
        <f t="shared" si="27"/>
        <v/>
      </c>
      <c r="AR230" s="5" t="str">
        <f t="shared" si="28"/>
        <v/>
      </c>
      <c r="AT230" s="2">
        <v>1.34</v>
      </c>
      <c r="AU230" s="5">
        <f t="shared" si="29"/>
        <v>3076.1550000000002</v>
      </c>
      <c r="AV230" s="11">
        <f t="shared" si="30"/>
        <v>0.80302575089762174</v>
      </c>
      <c r="AW230" s="5">
        <f t="shared" si="31"/>
        <v>803.02575089762183</v>
      </c>
    </row>
    <row r="231" spans="1:49" x14ac:dyDescent="0.3">
      <c r="A231" s="1" t="s">
        <v>174</v>
      </c>
      <c r="B231" s="1" t="s">
        <v>175</v>
      </c>
      <c r="C231" s="1" t="s">
        <v>176</v>
      </c>
      <c r="D231" s="1" t="s">
        <v>125</v>
      </c>
      <c r="E231" s="1" t="s">
        <v>84</v>
      </c>
      <c r="F231" s="1" t="s">
        <v>177</v>
      </c>
      <c r="G231" s="1" t="s">
        <v>64</v>
      </c>
      <c r="H231" s="1" t="s">
        <v>65</v>
      </c>
      <c r="I231" s="2">
        <v>400</v>
      </c>
      <c r="J231" s="2">
        <v>42.79</v>
      </c>
      <c r="K231" s="2">
        <f t="shared" si="24"/>
        <v>14.709999999999999</v>
      </c>
      <c r="L231" s="2">
        <f t="shared" si="25"/>
        <v>2.17</v>
      </c>
      <c r="N231" s="4">
        <v>12.77</v>
      </c>
      <c r="O231" s="5">
        <v>2100.665</v>
      </c>
      <c r="P231" s="6">
        <v>1.93</v>
      </c>
      <c r="Q231" s="5">
        <v>219.05500000000001</v>
      </c>
      <c r="R231" s="7">
        <v>0.01</v>
      </c>
      <c r="S231" s="5">
        <v>0.89</v>
      </c>
      <c r="AN231" s="5" t="str">
        <f t="shared" si="26"/>
        <v/>
      </c>
      <c r="AP231" s="5" t="str">
        <f t="shared" si="27"/>
        <v/>
      </c>
      <c r="AR231" s="5" t="str">
        <f t="shared" si="28"/>
        <v/>
      </c>
      <c r="AT231" s="2">
        <v>2.17</v>
      </c>
      <c r="AU231" s="5">
        <f t="shared" si="29"/>
        <v>2320.6099999999997</v>
      </c>
      <c r="AV231" s="11">
        <f t="shared" si="30"/>
        <v>0.60579183681918813</v>
      </c>
      <c r="AW231" s="5">
        <f t="shared" si="31"/>
        <v>605.79183681918812</v>
      </c>
    </row>
    <row r="232" spans="1:49" x14ac:dyDescent="0.3">
      <c r="A232" s="1" t="s">
        <v>178</v>
      </c>
      <c r="B232" s="1" t="s">
        <v>59</v>
      </c>
      <c r="C232" s="1" t="s">
        <v>60</v>
      </c>
      <c r="D232" s="1" t="s">
        <v>61</v>
      </c>
      <c r="E232" s="1" t="s">
        <v>66</v>
      </c>
      <c r="F232" s="1" t="s">
        <v>179</v>
      </c>
      <c r="G232" s="1" t="s">
        <v>64</v>
      </c>
      <c r="H232" s="1" t="s">
        <v>180</v>
      </c>
      <c r="I232" s="2">
        <v>160</v>
      </c>
      <c r="J232" s="2">
        <v>27.92</v>
      </c>
      <c r="K232" s="2">
        <f t="shared" si="24"/>
        <v>0</v>
      </c>
      <c r="L232" s="2">
        <f t="shared" si="25"/>
        <v>17.939999999999998</v>
      </c>
      <c r="AN232" s="5" t="str">
        <f t="shared" si="26"/>
        <v/>
      </c>
      <c r="AP232" s="5" t="str">
        <f t="shared" si="27"/>
        <v/>
      </c>
      <c r="AQ232" s="2">
        <v>0.15</v>
      </c>
      <c r="AR232" s="5">
        <f t="shared" si="28"/>
        <v>0.15</v>
      </c>
      <c r="AT232" s="2">
        <v>17.79</v>
      </c>
      <c r="AU232" s="5">
        <f t="shared" si="29"/>
        <v>0</v>
      </c>
      <c r="AV232" s="11">
        <f t="shared" si="30"/>
        <v>0</v>
      </c>
      <c r="AW232" s="5">
        <f t="shared" si="31"/>
        <v>0</v>
      </c>
    </row>
    <row r="233" spans="1:49" x14ac:dyDescent="0.3">
      <c r="A233" s="1" t="s">
        <v>178</v>
      </c>
      <c r="B233" s="1" t="s">
        <v>59</v>
      </c>
      <c r="C233" s="1" t="s">
        <v>60</v>
      </c>
      <c r="D233" s="1" t="s">
        <v>61</v>
      </c>
      <c r="E233" s="1" t="s">
        <v>74</v>
      </c>
      <c r="F233" s="1" t="s">
        <v>179</v>
      </c>
      <c r="G233" s="1" t="s">
        <v>64</v>
      </c>
      <c r="H233" s="1" t="s">
        <v>180</v>
      </c>
      <c r="I233" s="2">
        <v>160</v>
      </c>
      <c r="J233" s="2">
        <v>8.9700000000000006</v>
      </c>
      <c r="K233" s="2">
        <f t="shared" si="24"/>
        <v>0</v>
      </c>
      <c r="L233" s="2">
        <f t="shared" si="25"/>
        <v>0.28999999999999998</v>
      </c>
      <c r="AN233" s="5" t="str">
        <f t="shared" si="26"/>
        <v/>
      </c>
      <c r="AP233" s="5" t="str">
        <f t="shared" si="27"/>
        <v/>
      </c>
      <c r="AR233" s="5" t="str">
        <f t="shared" si="28"/>
        <v/>
      </c>
      <c r="AT233" s="2">
        <v>0.28999999999999998</v>
      </c>
      <c r="AU233" s="5">
        <f t="shared" si="29"/>
        <v>0</v>
      </c>
      <c r="AV233" s="11">
        <f t="shared" si="30"/>
        <v>0</v>
      </c>
      <c r="AW233" s="5">
        <f t="shared" si="31"/>
        <v>0</v>
      </c>
    </row>
    <row r="234" spans="1:49" x14ac:dyDescent="0.3">
      <c r="A234" s="1" t="s">
        <v>181</v>
      </c>
      <c r="B234" s="1" t="s">
        <v>59</v>
      </c>
      <c r="C234" s="1" t="s">
        <v>60</v>
      </c>
      <c r="D234" s="1" t="s">
        <v>61</v>
      </c>
      <c r="E234" s="1" t="s">
        <v>71</v>
      </c>
      <c r="F234" s="1" t="s">
        <v>114</v>
      </c>
      <c r="G234" s="1" t="s">
        <v>64</v>
      </c>
      <c r="H234" s="1" t="s">
        <v>180</v>
      </c>
      <c r="I234" s="2">
        <v>640</v>
      </c>
      <c r="J234" s="2">
        <v>55.15</v>
      </c>
      <c r="K234" s="2">
        <f t="shared" si="24"/>
        <v>0</v>
      </c>
      <c r="L234" s="2">
        <f t="shared" si="25"/>
        <v>55.15</v>
      </c>
      <c r="AN234" s="5" t="str">
        <f t="shared" si="26"/>
        <v/>
      </c>
      <c r="AP234" s="5" t="str">
        <f t="shared" si="27"/>
        <v/>
      </c>
      <c r="AR234" s="5" t="str">
        <f t="shared" si="28"/>
        <v/>
      </c>
      <c r="AT234" s="2">
        <v>55.15</v>
      </c>
      <c r="AU234" s="5">
        <f t="shared" si="29"/>
        <v>0</v>
      </c>
      <c r="AV234" s="11">
        <f t="shared" si="30"/>
        <v>0</v>
      </c>
      <c r="AW234" s="5">
        <f t="shared" si="31"/>
        <v>0</v>
      </c>
    </row>
    <row r="235" spans="1:49" x14ac:dyDescent="0.3">
      <c r="A235" s="1" t="s">
        <v>181</v>
      </c>
      <c r="B235" s="1" t="s">
        <v>59</v>
      </c>
      <c r="C235" s="1" t="s">
        <v>60</v>
      </c>
      <c r="D235" s="1" t="s">
        <v>61</v>
      </c>
      <c r="E235" s="1" t="s">
        <v>79</v>
      </c>
      <c r="F235" s="1" t="s">
        <v>114</v>
      </c>
      <c r="G235" s="1" t="s">
        <v>64</v>
      </c>
      <c r="H235" s="1" t="s">
        <v>180</v>
      </c>
      <c r="I235" s="2">
        <v>640</v>
      </c>
      <c r="J235" s="2">
        <v>36.950000000000003</v>
      </c>
      <c r="K235" s="2">
        <f t="shared" si="24"/>
        <v>0</v>
      </c>
      <c r="L235" s="2">
        <f t="shared" si="25"/>
        <v>34.5</v>
      </c>
      <c r="AN235" s="5" t="str">
        <f t="shared" si="26"/>
        <v/>
      </c>
      <c r="AP235" s="5" t="str">
        <f t="shared" si="27"/>
        <v/>
      </c>
      <c r="AR235" s="5" t="str">
        <f t="shared" si="28"/>
        <v/>
      </c>
      <c r="AT235" s="2">
        <v>34.5</v>
      </c>
      <c r="AU235" s="5">
        <f t="shared" si="29"/>
        <v>0</v>
      </c>
      <c r="AV235" s="11">
        <f t="shared" si="30"/>
        <v>0</v>
      </c>
      <c r="AW235" s="5">
        <f t="shared" si="31"/>
        <v>0</v>
      </c>
    </row>
    <row r="236" spans="1:49" x14ac:dyDescent="0.3">
      <c r="A236" s="1" t="s">
        <v>181</v>
      </c>
      <c r="B236" s="1" t="s">
        <v>59</v>
      </c>
      <c r="C236" s="1" t="s">
        <v>60</v>
      </c>
      <c r="D236" s="1" t="s">
        <v>61</v>
      </c>
      <c r="E236" s="1" t="s">
        <v>80</v>
      </c>
      <c r="F236" s="1" t="s">
        <v>114</v>
      </c>
      <c r="G236" s="1" t="s">
        <v>64</v>
      </c>
      <c r="H236" s="1" t="s">
        <v>180</v>
      </c>
      <c r="I236" s="2">
        <v>640</v>
      </c>
      <c r="J236" s="2">
        <v>39.700000000000003</v>
      </c>
      <c r="K236" s="2">
        <f t="shared" si="24"/>
        <v>0</v>
      </c>
      <c r="L236" s="2">
        <f t="shared" si="25"/>
        <v>6.67</v>
      </c>
      <c r="AN236" s="5" t="str">
        <f t="shared" si="26"/>
        <v/>
      </c>
      <c r="AP236" s="5" t="str">
        <f t="shared" si="27"/>
        <v/>
      </c>
      <c r="AR236" s="5" t="str">
        <f t="shared" si="28"/>
        <v/>
      </c>
      <c r="AT236" s="2">
        <v>6.67</v>
      </c>
      <c r="AU236" s="5">
        <f t="shared" si="29"/>
        <v>0</v>
      </c>
      <c r="AV236" s="11">
        <f t="shared" si="30"/>
        <v>0</v>
      </c>
      <c r="AW236" s="5">
        <f t="shared" si="31"/>
        <v>0</v>
      </c>
    </row>
    <row r="237" spans="1:49" x14ac:dyDescent="0.3">
      <c r="A237" s="1" t="s">
        <v>181</v>
      </c>
      <c r="B237" s="1" t="s">
        <v>59</v>
      </c>
      <c r="C237" s="1" t="s">
        <v>60</v>
      </c>
      <c r="D237" s="1" t="s">
        <v>61</v>
      </c>
      <c r="E237" s="1" t="s">
        <v>81</v>
      </c>
      <c r="F237" s="1" t="s">
        <v>114</v>
      </c>
      <c r="G237" s="1" t="s">
        <v>64</v>
      </c>
      <c r="H237" s="1" t="s">
        <v>180</v>
      </c>
      <c r="I237" s="2">
        <v>640</v>
      </c>
      <c r="J237" s="2">
        <v>35.99</v>
      </c>
      <c r="K237" s="2">
        <f t="shared" si="24"/>
        <v>0</v>
      </c>
      <c r="L237" s="2">
        <f t="shared" si="25"/>
        <v>1.61</v>
      </c>
      <c r="AN237" s="5" t="str">
        <f t="shared" si="26"/>
        <v/>
      </c>
      <c r="AP237" s="5" t="str">
        <f t="shared" si="27"/>
        <v/>
      </c>
      <c r="AR237" s="5" t="str">
        <f t="shared" si="28"/>
        <v/>
      </c>
      <c r="AT237" s="2">
        <v>1.61</v>
      </c>
      <c r="AU237" s="5">
        <f t="shared" si="29"/>
        <v>0</v>
      </c>
      <c r="AV237" s="11">
        <f t="shared" si="30"/>
        <v>0</v>
      </c>
      <c r="AW237" s="5">
        <f t="shared" si="31"/>
        <v>0</v>
      </c>
    </row>
    <row r="238" spans="1:49" x14ac:dyDescent="0.3">
      <c r="A238" s="1" t="s">
        <v>181</v>
      </c>
      <c r="B238" s="1" t="s">
        <v>59</v>
      </c>
      <c r="C238" s="1" t="s">
        <v>60</v>
      </c>
      <c r="D238" s="1" t="s">
        <v>61</v>
      </c>
      <c r="E238" s="1" t="s">
        <v>62</v>
      </c>
      <c r="F238" s="1" t="s">
        <v>114</v>
      </c>
      <c r="G238" s="1" t="s">
        <v>64</v>
      </c>
      <c r="H238" s="1" t="s">
        <v>180</v>
      </c>
      <c r="I238" s="2">
        <v>640</v>
      </c>
      <c r="J238" s="2">
        <v>52.35</v>
      </c>
      <c r="K238" s="2">
        <f t="shared" si="24"/>
        <v>0</v>
      </c>
      <c r="L238" s="2">
        <f t="shared" si="25"/>
        <v>40.090000000000003</v>
      </c>
      <c r="AN238" s="5" t="str">
        <f t="shared" si="26"/>
        <v/>
      </c>
      <c r="AP238" s="5" t="str">
        <f t="shared" si="27"/>
        <v/>
      </c>
      <c r="AR238" s="5" t="str">
        <f t="shared" si="28"/>
        <v/>
      </c>
      <c r="AT238" s="2">
        <v>40.090000000000003</v>
      </c>
      <c r="AU238" s="5">
        <f t="shared" si="29"/>
        <v>0</v>
      </c>
      <c r="AV238" s="11">
        <f t="shared" si="30"/>
        <v>0</v>
      </c>
      <c r="AW238" s="5">
        <f t="shared" si="31"/>
        <v>0</v>
      </c>
    </row>
    <row r="239" spans="1:49" x14ac:dyDescent="0.3">
      <c r="A239" s="1" t="s">
        <v>181</v>
      </c>
      <c r="B239" s="1" t="s">
        <v>59</v>
      </c>
      <c r="C239" s="1" t="s">
        <v>60</v>
      </c>
      <c r="D239" s="1" t="s">
        <v>61</v>
      </c>
      <c r="E239" s="1" t="s">
        <v>66</v>
      </c>
      <c r="F239" s="1" t="s">
        <v>114</v>
      </c>
      <c r="G239" s="1" t="s">
        <v>64</v>
      </c>
      <c r="H239" s="1" t="s">
        <v>180</v>
      </c>
      <c r="I239" s="2">
        <v>640</v>
      </c>
      <c r="J239" s="2">
        <v>52.26</v>
      </c>
      <c r="K239" s="2">
        <f t="shared" si="24"/>
        <v>0</v>
      </c>
      <c r="L239" s="2">
        <f t="shared" si="25"/>
        <v>2.1800000000000002</v>
      </c>
      <c r="AN239" s="5" t="str">
        <f t="shared" si="26"/>
        <v/>
      </c>
      <c r="AP239" s="5" t="str">
        <f t="shared" si="27"/>
        <v/>
      </c>
      <c r="AR239" s="5" t="str">
        <f t="shared" si="28"/>
        <v/>
      </c>
      <c r="AT239" s="2">
        <v>2.1800000000000002</v>
      </c>
      <c r="AU239" s="5">
        <f t="shared" si="29"/>
        <v>0</v>
      </c>
      <c r="AV239" s="11">
        <f t="shared" si="30"/>
        <v>0</v>
      </c>
      <c r="AW239" s="5">
        <f t="shared" si="31"/>
        <v>0</v>
      </c>
    </row>
    <row r="240" spans="1:49" x14ac:dyDescent="0.3">
      <c r="A240" s="1" t="s">
        <v>181</v>
      </c>
      <c r="B240" s="1" t="s">
        <v>59</v>
      </c>
      <c r="C240" s="1" t="s">
        <v>60</v>
      </c>
      <c r="D240" s="1" t="s">
        <v>61</v>
      </c>
      <c r="E240" s="1" t="s">
        <v>83</v>
      </c>
      <c r="F240" s="1" t="s">
        <v>117</v>
      </c>
      <c r="G240" s="1" t="s">
        <v>64</v>
      </c>
      <c r="H240" s="1" t="s">
        <v>180</v>
      </c>
      <c r="I240" s="2">
        <v>640</v>
      </c>
      <c r="J240" s="2">
        <v>0.06</v>
      </c>
      <c r="K240" s="2">
        <f t="shared" si="24"/>
        <v>0</v>
      </c>
      <c r="L240" s="2">
        <f t="shared" si="25"/>
        <v>0.06</v>
      </c>
      <c r="AN240" s="5" t="str">
        <f t="shared" si="26"/>
        <v/>
      </c>
      <c r="AP240" s="5" t="str">
        <f t="shared" si="27"/>
        <v/>
      </c>
      <c r="AR240" s="5" t="str">
        <f t="shared" si="28"/>
        <v/>
      </c>
      <c r="AT240" s="2">
        <v>0.06</v>
      </c>
      <c r="AU240" s="5">
        <f t="shared" si="29"/>
        <v>0</v>
      </c>
      <c r="AV240" s="11">
        <f t="shared" si="30"/>
        <v>0</v>
      </c>
      <c r="AW240" s="5">
        <f t="shared" si="31"/>
        <v>0</v>
      </c>
    </row>
    <row r="241" spans="1:49" x14ac:dyDescent="0.3">
      <c r="A241" s="1" t="s">
        <v>181</v>
      </c>
      <c r="B241" s="1" t="s">
        <v>59</v>
      </c>
      <c r="C241" s="1" t="s">
        <v>60</v>
      </c>
      <c r="D241" s="1" t="s">
        <v>61</v>
      </c>
      <c r="E241" s="1" t="s">
        <v>74</v>
      </c>
      <c r="F241" s="1" t="s">
        <v>117</v>
      </c>
      <c r="G241" s="1" t="s">
        <v>64</v>
      </c>
      <c r="H241" s="1" t="s">
        <v>180</v>
      </c>
      <c r="I241" s="2">
        <v>640</v>
      </c>
      <c r="J241" s="2">
        <v>0.09</v>
      </c>
      <c r="K241" s="2">
        <f t="shared" si="24"/>
        <v>0</v>
      </c>
      <c r="L241" s="2">
        <f t="shared" si="25"/>
        <v>0.09</v>
      </c>
      <c r="AN241" s="5" t="str">
        <f t="shared" si="26"/>
        <v/>
      </c>
      <c r="AP241" s="5" t="str">
        <f t="shared" si="27"/>
        <v/>
      </c>
      <c r="AR241" s="5" t="str">
        <f t="shared" si="28"/>
        <v/>
      </c>
      <c r="AT241" s="2">
        <v>0.09</v>
      </c>
      <c r="AU241" s="5">
        <f t="shared" si="29"/>
        <v>0</v>
      </c>
      <c r="AV241" s="11">
        <f t="shared" si="30"/>
        <v>0</v>
      </c>
      <c r="AW241" s="5">
        <f t="shared" si="31"/>
        <v>0</v>
      </c>
    </row>
    <row r="242" spans="1:49" x14ac:dyDescent="0.3">
      <c r="A242" s="1" t="s">
        <v>181</v>
      </c>
      <c r="B242" s="1" t="s">
        <v>59</v>
      </c>
      <c r="C242" s="1" t="s">
        <v>60</v>
      </c>
      <c r="D242" s="1" t="s">
        <v>61</v>
      </c>
      <c r="E242" s="1" t="s">
        <v>84</v>
      </c>
      <c r="F242" s="1" t="s">
        <v>117</v>
      </c>
      <c r="G242" s="1" t="s">
        <v>64</v>
      </c>
      <c r="H242" s="1" t="s">
        <v>180</v>
      </c>
      <c r="I242" s="2">
        <v>640</v>
      </c>
      <c r="J242" s="2">
        <v>7.0000000000000007E-2</v>
      </c>
      <c r="K242" s="2">
        <f t="shared" si="24"/>
        <v>0</v>
      </c>
      <c r="L242" s="2">
        <f t="shared" si="25"/>
        <v>0.04</v>
      </c>
      <c r="AN242" s="5" t="str">
        <f t="shared" si="26"/>
        <v/>
      </c>
      <c r="AP242" s="5" t="str">
        <f t="shared" si="27"/>
        <v/>
      </c>
      <c r="AR242" s="5" t="str">
        <f t="shared" si="28"/>
        <v/>
      </c>
      <c r="AT242" s="2">
        <v>0.04</v>
      </c>
      <c r="AU242" s="5">
        <f t="shared" si="29"/>
        <v>0</v>
      </c>
      <c r="AV242" s="11">
        <f t="shared" si="30"/>
        <v>0</v>
      </c>
      <c r="AW242" s="5">
        <f t="shared" si="31"/>
        <v>0</v>
      </c>
    </row>
    <row r="243" spans="1:49" x14ac:dyDescent="0.3">
      <c r="A243" s="1" t="s">
        <v>182</v>
      </c>
      <c r="B243" s="1" t="s">
        <v>59</v>
      </c>
      <c r="C243" s="1" t="s">
        <v>60</v>
      </c>
      <c r="D243" s="1" t="s">
        <v>61</v>
      </c>
      <c r="E243" s="1" t="s">
        <v>66</v>
      </c>
      <c r="F243" s="1" t="s">
        <v>179</v>
      </c>
      <c r="G243" s="1" t="s">
        <v>64</v>
      </c>
      <c r="H243" s="1" t="s">
        <v>180</v>
      </c>
      <c r="I243" s="2">
        <v>674.3</v>
      </c>
      <c r="J243" s="2">
        <v>0.09</v>
      </c>
      <c r="K243" s="2">
        <f t="shared" si="24"/>
        <v>0</v>
      </c>
      <c r="L243" s="2">
        <f t="shared" si="25"/>
        <v>0.09</v>
      </c>
      <c r="AN243" s="5" t="str">
        <f t="shared" si="26"/>
        <v/>
      </c>
      <c r="AP243" s="5" t="str">
        <f t="shared" si="27"/>
        <v/>
      </c>
      <c r="AR243" s="5" t="str">
        <f t="shared" si="28"/>
        <v/>
      </c>
      <c r="AT243" s="2">
        <v>0.09</v>
      </c>
      <c r="AU243" s="5">
        <f t="shared" si="29"/>
        <v>0</v>
      </c>
      <c r="AV243" s="11">
        <f t="shared" si="30"/>
        <v>0</v>
      </c>
      <c r="AW243" s="5">
        <f t="shared" si="31"/>
        <v>0</v>
      </c>
    </row>
    <row r="244" spans="1:49" x14ac:dyDescent="0.3">
      <c r="A244" s="1" t="s">
        <v>182</v>
      </c>
      <c r="B244" s="1" t="s">
        <v>59</v>
      </c>
      <c r="C244" s="1" t="s">
        <v>60</v>
      </c>
      <c r="D244" s="1" t="s">
        <v>61</v>
      </c>
      <c r="E244" s="1" t="s">
        <v>74</v>
      </c>
      <c r="F244" s="1" t="s">
        <v>179</v>
      </c>
      <c r="G244" s="1" t="s">
        <v>64</v>
      </c>
      <c r="H244" s="1" t="s">
        <v>180</v>
      </c>
      <c r="I244" s="2">
        <v>674.3</v>
      </c>
      <c r="J244" s="2">
        <v>0.04</v>
      </c>
      <c r="K244" s="2">
        <f t="shared" si="24"/>
        <v>0</v>
      </c>
      <c r="L244" s="2">
        <f t="shared" si="25"/>
        <v>0.02</v>
      </c>
      <c r="AN244" s="5" t="str">
        <f t="shared" si="26"/>
        <v/>
      </c>
      <c r="AP244" s="5" t="str">
        <f t="shared" si="27"/>
        <v/>
      </c>
      <c r="AR244" s="5" t="str">
        <f t="shared" si="28"/>
        <v/>
      </c>
      <c r="AT244" s="2">
        <v>0.02</v>
      </c>
      <c r="AU244" s="5">
        <f t="shared" si="29"/>
        <v>0</v>
      </c>
      <c r="AV244" s="11">
        <f t="shared" si="30"/>
        <v>0</v>
      </c>
      <c r="AW244" s="5">
        <f t="shared" si="31"/>
        <v>0</v>
      </c>
    </row>
    <row r="245" spans="1:49" x14ac:dyDescent="0.3">
      <c r="A245" s="1" t="s">
        <v>182</v>
      </c>
      <c r="B245" s="1" t="s">
        <v>59</v>
      </c>
      <c r="C245" s="1" t="s">
        <v>60</v>
      </c>
      <c r="D245" s="1" t="s">
        <v>61</v>
      </c>
      <c r="E245" s="1" t="s">
        <v>71</v>
      </c>
      <c r="F245" s="1" t="s">
        <v>117</v>
      </c>
      <c r="G245" s="1" t="s">
        <v>64</v>
      </c>
      <c r="H245" s="1" t="s">
        <v>180</v>
      </c>
      <c r="I245" s="2">
        <v>674.3</v>
      </c>
      <c r="J245" s="2">
        <v>63.69</v>
      </c>
      <c r="K245" s="2">
        <f t="shared" si="24"/>
        <v>0</v>
      </c>
      <c r="L245" s="2">
        <f t="shared" si="25"/>
        <v>63.68</v>
      </c>
      <c r="AN245" s="5" t="str">
        <f t="shared" si="26"/>
        <v/>
      </c>
      <c r="AP245" s="5" t="str">
        <f t="shared" si="27"/>
        <v/>
      </c>
      <c r="AQ245" s="2">
        <v>0.67</v>
      </c>
      <c r="AR245" s="5">
        <f t="shared" si="28"/>
        <v>0.67</v>
      </c>
      <c r="AS245" s="2">
        <v>0.25</v>
      </c>
      <c r="AT245" s="2">
        <v>62.76</v>
      </c>
      <c r="AU245" s="5">
        <f t="shared" si="29"/>
        <v>0</v>
      </c>
      <c r="AV245" s="11">
        <f t="shared" si="30"/>
        <v>0</v>
      </c>
      <c r="AW245" s="5">
        <f t="shared" si="31"/>
        <v>0</v>
      </c>
    </row>
    <row r="246" spans="1:49" x14ac:dyDescent="0.3">
      <c r="A246" s="1" t="s">
        <v>182</v>
      </c>
      <c r="B246" s="1" t="s">
        <v>59</v>
      </c>
      <c r="C246" s="1" t="s">
        <v>60</v>
      </c>
      <c r="D246" s="1" t="s">
        <v>61</v>
      </c>
      <c r="E246" s="1" t="s">
        <v>79</v>
      </c>
      <c r="F246" s="1" t="s">
        <v>117</v>
      </c>
      <c r="G246" s="1" t="s">
        <v>64</v>
      </c>
      <c r="H246" s="1" t="s">
        <v>180</v>
      </c>
      <c r="I246" s="2">
        <v>674.3</v>
      </c>
      <c r="J246" s="2">
        <v>39.770000000000003</v>
      </c>
      <c r="K246" s="2">
        <f t="shared" si="24"/>
        <v>0</v>
      </c>
      <c r="L246" s="2">
        <f t="shared" si="25"/>
        <v>29.53</v>
      </c>
      <c r="AN246" s="5" t="str">
        <f t="shared" si="26"/>
        <v/>
      </c>
      <c r="AP246" s="5" t="str">
        <f t="shared" si="27"/>
        <v/>
      </c>
      <c r="AQ246" s="2">
        <v>0.89</v>
      </c>
      <c r="AR246" s="5">
        <f t="shared" si="28"/>
        <v>0.89</v>
      </c>
      <c r="AS246" s="2">
        <v>1.53</v>
      </c>
      <c r="AT246" s="2">
        <v>27.11</v>
      </c>
      <c r="AU246" s="5">
        <f t="shared" si="29"/>
        <v>0</v>
      </c>
      <c r="AV246" s="11">
        <f t="shared" si="30"/>
        <v>0</v>
      </c>
      <c r="AW246" s="5">
        <f t="shared" si="31"/>
        <v>0</v>
      </c>
    </row>
    <row r="247" spans="1:49" x14ac:dyDescent="0.3">
      <c r="A247" s="1" t="s">
        <v>182</v>
      </c>
      <c r="B247" s="1" t="s">
        <v>59</v>
      </c>
      <c r="C247" s="1" t="s">
        <v>60</v>
      </c>
      <c r="D247" s="1" t="s">
        <v>61</v>
      </c>
      <c r="E247" s="1" t="s">
        <v>81</v>
      </c>
      <c r="F247" s="1" t="s">
        <v>117</v>
      </c>
      <c r="G247" s="1" t="s">
        <v>64</v>
      </c>
      <c r="H247" s="1" t="s">
        <v>180</v>
      </c>
      <c r="I247" s="2">
        <v>674.3</v>
      </c>
      <c r="J247" s="2">
        <v>32.630000000000003</v>
      </c>
      <c r="K247" s="2">
        <f t="shared" si="24"/>
        <v>0</v>
      </c>
      <c r="L247" s="2">
        <f t="shared" si="25"/>
        <v>23.580000000000002</v>
      </c>
      <c r="AN247" s="5" t="str">
        <f t="shared" si="26"/>
        <v/>
      </c>
      <c r="AP247" s="5" t="str">
        <f t="shared" si="27"/>
        <v/>
      </c>
      <c r="AQ247" s="2">
        <v>0.49</v>
      </c>
      <c r="AR247" s="5">
        <f t="shared" si="28"/>
        <v>0.49</v>
      </c>
      <c r="AS247" s="2">
        <v>0.88</v>
      </c>
      <c r="AT247" s="2">
        <v>22.21</v>
      </c>
      <c r="AU247" s="5">
        <f t="shared" si="29"/>
        <v>0</v>
      </c>
      <c r="AV247" s="11">
        <f t="shared" si="30"/>
        <v>0</v>
      </c>
      <c r="AW247" s="5">
        <f t="shared" si="31"/>
        <v>0</v>
      </c>
    </row>
    <row r="248" spans="1:49" x14ac:dyDescent="0.3">
      <c r="A248" s="1" t="s">
        <v>182</v>
      </c>
      <c r="B248" s="1" t="s">
        <v>59</v>
      </c>
      <c r="C248" s="1" t="s">
        <v>60</v>
      </c>
      <c r="D248" s="1" t="s">
        <v>61</v>
      </c>
      <c r="E248" s="1" t="s">
        <v>62</v>
      </c>
      <c r="F248" s="1" t="s">
        <v>117</v>
      </c>
      <c r="G248" s="1" t="s">
        <v>64</v>
      </c>
      <c r="H248" s="1" t="s">
        <v>180</v>
      </c>
      <c r="I248" s="2">
        <v>674.3</v>
      </c>
      <c r="J248" s="2">
        <v>52.79</v>
      </c>
      <c r="K248" s="2">
        <f t="shared" si="24"/>
        <v>0</v>
      </c>
      <c r="L248" s="2">
        <f t="shared" si="25"/>
        <v>52.79</v>
      </c>
      <c r="AN248" s="5" t="str">
        <f t="shared" si="26"/>
        <v/>
      </c>
      <c r="AP248" s="5" t="str">
        <f t="shared" si="27"/>
        <v/>
      </c>
      <c r="AR248" s="5" t="str">
        <f t="shared" si="28"/>
        <v/>
      </c>
      <c r="AT248" s="2">
        <v>52.79</v>
      </c>
      <c r="AU248" s="5">
        <f t="shared" si="29"/>
        <v>0</v>
      </c>
      <c r="AV248" s="11">
        <f t="shared" si="30"/>
        <v>0</v>
      </c>
      <c r="AW248" s="5">
        <f t="shared" si="31"/>
        <v>0</v>
      </c>
    </row>
    <row r="249" spans="1:49" x14ac:dyDescent="0.3">
      <c r="A249" s="1" t="s">
        <v>182</v>
      </c>
      <c r="B249" s="1" t="s">
        <v>59</v>
      </c>
      <c r="C249" s="1" t="s">
        <v>60</v>
      </c>
      <c r="D249" s="1" t="s">
        <v>61</v>
      </c>
      <c r="E249" s="1" t="s">
        <v>66</v>
      </c>
      <c r="F249" s="1" t="s">
        <v>117</v>
      </c>
      <c r="G249" s="1" t="s">
        <v>64</v>
      </c>
      <c r="H249" s="1" t="s">
        <v>180</v>
      </c>
      <c r="I249" s="2">
        <v>674.3</v>
      </c>
      <c r="J249" s="2">
        <v>53.84</v>
      </c>
      <c r="K249" s="2">
        <f t="shared" si="24"/>
        <v>0</v>
      </c>
      <c r="L249" s="2">
        <f t="shared" si="25"/>
        <v>53.84</v>
      </c>
      <c r="AN249" s="5" t="str">
        <f t="shared" si="26"/>
        <v/>
      </c>
      <c r="AP249" s="5" t="str">
        <f t="shared" si="27"/>
        <v/>
      </c>
      <c r="AR249" s="5" t="str">
        <f t="shared" si="28"/>
        <v/>
      </c>
      <c r="AT249" s="2">
        <v>53.84</v>
      </c>
      <c r="AU249" s="5">
        <f t="shared" si="29"/>
        <v>0</v>
      </c>
      <c r="AV249" s="11">
        <f t="shared" si="30"/>
        <v>0</v>
      </c>
      <c r="AW249" s="5">
        <f t="shared" si="31"/>
        <v>0</v>
      </c>
    </row>
    <row r="250" spans="1:49" x14ac:dyDescent="0.3">
      <c r="A250" s="1" t="s">
        <v>182</v>
      </c>
      <c r="B250" s="1" t="s">
        <v>59</v>
      </c>
      <c r="C250" s="1" t="s">
        <v>60</v>
      </c>
      <c r="D250" s="1" t="s">
        <v>61</v>
      </c>
      <c r="E250" s="1" t="s">
        <v>82</v>
      </c>
      <c r="F250" s="1" t="s">
        <v>117</v>
      </c>
      <c r="G250" s="1" t="s">
        <v>64</v>
      </c>
      <c r="H250" s="1" t="s">
        <v>180</v>
      </c>
      <c r="I250" s="2">
        <v>674.3</v>
      </c>
      <c r="J250" s="2">
        <v>34.96</v>
      </c>
      <c r="K250" s="2">
        <f t="shared" si="24"/>
        <v>0</v>
      </c>
      <c r="L250" s="2">
        <f t="shared" si="25"/>
        <v>34.96</v>
      </c>
      <c r="AN250" s="5" t="str">
        <f t="shared" si="26"/>
        <v/>
      </c>
      <c r="AP250" s="5" t="str">
        <f t="shared" si="27"/>
        <v/>
      </c>
      <c r="AQ250" s="2">
        <v>0.18</v>
      </c>
      <c r="AR250" s="5">
        <f t="shared" si="28"/>
        <v>0.18</v>
      </c>
      <c r="AS250" s="2">
        <v>0.14000000000000001</v>
      </c>
      <c r="AT250" s="2">
        <v>34.64</v>
      </c>
      <c r="AU250" s="5">
        <f t="shared" si="29"/>
        <v>0</v>
      </c>
      <c r="AV250" s="11">
        <f t="shared" si="30"/>
        <v>0</v>
      </c>
      <c r="AW250" s="5">
        <f t="shared" si="31"/>
        <v>0</v>
      </c>
    </row>
    <row r="251" spans="1:49" x14ac:dyDescent="0.3">
      <c r="A251" s="1" t="s">
        <v>182</v>
      </c>
      <c r="B251" s="1" t="s">
        <v>59</v>
      </c>
      <c r="C251" s="1" t="s">
        <v>60</v>
      </c>
      <c r="D251" s="1" t="s">
        <v>61</v>
      </c>
      <c r="E251" s="1" t="s">
        <v>90</v>
      </c>
      <c r="F251" s="1" t="s">
        <v>117</v>
      </c>
      <c r="G251" s="1" t="s">
        <v>64</v>
      </c>
      <c r="H251" s="1" t="s">
        <v>180</v>
      </c>
      <c r="I251" s="2">
        <v>674.3</v>
      </c>
      <c r="J251" s="2">
        <v>37.57</v>
      </c>
      <c r="K251" s="2">
        <f t="shared" si="24"/>
        <v>0</v>
      </c>
      <c r="L251" s="2">
        <f t="shared" si="25"/>
        <v>37.58</v>
      </c>
      <c r="AN251" s="5" t="str">
        <f t="shared" si="26"/>
        <v/>
      </c>
      <c r="AP251" s="5" t="str">
        <f t="shared" si="27"/>
        <v/>
      </c>
      <c r="AQ251" s="2">
        <v>0.5</v>
      </c>
      <c r="AR251" s="5">
        <f t="shared" si="28"/>
        <v>0.5</v>
      </c>
      <c r="AS251" s="2">
        <v>0.26</v>
      </c>
      <c r="AT251" s="2">
        <v>36.82</v>
      </c>
      <c r="AU251" s="5">
        <f t="shared" si="29"/>
        <v>0</v>
      </c>
      <c r="AV251" s="11">
        <f t="shared" si="30"/>
        <v>0</v>
      </c>
      <c r="AW251" s="5">
        <f t="shared" si="31"/>
        <v>0</v>
      </c>
    </row>
    <row r="252" spans="1:49" x14ac:dyDescent="0.3">
      <c r="A252" s="1" t="s">
        <v>182</v>
      </c>
      <c r="B252" s="1" t="s">
        <v>59</v>
      </c>
      <c r="C252" s="1" t="s">
        <v>60</v>
      </c>
      <c r="D252" s="1" t="s">
        <v>61</v>
      </c>
      <c r="E252" s="1" t="s">
        <v>83</v>
      </c>
      <c r="F252" s="1" t="s">
        <v>117</v>
      </c>
      <c r="G252" s="1" t="s">
        <v>64</v>
      </c>
      <c r="H252" s="1" t="s">
        <v>180</v>
      </c>
      <c r="I252" s="2">
        <v>674.3</v>
      </c>
      <c r="J252" s="2">
        <v>35.03</v>
      </c>
      <c r="K252" s="2">
        <f t="shared" si="24"/>
        <v>0</v>
      </c>
      <c r="L252" s="2">
        <f t="shared" si="25"/>
        <v>35.03</v>
      </c>
      <c r="AN252" s="5" t="str">
        <f t="shared" si="26"/>
        <v/>
      </c>
      <c r="AP252" s="5" t="str">
        <f t="shared" si="27"/>
        <v/>
      </c>
      <c r="AR252" s="5" t="str">
        <f t="shared" si="28"/>
        <v/>
      </c>
      <c r="AT252" s="2">
        <v>35.03</v>
      </c>
      <c r="AU252" s="5">
        <f t="shared" si="29"/>
        <v>0</v>
      </c>
      <c r="AV252" s="11">
        <f t="shared" si="30"/>
        <v>0</v>
      </c>
      <c r="AW252" s="5">
        <f t="shared" si="31"/>
        <v>0</v>
      </c>
    </row>
    <row r="253" spans="1:49" x14ac:dyDescent="0.3">
      <c r="A253" s="1" t="s">
        <v>182</v>
      </c>
      <c r="B253" s="1" t="s">
        <v>59</v>
      </c>
      <c r="C253" s="1" t="s">
        <v>60</v>
      </c>
      <c r="D253" s="1" t="s">
        <v>61</v>
      </c>
      <c r="E253" s="1" t="s">
        <v>74</v>
      </c>
      <c r="F253" s="1" t="s">
        <v>117</v>
      </c>
      <c r="G253" s="1" t="s">
        <v>64</v>
      </c>
      <c r="H253" s="1" t="s">
        <v>180</v>
      </c>
      <c r="I253" s="2">
        <v>674.3</v>
      </c>
      <c r="J253" s="2">
        <v>52.9</v>
      </c>
      <c r="K253" s="2">
        <f t="shared" si="24"/>
        <v>0</v>
      </c>
      <c r="L253" s="2">
        <f t="shared" si="25"/>
        <v>52.9</v>
      </c>
      <c r="AN253" s="5" t="str">
        <f t="shared" si="26"/>
        <v/>
      </c>
      <c r="AP253" s="5" t="str">
        <f t="shared" si="27"/>
        <v/>
      </c>
      <c r="AR253" s="5" t="str">
        <f t="shared" si="28"/>
        <v/>
      </c>
      <c r="AT253" s="2">
        <v>52.9</v>
      </c>
      <c r="AU253" s="5">
        <f t="shared" si="29"/>
        <v>0</v>
      </c>
      <c r="AV253" s="11">
        <f t="shared" si="30"/>
        <v>0</v>
      </c>
      <c r="AW253" s="5">
        <f t="shared" si="31"/>
        <v>0</v>
      </c>
    </row>
    <row r="254" spans="1:49" x14ac:dyDescent="0.3">
      <c r="A254" s="1" t="s">
        <v>182</v>
      </c>
      <c r="B254" s="1" t="s">
        <v>59</v>
      </c>
      <c r="C254" s="1" t="s">
        <v>60</v>
      </c>
      <c r="D254" s="1" t="s">
        <v>61</v>
      </c>
      <c r="E254" s="1" t="s">
        <v>91</v>
      </c>
      <c r="F254" s="1" t="s">
        <v>117</v>
      </c>
      <c r="G254" s="1" t="s">
        <v>64</v>
      </c>
      <c r="H254" s="1" t="s">
        <v>180</v>
      </c>
      <c r="I254" s="2">
        <v>674.3</v>
      </c>
      <c r="J254" s="2">
        <v>29.72</v>
      </c>
      <c r="K254" s="2">
        <f t="shared" si="24"/>
        <v>0</v>
      </c>
      <c r="L254" s="2">
        <f t="shared" si="25"/>
        <v>29.72</v>
      </c>
      <c r="AN254" s="5" t="str">
        <f t="shared" si="26"/>
        <v/>
      </c>
      <c r="AP254" s="5" t="str">
        <f t="shared" si="27"/>
        <v/>
      </c>
      <c r="AQ254" s="2">
        <v>0.38</v>
      </c>
      <c r="AR254" s="5">
        <f t="shared" si="28"/>
        <v>0.38</v>
      </c>
      <c r="AS254" s="2">
        <v>0.05</v>
      </c>
      <c r="AT254" s="2">
        <v>29.29</v>
      </c>
      <c r="AU254" s="5">
        <f t="shared" si="29"/>
        <v>0</v>
      </c>
      <c r="AV254" s="11">
        <f t="shared" si="30"/>
        <v>0</v>
      </c>
      <c r="AW254" s="5">
        <f t="shared" si="31"/>
        <v>0</v>
      </c>
    </row>
    <row r="255" spans="1:49" x14ac:dyDescent="0.3">
      <c r="A255" s="1" t="s">
        <v>182</v>
      </c>
      <c r="B255" s="1" t="s">
        <v>59</v>
      </c>
      <c r="C255" s="1" t="s">
        <v>60</v>
      </c>
      <c r="D255" s="1" t="s">
        <v>61</v>
      </c>
      <c r="E255" s="1" t="s">
        <v>92</v>
      </c>
      <c r="F255" s="1" t="s">
        <v>117</v>
      </c>
      <c r="G255" s="1" t="s">
        <v>64</v>
      </c>
      <c r="H255" s="1" t="s">
        <v>180</v>
      </c>
      <c r="I255" s="2">
        <v>674.3</v>
      </c>
      <c r="J255" s="2">
        <v>30.12</v>
      </c>
      <c r="K255" s="2">
        <f t="shared" si="24"/>
        <v>0</v>
      </c>
      <c r="L255" s="2">
        <f t="shared" si="25"/>
        <v>19.29</v>
      </c>
      <c r="AN255" s="5" t="str">
        <f t="shared" si="26"/>
        <v/>
      </c>
      <c r="AP255" s="5" t="str">
        <f t="shared" si="27"/>
        <v/>
      </c>
      <c r="AR255" s="5" t="str">
        <f t="shared" si="28"/>
        <v/>
      </c>
      <c r="AT255" s="2">
        <v>19.29</v>
      </c>
      <c r="AU255" s="5">
        <f t="shared" si="29"/>
        <v>0</v>
      </c>
      <c r="AV255" s="11">
        <f t="shared" si="30"/>
        <v>0</v>
      </c>
      <c r="AW255" s="5">
        <f t="shared" si="31"/>
        <v>0</v>
      </c>
    </row>
    <row r="256" spans="1:49" x14ac:dyDescent="0.3">
      <c r="A256" s="1" t="s">
        <v>182</v>
      </c>
      <c r="B256" s="1" t="s">
        <v>59</v>
      </c>
      <c r="C256" s="1" t="s">
        <v>60</v>
      </c>
      <c r="D256" s="1" t="s">
        <v>61</v>
      </c>
      <c r="E256" s="1" t="s">
        <v>84</v>
      </c>
      <c r="F256" s="1" t="s">
        <v>117</v>
      </c>
      <c r="G256" s="1" t="s">
        <v>64</v>
      </c>
      <c r="H256" s="1" t="s">
        <v>180</v>
      </c>
      <c r="I256" s="2">
        <v>674.3</v>
      </c>
      <c r="J256" s="2">
        <v>38.299999999999997</v>
      </c>
      <c r="K256" s="2">
        <f t="shared" si="24"/>
        <v>0</v>
      </c>
      <c r="L256" s="2">
        <f t="shared" si="25"/>
        <v>37.14</v>
      </c>
      <c r="AN256" s="5" t="str">
        <f t="shared" si="26"/>
        <v/>
      </c>
      <c r="AP256" s="5" t="str">
        <f t="shared" si="27"/>
        <v/>
      </c>
      <c r="AR256" s="5" t="str">
        <f t="shared" si="28"/>
        <v/>
      </c>
      <c r="AT256" s="2">
        <v>37.14</v>
      </c>
      <c r="AU256" s="5">
        <f t="shared" si="29"/>
        <v>0</v>
      </c>
      <c r="AV256" s="11">
        <f t="shared" si="30"/>
        <v>0</v>
      </c>
      <c r="AW256" s="5">
        <f t="shared" si="31"/>
        <v>0</v>
      </c>
    </row>
    <row r="257" spans="1:49" x14ac:dyDescent="0.3">
      <c r="A257" s="1" t="s">
        <v>183</v>
      </c>
      <c r="B257" s="1" t="s">
        <v>59</v>
      </c>
      <c r="C257" s="1" t="s">
        <v>60</v>
      </c>
      <c r="D257" s="1" t="s">
        <v>61</v>
      </c>
      <c r="E257" s="1" t="s">
        <v>71</v>
      </c>
      <c r="F257" s="1" t="s">
        <v>117</v>
      </c>
      <c r="G257" s="1" t="s">
        <v>64</v>
      </c>
      <c r="H257" s="1" t="s">
        <v>180</v>
      </c>
      <c r="I257" s="2">
        <v>668.64</v>
      </c>
      <c r="J257" s="2">
        <v>0.11</v>
      </c>
      <c r="K257" s="2">
        <f t="shared" si="24"/>
        <v>0</v>
      </c>
      <c r="L257" s="2">
        <f t="shared" si="25"/>
        <v>0.11</v>
      </c>
      <c r="AN257" s="5" t="str">
        <f t="shared" si="26"/>
        <v/>
      </c>
      <c r="AP257" s="5" t="str">
        <f t="shared" si="27"/>
        <v/>
      </c>
      <c r="AR257" s="5" t="str">
        <f t="shared" si="28"/>
        <v/>
      </c>
      <c r="AT257" s="2">
        <v>0.11</v>
      </c>
      <c r="AU257" s="5">
        <f t="shared" si="29"/>
        <v>0</v>
      </c>
      <c r="AV257" s="11">
        <f t="shared" si="30"/>
        <v>0</v>
      </c>
      <c r="AW257" s="5">
        <f t="shared" si="31"/>
        <v>0</v>
      </c>
    </row>
    <row r="258" spans="1:49" x14ac:dyDescent="0.3">
      <c r="A258" s="1" t="s">
        <v>183</v>
      </c>
      <c r="B258" s="1" t="s">
        <v>59</v>
      </c>
      <c r="C258" s="1" t="s">
        <v>60</v>
      </c>
      <c r="D258" s="1" t="s">
        <v>61</v>
      </c>
      <c r="E258" s="1" t="s">
        <v>62</v>
      </c>
      <c r="F258" s="1" t="s">
        <v>117</v>
      </c>
      <c r="G258" s="1" t="s">
        <v>64</v>
      </c>
      <c r="H258" s="1" t="s">
        <v>180</v>
      </c>
      <c r="I258" s="2">
        <v>668.64</v>
      </c>
      <c r="J258" s="2">
        <v>0.09</v>
      </c>
      <c r="K258" s="2">
        <f t="shared" si="24"/>
        <v>0</v>
      </c>
      <c r="L258" s="2">
        <f t="shared" si="25"/>
        <v>0.09</v>
      </c>
      <c r="AN258" s="5" t="str">
        <f t="shared" ref="AN258:AN321" si="32">IF(AM258&gt;0,AM258*$AN$1,"")</f>
        <v/>
      </c>
      <c r="AP258" s="5" t="str">
        <f t="shared" ref="AP258:AP321" si="33">IF(AO258&gt;0,AO258*$AP$1,"")</f>
        <v/>
      </c>
      <c r="AR258" s="5" t="str">
        <f t="shared" ref="AR258:AR321" si="34">IF(AQ258&gt;0,AQ258*$AR$1,"")</f>
        <v/>
      </c>
      <c r="AT258" s="2">
        <v>0.09</v>
      </c>
      <c r="AU258" s="5">
        <f t="shared" ref="AU258:AU321" si="35">SUM(O258,Q258,S258,U258,Y258,AA258,AC258,AE258,AH258,AJ258,AL258,W258,AY258,BA258,BC258,BE258)</f>
        <v>0</v>
      </c>
      <c r="AV258" s="11">
        <f t="shared" si="30"/>
        <v>0</v>
      </c>
      <c r="AW258" s="5">
        <f t="shared" ref="AW258:AW321" si="36">(AV258/100)*$AW$1</f>
        <v>0</v>
      </c>
    </row>
    <row r="259" spans="1:49" x14ac:dyDescent="0.3">
      <c r="A259" s="1" t="s">
        <v>183</v>
      </c>
      <c r="B259" s="1" t="s">
        <v>59</v>
      </c>
      <c r="C259" s="1" t="s">
        <v>60</v>
      </c>
      <c r="D259" s="1" t="s">
        <v>61</v>
      </c>
      <c r="E259" s="1" t="s">
        <v>66</v>
      </c>
      <c r="F259" s="1" t="s">
        <v>117</v>
      </c>
      <c r="G259" s="1" t="s">
        <v>64</v>
      </c>
      <c r="H259" s="1" t="s">
        <v>180</v>
      </c>
      <c r="I259" s="2">
        <v>668.64</v>
      </c>
      <c r="J259" s="2">
        <v>0.09</v>
      </c>
      <c r="K259" s="2">
        <f t="shared" ref="K259:K322" si="37">SUM(N259,P259,R259,T259,X259,Z259,AB259,AD259,AG259,AI259,AK259,V259,AX259,AZ259,BB259,BD259)</f>
        <v>0</v>
      </c>
      <c r="L259" s="2">
        <f t="shared" ref="L259:L322" si="38">SUM(M259,AF259,AM259,AO259,AQ259,AS259,AT259)</f>
        <v>0.09</v>
      </c>
      <c r="AN259" s="5" t="str">
        <f t="shared" si="32"/>
        <v/>
      </c>
      <c r="AP259" s="5" t="str">
        <f t="shared" si="33"/>
        <v/>
      </c>
      <c r="AR259" s="5" t="str">
        <f t="shared" si="34"/>
        <v/>
      </c>
      <c r="AT259" s="2">
        <v>0.09</v>
      </c>
      <c r="AU259" s="5">
        <f t="shared" si="35"/>
        <v>0</v>
      </c>
      <c r="AV259" s="11">
        <f t="shared" ref="AV259:AV322" si="39">(AU259/$AU$701)*100</f>
        <v>0</v>
      </c>
      <c r="AW259" s="5">
        <f t="shared" si="36"/>
        <v>0</v>
      </c>
    </row>
    <row r="260" spans="1:49" x14ac:dyDescent="0.3">
      <c r="A260" s="1" t="s">
        <v>183</v>
      </c>
      <c r="B260" s="1" t="s">
        <v>59</v>
      </c>
      <c r="C260" s="1" t="s">
        <v>60</v>
      </c>
      <c r="D260" s="1" t="s">
        <v>61</v>
      </c>
      <c r="E260" s="1" t="s">
        <v>74</v>
      </c>
      <c r="F260" s="1" t="s">
        <v>117</v>
      </c>
      <c r="G260" s="1" t="s">
        <v>64</v>
      </c>
      <c r="H260" s="1" t="s">
        <v>180</v>
      </c>
      <c r="I260" s="2">
        <v>668.64</v>
      </c>
      <c r="J260" s="2">
        <v>0.09</v>
      </c>
      <c r="K260" s="2">
        <f t="shared" si="37"/>
        <v>0</v>
      </c>
      <c r="L260" s="2">
        <f t="shared" si="38"/>
        <v>0.09</v>
      </c>
      <c r="AN260" s="5" t="str">
        <f t="shared" si="32"/>
        <v/>
      </c>
      <c r="AP260" s="5" t="str">
        <f t="shared" si="33"/>
        <v/>
      </c>
      <c r="AR260" s="5" t="str">
        <f t="shared" si="34"/>
        <v/>
      </c>
      <c r="AT260" s="2">
        <v>0.09</v>
      </c>
      <c r="AU260" s="5">
        <f t="shared" si="35"/>
        <v>0</v>
      </c>
      <c r="AV260" s="11">
        <f t="shared" si="39"/>
        <v>0</v>
      </c>
      <c r="AW260" s="5">
        <f t="shared" si="36"/>
        <v>0</v>
      </c>
    </row>
    <row r="261" spans="1:49" x14ac:dyDescent="0.3">
      <c r="A261" s="1" t="s">
        <v>183</v>
      </c>
      <c r="B261" s="1" t="s">
        <v>59</v>
      </c>
      <c r="C261" s="1" t="s">
        <v>60</v>
      </c>
      <c r="D261" s="1" t="s">
        <v>61</v>
      </c>
      <c r="E261" s="1" t="s">
        <v>71</v>
      </c>
      <c r="F261" s="1" t="s">
        <v>134</v>
      </c>
      <c r="G261" s="1" t="s">
        <v>64</v>
      </c>
      <c r="H261" s="1" t="s">
        <v>180</v>
      </c>
      <c r="I261" s="2">
        <v>668.64</v>
      </c>
      <c r="J261" s="2">
        <v>46.17</v>
      </c>
      <c r="K261" s="2">
        <f t="shared" si="37"/>
        <v>0</v>
      </c>
      <c r="L261" s="2">
        <f t="shared" si="38"/>
        <v>46.17</v>
      </c>
      <c r="AN261" s="5" t="str">
        <f t="shared" si="32"/>
        <v/>
      </c>
      <c r="AP261" s="5" t="str">
        <f t="shared" si="33"/>
        <v/>
      </c>
      <c r="AQ261" s="2">
        <v>0.28000000000000003</v>
      </c>
      <c r="AR261" s="5">
        <f t="shared" si="34"/>
        <v>0.28000000000000003</v>
      </c>
      <c r="AS261" s="2">
        <v>0.25</v>
      </c>
      <c r="AT261" s="2">
        <v>45.64</v>
      </c>
      <c r="AU261" s="5">
        <f t="shared" si="35"/>
        <v>0</v>
      </c>
      <c r="AV261" s="11">
        <f t="shared" si="39"/>
        <v>0</v>
      </c>
      <c r="AW261" s="5">
        <f t="shared" si="36"/>
        <v>0</v>
      </c>
    </row>
    <row r="262" spans="1:49" x14ac:dyDescent="0.3">
      <c r="A262" s="1" t="s">
        <v>183</v>
      </c>
      <c r="B262" s="1" t="s">
        <v>59</v>
      </c>
      <c r="C262" s="1" t="s">
        <v>60</v>
      </c>
      <c r="D262" s="1" t="s">
        <v>61</v>
      </c>
      <c r="E262" s="1" t="s">
        <v>79</v>
      </c>
      <c r="F262" s="1" t="s">
        <v>134</v>
      </c>
      <c r="G262" s="1" t="s">
        <v>64</v>
      </c>
      <c r="H262" s="1" t="s">
        <v>180</v>
      </c>
      <c r="I262" s="2">
        <v>668.64</v>
      </c>
      <c r="J262" s="2">
        <v>45.95</v>
      </c>
      <c r="K262" s="2">
        <f t="shared" si="37"/>
        <v>0</v>
      </c>
      <c r="L262" s="2">
        <f t="shared" si="38"/>
        <v>45.95</v>
      </c>
      <c r="AN262" s="5" t="str">
        <f t="shared" si="32"/>
        <v/>
      </c>
      <c r="AP262" s="5" t="str">
        <f t="shared" si="33"/>
        <v/>
      </c>
      <c r="AQ262" s="2">
        <v>0.36</v>
      </c>
      <c r="AR262" s="5">
        <f t="shared" si="34"/>
        <v>0.36</v>
      </c>
      <c r="AS262" s="2">
        <v>0.16</v>
      </c>
      <c r="AT262" s="2">
        <v>45.43</v>
      </c>
      <c r="AU262" s="5">
        <f t="shared" si="35"/>
        <v>0</v>
      </c>
      <c r="AV262" s="11">
        <f t="shared" si="39"/>
        <v>0</v>
      </c>
      <c r="AW262" s="5">
        <f t="shared" si="36"/>
        <v>0</v>
      </c>
    </row>
    <row r="263" spans="1:49" x14ac:dyDescent="0.3">
      <c r="A263" s="1" t="s">
        <v>183</v>
      </c>
      <c r="B263" s="1" t="s">
        <v>59</v>
      </c>
      <c r="C263" s="1" t="s">
        <v>60</v>
      </c>
      <c r="D263" s="1" t="s">
        <v>61</v>
      </c>
      <c r="E263" s="1" t="s">
        <v>80</v>
      </c>
      <c r="F263" s="1" t="s">
        <v>134</v>
      </c>
      <c r="G263" s="1" t="s">
        <v>64</v>
      </c>
      <c r="H263" s="1" t="s">
        <v>180</v>
      </c>
      <c r="I263" s="2">
        <v>668.64</v>
      </c>
      <c r="J263" s="2">
        <v>49.71</v>
      </c>
      <c r="K263" s="2">
        <f t="shared" si="37"/>
        <v>0</v>
      </c>
      <c r="L263" s="2">
        <f t="shared" si="38"/>
        <v>49.72</v>
      </c>
      <c r="AN263" s="5" t="str">
        <f t="shared" si="32"/>
        <v/>
      </c>
      <c r="AP263" s="5" t="str">
        <f t="shared" si="33"/>
        <v/>
      </c>
      <c r="AQ263" s="2">
        <v>0.52</v>
      </c>
      <c r="AR263" s="5">
        <f t="shared" si="34"/>
        <v>0.52</v>
      </c>
      <c r="AS263" s="2">
        <v>0.01</v>
      </c>
      <c r="AT263" s="2">
        <v>49.19</v>
      </c>
      <c r="AU263" s="5">
        <f t="shared" si="35"/>
        <v>0</v>
      </c>
      <c r="AV263" s="11">
        <f t="shared" si="39"/>
        <v>0</v>
      </c>
      <c r="AW263" s="5">
        <f t="shared" si="36"/>
        <v>0</v>
      </c>
    </row>
    <row r="264" spans="1:49" x14ac:dyDescent="0.3">
      <c r="A264" s="1" t="s">
        <v>183</v>
      </c>
      <c r="B264" s="1" t="s">
        <v>59</v>
      </c>
      <c r="C264" s="1" t="s">
        <v>60</v>
      </c>
      <c r="D264" s="1" t="s">
        <v>61</v>
      </c>
      <c r="E264" s="1" t="s">
        <v>87</v>
      </c>
      <c r="F264" s="1" t="s">
        <v>134</v>
      </c>
      <c r="G264" s="1" t="s">
        <v>64</v>
      </c>
      <c r="H264" s="1" t="s">
        <v>180</v>
      </c>
      <c r="I264" s="2">
        <v>668.64</v>
      </c>
      <c r="J264" s="2">
        <v>42.98</v>
      </c>
      <c r="K264" s="2">
        <f t="shared" si="37"/>
        <v>0</v>
      </c>
      <c r="L264" s="2">
        <f t="shared" si="38"/>
        <v>42.97</v>
      </c>
      <c r="AN264" s="5" t="str">
        <f t="shared" si="32"/>
        <v/>
      </c>
      <c r="AP264" s="5" t="str">
        <f t="shared" si="33"/>
        <v/>
      </c>
      <c r="AQ264" s="2">
        <v>0.46</v>
      </c>
      <c r="AR264" s="5">
        <f t="shared" si="34"/>
        <v>0.46</v>
      </c>
      <c r="AT264" s="2">
        <v>42.51</v>
      </c>
      <c r="AU264" s="5">
        <f t="shared" si="35"/>
        <v>0</v>
      </c>
      <c r="AV264" s="11">
        <f t="shared" si="39"/>
        <v>0</v>
      </c>
      <c r="AW264" s="5">
        <f t="shared" si="36"/>
        <v>0</v>
      </c>
    </row>
    <row r="265" spans="1:49" x14ac:dyDescent="0.3">
      <c r="A265" s="1" t="s">
        <v>183</v>
      </c>
      <c r="B265" s="1" t="s">
        <v>59</v>
      </c>
      <c r="C265" s="1" t="s">
        <v>60</v>
      </c>
      <c r="D265" s="1" t="s">
        <v>61</v>
      </c>
      <c r="E265" s="1" t="s">
        <v>88</v>
      </c>
      <c r="F265" s="1" t="s">
        <v>134</v>
      </c>
      <c r="G265" s="1" t="s">
        <v>64</v>
      </c>
      <c r="H265" s="1" t="s">
        <v>180</v>
      </c>
      <c r="I265" s="2">
        <v>668.64</v>
      </c>
      <c r="J265" s="2">
        <v>35.340000000000003</v>
      </c>
      <c r="K265" s="2">
        <f t="shared" si="37"/>
        <v>0</v>
      </c>
      <c r="L265" s="2">
        <f t="shared" si="38"/>
        <v>35.340000000000003</v>
      </c>
      <c r="AN265" s="5" t="str">
        <f t="shared" si="32"/>
        <v/>
      </c>
      <c r="AP265" s="5" t="str">
        <f t="shared" si="33"/>
        <v/>
      </c>
      <c r="AR265" s="5" t="str">
        <f t="shared" si="34"/>
        <v/>
      </c>
      <c r="AT265" s="2">
        <v>35.340000000000003</v>
      </c>
      <c r="AU265" s="5">
        <f t="shared" si="35"/>
        <v>0</v>
      </c>
      <c r="AV265" s="11">
        <f t="shared" si="39"/>
        <v>0</v>
      </c>
      <c r="AW265" s="5">
        <f t="shared" si="36"/>
        <v>0</v>
      </c>
    </row>
    <row r="266" spans="1:49" x14ac:dyDescent="0.3">
      <c r="A266" s="1" t="s">
        <v>183</v>
      </c>
      <c r="B266" s="1" t="s">
        <v>59</v>
      </c>
      <c r="C266" s="1" t="s">
        <v>60</v>
      </c>
      <c r="D266" s="1" t="s">
        <v>61</v>
      </c>
      <c r="E266" s="1" t="s">
        <v>89</v>
      </c>
      <c r="F266" s="1" t="s">
        <v>134</v>
      </c>
      <c r="G266" s="1" t="s">
        <v>64</v>
      </c>
      <c r="H266" s="1" t="s">
        <v>180</v>
      </c>
      <c r="I266" s="2">
        <v>668.64</v>
      </c>
      <c r="J266" s="2">
        <v>41.82</v>
      </c>
      <c r="K266" s="2">
        <f t="shared" si="37"/>
        <v>0</v>
      </c>
      <c r="L266" s="2">
        <f t="shared" si="38"/>
        <v>40</v>
      </c>
      <c r="AN266" s="5" t="str">
        <f t="shared" si="32"/>
        <v/>
      </c>
      <c r="AP266" s="5" t="str">
        <f t="shared" si="33"/>
        <v/>
      </c>
      <c r="AR266" s="5" t="str">
        <f t="shared" si="34"/>
        <v/>
      </c>
      <c r="AT266" s="2">
        <v>40</v>
      </c>
      <c r="AU266" s="5">
        <f t="shared" si="35"/>
        <v>0</v>
      </c>
      <c r="AV266" s="11">
        <f t="shared" si="39"/>
        <v>0</v>
      </c>
      <c r="AW266" s="5">
        <f t="shared" si="36"/>
        <v>0</v>
      </c>
    </row>
    <row r="267" spans="1:49" x14ac:dyDescent="0.3">
      <c r="A267" s="1" t="s">
        <v>183</v>
      </c>
      <c r="B267" s="1" t="s">
        <v>59</v>
      </c>
      <c r="C267" s="1" t="s">
        <v>60</v>
      </c>
      <c r="D267" s="1" t="s">
        <v>61</v>
      </c>
      <c r="E267" s="1" t="s">
        <v>81</v>
      </c>
      <c r="F267" s="1" t="s">
        <v>134</v>
      </c>
      <c r="G267" s="1" t="s">
        <v>64</v>
      </c>
      <c r="H267" s="1" t="s">
        <v>180</v>
      </c>
      <c r="I267" s="2">
        <v>668.64</v>
      </c>
      <c r="J267" s="2">
        <v>37.68</v>
      </c>
      <c r="K267" s="2">
        <f t="shared" si="37"/>
        <v>0</v>
      </c>
      <c r="L267" s="2">
        <f t="shared" si="38"/>
        <v>37.68</v>
      </c>
      <c r="AN267" s="5" t="str">
        <f t="shared" si="32"/>
        <v/>
      </c>
      <c r="AP267" s="5" t="str">
        <f t="shared" si="33"/>
        <v/>
      </c>
      <c r="AR267" s="5" t="str">
        <f t="shared" si="34"/>
        <v/>
      </c>
      <c r="AT267" s="2">
        <v>37.68</v>
      </c>
      <c r="AU267" s="5">
        <f t="shared" si="35"/>
        <v>0</v>
      </c>
      <c r="AV267" s="11">
        <f t="shared" si="39"/>
        <v>0</v>
      </c>
      <c r="AW267" s="5">
        <f t="shared" si="36"/>
        <v>0</v>
      </c>
    </row>
    <row r="268" spans="1:49" x14ac:dyDescent="0.3">
      <c r="A268" s="1" t="s">
        <v>183</v>
      </c>
      <c r="B268" s="1" t="s">
        <v>59</v>
      </c>
      <c r="C268" s="1" t="s">
        <v>60</v>
      </c>
      <c r="D268" s="1" t="s">
        <v>61</v>
      </c>
      <c r="E268" s="1" t="s">
        <v>62</v>
      </c>
      <c r="F268" s="1" t="s">
        <v>134</v>
      </c>
      <c r="G268" s="1" t="s">
        <v>64</v>
      </c>
      <c r="H268" s="1" t="s">
        <v>180</v>
      </c>
      <c r="I268" s="2">
        <v>668.64</v>
      </c>
      <c r="J268" s="2">
        <v>39.4</v>
      </c>
      <c r="K268" s="2">
        <f t="shared" si="37"/>
        <v>0</v>
      </c>
      <c r="L268" s="2">
        <f t="shared" si="38"/>
        <v>39.4</v>
      </c>
      <c r="AN268" s="5" t="str">
        <f t="shared" si="32"/>
        <v/>
      </c>
      <c r="AP268" s="5" t="str">
        <f t="shared" si="33"/>
        <v/>
      </c>
      <c r="AR268" s="5" t="str">
        <f t="shared" si="34"/>
        <v/>
      </c>
      <c r="AT268" s="2">
        <v>39.4</v>
      </c>
      <c r="AU268" s="5">
        <f t="shared" si="35"/>
        <v>0</v>
      </c>
      <c r="AV268" s="11">
        <f t="shared" si="39"/>
        <v>0</v>
      </c>
      <c r="AW268" s="5">
        <f t="shared" si="36"/>
        <v>0</v>
      </c>
    </row>
    <row r="269" spans="1:49" x14ac:dyDescent="0.3">
      <c r="A269" s="1" t="s">
        <v>183</v>
      </c>
      <c r="B269" s="1" t="s">
        <v>59</v>
      </c>
      <c r="C269" s="1" t="s">
        <v>60</v>
      </c>
      <c r="D269" s="1" t="s">
        <v>61</v>
      </c>
      <c r="E269" s="1" t="s">
        <v>66</v>
      </c>
      <c r="F269" s="1" t="s">
        <v>134</v>
      </c>
      <c r="G269" s="1" t="s">
        <v>64</v>
      </c>
      <c r="H269" s="1" t="s">
        <v>180</v>
      </c>
      <c r="I269" s="2">
        <v>668.64</v>
      </c>
      <c r="J269" s="2">
        <v>41.19</v>
      </c>
      <c r="K269" s="2">
        <f t="shared" si="37"/>
        <v>0</v>
      </c>
      <c r="L269" s="2">
        <f t="shared" si="38"/>
        <v>40</v>
      </c>
      <c r="AN269" s="5" t="str">
        <f t="shared" si="32"/>
        <v/>
      </c>
      <c r="AP269" s="5" t="str">
        <f t="shared" si="33"/>
        <v/>
      </c>
      <c r="AR269" s="5" t="str">
        <f t="shared" si="34"/>
        <v/>
      </c>
      <c r="AT269" s="2">
        <v>40</v>
      </c>
      <c r="AU269" s="5">
        <f t="shared" si="35"/>
        <v>0</v>
      </c>
      <c r="AV269" s="11">
        <f t="shared" si="39"/>
        <v>0</v>
      </c>
      <c r="AW269" s="5">
        <f t="shared" si="36"/>
        <v>0</v>
      </c>
    </row>
    <row r="270" spans="1:49" x14ac:dyDescent="0.3">
      <c r="A270" s="1" t="s">
        <v>183</v>
      </c>
      <c r="B270" s="1" t="s">
        <v>59</v>
      </c>
      <c r="C270" s="1" t="s">
        <v>60</v>
      </c>
      <c r="D270" s="1" t="s">
        <v>61</v>
      </c>
      <c r="E270" s="1" t="s">
        <v>82</v>
      </c>
      <c r="F270" s="1" t="s">
        <v>134</v>
      </c>
      <c r="G270" s="1" t="s">
        <v>64</v>
      </c>
      <c r="H270" s="1" t="s">
        <v>180</v>
      </c>
      <c r="I270" s="2">
        <v>668.64</v>
      </c>
      <c r="J270" s="2">
        <v>37.9</v>
      </c>
      <c r="K270" s="2">
        <f t="shared" si="37"/>
        <v>0</v>
      </c>
      <c r="L270" s="2">
        <f t="shared" si="38"/>
        <v>37.9</v>
      </c>
      <c r="AN270" s="5" t="str">
        <f t="shared" si="32"/>
        <v/>
      </c>
      <c r="AP270" s="5" t="str">
        <f t="shared" si="33"/>
        <v/>
      </c>
      <c r="AR270" s="5" t="str">
        <f t="shared" si="34"/>
        <v/>
      </c>
      <c r="AT270" s="2">
        <v>37.9</v>
      </c>
      <c r="AU270" s="5">
        <f t="shared" si="35"/>
        <v>0</v>
      </c>
      <c r="AV270" s="11">
        <f t="shared" si="39"/>
        <v>0</v>
      </c>
      <c r="AW270" s="5">
        <f t="shared" si="36"/>
        <v>0</v>
      </c>
    </row>
    <row r="271" spans="1:49" x14ac:dyDescent="0.3">
      <c r="A271" s="1" t="s">
        <v>183</v>
      </c>
      <c r="B271" s="1" t="s">
        <v>59</v>
      </c>
      <c r="C271" s="1" t="s">
        <v>60</v>
      </c>
      <c r="D271" s="1" t="s">
        <v>61</v>
      </c>
      <c r="E271" s="1" t="s">
        <v>90</v>
      </c>
      <c r="F271" s="1" t="s">
        <v>134</v>
      </c>
      <c r="G271" s="1" t="s">
        <v>64</v>
      </c>
      <c r="H271" s="1" t="s">
        <v>180</v>
      </c>
      <c r="I271" s="2">
        <v>668.64</v>
      </c>
      <c r="J271" s="2">
        <v>43.1</v>
      </c>
      <c r="K271" s="2">
        <f t="shared" si="37"/>
        <v>0</v>
      </c>
      <c r="L271" s="2">
        <f t="shared" si="38"/>
        <v>43.1</v>
      </c>
      <c r="AN271" s="5" t="str">
        <f t="shared" si="32"/>
        <v/>
      </c>
      <c r="AP271" s="5" t="str">
        <f t="shared" si="33"/>
        <v/>
      </c>
      <c r="AR271" s="5" t="str">
        <f t="shared" si="34"/>
        <v/>
      </c>
      <c r="AT271" s="2">
        <v>43.1</v>
      </c>
      <c r="AU271" s="5">
        <f t="shared" si="35"/>
        <v>0</v>
      </c>
      <c r="AV271" s="11">
        <f t="shared" si="39"/>
        <v>0</v>
      </c>
      <c r="AW271" s="5">
        <f t="shared" si="36"/>
        <v>0</v>
      </c>
    </row>
    <row r="272" spans="1:49" x14ac:dyDescent="0.3">
      <c r="A272" s="1" t="s">
        <v>183</v>
      </c>
      <c r="B272" s="1" t="s">
        <v>59</v>
      </c>
      <c r="C272" s="1" t="s">
        <v>60</v>
      </c>
      <c r="D272" s="1" t="s">
        <v>61</v>
      </c>
      <c r="E272" s="1" t="s">
        <v>91</v>
      </c>
      <c r="F272" s="1" t="s">
        <v>134</v>
      </c>
      <c r="G272" s="1" t="s">
        <v>64</v>
      </c>
      <c r="H272" s="1" t="s">
        <v>180</v>
      </c>
      <c r="I272" s="2">
        <v>668.64</v>
      </c>
      <c r="J272" s="2">
        <v>35.69</v>
      </c>
      <c r="K272" s="2">
        <f t="shared" si="37"/>
        <v>0</v>
      </c>
      <c r="L272" s="2">
        <f t="shared" si="38"/>
        <v>35.69</v>
      </c>
      <c r="AN272" s="5" t="str">
        <f t="shared" si="32"/>
        <v/>
      </c>
      <c r="AP272" s="5" t="str">
        <f t="shared" si="33"/>
        <v/>
      </c>
      <c r="AR272" s="5" t="str">
        <f t="shared" si="34"/>
        <v/>
      </c>
      <c r="AT272" s="2">
        <v>35.69</v>
      </c>
      <c r="AU272" s="5">
        <f t="shared" si="35"/>
        <v>0</v>
      </c>
      <c r="AV272" s="11">
        <f t="shared" si="39"/>
        <v>0</v>
      </c>
      <c r="AW272" s="5">
        <f t="shared" si="36"/>
        <v>0</v>
      </c>
    </row>
    <row r="273" spans="1:49" x14ac:dyDescent="0.3">
      <c r="A273" s="1" t="s">
        <v>183</v>
      </c>
      <c r="B273" s="1" t="s">
        <v>59</v>
      </c>
      <c r="C273" s="1" t="s">
        <v>60</v>
      </c>
      <c r="D273" s="1" t="s">
        <v>61</v>
      </c>
      <c r="E273" s="1" t="s">
        <v>92</v>
      </c>
      <c r="F273" s="1" t="s">
        <v>134</v>
      </c>
      <c r="G273" s="1" t="s">
        <v>64</v>
      </c>
      <c r="H273" s="1" t="s">
        <v>180</v>
      </c>
      <c r="I273" s="2">
        <v>668.64</v>
      </c>
      <c r="J273" s="2">
        <v>34.590000000000003</v>
      </c>
      <c r="K273" s="2">
        <f t="shared" si="37"/>
        <v>0</v>
      </c>
      <c r="L273" s="2">
        <f t="shared" si="38"/>
        <v>34.590000000000003</v>
      </c>
      <c r="AN273" s="5" t="str">
        <f t="shared" si="32"/>
        <v/>
      </c>
      <c r="AP273" s="5" t="str">
        <f t="shared" si="33"/>
        <v/>
      </c>
      <c r="AR273" s="5" t="str">
        <f t="shared" si="34"/>
        <v/>
      </c>
      <c r="AT273" s="2">
        <v>34.590000000000003</v>
      </c>
      <c r="AU273" s="5">
        <f t="shared" si="35"/>
        <v>0</v>
      </c>
      <c r="AV273" s="11">
        <f t="shared" si="39"/>
        <v>0</v>
      </c>
      <c r="AW273" s="5">
        <f t="shared" si="36"/>
        <v>0</v>
      </c>
    </row>
    <row r="274" spans="1:49" x14ac:dyDescent="0.3">
      <c r="A274" s="1" t="s">
        <v>183</v>
      </c>
      <c r="B274" s="1" t="s">
        <v>59</v>
      </c>
      <c r="C274" s="1" t="s">
        <v>60</v>
      </c>
      <c r="D274" s="1" t="s">
        <v>61</v>
      </c>
      <c r="E274" s="1" t="s">
        <v>84</v>
      </c>
      <c r="F274" s="1" t="s">
        <v>134</v>
      </c>
      <c r="G274" s="1" t="s">
        <v>64</v>
      </c>
      <c r="H274" s="1" t="s">
        <v>180</v>
      </c>
      <c r="I274" s="2">
        <v>668.64</v>
      </c>
      <c r="J274" s="2">
        <v>42.56</v>
      </c>
      <c r="K274" s="2">
        <f t="shared" si="37"/>
        <v>0</v>
      </c>
      <c r="L274" s="2">
        <f t="shared" si="38"/>
        <v>42.56</v>
      </c>
      <c r="AN274" s="5" t="str">
        <f t="shared" si="32"/>
        <v/>
      </c>
      <c r="AP274" s="5" t="str">
        <f t="shared" si="33"/>
        <v/>
      </c>
      <c r="AR274" s="5" t="str">
        <f t="shared" si="34"/>
        <v/>
      </c>
      <c r="AT274" s="2">
        <v>42.56</v>
      </c>
      <c r="AU274" s="5">
        <f t="shared" si="35"/>
        <v>0</v>
      </c>
      <c r="AV274" s="11">
        <f t="shared" si="39"/>
        <v>0</v>
      </c>
      <c r="AW274" s="5">
        <f t="shared" si="36"/>
        <v>0</v>
      </c>
    </row>
    <row r="275" spans="1:49" x14ac:dyDescent="0.3">
      <c r="A275" s="1" t="s">
        <v>183</v>
      </c>
      <c r="B275" s="1" t="s">
        <v>59</v>
      </c>
      <c r="C275" s="1" t="s">
        <v>60</v>
      </c>
      <c r="D275" s="1" t="s">
        <v>61</v>
      </c>
      <c r="E275" s="1" t="s">
        <v>83</v>
      </c>
      <c r="F275" s="1" t="s">
        <v>134</v>
      </c>
      <c r="G275" s="1" t="s">
        <v>64</v>
      </c>
      <c r="H275" s="1" t="s">
        <v>180</v>
      </c>
      <c r="I275" s="2">
        <v>668.64</v>
      </c>
      <c r="J275" s="2">
        <v>36.44</v>
      </c>
      <c r="K275" s="2">
        <f t="shared" si="37"/>
        <v>0</v>
      </c>
      <c r="L275" s="2">
        <f t="shared" si="38"/>
        <v>36.44</v>
      </c>
      <c r="AN275" s="5" t="str">
        <f t="shared" si="32"/>
        <v/>
      </c>
      <c r="AP275" s="5" t="str">
        <f t="shared" si="33"/>
        <v/>
      </c>
      <c r="AR275" s="5" t="str">
        <f t="shared" si="34"/>
        <v/>
      </c>
      <c r="AT275" s="2">
        <v>36.44</v>
      </c>
      <c r="AU275" s="5">
        <f t="shared" si="35"/>
        <v>0</v>
      </c>
      <c r="AV275" s="11">
        <f t="shared" si="39"/>
        <v>0</v>
      </c>
      <c r="AW275" s="5">
        <f t="shared" si="36"/>
        <v>0</v>
      </c>
    </row>
    <row r="276" spans="1:49" x14ac:dyDescent="0.3">
      <c r="A276" s="1" t="s">
        <v>183</v>
      </c>
      <c r="B276" s="1" t="s">
        <v>59</v>
      </c>
      <c r="C276" s="1" t="s">
        <v>60</v>
      </c>
      <c r="D276" s="1" t="s">
        <v>61</v>
      </c>
      <c r="E276" s="1" t="s">
        <v>74</v>
      </c>
      <c r="F276" s="1" t="s">
        <v>134</v>
      </c>
      <c r="G276" s="1" t="s">
        <v>64</v>
      </c>
      <c r="H276" s="1" t="s">
        <v>180</v>
      </c>
      <c r="I276" s="2">
        <v>668.64</v>
      </c>
      <c r="J276" s="2">
        <v>41.11</v>
      </c>
      <c r="K276" s="2">
        <f t="shared" si="37"/>
        <v>0</v>
      </c>
      <c r="L276" s="2">
        <f t="shared" si="38"/>
        <v>40</v>
      </c>
      <c r="AN276" s="5" t="str">
        <f t="shared" si="32"/>
        <v/>
      </c>
      <c r="AP276" s="5" t="str">
        <f t="shared" si="33"/>
        <v/>
      </c>
      <c r="AR276" s="5" t="str">
        <f t="shared" si="34"/>
        <v/>
      </c>
      <c r="AT276" s="2">
        <v>40</v>
      </c>
      <c r="AU276" s="5">
        <f t="shared" si="35"/>
        <v>0</v>
      </c>
      <c r="AV276" s="11">
        <f t="shared" si="39"/>
        <v>0</v>
      </c>
      <c r="AW276" s="5">
        <f t="shared" si="36"/>
        <v>0</v>
      </c>
    </row>
    <row r="277" spans="1:49" x14ac:dyDescent="0.3">
      <c r="A277" s="1" t="s">
        <v>183</v>
      </c>
      <c r="B277" s="1" t="s">
        <v>59</v>
      </c>
      <c r="C277" s="1" t="s">
        <v>60</v>
      </c>
      <c r="D277" s="1" t="s">
        <v>61</v>
      </c>
      <c r="E277" s="1" t="s">
        <v>92</v>
      </c>
      <c r="F277" s="1" t="s">
        <v>170</v>
      </c>
      <c r="G277" s="1" t="s">
        <v>64</v>
      </c>
      <c r="H277" s="1" t="s">
        <v>65</v>
      </c>
      <c r="I277" s="2">
        <v>668.64</v>
      </c>
      <c r="J277" s="2">
        <v>0.06</v>
      </c>
      <c r="K277" s="2">
        <f t="shared" si="37"/>
        <v>0</v>
      </c>
      <c r="L277" s="2">
        <f t="shared" si="38"/>
        <v>0.06</v>
      </c>
      <c r="AN277" s="5" t="str">
        <f t="shared" si="32"/>
        <v/>
      </c>
      <c r="AP277" s="5" t="str">
        <f t="shared" si="33"/>
        <v/>
      </c>
      <c r="AR277" s="5" t="str">
        <f t="shared" si="34"/>
        <v/>
      </c>
      <c r="AT277" s="2">
        <v>0.06</v>
      </c>
      <c r="AU277" s="5">
        <f t="shared" si="35"/>
        <v>0</v>
      </c>
      <c r="AV277" s="11">
        <f t="shared" si="39"/>
        <v>0</v>
      </c>
      <c r="AW277" s="5">
        <f t="shared" si="36"/>
        <v>0</v>
      </c>
    </row>
    <row r="278" spans="1:49" x14ac:dyDescent="0.3">
      <c r="A278" s="1" t="s">
        <v>183</v>
      </c>
      <c r="B278" s="1" t="s">
        <v>59</v>
      </c>
      <c r="C278" s="1" t="s">
        <v>60</v>
      </c>
      <c r="D278" s="1" t="s">
        <v>61</v>
      </c>
      <c r="E278" s="1" t="s">
        <v>84</v>
      </c>
      <c r="F278" s="1" t="s">
        <v>170</v>
      </c>
      <c r="G278" s="1" t="s">
        <v>64</v>
      </c>
      <c r="H278" s="1" t="s">
        <v>65</v>
      </c>
      <c r="I278" s="2">
        <v>668.64</v>
      </c>
      <c r="J278" s="2">
        <v>7.0000000000000007E-2</v>
      </c>
      <c r="K278" s="2">
        <f t="shared" si="37"/>
        <v>0</v>
      </c>
      <c r="L278" s="2">
        <f t="shared" si="38"/>
        <v>6.9999999999999993E-2</v>
      </c>
      <c r="AN278" s="5" t="str">
        <f t="shared" si="32"/>
        <v/>
      </c>
      <c r="AP278" s="5" t="str">
        <f t="shared" si="33"/>
        <v/>
      </c>
      <c r="AQ278" s="2">
        <v>0.01</v>
      </c>
      <c r="AR278" s="5">
        <f t="shared" si="34"/>
        <v>0.01</v>
      </c>
      <c r="AT278" s="2">
        <v>0.06</v>
      </c>
      <c r="AU278" s="5">
        <f t="shared" si="35"/>
        <v>0</v>
      </c>
      <c r="AV278" s="11">
        <f t="shared" si="39"/>
        <v>0</v>
      </c>
      <c r="AW278" s="5">
        <f t="shared" si="36"/>
        <v>0</v>
      </c>
    </row>
    <row r="279" spans="1:49" x14ac:dyDescent="0.3">
      <c r="A279" s="1" t="s">
        <v>183</v>
      </c>
      <c r="B279" s="1" t="s">
        <v>59</v>
      </c>
      <c r="C279" s="1" t="s">
        <v>60</v>
      </c>
      <c r="D279" s="1" t="s">
        <v>61</v>
      </c>
      <c r="E279" s="1" t="s">
        <v>83</v>
      </c>
      <c r="F279" s="1" t="s">
        <v>170</v>
      </c>
      <c r="G279" s="1" t="s">
        <v>64</v>
      </c>
      <c r="H279" s="1" t="s">
        <v>65</v>
      </c>
      <c r="I279" s="2">
        <v>668.64</v>
      </c>
      <c r="J279" s="2">
        <v>7.0000000000000007E-2</v>
      </c>
      <c r="K279" s="2">
        <f t="shared" si="37"/>
        <v>0</v>
      </c>
      <c r="L279" s="2">
        <f t="shared" si="38"/>
        <v>6.9999999999999993E-2</v>
      </c>
      <c r="AN279" s="5" t="str">
        <f t="shared" si="32"/>
        <v/>
      </c>
      <c r="AP279" s="5" t="str">
        <f t="shared" si="33"/>
        <v/>
      </c>
      <c r="AQ279" s="2">
        <v>0.06</v>
      </c>
      <c r="AR279" s="5">
        <f t="shared" si="34"/>
        <v>0.06</v>
      </c>
      <c r="AT279" s="2">
        <v>0.01</v>
      </c>
      <c r="AU279" s="5">
        <f t="shared" si="35"/>
        <v>0</v>
      </c>
      <c r="AV279" s="11">
        <f t="shared" si="39"/>
        <v>0</v>
      </c>
      <c r="AW279" s="5">
        <f t="shared" si="36"/>
        <v>0</v>
      </c>
    </row>
    <row r="280" spans="1:49" x14ac:dyDescent="0.3">
      <c r="A280" s="1" t="s">
        <v>183</v>
      </c>
      <c r="B280" s="1" t="s">
        <v>59</v>
      </c>
      <c r="C280" s="1" t="s">
        <v>60</v>
      </c>
      <c r="D280" s="1" t="s">
        <v>61</v>
      </c>
      <c r="E280" s="1" t="s">
        <v>74</v>
      </c>
      <c r="F280" s="1" t="s">
        <v>170</v>
      </c>
      <c r="G280" s="1" t="s">
        <v>64</v>
      </c>
      <c r="H280" s="1" t="s">
        <v>65</v>
      </c>
      <c r="I280" s="2">
        <v>668.64</v>
      </c>
      <c r="J280" s="2">
        <v>0.06</v>
      </c>
      <c r="K280" s="2">
        <f t="shared" si="37"/>
        <v>0</v>
      </c>
      <c r="L280" s="2">
        <f t="shared" si="38"/>
        <v>6.0000000000000005E-2</v>
      </c>
      <c r="AN280" s="5" t="str">
        <f t="shared" si="32"/>
        <v/>
      </c>
      <c r="AQ280" s="2">
        <v>0.05</v>
      </c>
      <c r="AR280" s="5">
        <f t="shared" si="34"/>
        <v>0.05</v>
      </c>
      <c r="AT280" s="2">
        <v>0.01</v>
      </c>
      <c r="AU280" s="5">
        <f t="shared" si="35"/>
        <v>0</v>
      </c>
      <c r="AV280" s="11">
        <f t="shared" si="39"/>
        <v>0</v>
      </c>
      <c r="AW280" s="5">
        <f t="shared" si="36"/>
        <v>0</v>
      </c>
    </row>
    <row r="281" spans="1:49" x14ac:dyDescent="0.3">
      <c r="A281" s="1" t="s">
        <v>184</v>
      </c>
      <c r="B281" s="1" t="s">
        <v>59</v>
      </c>
      <c r="C281" s="1" t="s">
        <v>60</v>
      </c>
      <c r="D281" s="1" t="s">
        <v>61</v>
      </c>
      <c r="E281" s="1" t="s">
        <v>71</v>
      </c>
      <c r="F281" s="1" t="s">
        <v>114</v>
      </c>
      <c r="G281" s="1" t="s">
        <v>64</v>
      </c>
      <c r="H281" s="1" t="s">
        <v>180</v>
      </c>
      <c r="I281" s="2">
        <v>480</v>
      </c>
      <c r="J281" s="2">
        <v>0.09</v>
      </c>
      <c r="K281" s="2">
        <f t="shared" si="37"/>
        <v>0</v>
      </c>
      <c r="L281" s="2">
        <f t="shared" si="38"/>
        <v>0.09</v>
      </c>
      <c r="AN281" s="5" t="str">
        <f t="shared" si="32"/>
        <v/>
      </c>
      <c r="AP281" s="5" t="str">
        <f t="shared" si="33"/>
        <v/>
      </c>
      <c r="AR281" s="5" t="str">
        <f t="shared" si="34"/>
        <v/>
      </c>
      <c r="AT281" s="2">
        <v>0.09</v>
      </c>
      <c r="AU281" s="5">
        <f t="shared" si="35"/>
        <v>0</v>
      </c>
      <c r="AV281" s="11">
        <f t="shared" si="39"/>
        <v>0</v>
      </c>
      <c r="AW281" s="5">
        <f t="shared" si="36"/>
        <v>0</v>
      </c>
    </row>
    <row r="282" spans="1:49" x14ac:dyDescent="0.3">
      <c r="A282" s="1" t="s">
        <v>184</v>
      </c>
      <c r="B282" s="1" t="s">
        <v>59</v>
      </c>
      <c r="C282" s="1" t="s">
        <v>60</v>
      </c>
      <c r="D282" s="1" t="s">
        <v>61</v>
      </c>
      <c r="E282" s="1" t="s">
        <v>62</v>
      </c>
      <c r="F282" s="1" t="s">
        <v>114</v>
      </c>
      <c r="G282" s="1" t="s">
        <v>64</v>
      </c>
      <c r="H282" s="1" t="s">
        <v>180</v>
      </c>
      <c r="I282" s="2">
        <v>480</v>
      </c>
      <c r="J282" s="2">
        <v>0.09</v>
      </c>
      <c r="K282" s="2">
        <f t="shared" si="37"/>
        <v>0</v>
      </c>
      <c r="L282" s="2">
        <f t="shared" si="38"/>
        <v>0.09</v>
      </c>
      <c r="AN282" s="5" t="str">
        <f t="shared" si="32"/>
        <v/>
      </c>
      <c r="AP282" s="5" t="str">
        <f t="shared" si="33"/>
        <v/>
      </c>
      <c r="AR282" s="5" t="str">
        <f t="shared" si="34"/>
        <v/>
      </c>
      <c r="AT282" s="2">
        <v>0.09</v>
      </c>
      <c r="AU282" s="5">
        <f t="shared" si="35"/>
        <v>0</v>
      </c>
      <c r="AV282" s="11">
        <f t="shared" si="39"/>
        <v>0</v>
      </c>
      <c r="AW282" s="5">
        <f t="shared" si="36"/>
        <v>0</v>
      </c>
    </row>
    <row r="283" spans="1:49" x14ac:dyDescent="0.3">
      <c r="A283" s="1" t="s">
        <v>184</v>
      </c>
      <c r="B283" s="1" t="s">
        <v>59</v>
      </c>
      <c r="C283" s="1" t="s">
        <v>60</v>
      </c>
      <c r="D283" s="1" t="s">
        <v>61</v>
      </c>
      <c r="E283" s="1" t="s">
        <v>92</v>
      </c>
      <c r="F283" s="1" t="s">
        <v>134</v>
      </c>
      <c r="G283" s="1" t="s">
        <v>64</v>
      </c>
      <c r="H283" s="1" t="s">
        <v>180</v>
      </c>
      <c r="I283" s="2">
        <v>480</v>
      </c>
      <c r="J283" s="2">
        <v>0.06</v>
      </c>
      <c r="K283" s="2">
        <f t="shared" si="37"/>
        <v>0</v>
      </c>
      <c r="L283" s="2">
        <f t="shared" si="38"/>
        <v>0.06</v>
      </c>
      <c r="AN283" s="5" t="str">
        <f t="shared" si="32"/>
        <v/>
      </c>
      <c r="AP283" s="5" t="str">
        <f t="shared" si="33"/>
        <v/>
      </c>
      <c r="AR283" s="5" t="str">
        <f t="shared" si="34"/>
        <v/>
      </c>
      <c r="AT283" s="2">
        <v>0.06</v>
      </c>
      <c r="AU283" s="5">
        <f t="shared" si="35"/>
        <v>0</v>
      </c>
      <c r="AV283" s="11">
        <f t="shared" si="39"/>
        <v>0</v>
      </c>
      <c r="AW283" s="5">
        <f t="shared" si="36"/>
        <v>0</v>
      </c>
    </row>
    <row r="284" spans="1:49" x14ac:dyDescent="0.3">
      <c r="A284" s="1" t="s">
        <v>184</v>
      </c>
      <c r="B284" s="1" t="s">
        <v>59</v>
      </c>
      <c r="C284" s="1" t="s">
        <v>60</v>
      </c>
      <c r="D284" s="1" t="s">
        <v>61</v>
      </c>
      <c r="E284" s="1" t="s">
        <v>84</v>
      </c>
      <c r="F284" s="1" t="s">
        <v>134</v>
      </c>
      <c r="G284" s="1" t="s">
        <v>64</v>
      </c>
      <c r="H284" s="1" t="s">
        <v>180</v>
      </c>
      <c r="I284" s="2">
        <v>480</v>
      </c>
      <c r="J284" s="2">
        <v>0.08</v>
      </c>
      <c r="K284" s="2">
        <f t="shared" si="37"/>
        <v>0</v>
      </c>
      <c r="L284" s="2">
        <f t="shared" si="38"/>
        <v>0.08</v>
      </c>
      <c r="AN284" s="5" t="str">
        <f t="shared" si="32"/>
        <v/>
      </c>
      <c r="AP284" s="5" t="str">
        <f t="shared" si="33"/>
        <v/>
      </c>
      <c r="AR284" s="5" t="str">
        <f t="shared" si="34"/>
        <v/>
      </c>
      <c r="AT284" s="2">
        <v>0.08</v>
      </c>
      <c r="AU284" s="5">
        <f t="shared" si="35"/>
        <v>0</v>
      </c>
      <c r="AV284" s="11">
        <f t="shared" si="39"/>
        <v>0</v>
      </c>
      <c r="AW284" s="5">
        <f t="shared" si="36"/>
        <v>0</v>
      </c>
    </row>
    <row r="285" spans="1:49" x14ac:dyDescent="0.3">
      <c r="A285" s="1" t="s">
        <v>184</v>
      </c>
      <c r="B285" s="1" t="s">
        <v>59</v>
      </c>
      <c r="C285" s="1" t="s">
        <v>60</v>
      </c>
      <c r="D285" s="1" t="s">
        <v>61</v>
      </c>
      <c r="E285" s="1" t="s">
        <v>80</v>
      </c>
      <c r="F285" s="1" t="s">
        <v>141</v>
      </c>
      <c r="G285" s="1" t="s">
        <v>64</v>
      </c>
      <c r="H285" s="1" t="s">
        <v>180</v>
      </c>
      <c r="I285" s="2">
        <v>480</v>
      </c>
      <c r="J285" s="2">
        <v>44.28</v>
      </c>
      <c r="K285" s="2">
        <f t="shared" si="37"/>
        <v>0</v>
      </c>
      <c r="L285" s="2">
        <f t="shared" si="38"/>
        <v>44.28</v>
      </c>
      <c r="AN285" s="5" t="str">
        <f t="shared" si="32"/>
        <v/>
      </c>
      <c r="AP285" s="5" t="str">
        <f t="shared" si="33"/>
        <v/>
      </c>
      <c r="AR285" s="5" t="str">
        <f t="shared" si="34"/>
        <v/>
      </c>
      <c r="AT285" s="2">
        <v>44.28</v>
      </c>
      <c r="AU285" s="5">
        <f t="shared" si="35"/>
        <v>0</v>
      </c>
      <c r="AV285" s="11">
        <f t="shared" si="39"/>
        <v>0</v>
      </c>
      <c r="AW285" s="5">
        <f t="shared" si="36"/>
        <v>0</v>
      </c>
    </row>
    <row r="286" spans="1:49" x14ac:dyDescent="0.3">
      <c r="A286" s="1" t="s">
        <v>184</v>
      </c>
      <c r="B286" s="1" t="s">
        <v>59</v>
      </c>
      <c r="C286" s="1" t="s">
        <v>60</v>
      </c>
      <c r="D286" s="1" t="s">
        <v>61</v>
      </c>
      <c r="E286" s="1" t="s">
        <v>87</v>
      </c>
      <c r="F286" s="1" t="s">
        <v>141</v>
      </c>
      <c r="G286" s="1" t="s">
        <v>64</v>
      </c>
      <c r="H286" s="1" t="s">
        <v>180</v>
      </c>
      <c r="I286" s="2">
        <v>480</v>
      </c>
      <c r="J286" s="2">
        <v>36.32</v>
      </c>
      <c r="K286" s="2">
        <f t="shared" si="37"/>
        <v>0</v>
      </c>
      <c r="L286" s="2">
        <f t="shared" si="38"/>
        <v>36.32</v>
      </c>
      <c r="AN286" s="5" t="str">
        <f t="shared" si="32"/>
        <v/>
      </c>
      <c r="AP286" s="5" t="str">
        <f t="shared" si="33"/>
        <v/>
      </c>
      <c r="AR286" s="5" t="str">
        <f t="shared" si="34"/>
        <v/>
      </c>
      <c r="AT286" s="2">
        <v>36.32</v>
      </c>
      <c r="AU286" s="5">
        <f t="shared" si="35"/>
        <v>0</v>
      </c>
      <c r="AV286" s="11">
        <f t="shared" si="39"/>
        <v>0</v>
      </c>
      <c r="AW286" s="5">
        <f t="shared" si="36"/>
        <v>0</v>
      </c>
    </row>
    <row r="287" spans="1:49" x14ac:dyDescent="0.3">
      <c r="A287" s="1" t="s">
        <v>184</v>
      </c>
      <c r="B287" s="1" t="s">
        <v>59</v>
      </c>
      <c r="C287" s="1" t="s">
        <v>60</v>
      </c>
      <c r="D287" s="1" t="s">
        <v>61</v>
      </c>
      <c r="E287" s="1" t="s">
        <v>88</v>
      </c>
      <c r="F287" s="1" t="s">
        <v>141</v>
      </c>
      <c r="G287" s="1" t="s">
        <v>64</v>
      </c>
      <c r="H287" s="1" t="s">
        <v>180</v>
      </c>
      <c r="I287" s="2">
        <v>480</v>
      </c>
      <c r="J287" s="2">
        <v>35.299999999999997</v>
      </c>
      <c r="K287" s="2">
        <f t="shared" si="37"/>
        <v>0</v>
      </c>
      <c r="L287" s="2">
        <f t="shared" si="38"/>
        <v>35.299999999999997</v>
      </c>
      <c r="AN287" s="5" t="str">
        <f t="shared" si="32"/>
        <v/>
      </c>
      <c r="AP287" s="5" t="str">
        <f t="shared" si="33"/>
        <v/>
      </c>
      <c r="AR287" s="5" t="str">
        <f t="shared" si="34"/>
        <v/>
      </c>
      <c r="AT287" s="2">
        <v>35.299999999999997</v>
      </c>
      <c r="AU287" s="5">
        <f t="shared" si="35"/>
        <v>0</v>
      </c>
      <c r="AV287" s="11">
        <f t="shared" si="39"/>
        <v>0</v>
      </c>
      <c r="AW287" s="5">
        <f t="shared" si="36"/>
        <v>0</v>
      </c>
    </row>
    <row r="288" spans="1:49" x14ac:dyDescent="0.3">
      <c r="A288" s="1" t="s">
        <v>184</v>
      </c>
      <c r="B288" s="1" t="s">
        <v>59</v>
      </c>
      <c r="C288" s="1" t="s">
        <v>60</v>
      </c>
      <c r="D288" s="1" t="s">
        <v>61</v>
      </c>
      <c r="E288" s="1" t="s">
        <v>89</v>
      </c>
      <c r="F288" s="1" t="s">
        <v>141</v>
      </c>
      <c r="G288" s="1" t="s">
        <v>64</v>
      </c>
      <c r="H288" s="1" t="s">
        <v>180</v>
      </c>
      <c r="I288" s="2">
        <v>480</v>
      </c>
      <c r="J288" s="2">
        <v>41.91</v>
      </c>
      <c r="K288" s="2">
        <f t="shared" si="37"/>
        <v>0</v>
      </c>
      <c r="L288" s="2">
        <f t="shared" si="38"/>
        <v>40</v>
      </c>
      <c r="AN288" s="5" t="str">
        <f t="shared" si="32"/>
        <v/>
      </c>
      <c r="AP288" s="5" t="str">
        <f t="shared" si="33"/>
        <v/>
      </c>
      <c r="AR288" s="5" t="str">
        <f t="shared" si="34"/>
        <v/>
      </c>
      <c r="AT288" s="2">
        <v>40</v>
      </c>
      <c r="AU288" s="5">
        <f t="shared" si="35"/>
        <v>0</v>
      </c>
      <c r="AV288" s="11">
        <f t="shared" si="39"/>
        <v>0</v>
      </c>
      <c r="AW288" s="5">
        <f t="shared" si="36"/>
        <v>0</v>
      </c>
    </row>
    <row r="289" spans="1:49" x14ac:dyDescent="0.3">
      <c r="A289" s="1" t="s">
        <v>184</v>
      </c>
      <c r="B289" s="1" t="s">
        <v>59</v>
      </c>
      <c r="C289" s="1" t="s">
        <v>60</v>
      </c>
      <c r="D289" s="1" t="s">
        <v>61</v>
      </c>
      <c r="E289" s="1" t="s">
        <v>81</v>
      </c>
      <c r="F289" s="1" t="s">
        <v>141</v>
      </c>
      <c r="G289" s="1" t="s">
        <v>64</v>
      </c>
      <c r="H289" s="1" t="s">
        <v>180</v>
      </c>
      <c r="I289" s="2">
        <v>480</v>
      </c>
      <c r="J289" s="2">
        <v>0.06</v>
      </c>
      <c r="K289" s="2">
        <f t="shared" si="37"/>
        <v>0</v>
      </c>
      <c r="L289" s="2">
        <f t="shared" si="38"/>
        <v>0.06</v>
      </c>
      <c r="AN289" s="5" t="str">
        <f t="shared" si="32"/>
        <v/>
      </c>
      <c r="AP289" s="5" t="str">
        <f t="shared" si="33"/>
        <v/>
      </c>
      <c r="AR289" s="5" t="str">
        <f t="shared" si="34"/>
        <v/>
      </c>
      <c r="AT289" s="2">
        <v>0.06</v>
      </c>
      <c r="AU289" s="5">
        <f t="shared" si="35"/>
        <v>0</v>
      </c>
      <c r="AV289" s="11">
        <f t="shared" si="39"/>
        <v>0</v>
      </c>
      <c r="AW289" s="5">
        <f t="shared" si="36"/>
        <v>0</v>
      </c>
    </row>
    <row r="290" spans="1:49" x14ac:dyDescent="0.3">
      <c r="A290" s="1" t="s">
        <v>184</v>
      </c>
      <c r="B290" s="1" t="s">
        <v>59</v>
      </c>
      <c r="C290" s="1" t="s">
        <v>60</v>
      </c>
      <c r="D290" s="1" t="s">
        <v>61</v>
      </c>
      <c r="E290" s="1" t="s">
        <v>62</v>
      </c>
      <c r="F290" s="1" t="s">
        <v>141</v>
      </c>
      <c r="G290" s="1" t="s">
        <v>64</v>
      </c>
      <c r="H290" s="1" t="s">
        <v>180</v>
      </c>
      <c r="I290" s="2">
        <v>480</v>
      </c>
      <c r="J290" s="2">
        <v>7.0000000000000007E-2</v>
      </c>
      <c r="K290" s="2">
        <f t="shared" si="37"/>
        <v>0</v>
      </c>
      <c r="L290" s="2">
        <f t="shared" si="38"/>
        <v>7.0000000000000007E-2</v>
      </c>
      <c r="AN290" s="5" t="str">
        <f t="shared" si="32"/>
        <v/>
      </c>
      <c r="AP290" s="5" t="str">
        <f t="shared" si="33"/>
        <v/>
      </c>
      <c r="AR290" s="5" t="str">
        <f t="shared" si="34"/>
        <v/>
      </c>
      <c r="AT290" s="2">
        <v>7.0000000000000007E-2</v>
      </c>
      <c r="AU290" s="5">
        <f t="shared" si="35"/>
        <v>0</v>
      </c>
      <c r="AV290" s="11">
        <f t="shared" si="39"/>
        <v>0</v>
      </c>
      <c r="AW290" s="5">
        <f t="shared" si="36"/>
        <v>0</v>
      </c>
    </row>
    <row r="291" spans="1:49" x14ac:dyDescent="0.3">
      <c r="A291" s="1" t="s">
        <v>184</v>
      </c>
      <c r="B291" s="1" t="s">
        <v>59</v>
      </c>
      <c r="C291" s="1" t="s">
        <v>60</v>
      </c>
      <c r="D291" s="1" t="s">
        <v>61</v>
      </c>
      <c r="E291" s="1" t="s">
        <v>66</v>
      </c>
      <c r="F291" s="1" t="s">
        <v>141</v>
      </c>
      <c r="G291" s="1" t="s">
        <v>64</v>
      </c>
      <c r="H291" s="1" t="s">
        <v>180</v>
      </c>
      <c r="I291" s="2">
        <v>480</v>
      </c>
      <c r="J291" s="2">
        <v>42.28</v>
      </c>
      <c r="K291" s="2">
        <f t="shared" si="37"/>
        <v>0</v>
      </c>
      <c r="L291" s="2">
        <f t="shared" si="38"/>
        <v>42.28</v>
      </c>
      <c r="AN291" s="5" t="str">
        <f t="shared" si="32"/>
        <v/>
      </c>
      <c r="AP291" s="5" t="str">
        <f t="shared" si="33"/>
        <v/>
      </c>
      <c r="AR291" s="5" t="str">
        <f t="shared" si="34"/>
        <v/>
      </c>
      <c r="AT291" s="2">
        <v>42.28</v>
      </c>
      <c r="AU291" s="5">
        <f t="shared" si="35"/>
        <v>0</v>
      </c>
      <c r="AV291" s="11">
        <f t="shared" si="39"/>
        <v>0</v>
      </c>
      <c r="AW291" s="5">
        <f t="shared" si="36"/>
        <v>0</v>
      </c>
    </row>
    <row r="292" spans="1:49" x14ac:dyDescent="0.3">
      <c r="A292" s="1" t="s">
        <v>184</v>
      </c>
      <c r="B292" s="1" t="s">
        <v>59</v>
      </c>
      <c r="C292" s="1" t="s">
        <v>60</v>
      </c>
      <c r="D292" s="1" t="s">
        <v>61</v>
      </c>
      <c r="E292" s="1" t="s">
        <v>82</v>
      </c>
      <c r="F292" s="1" t="s">
        <v>141</v>
      </c>
      <c r="G292" s="1" t="s">
        <v>64</v>
      </c>
      <c r="H292" s="1" t="s">
        <v>180</v>
      </c>
      <c r="I292" s="2">
        <v>480</v>
      </c>
      <c r="J292" s="2">
        <v>36.630000000000003</v>
      </c>
      <c r="K292" s="2">
        <f t="shared" si="37"/>
        <v>0</v>
      </c>
      <c r="L292" s="2">
        <f t="shared" si="38"/>
        <v>36.630000000000003</v>
      </c>
      <c r="AN292" s="5" t="str">
        <f t="shared" si="32"/>
        <v/>
      </c>
      <c r="AP292" s="5" t="str">
        <f t="shared" si="33"/>
        <v/>
      </c>
      <c r="AR292" s="5" t="str">
        <f t="shared" si="34"/>
        <v/>
      </c>
      <c r="AT292" s="2">
        <v>36.630000000000003</v>
      </c>
      <c r="AU292" s="5">
        <f t="shared" si="35"/>
        <v>0</v>
      </c>
      <c r="AV292" s="11">
        <f t="shared" si="39"/>
        <v>0</v>
      </c>
      <c r="AW292" s="5">
        <f t="shared" si="36"/>
        <v>0</v>
      </c>
    </row>
    <row r="293" spans="1:49" x14ac:dyDescent="0.3">
      <c r="A293" s="1" t="s">
        <v>184</v>
      </c>
      <c r="B293" s="1" t="s">
        <v>59</v>
      </c>
      <c r="C293" s="1" t="s">
        <v>60</v>
      </c>
      <c r="D293" s="1" t="s">
        <v>61</v>
      </c>
      <c r="E293" s="1" t="s">
        <v>90</v>
      </c>
      <c r="F293" s="1" t="s">
        <v>141</v>
      </c>
      <c r="G293" s="1" t="s">
        <v>64</v>
      </c>
      <c r="H293" s="1" t="s">
        <v>180</v>
      </c>
      <c r="I293" s="2">
        <v>480</v>
      </c>
      <c r="J293" s="2">
        <v>42.27</v>
      </c>
      <c r="K293" s="2">
        <f t="shared" si="37"/>
        <v>0</v>
      </c>
      <c r="L293" s="2">
        <f t="shared" si="38"/>
        <v>42.27</v>
      </c>
      <c r="AN293" s="5" t="str">
        <f t="shared" si="32"/>
        <v/>
      </c>
      <c r="AP293" s="5" t="str">
        <f t="shared" si="33"/>
        <v/>
      </c>
      <c r="AR293" s="5" t="str">
        <f t="shared" si="34"/>
        <v/>
      </c>
      <c r="AT293" s="2">
        <v>42.27</v>
      </c>
      <c r="AU293" s="5">
        <f t="shared" si="35"/>
        <v>0</v>
      </c>
      <c r="AV293" s="11">
        <f t="shared" si="39"/>
        <v>0</v>
      </c>
      <c r="AW293" s="5">
        <f t="shared" si="36"/>
        <v>0</v>
      </c>
    </row>
    <row r="294" spans="1:49" x14ac:dyDescent="0.3">
      <c r="A294" s="1" t="s">
        <v>184</v>
      </c>
      <c r="B294" s="1" t="s">
        <v>59</v>
      </c>
      <c r="C294" s="1" t="s">
        <v>60</v>
      </c>
      <c r="D294" s="1" t="s">
        <v>61</v>
      </c>
      <c r="E294" s="1" t="s">
        <v>91</v>
      </c>
      <c r="F294" s="1" t="s">
        <v>141</v>
      </c>
      <c r="G294" s="1" t="s">
        <v>64</v>
      </c>
      <c r="H294" s="1" t="s">
        <v>180</v>
      </c>
      <c r="I294" s="2">
        <v>480</v>
      </c>
      <c r="J294" s="2">
        <v>36.340000000000003</v>
      </c>
      <c r="K294" s="2">
        <f t="shared" si="37"/>
        <v>0</v>
      </c>
      <c r="L294" s="2">
        <f t="shared" si="38"/>
        <v>26.41</v>
      </c>
      <c r="AN294" s="5" t="str">
        <f t="shared" si="32"/>
        <v/>
      </c>
      <c r="AP294" s="5" t="str">
        <f t="shared" si="33"/>
        <v/>
      </c>
      <c r="AR294" s="5" t="str">
        <f t="shared" si="34"/>
        <v/>
      </c>
      <c r="AT294" s="2">
        <v>26.41</v>
      </c>
      <c r="AU294" s="5">
        <f t="shared" si="35"/>
        <v>0</v>
      </c>
      <c r="AV294" s="11">
        <f t="shared" si="39"/>
        <v>0</v>
      </c>
      <c r="AW294" s="5">
        <f t="shared" si="36"/>
        <v>0</v>
      </c>
    </row>
    <row r="295" spans="1:49" x14ac:dyDescent="0.3">
      <c r="A295" s="1" t="s">
        <v>184</v>
      </c>
      <c r="B295" s="1" t="s">
        <v>59</v>
      </c>
      <c r="C295" s="1" t="s">
        <v>60</v>
      </c>
      <c r="D295" s="1" t="s">
        <v>61</v>
      </c>
      <c r="E295" s="1" t="s">
        <v>92</v>
      </c>
      <c r="F295" s="1" t="s">
        <v>141</v>
      </c>
      <c r="G295" s="1" t="s">
        <v>64</v>
      </c>
      <c r="H295" s="1" t="s">
        <v>180</v>
      </c>
      <c r="I295" s="2">
        <v>480</v>
      </c>
      <c r="J295" s="2">
        <v>37.07</v>
      </c>
      <c r="K295" s="2">
        <f t="shared" si="37"/>
        <v>0</v>
      </c>
      <c r="L295" s="2">
        <f t="shared" si="38"/>
        <v>3.05</v>
      </c>
      <c r="AN295" s="5" t="str">
        <f t="shared" si="32"/>
        <v/>
      </c>
      <c r="AP295" s="5" t="str">
        <f t="shared" si="33"/>
        <v/>
      </c>
      <c r="AR295" s="5" t="str">
        <f t="shared" si="34"/>
        <v/>
      </c>
      <c r="AT295" s="2">
        <v>3.05</v>
      </c>
      <c r="AU295" s="5">
        <f t="shared" si="35"/>
        <v>0</v>
      </c>
      <c r="AV295" s="11">
        <f t="shared" si="39"/>
        <v>0</v>
      </c>
      <c r="AW295" s="5">
        <f t="shared" si="36"/>
        <v>0</v>
      </c>
    </row>
    <row r="296" spans="1:49" x14ac:dyDescent="0.3">
      <c r="A296" s="1" t="s">
        <v>184</v>
      </c>
      <c r="B296" s="1" t="s">
        <v>59</v>
      </c>
      <c r="C296" s="1" t="s">
        <v>60</v>
      </c>
      <c r="D296" s="1" t="s">
        <v>61</v>
      </c>
      <c r="E296" s="1" t="s">
        <v>84</v>
      </c>
      <c r="F296" s="1" t="s">
        <v>141</v>
      </c>
      <c r="G296" s="1" t="s">
        <v>64</v>
      </c>
      <c r="H296" s="1" t="s">
        <v>180</v>
      </c>
      <c r="I296" s="2">
        <v>480</v>
      </c>
      <c r="J296" s="2">
        <v>41.87</v>
      </c>
      <c r="K296" s="2">
        <f t="shared" si="37"/>
        <v>0</v>
      </c>
      <c r="L296" s="2">
        <f t="shared" si="38"/>
        <v>37.340000000000003</v>
      </c>
      <c r="AN296" s="5" t="str">
        <f t="shared" si="32"/>
        <v/>
      </c>
      <c r="AP296" s="5" t="str">
        <f t="shared" si="33"/>
        <v/>
      </c>
      <c r="AR296" s="5" t="str">
        <f t="shared" si="34"/>
        <v/>
      </c>
      <c r="AT296" s="2">
        <v>37.340000000000003</v>
      </c>
      <c r="AU296" s="5">
        <f t="shared" si="35"/>
        <v>0</v>
      </c>
      <c r="AV296" s="11">
        <f t="shared" si="39"/>
        <v>0</v>
      </c>
      <c r="AW296" s="5">
        <f t="shared" si="36"/>
        <v>0</v>
      </c>
    </row>
    <row r="297" spans="1:49" x14ac:dyDescent="0.3">
      <c r="A297" s="1" t="s">
        <v>184</v>
      </c>
      <c r="B297" s="1" t="s">
        <v>59</v>
      </c>
      <c r="C297" s="1" t="s">
        <v>60</v>
      </c>
      <c r="D297" s="1" t="s">
        <v>61</v>
      </c>
      <c r="E297" s="1" t="s">
        <v>83</v>
      </c>
      <c r="F297" s="1" t="s">
        <v>141</v>
      </c>
      <c r="G297" s="1" t="s">
        <v>64</v>
      </c>
      <c r="H297" s="1" t="s">
        <v>180</v>
      </c>
      <c r="I297" s="2">
        <v>480</v>
      </c>
      <c r="J297" s="2">
        <v>36.86</v>
      </c>
      <c r="K297" s="2">
        <f t="shared" si="37"/>
        <v>0</v>
      </c>
      <c r="L297" s="2">
        <f t="shared" si="38"/>
        <v>36.68</v>
      </c>
      <c r="AN297" s="5" t="str">
        <f t="shared" si="32"/>
        <v/>
      </c>
      <c r="AP297" s="5" t="str">
        <f t="shared" si="33"/>
        <v/>
      </c>
      <c r="AR297" s="5" t="str">
        <f t="shared" si="34"/>
        <v/>
      </c>
      <c r="AT297" s="2">
        <v>36.68</v>
      </c>
      <c r="AU297" s="5">
        <f t="shared" si="35"/>
        <v>0</v>
      </c>
      <c r="AV297" s="11">
        <f t="shared" si="39"/>
        <v>0</v>
      </c>
      <c r="AW297" s="5">
        <f t="shared" si="36"/>
        <v>0</v>
      </c>
    </row>
    <row r="298" spans="1:49" x14ac:dyDescent="0.3">
      <c r="A298" s="1" t="s">
        <v>184</v>
      </c>
      <c r="B298" s="1" t="s">
        <v>59</v>
      </c>
      <c r="C298" s="1" t="s">
        <v>60</v>
      </c>
      <c r="D298" s="1" t="s">
        <v>61</v>
      </c>
      <c r="E298" s="1" t="s">
        <v>74</v>
      </c>
      <c r="F298" s="1" t="s">
        <v>141</v>
      </c>
      <c r="G298" s="1" t="s">
        <v>64</v>
      </c>
      <c r="H298" s="1" t="s">
        <v>180</v>
      </c>
      <c r="I298" s="2">
        <v>480</v>
      </c>
      <c r="J298" s="2">
        <v>42.59</v>
      </c>
      <c r="K298" s="2">
        <f t="shared" si="37"/>
        <v>0</v>
      </c>
      <c r="L298" s="2">
        <f t="shared" si="38"/>
        <v>42.44</v>
      </c>
      <c r="AN298" s="5" t="str">
        <f t="shared" si="32"/>
        <v/>
      </c>
      <c r="AP298" s="5" t="str">
        <f t="shared" si="33"/>
        <v/>
      </c>
      <c r="AR298" s="5" t="str">
        <f t="shared" si="34"/>
        <v/>
      </c>
      <c r="AT298" s="2">
        <v>42.44</v>
      </c>
      <c r="AU298" s="5">
        <f t="shared" si="35"/>
        <v>0</v>
      </c>
      <c r="AV298" s="11">
        <f t="shared" si="39"/>
        <v>0</v>
      </c>
      <c r="AW298" s="5">
        <f t="shared" si="36"/>
        <v>0</v>
      </c>
    </row>
    <row r="299" spans="1:49" x14ac:dyDescent="0.3">
      <c r="A299" s="1" t="s">
        <v>185</v>
      </c>
      <c r="B299" s="1" t="s">
        <v>186</v>
      </c>
      <c r="C299" s="1" t="s">
        <v>187</v>
      </c>
      <c r="D299" s="1" t="s">
        <v>188</v>
      </c>
      <c r="E299" s="1" t="s">
        <v>83</v>
      </c>
      <c r="F299" s="1" t="s">
        <v>134</v>
      </c>
      <c r="G299" s="1" t="s">
        <v>64</v>
      </c>
      <c r="H299" s="1" t="s">
        <v>180</v>
      </c>
      <c r="I299" s="2">
        <v>160</v>
      </c>
      <c r="J299" s="2">
        <v>0.06</v>
      </c>
      <c r="K299" s="2">
        <f t="shared" si="37"/>
        <v>0</v>
      </c>
      <c r="L299" s="2">
        <f t="shared" si="38"/>
        <v>0.06</v>
      </c>
      <c r="AN299" s="5" t="str">
        <f t="shared" si="32"/>
        <v/>
      </c>
      <c r="AP299" s="5" t="str">
        <f t="shared" si="33"/>
        <v/>
      </c>
      <c r="AR299" s="5" t="str">
        <f t="shared" si="34"/>
        <v/>
      </c>
      <c r="AT299" s="2">
        <v>0.06</v>
      </c>
      <c r="AU299" s="5">
        <f t="shared" si="35"/>
        <v>0</v>
      </c>
      <c r="AV299" s="11">
        <f t="shared" si="39"/>
        <v>0</v>
      </c>
      <c r="AW299" s="5">
        <f t="shared" si="36"/>
        <v>0</v>
      </c>
    </row>
    <row r="300" spans="1:49" x14ac:dyDescent="0.3">
      <c r="A300" s="1" t="s">
        <v>185</v>
      </c>
      <c r="B300" s="1" t="s">
        <v>186</v>
      </c>
      <c r="C300" s="1" t="s">
        <v>187</v>
      </c>
      <c r="D300" s="1" t="s">
        <v>188</v>
      </c>
      <c r="E300" s="1" t="s">
        <v>74</v>
      </c>
      <c r="F300" s="1" t="s">
        <v>134</v>
      </c>
      <c r="G300" s="1" t="s">
        <v>64</v>
      </c>
      <c r="H300" s="1" t="s">
        <v>180</v>
      </c>
      <c r="I300" s="2">
        <v>160</v>
      </c>
      <c r="J300" s="2">
        <v>7.0000000000000007E-2</v>
      </c>
      <c r="K300" s="2">
        <f t="shared" si="37"/>
        <v>0</v>
      </c>
      <c r="L300" s="2">
        <f t="shared" si="38"/>
        <v>7.0000000000000007E-2</v>
      </c>
      <c r="AN300" s="5" t="str">
        <f t="shared" si="32"/>
        <v/>
      </c>
      <c r="AP300" s="5" t="str">
        <f t="shared" si="33"/>
        <v/>
      </c>
      <c r="AR300" s="5" t="str">
        <f t="shared" si="34"/>
        <v/>
      </c>
      <c r="AT300" s="2">
        <v>7.0000000000000007E-2</v>
      </c>
      <c r="AU300" s="5">
        <f t="shared" si="35"/>
        <v>0</v>
      </c>
      <c r="AV300" s="11">
        <f t="shared" si="39"/>
        <v>0</v>
      </c>
      <c r="AW300" s="5">
        <f t="shared" si="36"/>
        <v>0</v>
      </c>
    </row>
    <row r="301" spans="1:49" x14ac:dyDescent="0.3">
      <c r="A301" s="1" t="s">
        <v>185</v>
      </c>
      <c r="B301" s="1" t="s">
        <v>186</v>
      </c>
      <c r="C301" s="1" t="s">
        <v>187</v>
      </c>
      <c r="D301" s="1" t="s">
        <v>188</v>
      </c>
      <c r="E301" s="1" t="s">
        <v>71</v>
      </c>
      <c r="F301" s="1" t="s">
        <v>141</v>
      </c>
      <c r="G301" s="1" t="s">
        <v>64</v>
      </c>
      <c r="H301" s="1" t="s">
        <v>180</v>
      </c>
      <c r="I301" s="2">
        <v>160</v>
      </c>
      <c r="J301" s="2">
        <v>43.08</v>
      </c>
      <c r="K301" s="2">
        <f t="shared" si="37"/>
        <v>0</v>
      </c>
      <c r="L301" s="2">
        <f t="shared" si="38"/>
        <v>43.08</v>
      </c>
      <c r="AN301" s="5" t="str">
        <f t="shared" si="32"/>
        <v/>
      </c>
      <c r="AP301" s="5" t="str">
        <f t="shared" si="33"/>
        <v/>
      </c>
      <c r="AR301" s="5" t="str">
        <f t="shared" si="34"/>
        <v/>
      </c>
      <c r="AT301" s="2">
        <v>43.08</v>
      </c>
      <c r="AU301" s="5">
        <f t="shared" si="35"/>
        <v>0</v>
      </c>
      <c r="AV301" s="11">
        <f t="shared" si="39"/>
        <v>0</v>
      </c>
      <c r="AW301" s="5">
        <f t="shared" si="36"/>
        <v>0</v>
      </c>
    </row>
    <row r="302" spans="1:49" x14ac:dyDescent="0.3">
      <c r="A302" s="1" t="s">
        <v>185</v>
      </c>
      <c r="B302" s="1" t="s">
        <v>186</v>
      </c>
      <c r="C302" s="1" t="s">
        <v>187</v>
      </c>
      <c r="D302" s="1" t="s">
        <v>188</v>
      </c>
      <c r="E302" s="1" t="s">
        <v>79</v>
      </c>
      <c r="F302" s="1" t="s">
        <v>141</v>
      </c>
      <c r="G302" s="1" t="s">
        <v>64</v>
      </c>
      <c r="H302" s="1" t="s">
        <v>180</v>
      </c>
      <c r="I302" s="2">
        <v>160</v>
      </c>
      <c r="J302" s="2">
        <v>37.54</v>
      </c>
      <c r="K302" s="2">
        <f t="shared" si="37"/>
        <v>0</v>
      </c>
      <c r="L302" s="2">
        <f t="shared" si="38"/>
        <v>37.54</v>
      </c>
      <c r="AN302" s="5" t="str">
        <f t="shared" si="32"/>
        <v/>
      </c>
      <c r="AP302" s="5" t="str">
        <f t="shared" si="33"/>
        <v/>
      </c>
      <c r="AR302" s="5" t="str">
        <f t="shared" si="34"/>
        <v/>
      </c>
      <c r="AT302" s="2">
        <v>37.54</v>
      </c>
      <c r="AU302" s="5">
        <f t="shared" si="35"/>
        <v>0</v>
      </c>
      <c r="AV302" s="11">
        <f t="shared" si="39"/>
        <v>0</v>
      </c>
      <c r="AW302" s="5">
        <f t="shared" si="36"/>
        <v>0</v>
      </c>
    </row>
    <row r="303" spans="1:49" x14ac:dyDescent="0.3">
      <c r="A303" s="1" t="s">
        <v>185</v>
      </c>
      <c r="B303" s="1" t="s">
        <v>186</v>
      </c>
      <c r="C303" s="1" t="s">
        <v>187</v>
      </c>
      <c r="D303" s="1" t="s">
        <v>188</v>
      </c>
      <c r="E303" s="1" t="s">
        <v>80</v>
      </c>
      <c r="F303" s="1" t="s">
        <v>141</v>
      </c>
      <c r="G303" s="1" t="s">
        <v>64</v>
      </c>
      <c r="H303" s="1" t="s">
        <v>180</v>
      </c>
      <c r="I303" s="2">
        <v>160</v>
      </c>
      <c r="J303" s="2">
        <v>0.09</v>
      </c>
      <c r="K303" s="2">
        <f t="shared" si="37"/>
        <v>0</v>
      </c>
      <c r="L303" s="2">
        <f t="shared" si="38"/>
        <v>0.09</v>
      </c>
      <c r="AN303" s="5" t="str">
        <f t="shared" si="32"/>
        <v/>
      </c>
      <c r="AP303" s="5" t="str">
        <f t="shared" si="33"/>
        <v/>
      </c>
      <c r="AR303" s="5" t="str">
        <f t="shared" si="34"/>
        <v/>
      </c>
      <c r="AT303" s="2">
        <v>0.09</v>
      </c>
      <c r="AU303" s="5">
        <f t="shared" si="35"/>
        <v>0</v>
      </c>
      <c r="AV303" s="11">
        <f t="shared" si="39"/>
        <v>0</v>
      </c>
      <c r="AW303" s="5">
        <f t="shared" si="36"/>
        <v>0</v>
      </c>
    </row>
    <row r="304" spans="1:49" x14ac:dyDescent="0.3">
      <c r="A304" s="1" t="s">
        <v>185</v>
      </c>
      <c r="B304" s="1" t="s">
        <v>186</v>
      </c>
      <c r="C304" s="1" t="s">
        <v>187</v>
      </c>
      <c r="D304" s="1" t="s">
        <v>188</v>
      </c>
      <c r="E304" s="1" t="s">
        <v>89</v>
      </c>
      <c r="F304" s="1" t="s">
        <v>141</v>
      </c>
      <c r="G304" s="1" t="s">
        <v>64</v>
      </c>
      <c r="H304" s="1" t="s">
        <v>180</v>
      </c>
      <c r="I304" s="2">
        <v>160</v>
      </c>
      <c r="J304" s="2">
        <v>0.09</v>
      </c>
      <c r="K304" s="2">
        <f t="shared" si="37"/>
        <v>0</v>
      </c>
      <c r="L304" s="2">
        <f t="shared" si="38"/>
        <v>0.09</v>
      </c>
      <c r="AN304" s="5" t="str">
        <f t="shared" si="32"/>
        <v/>
      </c>
      <c r="AP304" s="5" t="str">
        <f t="shared" si="33"/>
        <v/>
      </c>
      <c r="AR304" s="5" t="str">
        <f t="shared" si="34"/>
        <v/>
      </c>
      <c r="AT304" s="2">
        <v>0.09</v>
      </c>
      <c r="AU304" s="5">
        <f t="shared" si="35"/>
        <v>0</v>
      </c>
      <c r="AV304" s="11">
        <f t="shared" si="39"/>
        <v>0</v>
      </c>
      <c r="AW304" s="5">
        <f t="shared" si="36"/>
        <v>0</v>
      </c>
    </row>
    <row r="305" spans="1:49" x14ac:dyDescent="0.3">
      <c r="A305" s="1" t="s">
        <v>185</v>
      </c>
      <c r="B305" s="1" t="s">
        <v>186</v>
      </c>
      <c r="C305" s="1" t="s">
        <v>187</v>
      </c>
      <c r="D305" s="1" t="s">
        <v>188</v>
      </c>
      <c r="E305" s="1" t="s">
        <v>81</v>
      </c>
      <c r="F305" s="1" t="s">
        <v>141</v>
      </c>
      <c r="G305" s="1" t="s">
        <v>64</v>
      </c>
      <c r="H305" s="1" t="s">
        <v>180</v>
      </c>
      <c r="I305" s="2">
        <v>160</v>
      </c>
      <c r="J305" s="2">
        <v>35.81</v>
      </c>
      <c r="K305" s="2">
        <f t="shared" si="37"/>
        <v>0</v>
      </c>
      <c r="L305" s="2">
        <f t="shared" si="38"/>
        <v>35.81</v>
      </c>
      <c r="AN305" s="5" t="str">
        <f t="shared" si="32"/>
        <v/>
      </c>
      <c r="AP305" s="5" t="str">
        <f t="shared" si="33"/>
        <v/>
      </c>
      <c r="AR305" s="5" t="str">
        <f t="shared" si="34"/>
        <v/>
      </c>
      <c r="AT305" s="2">
        <v>35.81</v>
      </c>
      <c r="AU305" s="5">
        <f t="shared" si="35"/>
        <v>0</v>
      </c>
      <c r="AV305" s="11">
        <f t="shared" si="39"/>
        <v>0</v>
      </c>
      <c r="AW305" s="5">
        <f t="shared" si="36"/>
        <v>0</v>
      </c>
    </row>
    <row r="306" spans="1:49" x14ac:dyDescent="0.3">
      <c r="A306" s="1" t="s">
        <v>185</v>
      </c>
      <c r="B306" s="1" t="s">
        <v>186</v>
      </c>
      <c r="C306" s="1" t="s">
        <v>187</v>
      </c>
      <c r="D306" s="1" t="s">
        <v>188</v>
      </c>
      <c r="E306" s="1" t="s">
        <v>62</v>
      </c>
      <c r="F306" s="1" t="s">
        <v>141</v>
      </c>
      <c r="G306" s="1" t="s">
        <v>64</v>
      </c>
      <c r="H306" s="1" t="s">
        <v>180</v>
      </c>
      <c r="I306" s="2">
        <v>160</v>
      </c>
      <c r="J306" s="2">
        <v>41.31</v>
      </c>
      <c r="K306" s="2">
        <f t="shared" si="37"/>
        <v>0</v>
      </c>
      <c r="L306" s="2">
        <f t="shared" si="38"/>
        <v>40</v>
      </c>
      <c r="AN306" s="5" t="str">
        <f t="shared" si="32"/>
        <v/>
      </c>
      <c r="AP306" s="5" t="str">
        <f t="shared" si="33"/>
        <v/>
      </c>
      <c r="AR306" s="5" t="str">
        <f t="shared" si="34"/>
        <v/>
      </c>
      <c r="AT306" s="2">
        <v>40</v>
      </c>
      <c r="AU306" s="5">
        <f t="shared" si="35"/>
        <v>0</v>
      </c>
      <c r="AV306" s="11">
        <f t="shared" si="39"/>
        <v>0</v>
      </c>
      <c r="AW306" s="5">
        <f t="shared" si="36"/>
        <v>0</v>
      </c>
    </row>
    <row r="307" spans="1:49" x14ac:dyDescent="0.3">
      <c r="A307" s="1" t="s">
        <v>189</v>
      </c>
      <c r="B307" s="1" t="s">
        <v>59</v>
      </c>
      <c r="C307" s="1" t="s">
        <v>60</v>
      </c>
      <c r="D307" s="1" t="s">
        <v>61</v>
      </c>
      <c r="E307" s="1" t="s">
        <v>71</v>
      </c>
      <c r="F307" s="1" t="s">
        <v>141</v>
      </c>
      <c r="G307" s="1" t="s">
        <v>64</v>
      </c>
      <c r="H307" s="1" t="s">
        <v>180</v>
      </c>
      <c r="I307" s="2">
        <v>640</v>
      </c>
      <c r="J307" s="2">
        <v>0.1</v>
      </c>
      <c r="K307" s="2">
        <f t="shared" si="37"/>
        <v>0</v>
      </c>
      <c r="L307" s="2">
        <f t="shared" si="38"/>
        <v>0.1</v>
      </c>
      <c r="AN307" s="5" t="str">
        <f t="shared" si="32"/>
        <v/>
      </c>
      <c r="AP307" s="5" t="str">
        <f t="shared" si="33"/>
        <v/>
      </c>
      <c r="AR307" s="5" t="str">
        <f t="shared" si="34"/>
        <v/>
      </c>
      <c r="AT307" s="2">
        <v>0.1</v>
      </c>
      <c r="AU307" s="5">
        <f t="shared" si="35"/>
        <v>0</v>
      </c>
      <c r="AV307" s="11">
        <f t="shared" si="39"/>
        <v>0</v>
      </c>
      <c r="AW307" s="5">
        <f t="shared" si="36"/>
        <v>0</v>
      </c>
    </row>
    <row r="308" spans="1:49" x14ac:dyDescent="0.3">
      <c r="A308" s="1" t="s">
        <v>189</v>
      </c>
      <c r="B308" s="1" t="s">
        <v>59</v>
      </c>
      <c r="C308" s="1" t="s">
        <v>60</v>
      </c>
      <c r="D308" s="1" t="s">
        <v>61</v>
      </c>
      <c r="E308" s="1" t="s">
        <v>62</v>
      </c>
      <c r="F308" s="1" t="s">
        <v>141</v>
      </c>
      <c r="G308" s="1" t="s">
        <v>64</v>
      </c>
      <c r="H308" s="1" t="s">
        <v>180</v>
      </c>
      <c r="I308" s="2">
        <v>640</v>
      </c>
      <c r="J308" s="2">
        <v>0.1</v>
      </c>
      <c r="K308" s="2">
        <f t="shared" si="37"/>
        <v>0</v>
      </c>
      <c r="L308" s="2">
        <f t="shared" si="38"/>
        <v>0.1</v>
      </c>
      <c r="AN308" s="5" t="str">
        <f t="shared" si="32"/>
        <v/>
      </c>
      <c r="AP308" s="5" t="str">
        <f t="shared" si="33"/>
        <v/>
      </c>
      <c r="AR308" s="5" t="str">
        <f t="shared" si="34"/>
        <v/>
      </c>
      <c r="AT308" s="2">
        <v>0.1</v>
      </c>
      <c r="AU308" s="5">
        <f t="shared" si="35"/>
        <v>0</v>
      </c>
      <c r="AV308" s="11">
        <f t="shared" si="39"/>
        <v>0</v>
      </c>
      <c r="AW308" s="5">
        <f t="shared" si="36"/>
        <v>0</v>
      </c>
    </row>
    <row r="309" spans="1:49" x14ac:dyDescent="0.3">
      <c r="A309" s="1" t="s">
        <v>189</v>
      </c>
      <c r="B309" s="1" t="s">
        <v>59</v>
      </c>
      <c r="C309" s="1" t="s">
        <v>60</v>
      </c>
      <c r="D309" s="1" t="s">
        <v>61</v>
      </c>
      <c r="E309" s="1" t="s">
        <v>66</v>
      </c>
      <c r="F309" s="1" t="s">
        <v>141</v>
      </c>
      <c r="G309" s="1" t="s">
        <v>64</v>
      </c>
      <c r="H309" s="1" t="s">
        <v>180</v>
      </c>
      <c r="I309" s="2">
        <v>640</v>
      </c>
      <c r="J309" s="2">
        <v>0.09</v>
      </c>
      <c r="K309" s="2">
        <f t="shared" si="37"/>
        <v>0</v>
      </c>
      <c r="L309" s="2">
        <f t="shared" si="38"/>
        <v>0.09</v>
      </c>
      <c r="AN309" s="5" t="str">
        <f t="shared" si="32"/>
        <v/>
      </c>
      <c r="AP309" s="5" t="str">
        <f t="shared" si="33"/>
        <v/>
      </c>
      <c r="AR309" s="5" t="str">
        <f t="shared" si="34"/>
        <v/>
      </c>
      <c r="AT309" s="2">
        <v>0.09</v>
      </c>
      <c r="AU309" s="5">
        <f t="shared" si="35"/>
        <v>0</v>
      </c>
      <c r="AV309" s="11">
        <f t="shared" si="39"/>
        <v>0</v>
      </c>
      <c r="AW309" s="5">
        <f t="shared" si="36"/>
        <v>0</v>
      </c>
    </row>
    <row r="310" spans="1:49" x14ac:dyDescent="0.3">
      <c r="A310" s="1" t="s">
        <v>189</v>
      </c>
      <c r="B310" s="1" t="s">
        <v>59</v>
      </c>
      <c r="C310" s="1" t="s">
        <v>60</v>
      </c>
      <c r="D310" s="1" t="s">
        <v>61</v>
      </c>
      <c r="E310" s="1" t="s">
        <v>74</v>
      </c>
      <c r="F310" s="1" t="s">
        <v>141</v>
      </c>
      <c r="G310" s="1" t="s">
        <v>64</v>
      </c>
      <c r="H310" s="1" t="s">
        <v>180</v>
      </c>
      <c r="I310" s="2">
        <v>640</v>
      </c>
      <c r="J310" s="2">
        <v>0.09</v>
      </c>
      <c r="K310" s="2">
        <f t="shared" si="37"/>
        <v>0</v>
      </c>
      <c r="L310" s="2">
        <f t="shared" si="38"/>
        <v>0.09</v>
      </c>
      <c r="AN310" s="5" t="str">
        <f t="shared" si="32"/>
        <v/>
      </c>
      <c r="AP310" s="5" t="str">
        <f t="shared" si="33"/>
        <v/>
      </c>
      <c r="AR310" s="5" t="str">
        <f t="shared" si="34"/>
        <v/>
      </c>
      <c r="AT310" s="2">
        <v>0.09</v>
      </c>
      <c r="AU310" s="5">
        <f t="shared" si="35"/>
        <v>0</v>
      </c>
      <c r="AV310" s="11">
        <f t="shared" si="39"/>
        <v>0</v>
      </c>
      <c r="AW310" s="5">
        <f t="shared" si="36"/>
        <v>0</v>
      </c>
    </row>
    <row r="311" spans="1:49" x14ac:dyDescent="0.3">
      <c r="A311" s="1" t="s">
        <v>189</v>
      </c>
      <c r="B311" s="1" t="s">
        <v>59</v>
      </c>
      <c r="C311" s="1" t="s">
        <v>60</v>
      </c>
      <c r="D311" s="1" t="s">
        <v>61</v>
      </c>
      <c r="E311" s="1" t="s">
        <v>71</v>
      </c>
      <c r="F311" s="1" t="s">
        <v>190</v>
      </c>
      <c r="G311" s="1" t="s">
        <v>64</v>
      </c>
      <c r="H311" s="1" t="s">
        <v>180</v>
      </c>
      <c r="I311" s="2">
        <v>640</v>
      </c>
      <c r="J311" s="2">
        <v>40.409999999999997</v>
      </c>
      <c r="K311" s="2">
        <f t="shared" si="37"/>
        <v>0</v>
      </c>
      <c r="L311" s="2">
        <f t="shared" si="38"/>
        <v>40</v>
      </c>
      <c r="AN311" s="5" t="str">
        <f t="shared" si="32"/>
        <v/>
      </c>
      <c r="AP311" s="5" t="str">
        <f t="shared" si="33"/>
        <v/>
      </c>
      <c r="AR311" s="5" t="str">
        <f t="shared" si="34"/>
        <v/>
      </c>
      <c r="AT311" s="2">
        <v>40</v>
      </c>
      <c r="AU311" s="5">
        <f t="shared" si="35"/>
        <v>0</v>
      </c>
      <c r="AV311" s="11">
        <f t="shared" si="39"/>
        <v>0</v>
      </c>
      <c r="AW311" s="5">
        <f t="shared" si="36"/>
        <v>0</v>
      </c>
    </row>
    <row r="312" spans="1:49" x14ac:dyDescent="0.3">
      <c r="A312" s="1" t="s">
        <v>189</v>
      </c>
      <c r="B312" s="1" t="s">
        <v>59</v>
      </c>
      <c r="C312" s="1" t="s">
        <v>60</v>
      </c>
      <c r="D312" s="1" t="s">
        <v>61</v>
      </c>
      <c r="E312" s="1" t="s">
        <v>79</v>
      </c>
      <c r="F312" s="1" t="s">
        <v>190</v>
      </c>
      <c r="G312" s="1" t="s">
        <v>64</v>
      </c>
      <c r="H312" s="1" t="s">
        <v>180</v>
      </c>
      <c r="I312" s="2">
        <v>640</v>
      </c>
      <c r="J312" s="2">
        <v>41.36</v>
      </c>
      <c r="K312" s="2">
        <f t="shared" si="37"/>
        <v>0</v>
      </c>
      <c r="L312" s="2">
        <f t="shared" si="38"/>
        <v>40</v>
      </c>
      <c r="AN312" s="5" t="str">
        <f t="shared" si="32"/>
        <v/>
      </c>
      <c r="AP312" s="5" t="str">
        <f t="shared" si="33"/>
        <v/>
      </c>
      <c r="AR312" s="5" t="str">
        <f t="shared" si="34"/>
        <v/>
      </c>
      <c r="AT312" s="2">
        <v>40</v>
      </c>
      <c r="AU312" s="5">
        <f t="shared" si="35"/>
        <v>0</v>
      </c>
      <c r="AV312" s="11">
        <f t="shared" si="39"/>
        <v>0</v>
      </c>
      <c r="AW312" s="5">
        <f t="shared" si="36"/>
        <v>0</v>
      </c>
    </row>
    <row r="313" spans="1:49" x14ac:dyDescent="0.3">
      <c r="A313" s="1" t="s">
        <v>189</v>
      </c>
      <c r="B313" s="1" t="s">
        <v>59</v>
      </c>
      <c r="C313" s="1" t="s">
        <v>60</v>
      </c>
      <c r="D313" s="1" t="s">
        <v>61</v>
      </c>
      <c r="E313" s="1" t="s">
        <v>80</v>
      </c>
      <c r="F313" s="1" t="s">
        <v>190</v>
      </c>
      <c r="G313" s="1" t="s">
        <v>64</v>
      </c>
      <c r="H313" s="1" t="s">
        <v>180</v>
      </c>
      <c r="I313" s="2">
        <v>640</v>
      </c>
      <c r="J313" s="2">
        <v>41.76</v>
      </c>
      <c r="K313" s="2">
        <f t="shared" si="37"/>
        <v>0</v>
      </c>
      <c r="L313" s="2">
        <f t="shared" si="38"/>
        <v>40</v>
      </c>
      <c r="AN313" s="5" t="str">
        <f t="shared" si="32"/>
        <v/>
      </c>
      <c r="AP313" s="5" t="str">
        <f t="shared" si="33"/>
        <v/>
      </c>
      <c r="AR313" s="5" t="str">
        <f t="shared" si="34"/>
        <v/>
      </c>
      <c r="AT313" s="2">
        <v>40</v>
      </c>
      <c r="AU313" s="5">
        <f t="shared" si="35"/>
        <v>0</v>
      </c>
      <c r="AV313" s="11">
        <f t="shared" si="39"/>
        <v>0</v>
      </c>
      <c r="AW313" s="5">
        <f t="shared" si="36"/>
        <v>0</v>
      </c>
    </row>
    <row r="314" spans="1:49" x14ac:dyDescent="0.3">
      <c r="A314" s="1" t="s">
        <v>189</v>
      </c>
      <c r="B314" s="1" t="s">
        <v>59</v>
      </c>
      <c r="C314" s="1" t="s">
        <v>60</v>
      </c>
      <c r="D314" s="1" t="s">
        <v>61</v>
      </c>
      <c r="E314" s="1" t="s">
        <v>87</v>
      </c>
      <c r="F314" s="1" t="s">
        <v>190</v>
      </c>
      <c r="G314" s="1" t="s">
        <v>64</v>
      </c>
      <c r="H314" s="1" t="s">
        <v>180</v>
      </c>
      <c r="I314" s="2">
        <v>640</v>
      </c>
      <c r="J314" s="2">
        <v>37.24</v>
      </c>
      <c r="K314" s="2">
        <f t="shared" si="37"/>
        <v>0</v>
      </c>
      <c r="L314" s="2">
        <f t="shared" si="38"/>
        <v>37.24</v>
      </c>
      <c r="AN314" s="5" t="str">
        <f t="shared" si="32"/>
        <v/>
      </c>
      <c r="AP314" s="5" t="str">
        <f t="shared" si="33"/>
        <v/>
      </c>
      <c r="AR314" s="5" t="str">
        <f t="shared" si="34"/>
        <v/>
      </c>
      <c r="AT314" s="2">
        <v>37.24</v>
      </c>
      <c r="AU314" s="5">
        <f t="shared" si="35"/>
        <v>0</v>
      </c>
      <c r="AV314" s="11">
        <f t="shared" si="39"/>
        <v>0</v>
      </c>
      <c r="AW314" s="5">
        <f t="shared" si="36"/>
        <v>0</v>
      </c>
    </row>
    <row r="315" spans="1:49" x14ac:dyDescent="0.3">
      <c r="A315" s="1" t="s">
        <v>189</v>
      </c>
      <c r="B315" s="1" t="s">
        <v>59</v>
      </c>
      <c r="C315" s="1" t="s">
        <v>60</v>
      </c>
      <c r="D315" s="1" t="s">
        <v>61</v>
      </c>
      <c r="E315" s="1" t="s">
        <v>88</v>
      </c>
      <c r="F315" s="1" t="s">
        <v>190</v>
      </c>
      <c r="G315" s="1" t="s">
        <v>64</v>
      </c>
      <c r="H315" s="1" t="s">
        <v>180</v>
      </c>
      <c r="I315" s="2">
        <v>640</v>
      </c>
      <c r="J315" s="2">
        <v>36.21</v>
      </c>
      <c r="K315" s="2">
        <f t="shared" si="37"/>
        <v>0</v>
      </c>
      <c r="L315" s="2">
        <f t="shared" si="38"/>
        <v>36.21</v>
      </c>
      <c r="AN315" s="5" t="str">
        <f t="shared" si="32"/>
        <v/>
      </c>
      <c r="AP315" s="5" t="str">
        <f t="shared" si="33"/>
        <v/>
      </c>
      <c r="AR315" s="5" t="str">
        <f t="shared" si="34"/>
        <v/>
      </c>
      <c r="AT315" s="2">
        <v>36.21</v>
      </c>
      <c r="AU315" s="5">
        <f t="shared" si="35"/>
        <v>0</v>
      </c>
      <c r="AV315" s="11">
        <f t="shared" si="39"/>
        <v>0</v>
      </c>
      <c r="AW315" s="5">
        <f t="shared" si="36"/>
        <v>0</v>
      </c>
    </row>
    <row r="316" spans="1:49" x14ac:dyDescent="0.3">
      <c r="A316" s="1" t="s">
        <v>189</v>
      </c>
      <c r="B316" s="1" t="s">
        <v>59</v>
      </c>
      <c r="C316" s="1" t="s">
        <v>60</v>
      </c>
      <c r="D316" s="1" t="s">
        <v>61</v>
      </c>
      <c r="E316" s="1" t="s">
        <v>89</v>
      </c>
      <c r="F316" s="1" t="s">
        <v>190</v>
      </c>
      <c r="G316" s="1" t="s">
        <v>64</v>
      </c>
      <c r="H316" s="1" t="s">
        <v>180</v>
      </c>
      <c r="I316" s="2">
        <v>640</v>
      </c>
      <c r="J316" s="2">
        <v>39.56</v>
      </c>
      <c r="K316" s="2">
        <f t="shared" si="37"/>
        <v>0</v>
      </c>
      <c r="L316" s="2">
        <f t="shared" si="38"/>
        <v>39.56</v>
      </c>
      <c r="AN316" s="5" t="str">
        <f t="shared" si="32"/>
        <v/>
      </c>
      <c r="AP316" s="5" t="str">
        <f t="shared" si="33"/>
        <v/>
      </c>
      <c r="AR316" s="5" t="str">
        <f t="shared" si="34"/>
        <v/>
      </c>
      <c r="AT316" s="2">
        <v>39.56</v>
      </c>
      <c r="AU316" s="5">
        <f t="shared" si="35"/>
        <v>0</v>
      </c>
      <c r="AV316" s="11">
        <f t="shared" si="39"/>
        <v>0</v>
      </c>
      <c r="AW316" s="5">
        <f t="shared" si="36"/>
        <v>0</v>
      </c>
    </row>
    <row r="317" spans="1:49" x14ac:dyDescent="0.3">
      <c r="A317" s="1" t="s">
        <v>189</v>
      </c>
      <c r="B317" s="1" t="s">
        <v>59</v>
      </c>
      <c r="C317" s="1" t="s">
        <v>60</v>
      </c>
      <c r="D317" s="1" t="s">
        <v>61</v>
      </c>
      <c r="E317" s="1" t="s">
        <v>81</v>
      </c>
      <c r="F317" s="1" t="s">
        <v>190</v>
      </c>
      <c r="G317" s="1" t="s">
        <v>64</v>
      </c>
      <c r="H317" s="1" t="s">
        <v>180</v>
      </c>
      <c r="I317" s="2">
        <v>640</v>
      </c>
      <c r="J317" s="2">
        <v>40.17</v>
      </c>
      <c r="K317" s="2">
        <f t="shared" si="37"/>
        <v>0</v>
      </c>
      <c r="L317" s="2">
        <f t="shared" si="38"/>
        <v>40</v>
      </c>
      <c r="AN317" s="5" t="str">
        <f t="shared" si="32"/>
        <v/>
      </c>
      <c r="AP317" s="5" t="str">
        <f t="shared" si="33"/>
        <v/>
      </c>
      <c r="AR317" s="5" t="str">
        <f t="shared" si="34"/>
        <v/>
      </c>
      <c r="AT317" s="2">
        <v>40</v>
      </c>
      <c r="AU317" s="5">
        <f t="shared" si="35"/>
        <v>0</v>
      </c>
      <c r="AV317" s="11">
        <f t="shared" si="39"/>
        <v>0</v>
      </c>
      <c r="AW317" s="5">
        <f t="shared" si="36"/>
        <v>0</v>
      </c>
    </row>
    <row r="318" spans="1:49" x14ac:dyDescent="0.3">
      <c r="A318" s="1" t="s">
        <v>189</v>
      </c>
      <c r="B318" s="1" t="s">
        <v>59</v>
      </c>
      <c r="C318" s="1" t="s">
        <v>60</v>
      </c>
      <c r="D318" s="1" t="s">
        <v>61</v>
      </c>
      <c r="E318" s="1" t="s">
        <v>62</v>
      </c>
      <c r="F318" s="1" t="s">
        <v>190</v>
      </c>
      <c r="G318" s="1" t="s">
        <v>64</v>
      </c>
      <c r="H318" s="1" t="s">
        <v>180</v>
      </c>
      <c r="I318" s="2">
        <v>640</v>
      </c>
      <c r="J318" s="2">
        <v>38.880000000000003</v>
      </c>
      <c r="K318" s="2">
        <f t="shared" si="37"/>
        <v>0</v>
      </c>
      <c r="L318" s="2">
        <f t="shared" si="38"/>
        <v>38.880000000000003</v>
      </c>
      <c r="AN318" s="5" t="str">
        <f t="shared" si="32"/>
        <v/>
      </c>
      <c r="AP318" s="5" t="str">
        <f t="shared" si="33"/>
        <v/>
      </c>
      <c r="AR318" s="5" t="str">
        <f t="shared" si="34"/>
        <v/>
      </c>
      <c r="AT318" s="2">
        <v>38.880000000000003</v>
      </c>
      <c r="AU318" s="5">
        <f t="shared" si="35"/>
        <v>0</v>
      </c>
      <c r="AV318" s="11">
        <f t="shared" si="39"/>
        <v>0</v>
      </c>
      <c r="AW318" s="5">
        <f t="shared" si="36"/>
        <v>0</v>
      </c>
    </row>
    <row r="319" spans="1:49" x14ac:dyDescent="0.3">
      <c r="A319" s="1" t="s">
        <v>189</v>
      </c>
      <c r="B319" s="1" t="s">
        <v>59</v>
      </c>
      <c r="C319" s="1" t="s">
        <v>60</v>
      </c>
      <c r="D319" s="1" t="s">
        <v>61</v>
      </c>
      <c r="E319" s="1" t="s">
        <v>66</v>
      </c>
      <c r="F319" s="1" t="s">
        <v>190</v>
      </c>
      <c r="G319" s="1" t="s">
        <v>64</v>
      </c>
      <c r="H319" s="1" t="s">
        <v>180</v>
      </c>
      <c r="I319" s="2">
        <v>640</v>
      </c>
      <c r="J319" s="2">
        <v>39.33</v>
      </c>
      <c r="K319" s="2">
        <f t="shared" si="37"/>
        <v>0</v>
      </c>
      <c r="L319" s="2">
        <f t="shared" si="38"/>
        <v>39.33</v>
      </c>
      <c r="AN319" s="5" t="str">
        <f t="shared" si="32"/>
        <v/>
      </c>
      <c r="AP319" s="5" t="str">
        <f t="shared" si="33"/>
        <v/>
      </c>
      <c r="AR319" s="5" t="str">
        <f t="shared" si="34"/>
        <v/>
      </c>
      <c r="AT319" s="2">
        <v>39.33</v>
      </c>
      <c r="AU319" s="5">
        <f t="shared" si="35"/>
        <v>0</v>
      </c>
      <c r="AV319" s="11">
        <f t="shared" si="39"/>
        <v>0</v>
      </c>
      <c r="AW319" s="5">
        <f t="shared" si="36"/>
        <v>0</v>
      </c>
    </row>
    <row r="320" spans="1:49" x14ac:dyDescent="0.3">
      <c r="A320" s="1" t="s">
        <v>189</v>
      </c>
      <c r="B320" s="1" t="s">
        <v>59</v>
      </c>
      <c r="C320" s="1" t="s">
        <v>60</v>
      </c>
      <c r="D320" s="1" t="s">
        <v>61</v>
      </c>
      <c r="E320" s="1" t="s">
        <v>82</v>
      </c>
      <c r="F320" s="1" t="s">
        <v>190</v>
      </c>
      <c r="G320" s="1" t="s">
        <v>64</v>
      </c>
      <c r="H320" s="1" t="s">
        <v>180</v>
      </c>
      <c r="I320" s="2">
        <v>640</v>
      </c>
      <c r="J320" s="2">
        <v>41.13</v>
      </c>
      <c r="K320" s="2">
        <f t="shared" si="37"/>
        <v>0</v>
      </c>
      <c r="L320" s="2">
        <f t="shared" si="38"/>
        <v>40</v>
      </c>
      <c r="AN320" s="5" t="str">
        <f t="shared" si="32"/>
        <v/>
      </c>
      <c r="AP320" s="5" t="str">
        <f t="shared" si="33"/>
        <v/>
      </c>
      <c r="AR320" s="5" t="str">
        <f t="shared" si="34"/>
        <v/>
      </c>
      <c r="AT320" s="2">
        <v>40</v>
      </c>
      <c r="AU320" s="5">
        <f t="shared" si="35"/>
        <v>0</v>
      </c>
      <c r="AV320" s="11">
        <f t="shared" si="39"/>
        <v>0</v>
      </c>
      <c r="AW320" s="5">
        <f t="shared" si="36"/>
        <v>0</v>
      </c>
    </row>
    <row r="321" spans="1:49" x14ac:dyDescent="0.3">
      <c r="A321" s="1" t="s">
        <v>189</v>
      </c>
      <c r="B321" s="1" t="s">
        <v>59</v>
      </c>
      <c r="C321" s="1" t="s">
        <v>60</v>
      </c>
      <c r="D321" s="1" t="s">
        <v>61</v>
      </c>
      <c r="E321" s="1" t="s">
        <v>83</v>
      </c>
      <c r="F321" s="1" t="s">
        <v>190</v>
      </c>
      <c r="G321" s="1" t="s">
        <v>64</v>
      </c>
      <c r="H321" s="1" t="s">
        <v>180</v>
      </c>
      <c r="I321" s="2">
        <v>640</v>
      </c>
      <c r="J321" s="2">
        <v>41.91</v>
      </c>
      <c r="K321" s="2">
        <f t="shared" si="37"/>
        <v>0</v>
      </c>
      <c r="L321" s="2">
        <f t="shared" si="38"/>
        <v>40</v>
      </c>
      <c r="AN321" s="5" t="str">
        <f t="shared" si="32"/>
        <v/>
      </c>
      <c r="AP321" s="5" t="str">
        <f t="shared" si="33"/>
        <v/>
      </c>
      <c r="AR321" s="5" t="str">
        <f t="shared" si="34"/>
        <v/>
      </c>
      <c r="AT321" s="2">
        <v>40</v>
      </c>
      <c r="AU321" s="5">
        <f t="shared" si="35"/>
        <v>0</v>
      </c>
      <c r="AV321" s="11">
        <f t="shared" si="39"/>
        <v>0</v>
      </c>
      <c r="AW321" s="5">
        <f t="shared" si="36"/>
        <v>0</v>
      </c>
    </row>
    <row r="322" spans="1:49" x14ac:dyDescent="0.3">
      <c r="A322" s="1" t="s">
        <v>189</v>
      </c>
      <c r="B322" s="1" t="s">
        <v>59</v>
      </c>
      <c r="C322" s="1" t="s">
        <v>60</v>
      </c>
      <c r="D322" s="1" t="s">
        <v>61</v>
      </c>
      <c r="E322" s="1" t="s">
        <v>74</v>
      </c>
      <c r="F322" s="1" t="s">
        <v>190</v>
      </c>
      <c r="G322" s="1" t="s">
        <v>64</v>
      </c>
      <c r="H322" s="1" t="s">
        <v>180</v>
      </c>
      <c r="I322" s="2">
        <v>640</v>
      </c>
      <c r="J322" s="2">
        <v>39.72</v>
      </c>
      <c r="K322" s="2">
        <f t="shared" si="37"/>
        <v>0</v>
      </c>
      <c r="L322" s="2">
        <f t="shared" si="38"/>
        <v>39.590000000000003</v>
      </c>
      <c r="AN322" s="5" t="str">
        <f t="shared" ref="AN322:AN385" si="40">IF(AM322&gt;0,AM322*$AN$1,"")</f>
        <v/>
      </c>
      <c r="AP322" s="5" t="str">
        <f t="shared" ref="AP322:AP385" si="41">IF(AO322&gt;0,AO322*$AP$1,"")</f>
        <v/>
      </c>
      <c r="AR322" s="5" t="str">
        <f t="shared" ref="AR322:AR385" si="42">IF(AQ322&gt;0,AQ322*$AR$1,"")</f>
        <v/>
      </c>
      <c r="AT322" s="2">
        <v>39.590000000000003</v>
      </c>
      <c r="AU322" s="5">
        <f t="shared" ref="AU322:AU385" si="43">SUM(O322,Q322,S322,U322,Y322,AA322,AC322,AE322,AH322,AJ322,AL322,W322,AY322,BA322,BC322,BE322)</f>
        <v>0</v>
      </c>
      <c r="AV322" s="11">
        <f t="shared" si="39"/>
        <v>0</v>
      </c>
      <c r="AW322" s="5">
        <f t="shared" ref="AW322:AW385" si="44">(AV322/100)*$AW$1</f>
        <v>0</v>
      </c>
    </row>
    <row r="323" spans="1:49" x14ac:dyDescent="0.3">
      <c r="A323" s="1" t="s">
        <v>189</v>
      </c>
      <c r="B323" s="1" t="s">
        <v>59</v>
      </c>
      <c r="C323" s="1" t="s">
        <v>60</v>
      </c>
      <c r="D323" s="1" t="s">
        <v>61</v>
      </c>
      <c r="E323" s="1" t="s">
        <v>90</v>
      </c>
      <c r="F323" s="1" t="s">
        <v>190</v>
      </c>
      <c r="G323" s="1" t="s">
        <v>64</v>
      </c>
      <c r="H323" s="1" t="s">
        <v>180</v>
      </c>
      <c r="I323" s="2">
        <v>640</v>
      </c>
      <c r="J323" s="2">
        <v>39.64</v>
      </c>
      <c r="K323" s="2">
        <f t="shared" ref="K323:K386" si="45">SUM(N323,P323,R323,T323,X323,Z323,AB323,AD323,AG323,AI323,AK323,V323,AX323,AZ323,BB323,BD323)</f>
        <v>0</v>
      </c>
      <c r="L323" s="2">
        <f t="shared" ref="L323:L386" si="46">SUM(M323,AF323,AM323,AO323,AQ323,AS323,AT323)</f>
        <v>39.64</v>
      </c>
      <c r="AN323" s="5" t="str">
        <f t="shared" si="40"/>
        <v/>
      </c>
      <c r="AP323" s="5" t="str">
        <f t="shared" si="41"/>
        <v/>
      </c>
      <c r="AR323" s="5" t="str">
        <f t="shared" si="42"/>
        <v/>
      </c>
      <c r="AT323" s="2">
        <v>39.64</v>
      </c>
      <c r="AU323" s="5">
        <f t="shared" si="43"/>
        <v>0</v>
      </c>
      <c r="AV323" s="11">
        <f t="shared" ref="AV323:AV386" si="47">(AU323/$AU$701)*100</f>
        <v>0</v>
      </c>
      <c r="AW323" s="5">
        <f t="shared" si="44"/>
        <v>0</v>
      </c>
    </row>
    <row r="324" spans="1:49" x14ac:dyDescent="0.3">
      <c r="A324" s="1" t="s">
        <v>189</v>
      </c>
      <c r="B324" s="1" t="s">
        <v>59</v>
      </c>
      <c r="C324" s="1" t="s">
        <v>60</v>
      </c>
      <c r="D324" s="1" t="s">
        <v>61</v>
      </c>
      <c r="E324" s="1" t="s">
        <v>91</v>
      </c>
      <c r="F324" s="1" t="s">
        <v>190</v>
      </c>
      <c r="G324" s="1" t="s">
        <v>64</v>
      </c>
      <c r="H324" s="1" t="s">
        <v>180</v>
      </c>
      <c r="I324" s="2">
        <v>640</v>
      </c>
      <c r="J324" s="2">
        <v>37.340000000000003</v>
      </c>
      <c r="K324" s="2">
        <f t="shared" si="45"/>
        <v>0</v>
      </c>
      <c r="L324" s="2">
        <f t="shared" si="46"/>
        <v>37.340000000000003</v>
      </c>
      <c r="AN324" s="5" t="str">
        <f t="shared" si="40"/>
        <v/>
      </c>
      <c r="AP324" s="5" t="str">
        <f t="shared" si="41"/>
        <v/>
      </c>
      <c r="AR324" s="5" t="str">
        <f t="shared" si="42"/>
        <v/>
      </c>
      <c r="AT324" s="2">
        <v>37.340000000000003</v>
      </c>
      <c r="AU324" s="5">
        <f t="shared" si="43"/>
        <v>0</v>
      </c>
      <c r="AV324" s="11">
        <f t="shared" si="47"/>
        <v>0</v>
      </c>
      <c r="AW324" s="5">
        <f t="shared" si="44"/>
        <v>0</v>
      </c>
    </row>
    <row r="325" spans="1:49" x14ac:dyDescent="0.3">
      <c r="A325" s="1" t="s">
        <v>189</v>
      </c>
      <c r="B325" s="1" t="s">
        <v>59</v>
      </c>
      <c r="C325" s="1" t="s">
        <v>60</v>
      </c>
      <c r="D325" s="1" t="s">
        <v>61</v>
      </c>
      <c r="E325" s="1" t="s">
        <v>92</v>
      </c>
      <c r="F325" s="1" t="s">
        <v>190</v>
      </c>
      <c r="G325" s="1" t="s">
        <v>64</v>
      </c>
      <c r="H325" s="1" t="s">
        <v>180</v>
      </c>
      <c r="I325" s="2">
        <v>640</v>
      </c>
      <c r="J325" s="2">
        <v>38.04</v>
      </c>
      <c r="K325" s="2">
        <f t="shared" si="45"/>
        <v>0</v>
      </c>
      <c r="L325" s="2">
        <f t="shared" si="46"/>
        <v>37.9</v>
      </c>
      <c r="AN325" s="5" t="str">
        <f t="shared" si="40"/>
        <v/>
      </c>
      <c r="AP325" s="5" t="str">
        <f t="shared" si="41"/>
        <v/>
      </c>
      <c r="AR325" s="5" t="str">
        <f t="shared" si="42"/>
        <v/>
      </c>
      <c r="AT325" s="2">
        <v>37.9</v>
      </c>
      <c r="AU325" s="5">
        <f t="shared" si="43"/>
        <v>0</v>
      </c>
      <c r="AV325" s="11">
        <f t="shared" si="47"/>
        <v>0</v>
      </c>
      <c r="AW325" s="5">
        <f t="shared" si="44"/>
        <v>0</v>
      </c>
    </row>
    <row r="326" spans="1:49" x14ac:dyDescent="0.3">
      <c r="A326" s="1" t="s">
        <v>189</v>
      </c>
      <c r="B326" s="1" t="s">
        <v>59</v>
      </c>
      <c r="C326" s="1" t="s">
        <v>60</v>
      </c>
      <c r="D326" s="1" t="s">
        <v>61</v>
      </c>
      <c r="E326" s="1" t="s">
        <v>84</v>
      </c>
      <c r="F326" s="1" t="s">
        <v>190</v>
      </c>
      <c r="G326" s="1" t="s">
        <v>64</v>
      </c>
      <c r="H326" s="1" t="s">
        <v>180</v>
      </c>
      <c r="I326" s="2">
        <v>640</v>
      </c>
      <c r="J326" s="2">
        <v>39.369999999999997</v>
      </c>
      <c r="K326" s="2">
        <f t="shared" si="45"/>
        <v>0</v>
      </c>
      <c r="L326" s="2">
        <f t="shared" si="46"/>
        <v>39.14</v>
      </c>
      <c r="AN326" s="5" t="str">
        <f t="shared" si="40"/>
        <v/>
      </c>
      <c r="AP326" s="5" t="str">
        <f t="shared" si="41"/>
        <v/>
      </c>
      <c r="AR326" s="5" t="str">
        <f t="shared" si="42"/>
        <v/>
      </c>
      <c r="AT326" s="2">
        <v>39.14</v>
      </c>
      <c r="AU326" s="5">
        <f t="shared" si="43"/>
        <v>0</v>
      </c>
      <c r="AV326" s="11">
        <f t="shared" si="47"/>
        <v>0</v>
      </c>
      <c r="AW326" s="5">
        <f t="shared" si="44"/>
        <v>0</v>
      </c>
    </row>
    <row r="327" spans="1:49" x14ac:dyDescent="0.3">
      <c r="A327" s="1" t="s">
        <v>189</v>
      </c>
      <c r="B327" s="1" t="s">
        <v>59</v>
      </c>
      <c r="C327" s="1" t="s">
        <v>60</v>
      </c>
      <c r="D327" s="1" t="s">
        <v>61</v>
      </c>
      <c r="E327" s="1" t="s">
        <v>92</v>
      </c>
      <c r="F327" s="1" t="s">
        <v>191</v>
      </c>
      <c r="G327" s="1" t="s">
        <v>64</v>
      </c>
      <c r="H327" s="1" t="s">
        <v>180</v>
      </c>
      <c r="I327" s="2">
        <v>640</v>
      </c>
      <c r="J327" s="2">
        <v>0.06</v>
      </c>
      <c r="K327" s="2">
        <f t="shared" si="45"/>
        <v>0</v>
      </c>
      <c r="L327" s="2">
        <f t="shared" si="46"/>
        <v>0.06</v>
      </c>
      <c r="AN327" s="5" t="str">
        <f t="shared" si="40"/>
        <v/>
      </c>
      <c r="AP327" s="5" t="str">
        <f t="shared" si="41"/>
        <v/>
      </c>
      <c r="AR327" s="5" t="str">
        <f t="shared" si="42"/>
        <v/>
      </c>
      <c r="AT327" s="2">
        <v>0.06</v>
      </c>
      <c r="AU327" s="5">
        <f t="shared" si="43"/>
        <v>0</v>
      </c>
      <c r="AV327" s="11">
        <f t="shared" si="47"/>
        <v>0</v>
      </c>
      <c r="AW327" s="5">
        <f t="shared" si="44"/>
        <v>0</v>
      </c>
    </row>
    <row r="328" spans="1:49" x14ac:dyDescent="0.3">
      <c r="A328" s="1" t="s">
        <v>189</v>
      </c>
      <c r="B328" s="1" t="s">
        <v>59</v>
      </c>
      <c r="C328" s="1" t="s">
        <v>60</v>
      </c>
      <c r="D328" s="1" t="s">
        <v>61</v>
      </c>
      <c r="E328" s="1" t="s">
        <v>84</v>
      </c>
      <c r="F328" s="1" t="s">
        <v>191</v>
      </c>
      <c r="G328" s="1" t="s">
        <v>64</v>
      </c>
      <c r="H328" s="1" t="s">
        <v>180</v>
      </c>
      <c r="I328" s="2">
        <v>640</v>
      </c>
      <c r="J328" s="2">
        <v>7.0000000000000007E-2</v>
      </c>
      <c r="K328" s="2">
        <f t="shared" si="45"/>
        <v>0</v>
      </c>
      <c r="L328" s="2">
        <f t="shared" si="46"/>
        <v>7.0000000000000007E-2</v>
      </c>
      <c r="AN328" s="5" t="str">
        <f t="shared" si="40"/>
        <v/>
      </c>
      <c r="AP328" s="5" t="str">
        <f t="shared" si="41"/>
        <v/>
      </c>
      <c r="AR328" s="5" t="str">
        <f t="shared" si="42"/>
        <v/>
      </c>
      <c r="AT328" s="2">
        <v>7.0000000000000007E-2</v>
      </c>
      <c r="AU328" s="5">
        <f t="shared" si="43"/>
        <v>0</v>
      </c>
      <c r="AV328" s="11">
        <f t="shared" si="47"/>
        <v>0</v>
      </c>
      <c r="AW328" s="5">
        <f t="shared" si="44"/>
        <v>0</v>
      </c>
    </row>
    <row r="329" spans="1:49" x14ac:dyDescent="0.3">
      <c r="A329" s="1" t="s">
        <v>189</v>
      </c>
      <c r="B329" s="1" t="s">
        <v>59</v>
      </c>
      <c r="C329" s="1" t="s">
        <v>60</v>
      </c>
      <c r="D329" s="1" t="s">
        <v>61</v>
      </c>
      <c r="E329" s="1" t="s">
        <v>83</v>
      </c>
      <c r="F329" s="1" t="s">
        <v>191</v>
      </c>
      <c r="G329" s="1" t="s">
        <v>64</v>
      </c>
      <c r="H329" s="1" t="s">
        <v>180</v>
      </c>
      <c r="I329" s="2">
        <v>640</v>
      </c>
      <c r="J329" s="2">
        <v>7.0000000000000007E-2</v>
      </c>
      <c r="K329" s="2">
        <f t="shared" si="45"/>
        <v>0</v>
      </c>
      <c r="L329" s="2">
        <f t="shared" si="46"/>
        <v>7.0000000000000007E-2</v>
      </c>
      <c r="AN329" s="5" t="str">
        <f t="shared" si="40"/>
        <v/>
      </c>
      <c r="AP329" s="5" t="str">
        <f t="shared" si="41"/>
        <v/>
      </c>
      <c r="AR329" s="5" t="str">
        <f t="shared" si="42"/>
        <v/>
      </c>
      <c r="AT329" s="2">
        <v>7.0000000000000007E-2</v>
      </c>
      <c r="AU329" s="5">
        <f t="shared" si="43"/>
        <v>0</v>
      </c>
      <c r="AV329" s="11">
        <f t="shared" si="47"/>
        <v>0</v>
      </c>
      <c r="AW329" s="5">
        <f t="shared" si="44"/>
        <v>0</v>
      </c>
    </row>
    <row r="330" spans="1:49" x14ac:dyDescent="0.3">
      <c r="A330" s="1" t="s">
        <v>189</v>
      </c>
      <c r="B330" s="1" t="s">
        <v>59</v>
      </c>
      <c r="C330" s="1" t="s">
        <v>60</v>
      </c>
      <c r="D330" s="1" t="s">
        <v>61</v>
      </c>
      <c r="E330" s="1" t="s">
        <v>74</v>
      </c>
      <c r="F330" s="1" t="s">
        <v>191</v>
      </c>
      <c r="G330" s="1" t="s">
        <v>64</v>
      </c>
      <c r="H330" s="1" t="s">
        <v>180</v>
      </c>
      <c r="I330" s="2">
        <v>640</v>
      </c>
      <c r="J330" s="2">
        <v>7.0000000000000007E-2</v>
      </c>
      <c r="K330" s="2">
        <f t="shared" si="45"/>
        <v>0</v>
      </c>
      <c r="L330" s="2">
        <f t="shared" si="46"/>
        <v>7.0000000000000007E-2</v>
      </c>
      <c r="AN330" s="5" t="str">
        <f t="shared" si="40"/>
        <v/>
      </c>
      <c r="AP330" s="5" t="str">
        <f t="shared" si="41"/>
        <v/>
      </c>
      <c r="AR330" s="5" t="str">
        <f t="shared" si="42"/>
        <v/>
      </c>
      <c r="AT330" s="2">
        <v>7.0000000000000007E-2</v>
      </c>
      <c r="AU330" s="5">
        <f t="shared" si="43"/>
        <v>0</v>
      </c>
      <c r="AV330" s="11">
        <f t="shared" si="47"/>
        <v>0</v>
      </c>
      <c r="AW330" s="5">
        <f t="shared" si="44"/>
        <v>0</v>
      </c>
    </row>
    <row r="331" spans="1:49" x14ac:dyDescent="0.3">
      <c r="A331" s="1" t="s">
        <v>192</v>
      </c>
      <c r="B331" s="1" t="s">
        <v>59</v>
      </c>
      <c r="C331" s="1" t="s">
        <v>60</v>
      </c>
      <c r="D331" s="1" t="s">
        <v>61</v>
      </c>
      <c r="E331" s="1" t="s">
        <v>71</v>
      </c>
      <c r="F331" s="1" t="s">
        <v>134</v>
      </c>
      <c r="G331" s="1" t="s">
        <v>64</v>
      </c>
      <c r="H331" s="1" t="s">
        <v>180</v>
      </c>
      <c r="I331" s="2">
        <v>640</v>
      </c>
      <c r="J331" s="2">
        <v>0.12</v>
      </c>
      <c r="K331" s="2">
        <f t="shared" si="45"/>
        <v>0</v>
      </c>
      <c r="L331" s="2">
        <f t="shared" si="46"/>
        <v>0.12</v>
      </c>
      <c r="AN331" s="5" t="str">
        <f t="shared" si="40"/>
        <v/>
      </c>
      <c r="AP331" s="5" t="str">
        <f t="shared" si="41"/>
        <v/>
      </c>
      <c r="AR331" s="5" t="str">
        <f t="shared" si="42"/>
        <v/>
      </c>
      <c r="AT331" s="2">
        <v>0.12</v>
      </c>
      <c r="AU331" s="5">
        <f t="shared" si="43"/>
        <v>0</v>
      </c>
      <c r="AV331" s="11">
        <f t="shared" si="47"/>
        <v>0</v>
      </c>
      <c r="AW331" s="5">
        <f t="shared" si="44"/>
        <v>0</v>
      </c>
    </row>
    <row r="332" spans="1:49" x14ac:dyDescent="0.3">
      <c r="A332" s="1" t="s">
        <v>192</v>
      </c>
      <c r="B332" s="1" t="s">
        <v>59</v>
      </c>
      <c r="C332" s="1" t="s">
        <v>60</v>
      </c>
      <c r="D332" s="1" t="s">
        <v>61</v>
      </c>
      <c r="E332" s="1" t="s">
        <v>62</v>
      </c>
      <c r="F332" s="1" t="s">
        <v>134</v>
      </c>
      <c r="G332" s="1" t="s">
        <v>64</v>
      </c>
      <c r="H332" s="1" t="s">
        <v>180</v>
      </c>
      <c r="I332" s="2">
        <v>640</v>
      </c>
      <c r="J332" s="2">
        <v>0.09</v>
      </c>
      <c r="K332" s="2">
        <f t="shared" si="45"/>
        <v>0</v>
      </c>
      <c r="L332" s="2">
        <f t="shared" si="46"/>
        <v>0.09</v>
      </c>
      <c r="AN332" s="5" t="str">
        <f t="shared" si="40"/>
        <v/>
      </c>
      <c r="AP332" s="5" t="str">
        <f t="shared" si="41"/>
        <v/>
      </c>
      <c r="AR332" s="5" t="str">
        <f t="shared" si="42"/>
        <v/>
      </c>
      <c r="AT332" s="2">
        <v>0.09</v>
      </c>
      <c r="AU332" s="5">
        <f t="shared" si="43"/>
        <v>0</v>
      </c>
      <c r="AV332" s="11">
        <f t="shared" si="47"/>
        <v>0</v>
      </c>
      <c r="AW332" s="5">
        <f t="shared" si="44"/>
        <v>0</v>
      </c>
    </row>
    <row r="333" spans="1:49" x14ac:dyDescent="0.3">
      <c r="A333" s="1" t="s">
        <v>192</v>
      </c>
      <c r="B333" s="1" t="s">
        <v>59</v>
      </c>
      <c r="C333" s="1" t="s">
        <v>60</v>
      </c>
      <c r="D333" s="1" t="s">
        <v>61</v>
      </c>
      <c r="E333" s="1" t="s">
        <v>66</v>
      </c>
      <c r="F333" s="1" t="s">
        <v>134</v>
      </c>
      <c r="G333" s="1" t="s">
        <v>64</v>
      </c>
      <c r="H333" s="1" t="s">
        <v>180</v>
      </c>
      <c r="I333" s="2">
        <v>640</v>
      </c>
      <c r="J333" s="2">
        <v>0.1</v>
      </c>
      <c r="K333" s="2">
        <f t="shared" si="45"/>
        <v>0</v>
      </c>
      <c r="L333" s="2">
        <f t="shared" si="46"/>
        <v>0.1</v>
      </c>
      <c r="AN333" s="5" t="str">
        <f t="shared" si="40"/>
        <v/>
      </c>
      <c r="AP333" s="5" t="str">
        <f t="shared" si="41"/>
        <v/>
      </c>
      <c r="AR333" s="5" t="str">
        <f t="shared" si="42"/>
        <v/>
      </c>
      <c r="AT333" s="2">
        <v>0.1</v>
      </c>
      <c r="AU333" s="5">
        <f t="shared" si="43"/>
        <v>0</v>
      </c>
      <c r="AV333" s="11">
        <f t="shared" si="47"/>
        <v>0</v>
      </c>
      <c r="AW333" s="5">
        <f t="shared" si="44"/>
        <v>0</v>
      </c>
    </row>
    <row r="334" spans="1:49" x14ac:dyDescent="0.3">
      <c r="A334" s="1" t="s">
        <v>192</v>
      </c>
      <c r="B334" s="1" t="s">
        <v>59</v>
      </c>
      <c r="C334" s="1" t="s">
        <v>60</v>
      </c>
      <c r="D334" s="1" t="s">
        <v>61</v>
      </c>
      <c r="E334" s="1" t="s">
        <v>74</v>
      </c>
      <c r="F334" s="1" t="s">
        <v>134</v>
      </c>
      <c r="G334" s="1" t="s">
        <v>64</v>
      </c>
      <c r="H334" s="1" t="s">
        <v>180</v>
      </c>
      <c r="I334" s="2">
        <v>640</v>
      </c>
      <c r="J334" s="2">
        <v>0.09</v>
      </c>
      <c r="K334" s="2">
        <f t="shared" si="45"/>
        <v>0</v>
      </c>
      <c r="L334" s="2">
        <f t="shared" si="46"/>
        <v>0.09</v>
      </c>
      <c r="AN334" s="5" t="str">
        <f t="shared" si="40"/>
        <v/>
      </c>
      <c r="AP334" s="5" t="str">
        <f t="shared" si="41"/>
        <v/>
      </c>
      <c r="AR334" s="5" t="str">
        <f t="shared" si="42"/>
        <v/>
      </c>
      <c r="AT334" s="2">
        <v>0.09</v>
      </c>
      <c r="AU334" s="5">
        <f t="shared" si="43"/>
        <v>0</v>
      </c>
      <c r="AV334" s="11">
        <f t="shared" si="47"/>
        <v>0</v>
      </c>
      <c r="AW334" s="5">
        <f t="shared" si="44"/>
        <v>0</v>
      </c>
    </row>
    <row r="335" spans="1:49" x14ac:dyDescent="0.3">
      <c r="A335" s="1" t="s">
        <v>192</v>
      </c>
      <c r="B335" s="1" t="s">
        <v>59</v>
      </c>
      <c r="C335" s="1" t="s">
        <v>60</v>
      </c>
      <c r="D335" s="1" t="s">
        <v>61</v>
      </c>
      <c r="E335" s="1" t="s">
        <v>92</v>
      </c>
      <c r="F335" s="1" t="s">
        <v>177</v>
      </c>
      <c r="G335" s="1" t="s">
        <v>64</v>
      </c>
      <c r="H335" s="1" t="s">
        <v>65</v>
      </c>
      <c r="I335" s="2">
        <v>640</v>
      </c>
      <c r="J335" s="2">
        <v>0.06</v>
      </c>
      <c r="K335" s="2">
        <f t="shared" si="45"/>
        <v>0</v>
      </c>
      <c r="L335" s="2">
        <f t="shared" si="46"/>
        <v>0.06</v>
      </c>
      <c r="AN335" s="5" t="str">
        <f t="shared" si="40"/>
        <v/>
      </c>
      <c r="AP335" s="5" t="str">
        <f t="shared" si="41"/>
        <v/>
      </c>
      <c r="AR335" s="5" t="str">
        <f t="shared" si="42"/>
        <v/>
      </c>
      <c r="AT335" s="2">
        <v>0.06</v>
      </c>
      <c r="AU335" s="5">
        <f t="shared" si="43"/>
        <v>0</v>
      </c>
      <c r="AV335" s="11">
        <f t="shared" si="47"/>
        <v>0</v>
      </c>
      <c r="AW335" s="5">
        <f t="shared" si="44"/>
        <v>0</v>
      </c>
    </row>
    <row r="336" spans="1:49" x14ac:dyDescent="0.3">
      <c r="A336" s="1" t="s">
        <v>192</v>
      </c>
      <c r="B336" s="1" t="s">
        <v>59</v>
      </c>
      <c r="C336" s="1" t="s">
        <v>60</v>
      </c>
      <c r="D336" s="1" t="s">
        <v>61</v>
      </c>
      <c r="E336" s="1" t="s">
        <v>84</v>
      </c>
      <c r="F336" s="1" t="s">
        <v>177</v>
      </c>
      <c r="G336" s="1" t="s">
        <v>64</v>
      </c>
      <c r="H336" s="1" t="s">
        <v>65</v>
      </c>
      <c r="I336" s="2">
        <v>640</v>
      </c>
      <c r="J336" s="2">
        <v>7.0000000000000007E-2</v>
      </c>
      <c r="K336" s="2">
        <f t="shared" si="45"/>
        <v>0</v>
      </c>
      <c r="L336" s="2">
        <f t="shared" si="46"/>
        <v>0.05</v>
      </c>
      <c r="AN336" s="5" t="str">
        <f t="shared" si="40"/>
        <v/>
      </c>
      <c r="AP336" s="5" t="str">
        <f t="shared" si="41"/>
        <v/>
      </c>
      <c r="AR336" s="5" t="str">
        <f t="shared" si="42"/>
        <v/>
      </c>
      <c r="AT336" s="2">
        <v>0.05</v>
      </c>
      <c r="AU336" s="5">
        <f t="shared" si="43"/>
        <v>0</v>
      </c>
      <c r="AV336" s="11">
        <f t="shared" si="47"/>
        <v>0</v>
      </c>
      <c r="AW336" s="5">
        <f t="shared" si="44"/>
        <v>0</v>
      </c>
    </row>
    <row r="337" spans="1:49" x14ac:dyDescent="0.3">
      <c r="A337" s="1" t="s">
        <v>192</v>
      </c>
      <c r="B337" s="1" t="s">
        <v>59</v>
      </c>
      <c r="C337" s="1" t="s">
        <v>60</v>
      </c>
      <c r="D337" s="1" t="s">
        <v>61</v>
      </c>
      <c r="E337" s="1" t="s">
        <v>79</v>
      </c>
      <c r="F337" s="1" t="s">
        <v>191</v>
      </c>
      <c r="G337" s="1" t="s">
        <v>64</v>
      </c>
      <c r="H337" s="1" t="s">
        <v>180</v>
      </c>
      <c r="I337" s="2">
        <v>640</v>
      </c>
      <c r="J337" s="2">
        <v>46.01</v>
      </c>
      <c r="K337" s="2">
        <f t="shared" si="45"/>
        <v>0</v>
      </c>
      <c r="L337" s="2">
        <f t="shared" si="46"/>
        <v>4.0199999999999996</v>
      </c>
      <c r="AN337" s="5" t="str">
        <f t="shared" si="40"/>
        <v/>
      </c>
      <c r="AP337" s="5" t="str">
        <f t="shared" si="41"/>
        <v/>
      </c>
      <c r="AR337" s="5" t="str">
        <f t="shared" si="42"/>
        <v/>
      </c>
      <c r="AT337" s="2">
        <v>4.0199999999999996</v>
      </c>
      <c r="AU337" s="5">
        <f t="shared" si="43"/>
        <v>0</v>
      </c>
      <c r="AV337" s="11">
        <f t="shared" si="47"/>
        <v>0</v>
      </c>
      <c r="AW337" s="5">
        <f t="shared" si="44"/>
        <v>0</v>
      </c>
    </row>
    <row r="338" spans="1:49" x14ac:dyDescent="0.3">
      <c r="A338" s="1" t="s">
        <v>192</v>
      </c>
      <c r="B338" s="1" t="s">
        <v>59</v>
      </c>
      <c r="C338" s="1" t="s">
        <v>60</v>
      </c>
      <c r="D338" s="1" t="s">
        <v>61</v>
      </c>
      <c r="E338" s="1" t="s">
        <v>80</v>
      </c>
      <c r="F338" s="1" t="s">
        <v>191</v>
      </c>
      <c r="G338" s="1" t="s">
        <v>64</v>
      </c>
      <c r="H338" s="1" t="s">
        <v>180</v>
      </c>
      <c r="I338" s="2">
        <v>640</v>
      </c>
      <c r="J338" s="2">
        <v>51.34</v>
      </c>
      <c r="K338" s="2">
        <f t="shared" si="45"/>
        <v>0</v>
      </c>
      <c r="L338" s="2">
        <f t="shared" si="46"/>
        <v>46.14</v>
      </c>
      <c r="AN338" s="5" t="str">
        <f t="shared" si="40"/>
        <v/>
      </c>
      <c r="AP338" s="5" t="str">
        <f t="shared" si="41"/>
        <v/>
      </c>
      <c r="AR338" s="5" t="str">
        <f t="shared" si="42"/>
        <v/>
      </c>
      <c r="AT338" s="2">
        <v>46.14</v>
      </c>
      <c r="AU338" s="5">
        <f t="shared" si="43"/>
        <v>0</v>
      </c>
      <c r="AV338" s="11">
        <f t="shared" si="47"/>
        <v>0</v>
      </c>
      <c r="AW338" s="5">
        <f t="shared" si="44"/>
        <v>0</v>
      </c>
    </row>
    <row r="339" spans="1:49" x14ac:dyDescent="0.3">
      <c r="A339" s="1" t="s">
        <v>192</v>
      </c>
      <c r="B339" s="1" t="s">
        <v>59</v>
      </c>
      <c r="C339" s="1" t="s">
        <v>60</v>
      </c>
      <c r="D339" s="1" t="s">
        <v>61</v>
      </c>
      <c r="E339" s="1" t="s">
        <v>87</v>
      </c>
      <c r="F339" s="1" t="s">
        <v>191</v>
      </c>
      <c r="G339" s="1" t="s">
        <v>64</v>
      </c>
      <c r="H339" s="1" t="s">
        <v>180</v>
      </c>
      <c r="I339" s="2">
        <v>640</v>
      </c>
      <c r="J339" s="2">
        <v>43.17</v>
      </c>
      <c r="K339" s="2">
        <f t="shared" si="45"/>
        <v>0</v>
      </c>
      <c r="L339" s="2">
        <f t="shared" si="46"/>
        <v>43.17</v>
      </c>
      <c r="AN339" s="5" t="str">
        <f t="shared" si="40"/>
        <v/>
      </c>
      <c r="AP339" s="5" t="str">
        <f t="shared" si="41"/>
        <v/>
      </c>
      <c r="AR339" s="5" t="str">
        <f t="shared" si="42"/>
        <v/>
      </c>
      <c r="AT339" s="2">
        <v>43.17</v>
      </c>
      <c r="AU339" s="5">
        <f t="shared" si="43"/>
        <v>0</v>
      </c>
      <c r="AV339" s="11">
        <f t="shared" si="47"/>
        <v>0</v>
      </c>
      <c r="AW339" s="5">
        <f t="shared" si="44"/>
        <v>0</v>
      </c>
    </row>
    <row r="340" spans="1:49" x14ac:dyDescent="0.3">
      <c r="A340" s="1" t="s">
        <v>192</v>
      </c>
      <c r="B340" s="1" t="s">
        <v>59</v>
      </c>
      <c r="C340" s="1" t="s">
        <v>60</v>
      </c>
      <c r="D340" s="1" t="s">
        <v>61</v>
      </c>
      <c r="E340" s="1" t="s">
        <v>88</v>
      </c>
      <c r="F340" s="1" t="s">
        <v>191</v>
      </c>
      <c r="G340" s="1" t="s">
        <v>64</v>
      </c>
      <c r="H340" s="1" t="s">
        <v>180</v>
      </c>
      <c r="I340" s="2">
        <v>640</v>
      </c>
      <c r="J340" s="2">
        <v>34.92</v>
      </c>
      <c r="K340" s="2">
        <f t="shared" si="45"/>
        <v>0</v>
      </c>
      <c r="L340" s="2">
        <f t="shared" si="46"/>
        <v>34.92</v>
      </c>
      <c r="AN340" s="5" t="str">
        <f t="shared" si="40"/>
        <v/>
      </c>
      <c r="AP340" s="5" t="str">
        <f t="shared" si="41"/>
        <v/>
      </c>
      <c r="AR340" s="5" t="str">
        <f t="shared" si="42"/>
        <v/>
      </c>
      <c r="AT340" s="2">
        <v>34.92</v>
      </c>
      <c r="AU340" s="5">
        <f t="shared" si="43"/>
        <v>0</v>
      </c>
      <c r="AV340" s="11">
        <f t="shared" si="47"/>
        <v>0</v>
      </c>
      <c r="AW340" s="5">
        <f t="shared" si="44"/>
        <v>0</v>
      </c>
    </row>
    <row r="341" spans="1:49" x14ac:dyDescent="0.3">
      <c r="A341" s="1" t="s">
        <v>192</v>
      </c>
      <c r="B341" s="1" t="s">
        <v>59</v>
      </c>
      <c r="C341" s="1" t="s">
        <v>60</v>
      </c>
      <c r="D341" s="1" t="s">
        <v>61</v>
      </c>
      <c r="E341" s="1" t="s">
        <v>89</v>
      </c>
      <c r="F341" s="1" t="s">
        <v>191</v>
      </c>
      <c r="G341" s="1" t="s">
        <v>64</v>
      </c>
      <c r="H341" s="1" t="s">
        <v>180</v>
      </c>
      <c r="I341" s="2">
        <v>640</v>
      </c>
      <c r="J341" s="2">
        <v>40.880000000000003</v>
      </c>
      <c r="K341" s="2">
        <f t="shared" si="45"/>
        <v>0</v>
      </c>
      <c r="L341" s="2">
        <f t="shared" si="46"/>
        <v>23.24</v>
      </c>
      <c r="AN341" s="5" t="str">
        <f t="shared" si="40"/>
        <v/>
      </c>
      <c r="AP341" s="5" t="str">
        <f t="shared" si="41"/>
        <v/>
      </c>
      <c r="AR341" s="5" t="str">
        <f t="shared" si="42"/>
        <v/>
      </c>
      <c r="AT341" s="2">
        <v>23.24</v>
      </c>
      <c r="AU341" s="5">
        <f t="shared" si="43"/>
        <v>0</v>
      </c>
      <c r="AV341" s="11">
        <f t="shared" si="47"/>
        <v>0</v>
      </c>
      <c r="AW341" s="5">
        <f t="shared" si="44"/>
        <v>0</v>
      </c>
    </row>
    <row r="342" spans="1:49" x14ac:dyDescent="0.3">
      <c r="A342" s="1" t="s">
        <v>192</v>
      </c>
      <c r="B342" s="1" t="s">
        <v>59</v>
      </c>
      <c r="C342" s="1" t="s">
        <v>60</v>
      </c>
      <c r="D342" s="1" t="s">
        <v>61</v>
      </c>
      <c r="E342" s="1" t="s">
        <v>66</v>
      </c>
      <c r="F342" s="1" t="s">
        <v>191</v>
      </c>
      <c r="G342" s="1" t="s">
        <v>64</v>
      </c>
      <c r="H342" s="1" t="s">
        <v>180</v>
      </c>
      <c r="I342" s="2">
        <v>640</v>
      </c>
      <c r="J342" s="2">
        <v>40.03</v>
      </c>
      <c r="K342" s="2">
        <f t="shared" si="45"/>
        <v>0</v>
      </c>
      <c r="L342" s="2">
        <f t="shared" si="46"/>
        <v>20.39</v>
      </c>
      <c r="AN342" s="5" t="str">
        <f t="shared" si="40"/>
        <v/>
      </c>
      <c r="AP342" s="5" t="str">
        <f t="shared" si="41"/>
        <v/>
      </c>
      <c r="AR342" s="5" t="str">
        <f t="shared" si="42"/>
        <v/>
      </c>
      <c r="AT342" s="2">
        <v>20.39</v>
      </c>
      <c r="AU342" s="5">
        <f t="shared" si="43"/>
        <v>0</v>
      </c>
      <c r="AV342" s="11">
        <f t="shared" si="47"/>
        <v>0</v>
      </c>
      <c r="AW342" s="5">
        <f t="shared" si="44"/>
        <v>0</v>
      </c>
    </row>
    <row r="343" spans="1:49" x14ac:dyDescent="0.3">
      <c r="A343" s="1" t="s">
        <v>192</v>
      </c>
      <c r="B343" s="1" t="s">
        <v>59</v>
      </c>
      <c r="C343" s="1" t="s">
        <v>60</v>
      </c>
      <c r="D343" s="1" t="s">
        <v>61</v>
      </c>
      <c r="E343" s="1" t="s">
        <v>82</v>
      </c>
      <c r="F343" s="1" t="s">
        <v>191</v>
      </c>
      <c r="G343" s="1" t="s">
        <v>64</v>
      </c>
      <c r="H343" s="1" t="s">
        <v>180</v>
      </c>
      <c r="I343" s="2">
        <v>640</v>
      </c>
      <c r="J343" s="2">
        <v>39.54</v>
      </c>
      <c r="K343" s="2">
        <f t="shared" si="45"/>
        <v>0</v>
      </c>
      <c r="L343" s="2">
        <f t="shared" si="46"/>
        <v>31.92</v>
      </c>
      <c r="AN343" s="5" t="str">
        <f t="shared" si="40"/>
        <v/>
      </c>
      <c r="AP343" s="5" t="str">
        <f t="shared" si="41"/>
        <v/>
      </c>
      <c r="AR343" s="5" t="str">
        <f t="shared" si="42"/>
        <v/>
      </c>
      <c r="AT343" s="2">
        <v>31.92</v>
      </c>
      <c r="AU343" s="5">
        <f t="shared" si="43"/>
        <v>0</v>
      </c>
      <c r="AV343" s="11">
        <f t="shared" si="47"/>
        <v>0</v>
      </c>
      <c r="AW343" s="5">
        <f t="shared" si="44"/>
        <v>0</v>
      </c>
    </row>
    <row r="344" spans="1:49" x14ac:dyDescent="0.3">
      <c r="A344" s="1" t="s">
        <v>192</v>
      </c>
      <c r="B344" s="1" t="s">
        <v>59</v>
      </c>
      <c r="C344" s="1" t="s">
        <v>60</v>
      </c>
      <c r="D344" s="1" t="s">
        <v>61</v>
      </c>
      <c r="E344" s="1" t="s">
        <v>90</v>
      </c>
      <c r="F344" s="1" t="s">
        <v>191</v>
      </c>
      <c r="G344" s="1" t="s">
        <v>64</v>
      </c>
      <c r="H344" s="1" t="s">
        <v>180</v>
      </c>
      <c r="I344" s="2">
        <v>640</v>
      </c>
      <c r="J344" s="2">
        <v>41.91</v>
      </c>
      <c r="K344" s="2">
        <f t="shared" si="45"/>
        <v>0</v>
      </c>
      <c r="L344" s="2">
        <f t="shared" si="46"/>
        <v>39.07</v>
      </c>
      <c r="AN344" s="5" t="str">
        <f t="shared" si="40"/>
        <v/>
      </c>
      <c r="AP344" s="5" t="str">
        <f t="shared" si="41"/>
        <v/>
      </c>
      <c r="AR344" s="5" t="str">
        <f t="shared" si="42"/>
        <v/>
      </c>
      <c r="AT344" s="2">
        <v>39.07</v>
      </c>
      <c r="AU344" s="5">
        <f t="shared" si="43"/>
        <v>0</v>
      </c>
      <c r="AV344" s="11">
        <f t="shared" si="47"/>
        <v>0</v>
      </c>
      <c r="AW344" s="5">
        <f t="shared" si="44"/>
        <v>0</v>
      </c>
    </row>
    <row r="345" spans="1:49" x14ac:dyDescent="0.3">
      <c r="A345" s="1" t="s">
        <v>192</v>
      </c>
      <c r="B345" s="1" t="s">
        <v>59</v>
      </c>
      <c r="C345" s="1" t="s">
        <v>60</v>
      </c>
      <c r="D345" s="1" t="s">
        <v>61</v>
      </c>
      <c r="E345" s="1" t="s">
        <v>91</v>
      </c>
      <c r="F345" s="1" t="s">
        <v>191</v>
      </c>
      <c r="G345" s="1" t="s">
        <v>64</v>
      </c>
      <c r="H345" s="1" t="s">
        <v>180</v>
      </c>
      <c r="I345" s="2">
        <v>640</v>
      </c>
      <c r="J345" s="2">
        <v>36.14</v>
      </c>
      <c r="K345" s="2">
        <f t="shared" si="45"/>
        <v>0</v>
      </c>
      <c r="L345" s="2">
        <f t="shared" si="46"/>
        <v>36.14</v>
      </c>
      <c r="AN345" s="5" t="str">
        <f t="shared" si="40"/>
        <v/>
      </c>
      <c r="AP345" s="5" t="str">
        <f t="shared" si="41"/>
        <v/>
      </c>
      <c r="AR345" s="5" t="str">
        <f t="shared" si="42"/>
        <v/>
      </c>
      <c r="AT345" s="2">
        <v>36.14</v>
      </c>
      <c r="AU345" s="5">
        <f t="shared" si="43"/>
        <v>0</v>
      </c>
      <c r="AV345" s="11">
        <f t="shared" si="47"/>
        <v>0</v>
      </c>
      <c r="AW345" s="5">
        <f t="shared" si="44"/>
        <v>0</v>
      </c>
    </row>
    <row r="346" spans="1:49" x14ac:dyDescent="0.3">
      <c r="A346" s="1" t="s">
        <v>192</v>
      </c>
      <c r="B346" s="1" t="s">
        <v>59</v>
      </c>
      <c r="C346" s="1" t="s">
        <v>60</v>
      </c>
      <c r="D346" s="1" t="s">
        <v>61</v>
      </c>
      <c r="E346" s="1" t="s">
        <v>92</v>
      </c>
      <c r="F346" s="1" t="s">
        <v>191</v>
      </c>
      <c r="G346" s="1" t="s">
        <v>64</v>
      </c>
      <c r="H346" s="1" t="s">
        <v>180</v>
      </c>
      <c r="I346" s="2">
        <v>640</v>
      </c>
      <c r="J346" s="2">
        <v>35.630000000000003</v>
      </c>
      <c r="K346" s="2">
        <f t="shared" si="45"/>
        <v>0</v>
      </c>
      <c r="L346" s="2">
        <f t="shared" si="46"/>
        <v>35.630000000000003</v>
      </c>
      <c r="AN346" s="5" t="str">
        <f t="shared" si="40"/>
        <v/>
      </c>
      <c r="AP346" s="5" t="str">
        <f t="shared" si="41"/>
        <v/>
      </c>
      <c r="AR346" s="5" t="str">
        <f t="shared" si="42"/>
        <v/>
      </c>
      <c r="AT346" s="2">
        <v>35.630000000000003</v>
      </c>
      <c r="AU346" s="5">
        <f t="shared" si="43"/>
        <v>0</v>
      </c>
      <c r="AV346" s="11">
        <f t="shared" si="47"/>
        <v>0</v>
      </c>
      <c r="AW346" s="5">
        <f t="shared" si="44"/>
        <v>0</v>
      </c>
    </row>
    <row r="347" spans="1:49" x14ac:dyDescent="0.3">
      <c r="A347" s="1" t="s">
        <v>192</v>
      </c>
      <c r="B347" s="1" t="s">
        <v>59</v>
      </c>
      <c r="C347" s="1" t="s">
        <v>60</v>
      </c>
      <c r="D347" s="1" t="s">
        <v>61</v>
      </c>
      <c r="E347" s="1" t="s">
        <v>84</v>
      </c>
      <c r="F347" s="1" t="s">
        <v>191</v>
      </c>
      <c r="G347" s="1" t="s">
        <v>64</v>
      </c>
      <c r="H347" s="1" t="s">
        <v>180</v>
      </c>
      <c r="I347" s="2">
        <v>640</v>
      </c>
      <c r="J347" s="2">
        <v>40.799999999999997</v>
      </c>
      <c r="K347" s="2">
        <f t="shared" si="45"/>
        <v>0</v>
      </c>
      <c r="L347" s="2">
        <f t="shared" si="46"/>
        <v>40</v>
      </c>
      <c r="AN347" s="5" t="str">
        <f t="shared" si="40"/>
        <v/>
      </c>
      <c r="AP347" s="5" t="str">
        <f t="shared" si="41"/>
        <v/>
      </c>
      <c r="AR347" s="5" t="str">
        <f t="shared" si="42"/>
        <v/>
      </c>
      <c r="AT347" s="2">
        <v>40</v>
      </c>
      <c r="AU347" s="5">
        <f t="shared" si="43"/>
        <v>0</v>
      </c>
      <c r="AV347" s="11">
        <f t="shared" si="47"/>
        <v>0</v>
      </c>
      <c r="AW347" s="5">
        <f t="shared" si="44"/>
        <v>0</v>
      </c>
    </row>
    <row r="348" spans="1:49" x14ac:dyDescent="0.3">
      <c r="A348" s="1" t="s">
        <v>192</v>
      </c>
      <c r="B348" s="1" t="s">
        <v>59</v>
      </c>
      <c r="C348" s="1" t="s">
        <v>60</v>
      </c>
      <c r="D348" s="1" t="s">
        <v>61</v>
      </c>
      <c r="E348" s="1" t="s">
        <v>83</v>
      </c>
      <c r="F348" s="1" t="s">
        <v>191</v>
      </c>
      <c r="G348" s="1" t="s">
        <v>64</v>
      </c>
      <c r="H348" s="1" t="s">
        <v>180</v>
      </c>
      <c r="I348" s="2">
        <v>640</v>
      </c>
      <c r="J348" s="2">
        <v>39.46</v>
      </c>
      <c r="K348" s="2">
        <f t="shared" si="45"/>
        <v>0</v>
      </c>
      <c r="L348" s="2">
        <f t="shared" si="46"/>
        <v>39.46</v>
      </c>
      <c r="AN348" s="5" t="str">
        <f t="shared" si="40"/>
        <v/>
      </c>
      <c r="AP348" s="5" t="str">
        <f t="shared" si="41"/>
        <v/>
      </c>
      <c r="AR348" s="5" t="str">
        <f t="shared" si="42"/>
        <v/>
      </c>
      <c r="AT348" s="2">
        <v>39.46</v>
      </c>
      <c r="AU348" s="5">
        <f t="shared" si="43"/>
        <v>0</v>
      </c>
      <c r="AV348" s="11">
        <f t="shared" si="47"/>
        <v>0</v>
      </c>
      <c r="AW348" s="5">
        <f t="shared" si="44"/>
        <v>0</v>
      </c>
    </row>
    <row r="349" spans="1:49" x14ac:dyDescent="0.3">
      <c r="A349" s="1" t="s">
        <v>192</v>
      </c>
      <c r="B349" s="1" t="s">
        <v>59</v>
      </c>
      <c r="C349" s="1" t="s">
        <v>60</v>
      </c>
      <c r="D349" s="1" t="s">
        <v>61</v>
      </c>
      <c r="E349" s="1" t="s">
        <v>74</v>
      </c>
      <c r="F349" s="1" t="s">
        <v>191</v>
      </c>
      <c r="G349" s="1" t="s">
        <v>64</v>
      </c>
      <c r="H349" s="1" t="s">
        <v>180</v>
      </c>
      <c r="I349" s="2">
        <v>640</v>
      </c>
      <c r="J349" s="2">
        <v>39.18</v>
      </c>
      <c r="K349" s="2">
        <f t="shared" si="45"/>
        <v>0</v>
      </c>
      <c r="L349" s="2">
        <f t="shared" si="46"/>
        <v>39.18</v>
      </c>
      <c r="AN349" s="5" t="str">
        <f t="shared" si="40"/>
        <v/>
      </c>
      <c r="AP349" s="5" t="str">
        <f t="shared" si="41"/>
        <v/>
      </c>
      <c r="AR349" s="5" t="str">
        <f t="shared" si="42"/>
        <v/>
      </c>
      <c r="AT349" s="2">
        <v>39.18</v>
      </c>
      <c r="AU349" s="5">
        <f t="shared" si="43"/>
        <v>0</v>
      </c>
      <c r="AV349" s="11">
        <f t="shared" si="47"/>
        <v>0</v>
      </c>
      <c r="AW349" s="5">
        <f t="shared" si="44"/>
        <v>0</v>
      </c>
    </row>
    <row r="350" spans="1:49" x14ac:dyDescent="0.3">
      <c r="A350" s="1" t="s">
        <v>193</v>
      </c>
      <c r="B350" s="1" t="s">
        <v>59</v>
      </c>
      <c r="C350" s="1" t="s">
        <v>60</v>
      </c>
      <c r="D350" s="1" t="s">
        <v>61</v>
      </c>
      <c r="E350" s="1" t="s">
        <v>66</v>
      </c>
      <c r="F350" s="1" t="s">
        <v>191</v>
      </c>
      <c r="G350" s="1" t="s">
        <v>64</v>
      </c>
      <c r="H350" s="1" t="s">
        <v>180</v>
      </c>
      <c r="I350" s="2">
        <v>579.84</v>
      </c>
      <c r="J350" s="2">
        <v>0.09</v>
      </c>
      <c r="K350" s="2">
        <f t="shared" si="45"/>
        <v>0</v>
      </c>
      <c r="L350" s="2">
        <f t="shared" si="46"/>
        <v>0.03</v>
      </c>
      <c r="AN350" s="5" t="str">
        <f t="shared" si="40"/>
        <v/>
      </c>
      <c r="AP350" s="5" t="str">
        <f t="shared" si="41"/>
        <v/>
      </c>
      <c r="AR350" s="5" t="str">
        <f t="shared" si="42"/>
        <v/>
      </c>
      <c r="AT350" s="2">
        <v>0.03</v>
      </c>
      <c r="AU350" s="5">
        <f t="shared" si="43"/>
        <v>0</v>
      </c>
      <c r="AV350" s="11">
        <f t="shared" si="47"/>
        <v>0</v>
      </c>
      <c r="AW350" s="5">
        <f t="shared" si="44"/>
        <v>0</v>
      </c>
    </row>
    <row r="351" spans="1:49" x14ac:dyDescent="0.3">
      <c r="A351" s="1" t="s">
        <v>193</v>
      </c>
      <c r="B351" s="1" t="s">
        <v>59</v>
      </c>
      <c r="C351" s="1" t="s">
        <v>60</v>
      </c>
      <c r="D351" s="1" t="s">
        <v>61</v>
      </c>
      <c r="E351" s="1" t="s">
        <v>74</v>
      </c>
      <c r="F351" s="1" t="s">
        <v>191</v>
      </c>
      <c r="G351" s="1" t="s">
        <v>64</v>
      </c>
      <c r="H351" s="1" t="s">
        <v>180</v>
      </c>
      <c r="I351" s="2">
        <v>579.84</v>
      </c>
      <c r="J351" s="2">
        <v>0.09</v>
      </c>
      <c r="K351" s="2">
        <f t="shared" si="45"/>
        <v>0</v>
      </c>
      <c r="L351" s="2">
        <f t="shared" si="46"/>
        <v>0.09</v>
      </c>
      <c r="AN351" s="5" t="str">
        <f t="shared" si="40"/>
        <v/>
      </c>
      <c r="AP351" s="5" t="str">
        <f t="shared" si="41"/>
        <v/>
      </c>
      <c r="AR351" s="5" t="str">
        <f t="shared" si="42"/>
        <v/>
      </c>
      <c r="AT351" s="2">
        <v>0.09</v>
      </c>
      <c r="AU351" s="5">
        <f t="shared" si="43"/>
        <v>0</v>
      </c>
      <c r="AV351" s="11">
        <f t="shared" si="47"/>
        <v>0</v>
      </c>
      <c r="AW351" s="5">
        <f t="shared" si="44"/>
        <v>0</v>
      </c>
    </row>
    <row r="352" spans="1:49" x14ac:dyDescent="0.3">
      <c r="A352" s="1" t="s">
        <v>193</v>
      </c>
      <c r="B352" s="1" t="s">
        <v>59</v>
      </c>
      <c r="C352" s="1" t="s">
        <v>60</v>
      </c>
      <c r="D352" s="1" t="s">
        <v>61</v>
      </c>
      <c r="E352" s="1" t="s">
        <v>91</v>
      </c>
      <c r="F352" s="1" t="s">
        <v>194</v>
      </c>
      <c r="G352" s="1" t="s">
        <v>64</v>
      </c>
      <c r="H352" s="1" t="s">
        <v>180</v>
      </c>
      <c r="I352" s="2">
        <v>579.84</v>
      </c>
      <c r="J352" s="2">
        <v>39.22</v>
      </c>
      <c r="K352" s="2">
        <f t="shared" si="45"/>
        <v>0</v>
      </c>
      <c r="L352" s="2">
        <f t="shared" si="46"/>
        <v>4.1900000000000004</v>
      </c>
      <c r="AN352" s="5" t="str">
        <f t="shared" si="40"/>
        <v/>
      </c>
      <c r="AP352" s="5" t="str">
        <f t="shared" si="41"/>
        <v/>
      </c>
      <c r="AR352" s="5" t="str">
        <f t="shared" si="42"/>
        <v/>
      </c>
      <c r="AT352" s="2">
        <v>4.1900000000000004</v>
      </c>
      <c r="AU352" s="5">
        <f t="shared" si="43"/>
        <v>0</v>
      </c>
      <c r="AV352" s="11">
        <f t="shared" si="47"/>
        <v>0</v>
      </c>
      <c r="AW352" s="5">
        <f t="shared" si="44"/>
        <v>0</v>
      </c>
    </row>
    <row r="353" spans="1:49" x14ac:dyDescent="0.3">
      <c r="A353" s="1" t="s">
        <v>193</v>
      </c>
      <c r="B353" s="1" t="s">
        <v>59</v>
      </c>
      <c r="C353" s="1" t="s">
        <v>60</v>
      </c>
      <c r="D353" s="1" t="s">
        <v>61</v>
      </c>
      <c r="E353" s="1" t="s">
        <v>92</v>
      </c>
      <c r="F353" s="1" t="s">
        <v>194</v>
      </c>
      <c r="G353" s="1" t="s">
        <v>64</v>
      </c>
      <c r="H353" s="1" t="s">
        <v>180</v>
      </c>
      <c r="I353" s="2">
        <v>579.84</v>
      </c>
      <c r="J353" s="2">
        <v>39.32</v>
      </c>
      <c r="K353" s="2">
        <f t="shared" si="45"/>
        <v>0</v>
      </c>
      <c r="L353" s="2">
        <f t="shared" si="46"/>
        <v>22.51</v>
      </c>
      <c r="AN353" s="5" t="str">
        <f t="shared" si="40"/>
        <v/>
      </c>
      <c r="AP353" s="5" t="str">
        <f t="shared" si="41"/>
        <v/>
      </c>
      <c r="AR353" s="5" t="str">
        <f t="shared" si="42"/>
        <v/>
      </c>
      <c r="AT353" s="2">
        <v>22.51</v>
      </c>
      <c r="AU353" s="5">
        <f t="shared" si="43"/>
        <v>0</v>
      </c>
      <c r="AV353" s="11">
        <f t="shared" si="47"/>
        <v>0</v>
      </c>
      <c r="AW353" s="5">
        <f t="shared" si="44"/>
        <v>0</v>
      </c>
    </row>
    <row r="354" spans="1:49" x14ac:dyDescent="0.3">
      <c r="A354" s="1" t="s">
        <v>195</v>
      </c>
      <c r="B354" s="1" t="s">
        <v>59</v>
      </c>
      <c r="C354" s="1" t="s">
        <v>60</v>
      </c>
      <c r="D354" s="1" t="s">
        <v>61</v>
      </c>
      <c r="E354" s="1" t="s">
        <v>71</v>
      </c>
      <c r="F354" s="1" t="s">
        <v>190</v>
      </c>
      <c r="G354" s="1" t="s">
        <v>64</v>
      </c>
      <c r="H354" s="1" t="s">
        <v>180</v>
      </c>
      <c r="I354" s="2">
        <v>640</v>
      </c>
      <c r="J354" s="2">
        <v>0.09</v>
      </c>
      <c r="K354" s="2">
        <f t="shared" si="45"/>
        <v>0</v>
      </c>
      <c r="L354" s="2">
        <f t="shared" si="46"/>
        <v>0.09</v>
      </c>
      <c r="AN354" s="5" t="str">
        <f t="shared" si="40"/>
        <v/>
      </c>
      <c r="AP354" s="5" t="str">
        <f t="shared" si="41"/>
        <v/>
      </c>
      <c r="AR354" s="5" t="str">
        <f t="shared" si="42"/>
        <v/>
      </c>
      <c r="AT354" s="2">
        <v>0.09</v>
      </c>
      <c r="AU354" s="5">
        <f t="shared" si="43"/>
        <v>0</v>
      </c>
      <c r="AV354" s="11">
        <f t="shared" si="47"/>
        <v>0</v>
      </c>
      <c r="AW354" s="5">
        <f t="shared" si="44"/>
        <v>0</v>
      </c>
    </row>
    <row r="355" spans="1:49" x14ac:dyDescent="0.3">
      <c r="A355" s="1" t="s">
        <v>195</v>
      </c>
      <c r="B355" s="1" t="s">
        <v>59</v>
      </c>
      <c r="C355" s="1" t="s">
        <v>60</v>
      </c>
      <c r="D355" s="1" t="s">
        <v>61</v>
      </c>
      <c r="E355" s="1" t="s">
        <v>62</v>
      </c>
      <c r="F355" s="1" t="s">
        <v>190</v>
      </c>
      <c r="G355" s="1" t="s">
        <v>64</v>
      </c>
      <c r="H355" s="1" t="s">
        <v>180</v>
      </c>
      <c r="I355" s="2">
        <v>640</v>
      </c>
      <c r="J355" s="2">
        <v>0.09</v>
      </c>
      <c r="K355" s="2">
        <f t="shared" si="45"/>
        <v>0</v>
      </c>
      <c r="L355" s="2">
        <f t="shared" si="46"/>
        <v>0.09</v>
      </c>
      <c r="AN355" s="5" t="str">
        <f t="shared" si="40"/>
        <v/>
      </c>
      <c r="AP355" s="5" t="str">
        <f t="shared" si="41"/>
        <v/>
      </c>
      <c r="AR355" s="5" t="str">
        <f t="shared" si="42"/>
        <v/>
      </c>
      <c r="AT355" s="2">
        <v>0.09</v>
      </c>
      <c r="AU355" s="5">
        <f t="shared" si="43"/>
        <v>0</v>
      </c>
      <c r="AV355" s="11">
        <f t="shared" si="47"/>
        <v>0</v>
      </c>
      <c r="AW355" s="5">
        <f t="shared" si="44"/>
        <v>0</v>
      </c>
    </row>
    <row r="356" spans="1:49" x14ac:dyDescent="0.3">
      <c r="A356" s="1" t="s">
        <v>195</v>
      </c>
      <c r="B356" s="1" t="s">
        <v>59</v>
      </c>
      <c r="C356" s="1" t="s">
        <v>60</v>
      </c>
      <c r="D356" s="1" t="s">
        <v>61</v>
      </c>
      <c r="E356" s="1" t="s">
        <v>66</v>
      </c>
      <c r="F356" s="1" t="s">
        <v>190</v>
      </c>
      <c r="G356" s="1" t="s">
        <v>64</v>
      </c>
      <c r="H356" s="1" t="s">
        <v>180</v>
      </c>
      <c r="I356" s="2">
        <v>640</v>
      </c>
      <c r="J356" s="2">
        <v>0.09</v>
      </c>
      <c r="K356" s="2">
        <f t="shared" si="45"/>
        <v>0</v>
      </c>
      <c r="L356" s="2">
        <f t="shared" si="46"/>
        <v>0.09</v>
      </c>
      <c r="AN356" s="5" t="str">
        <f t="shared" si="40"/>
        <v/>
      </c>
      <c r="AP356" s="5" t="str">
        <f t="shared" si="41"/>
        <v/>
      </c>
      <c r="AR356" s="5" t="str">
        <f t="shared" si="42"/>
        <v/>
      </c>
      <c r="AT356" s="2">
        <v>0.09</v>
      </c>
      <c r="AU356" s="5">
        <f t="shared" si="43"/>
        <v>0</v>
      </c>
      <c r="AV356" s="11">
        <f t="shared" si="47"/>
        <v>0</v>
      </c>
      <c r="AW356" s="5">
        <f t="shared" si="44"/>
        <v>0</v>
      </c>
    </row>
    <row r="357" spans="1:49" x14ac:dyDescent="0.3">
      <c r="A357" s="1" t="s">
        <v>195</v>
      </c>
      <c r="B357" s="1" t="s">
        <v>59</v>
      </c>
      <c r="C357" s="1" t="s">
        <v>60</v>
      </c>
      <c r="D357" s="1" t="s">
        <v>61</v>
      </c>
      <c r="E357" s="1" t="s">
        <v>74</v>
      </c>
      <c r="F357" s="1" t="s">
        <v>190</v>
      </c>
      <c r="G357" s="1" t="s">
        <v>64</v>
      </c>
      <c r="H357" s="1" t="s">
        <v>180</v>
      </c>
      <c r="I357" s="2">
        <v>640</v>
      </c>
      <c r="J357" s="2">
        <v>0.09</v>
      </c>
      <c r="K357" s="2">
        <f t="shared" si="45"/>
        <v>0</v>
      </c>
      <c r="L357" s="2">
        <f t="shared" si="46"/>
        <v>0.09</v>
      </c>
      <c r="AN357" s="5" t="str">
        <f t="shared" si="40"/>
        <v/>
      </c>
      <c r="AP357" s="5" t="str">
        <f t="shared" si="41"/>
        <v/>
      </c>
      <c r="AR357" s="5" t="str">
        <f t="shared" si="42"/>
        <v/>
      </c>
      <c r="AT357" s="2">
        <v>0.09</v>
      </c>
      <c r="AU357" s="5">
        <f t="shared" si="43"/>
        <v>0</v>
      </c>
      <c r="AV357" s="11">
        <f t="shared" si="47"/>
        <v>0</v>
      </c>
      <c r="AW357" s="5">
        <f t="shared" si="44"/>
        <v>0</v>
      </c>
    </row>
    <row r="358" spans="1:49" x14ac:dyDescent="0.3">
      <c r="A358" s="1" t="s">
        <v>195</v>
      </c>
      <c r="B358" s="1" t="s">
        <v>59</v>
      </c>
      <c r="C358" s="1" t="s">
        <v>60</v>
      </c>
      <c r="D358" s="1" t="s">
        <v>61</v>
      </c>
      <c r="E358" s="1" t="s">
        <v>92</v>
      </c>
      <c r="F358" s="1" t="s">
        <v>194</v>
      </c>
      <c r="G358" s="1" t="s">
        <v>64</v>
      </c>
      <c r="H358" s="1" t="s">
        <v>180</v>
      </c>
      <c r="I358" s="2">
        <v>640</v>
      </c>
      <c r="J358" s="2">
        <v>7.0000000000000007E-2</v>
      </c>
      <c r="K358" s="2">
        <f t="shared" si="45"/>
        <v>0</v>
      </c>
      <c r="L358" s="2">
        <f t="shared" si="46"/>
        <v>0.06</v>
      </c>
      <c r="AN358" s="5" t="str">
        <f t="shared" si="40"/>
        <v/>
      </c>
      <c r="AP358" s="5" t="str">
        <f t="shared" si="41"/>
        <v/>
      </c>
      <c r="AR358" s="5" t="str">
        <f t="shared" si="42"/>
        <v/>
      </c>
      <c r="AT358" s="2">
        <v>0.06</v>
      </c>
      <c r="AU358" s="5">
        <f t="shared" si="43"/>
        <v>0</v>
      </c>
      <c r="AV358" s="11">
        <f t="shared" si="47"/>
        <v>0</v>
      </c>
      <c r="AW358" s="5">
        <f t="shared" si="44"/>
        <v>0</v>
      </c>
    </row>
    <row r="359" spans="1:49" x14ac:dyDescent="0.3">
      <c r="A359" s="1" t="s">
        <v>195</v>
      </c>
      <c r="B359" s="1" t="s">
        <v>59</v>
      </c>
      <c r="C359" s="1" t="s">
        <v>60</v>
      </c>
      <c r="D359" s="1" t="s">
        <v>61</v>
      </c>
      <c r="E359" s="1" t="s">
        <v>80</v>
      </c>
      <c r="F359" s="1" t="s">
        <v>196</v>
      </c>
      <c r="G359" s="1" t="s">
        <v>64</v>
      </c>
      <c r="H359" s="1" t="s">
        <v>180</v>
      </c>
      <c r="I359" s="2">
        <v>640</v>
      </c>
      <c r="J359" s="2">
        <v>40.46</v>
      </c>
      <c r="K359" s="2">
        <f t="shared" si="45"/>
        <v>0</v>
      </c>
      <c r="L359" s="2">
        <f t="shared" si="46"/>
        <v>1.69</v>
      </c>
      <c r="AN359" s="5" t="str">
        <f t="shared" si="40"/>
        <v/>
      </c>
      <c r="AP359" s="5" t="str">
        <f t="shared" si="41"/>
        <v/>
      </c>
      <c r="AR359" s="5" t="str">
        <f t="shared" si="42"/>
        <v/>
      </c>
      <c r="AT359" s="2">
        <v>1.69</v>
      </c>
      <c r="AU359" s="5">
        <f t="shared" si="43"/>
        <v>0</v>
      </c>
      <c r="AV359" s="11">
        <f t="shared" si="47"/>
        <v>0</v>
      </c>
      <c r="AW359" s="5">
        <f t="shared" si="44"/>
        <v>0</v>
      </c>
    </row>
    <row r="360" spans="1:49" x14ac:dyDescent="0.3">
      <c r="A360" s="1" t="s">
        <v>195</v>
      </c>
      <c r="B360" s="1" t="s">
        <v>59</v>
      </c>
      <c r="C360" s="1" t="s">
        <v>60</v>
      </c>
      <c r="D360" s="1" t="s">
        <v>61</v>
      </c>
      <c r="E360" s="1" t="s">
        <v>87</v>
      </c>
      <c r="F360" s="1" t="s">
        <v>196</v>
      </c>
      <c r="G360" s="1" t="s">
        <v>64</v>
      </c>
      <c r="H360" s="1" t="s">
        <v>180</v>
      </c>
      <c r="I360" s="2">
        <v>640</v>
      </c>
      <c r="J360" s="2">
        <v>40.83</v>
      </c>
      <c r="K360" s="2">
        <f t="shared" si="45"/>
        <v>0</v>
      </c>
      <c r="L360" s="2">
        <f t="shared" si="46"/>
        <v>37.57</v>
      </c>
      <c r="AN360" s="5" t="str">
        <f t="shared" si="40"/>
        <v/>
      </c>
      <c r="AP360" s="5" t="str">
        <f t="shared" si="41"/>
        <v/>
      </c>
      <c r="AR360" s="5" t="str">
        <f t="shared" si="42"/>
        <v/>
      </c>
      <c r="AT360" s="2">
        <v>37.57</v>
      </c>
      <c r="AU360" s="5">
        <f t="shared" si="43"/>
        <v>0</v>
      </c>
      <c r="AV360" s="11">
        <f t="shared" si="47"/>
        <v>0</v>
      </c>
      <c r="AW360" s="5">
        <f t="shared" si="44"/>
        <v>0</v>
      </c>
    </row>
    <row r="361" spans="1:49" x14ac:dyDescent="0.3">
      <c r="A361" s="1" t="s">
        <v>195</v>
      </c>
      <c r="B361" s="1" t="s">
        <v>59</v>
      </c>
      <c r="C361" s="1" t="s">
        <v>60</v>
      </c>
      <c r="D361" s="1" t="s">
        <v>61</v>
      </c>
      <c r="E361" s="1" t="s">
        <v>88</v>
      </c>
      <c r="F361" s="1" t="s">
        <v>196</v>
      </c>
      <c r="G361" s="1" t="s">
        <v>64</v>
      </c>
      <c r="H361" s="1" t="s">
        <v>180</v>
      </c>
      <c r="I361" s="2">
        <v>640</v>
      </c>
      <c r="J361" s="2">
        <v>39.450000000000003</v>
      </c>
      <c r="K361" s="2">
        <f t="shared" si="45"/>
        <v>0</v>
      </c>
      <c r="L361" s="2">
        <f t="shared" si="46"/>
        <v>39.450000000000003</v>
      </c>
      <c r="AN361" s="5" t="str">
        <f t="shared" si="40"/>
        <v/>
      </c>
      <c r="AP361" s="5" t="str">
        <f t="shared" si="41"/>
        <v/>
      </c>
      <c r="AR361" s="5" t="str">
        <f t="shared" si="42"/>
        <v/>
      </c>
      <c r="AT361" s="2">
        <v>39.450000000000003</v>
      </c>
      <c r="AU361" s="5">
        <f t="shared" si="43"/>
        <v>0</v>
      </c>
      <c r="AV361" s="11">
        <f t="shared" si="47"/>
        <v>0</v>
      </c>
      <c r="AW361" s="5">
        <f t="shared" si="44"/>
        <v>0</v>
      </c>
    </row>
    <row r="362" spans="1:49" x14ac:dyDescent="0.3">
      <c r="A362" s="1" t="s">
        <v>195</v>
      </c>
      <c r="B362" s="1" t="s">
        <v>59</v>
      </c>
      <c r="C362" s="1" t="s">
        <v>60</v>
      </c>
      <c r="D362" s="1" t="s">
        <v>61</v>
      </c>
      <c r="E362" s="1" t="s">
        <v>89</v>
      </c>
      <c r="F362" s="1" t="s">
        <v>196</v>
      </c>
      <c r="G362" s="1" t="s">
        <v>64</v>
      </c>
      <c r="H362" s="1" t="s">
        <v>180</v>
      </c>
      <c r="I362" s="2">
        <v>640</v>
      </c>
      <c r="J362" s="2">
        <v>38.950000000000003</v>
      </c>
      <c r="K362" s="2">
        <f t="shared" si="45"/>
        <v>0</v>
      </c>
      <c r="L362" s="2">
        <f t="shared" si="46"/>
        <v>23.28</v>
      </c>
      <c r="AN362" s="5" t="str">
        <f t="shared" si="40"/>
        <v/>
      </c>
      <c r="AP362" s="5" t="str">
        <f t="shared" si="41"/>
        <v/>
      </c>
      <c r="AR362" s="5" t="str">
        <f t="shared" si="42"/>
        <v/>
      </c>
      <c r="AT362" s="2">
        <v>23.28</v>
      </c>
      <c r="AU362" s="5">
        <f t="shared" si="43"/>
        <v>0</v>
      </c>
      <c r="AV362" s="11">
        <f t="shared" si="47"/>
        <v>0</v>
      </c>
      <c r="AW362" s="5">
        <f t="shared" si="44"/>
        <v>0</v>
      </c>
    </row>
    <row r="363" spans="1:49" x14ac:dyDescent="0.3">
      <c r="A363" s="1" t="s">
        <v>195</v>
      </c>
      <c r="B363" s="1" t="s">
        <v>59</v>
      </c>
      <c r="C363" s="1" t="s">
        <v>60</v>
      </c>
      <c r="D363" s="1" t="s">
        <v>61</v>
      </c>
      <c r="E363" s="1" t="s">
        <v>82</v>
      </c>
      <c r="F363" s="1" t="s">
        <v>196</v>
      </c>
      <c r="G363" s="1" t="s">
        <v>64</v>
      </c>
      <c r="H363" s="1" t="s">
        <v>180</v>
      </c>
      <c r="I363" s="2">
        <v>640</v>
      </c>
      <c r="J363" s="2">
        <v>37.49</v>
      </c>
      <c r="K363" s="2">
        <f t="shared" si="45"/>
        <v>0</v>
      </c>
      <c r="L363" s="2">
        <f t="shared" si="46"/>
        <v>7.3</v>
      </c>
      <c r="AN363" s="5" t="str">
        <f t="shared" si="40"/>
        <v/>
      </c>
      <c r="AP363" s="5" t="str">
        <f t="shared" si="41"/>
        <v/>
      </c>
      <c r="AR363" s="5" t="str">
        <f t="shared" si="42"/>
        <v/>
      </c>
      <c r="AT363" s="2">
        <v>7.3</v>
      </c>
      <c r="AU363" s="5">
        <f t="shared" si="43"/>
        <v>0</v>
      </c>
      <c r="AV363" s="11">
        <f t="shared" si="47"/>
        <v>0</v>
      </c>
      <c r="AW363" s="5">
        <f t="shared" si="44"/>
        <v>0</v>
      </c>
    </row>
    <row r="364" spans="1:49" x14ac:dyDescent="0.3">
      <c r="A364" s="1" t="s">
        <v>195</v>
      </c>
      <c r="B364" s="1" t="s">
        <v>59</v>
      </c>
      <c r="C364" s="1" t="s">
        <v>60</v>
      </c>
      <c r="D364" s="1" t="s">
        <v>61</v>
      </c>
      <c r="E364" s="1" t="s">
        <v>90</v>
      </c>
      <c r="F364" s="1" t="s">
        <v>196</v>
      </c>
      <c r="G364" s="1" t="s">
        <v>64</v>
      </c>
      <c r="H364" s="1" t="s">
        <v>180</v>
      </c>
      <c r="I364" s="2">
        <v>640</v>
      </c>
      <c r="J364" s="2">
        <v>38.96</v>
      </c>
      <c r="K364" s="2">
        <f t="shared" si="45"/>
        <v>0</v>
      </c>
      <c r="L364" s="2">
        <f t="shared" si="46"/>
        <v>38.450000000000003</v>
      </c>
      <c r="AN364" s="5" t="str">
        <f t="shared" si="40"/>
        <v/>
      </c>
      <c r="AP364" s="5" t="str">
        <f t="shared" si="41"/>
        <v/>
      </c>
      <c r="AR364" s="5" t="str">
        <f t="shared" si="42"/>
        <v/>
      </c>
      <c r="AT364" s="2">
        <v>38.450000000000003</v>
      </c>
      <c r="AU364" s="5">
        <f t="shared" si="43"/>
        <v>0</v>
      </c>
      <c r="AV364" s="11">
        <f t="shared" si="47"/>
        <v>0</v>
      </c>
      <c r="AW364" s="5">
        <f t="shared" si="44"/>
        <v>0</v>
      </c>
    </row>
    <row r="365" spans="1:49" x14ac:dyDescent="0.3">
      <c r="A365" s="1" t="s">
        <v>195</v>
      </c>
      <c r="B365" s="1" t="s">
        <v>59</v>
      </c>
      <c r="C365" s="1" t="s">
        <v>60</v>
      </c>
      <c r="D365" s="1" t="s">
        <v>61</v>
      </c>
      <c r="E365" s="1" t="s">
        <v>91</v>
      </c>
      <c r="F365" s="1" t="s">
        <v>196</v>
      </c>
      <c r="G365" s="1" t="s">
        <v>64</v>
      </c>
      <c r="H365" s="1" t="s">
        <v>180</v>
      </c>
      <c r="I365" s="2">
        <v>640</v>
      </c>
      <c r="J365" s="2">
        <v>39.880000000000003</v>
      </c>
      <c r="K365" s="2">
        <f t="shared" si="45"/>
        <v>0</v>
      </c>
      <c r="L365" s="2">
        <f t="shared" si="46"/>
        <v>39.880000000000003</v>
      </c>
      <c r="AN365" s="5" t="str">
        <f t="shared" si="40"/>
        <v/>
      </c>
      <c r="AP365" s="5" t="str">
        <f t="shared" si="41"/>
        <v/>
      </c>
      <c r="AR365" s="5" t="str">
        <f t="shared" si="42"/>
        <v/>
      </c>
      <c r="AT365" s="2">
        <v>39.880000000000003</v>
      </c>
      <c r="AU365" s="5">
        <f t="shared" si="43"/>
        <v>0</v>
      </c>
      <c r="AV365" s="11">
        <f t="shared" si="47"/>
        <v>0</v>
      </c>
      <c r="AW365" s="5">
        <f t="shared" si="44"/>
        <v>0</v>
      </c>
    </row>
    <row r="366" spans="1:49" x14ac:dyDescent="0.3">
      <c r="A366" s="1" t="s">
        <v>195</v>
      </c>
      <c r="B366" s="1" t="s">
        <v>59</v>
      </c>
      <c r="C366" s="1" t="s">
        <v>60</v>
      </c>
      <c r="D366" s="1" t="s">
        <v>61</v>
      </c>
      <c r="E366" s="1" t="s">
        <v>92</v>
      </c>
      <c r="F366" s="1" t="s">
        <v>196</v>
      </c>
      <c r="G366" s="1" t="s">
        <v>64</v>
      </c>
      <c r="H366" s="1" t="s">
        <v>180</v>
      </c>
      <c r="I366" s="2">
        <v>640</v>
      </c>
      <c r="J366" s="2">
        <v>40.369999999999997</v>
      </c>
      <c r="K366" s="2">
        <f t="shared" si="45"/>
        <v>0</v>
      </c>
      <c r="L366" s="2">
        <f t="shared" si="46"/>
        <v>40</v>
      </c>
      <c r="AN366" s="5" t="str">
        <f t="shared" si="40"/>
        <v/>
      </c>
      <c r="AP366" s="5" t="str">
        <f t="shared" si="41"/>
        <v/>
      </c>
      <c r="AR366" s="5" t="str">
        <f t="shared" si="42"/>
        <v/>
      </c>
      <c r="AT366" s="2">
        <v>40</v>
      </c>
      <c r="AU366" s="5">
        <f t="shared" si="43"/>
        <v>0</v>
      </c>
      <c r="AV366" s="11">
        <f t="shared" si="47"/>
        <v>0</v>
      </c>
      <c r="AW366" s="5">
        <f t="shared" si="44"/>
        <v>0</v>
      </c>
    </row>
    <row r="367" spans="1:49" x14ac:dyDescent="0.3">
      <c r="A367" s="1" t="s">
        <v>195</v>
      </c>
      <c r="B367" s="1" t="s">
        <v>59</v>
      </c>
      <c r="C367" s="1" t="s">
        <v>60</v>
      </c>
      <c r="D367" s="1" t="s">
        <v>61</v>
      </c>
      <c r="E367" s="1" t="s">
        <v>84</v>
      </c>
      <c r="F367" s="1" t="s">
        <v>196</v>
      </c>
      <c r="G367" s="1" t="s">
        <v>64</v>
      </c>
      <c r="H367" s="1" t="s">
        <v>180</v>
      </c>
      <c r="I367" s="2">
        <v>640</v>
      </c>
      <c r="J367" s="2">
        <v>39.159999999999997</v>
      </c>
      <c r="K367" s="2">
        <f t="shared" si="45"/>
        <v>0</v>
      </c>
      <c r="L367" s="2">
        <f t="shared" si="46"/>
        <v>39.01</v>
      </c>
      <c r="AN367" s="5" t="str">
        <f t="shared" si="40"/>
        <v/>
      </c>
      <c r="AP367" s="5" t="str">
        <f t="shared" si="41"/>
        <v/>
      </c>
      <c r="AR367" s="5" t="str">
        <f t="shared" si="42"/>
        <v/>
      </c>
      <c r="AT367" s="2">
        <v>39.01</v>
      </c>
      <c r="AU367" s="5">
        <f t="shared" si="43"/>
        <v>0</v>
      </c>
      <c r="AV367" s="11">
        <f t="shared" si="47"/>
        <v>0</v>
      </c>
      <c r="AW367" s="5">
        <f t="shared" si="44"/>
        <v>0</v>
      </c>
    </row>
    <row r="368" spans="1:49" x14ac:dyDescent="0.3">
      <c r="A368" s="1" t="s">
        <v>195</v>
      </c>
      <c r="B368" s="1" t="s">
        <v>59</v>
      </c>
      <c r="C368" s="1" t="s">
        <v>60</v>
      </c>
      <c r="D368" s="1" t="s">
        <v>61</v>
      </c>
      <c r="E368" s="1" t="s">
        <v>83</v>
      </c>
      <c r="F368" s="1" t="s">
        <v>196</v>
      </c>
      <c r="G368" s="1" t="s">
        <v>64</v>
      </c>
      <c r="H368" s="1" t="s">
        <v>180</v>
      </c>
      <c r="I368" s="2">
        <v>640</v>
      </c>
      <c r="J368" s="2">
        <v>38.18</v>
      </c>
      <c r="K368" s="2">
        <f t="shared" si="45"/>
        <v>0</v>
      </c>
      <c r="L368" s="2">
        <f t="shared" si="46"/>
        <v>12.74</v>
      </c>
      <c r="AN368" s="5" t="str">
        <f t="shared" si="40"/>
        <v/>
      </c>
      <c r="AP368" s="5" t="str">
        <f t="shared" si="41"/>
        <v/>
      </c>
      <c r="AR368" s="5" t="str">
        <f t="shared" si="42"/>
        <v/>
      </c>
      <c r="AT368" s="2">
        <v>12.74</v>
      </c>
      <c r="AU368" s="5">
        <f t="shared" si="43"/>
        <v>0</v>
      </c>
      <c r="AV368" s="11">
        <f t="shared" si="47"/>
        <v>0</v>
      </c>
      <c r="AW368" s="5">
        <f t="shared" si="44"/>
        <v>0</v>
      </c>
    </row>
    <row r="369" spans="1:49" x14ac:dyDescent="0.3">
      <c r="A369" s="1" t="s">
        <v>197</v>
      </c>
      <c r="B369" s="1" t="s">
        <v>198</v>
      </c>
      <c r="C369" s="1" t="s">
        <v>199</v>
      </c>
      <c r="D369" s="1" t="s">
        <v>125</v>
      </c>
      <c r="E369" s="1" t="s">
        <v>90</v>
      </c>
      <c r="F369" s="1" t="s">
        <v>63</v>
      </c>
      <c r="G369" s="1" t="s">
        <v>64</v>
      </c>
      <c r="H369" s="1" t="s">
        <v>200</v>
      </c>
      <c r="I369" s="2">
        <v>152.99</v>
      </c>
      <c r="J369" s="2">
        <v>36.29</v>
      </c>
      <c r="K369" s="2">
        <f t="shared" si="45"/>
        <v>11.52</v>
      </c>
      <c r="L369" s="2">
        <f t="shared" si="46"/>
        <v>4.53</v>
      </c>
      <c r="R369" s="7">
        <v>11.52</v>
      </c>
      <c r="S369" s="5">
        <v>1025.28</v>
      </c>
      <c r="AN369" s="5" t="str">
        <f t="shared" si="40"/>
        <v/>
      </c>
      <c r="AP369" s="5" t="str">
        <f t="shared" si="41"/>
        <v/>
      </c>
      <c r="AR369" s="5" t="str">
        <f t="shared" si="42"/>
        <v/>
      </c>
      <c r="AT369" s="2">
        <v>4.53</v>
      </c>
      <c r="AU369" s="5">
        <f t="shared" si="43"/>
        <v>1025.28</v>
      </c>
      <c r="AV369" s="11">
        <f t="shared" si="47"/>
        <v>0.26764784020321264</v>
      </c>
      <c r="AW369" s="5">
        <f t="shared" si="44"/>
        <v>267.64784020321264</v>
      </c>
    </row>
    <row r="370" spans="1:49" x14ac:dyDescent="0.3">
      <c r="A370" s="1" t="s">
        <v>197</v>
      </c>
      <c r="B370" s="1" t="s">
        <v>198</v>
      </c>
      <c r="C370" s="1" t="s">
        <v>199</v>
      </c>
      <c r="D370" s="1" t="s">
        <v>125</v>
      </c>
      <c r="E370" s="1" t="s">
        <v>84</v>
      </c>
      <c r="F370" s="1" t="s">
        <v>63</v>
      </c>
      <c r="G370" s="1" t="s">
        <v>64</v>
      </c>
      <c r="H370" s="1" t="s">
        <v>200</v>
      </c>
      <c r="I370" s="2">
        <v>152.99</v>
      </c>
      <c r="J370" s="2">
        <v>37.06</v>
      </c>
      <c r="K370" s="2">
        <f t="shared" si="45"/>
        <v>10.190000000000001</v>
      </c>
      <c r="L370" s="2">
        <f t="shared" si="46"/>
        <v>0</v>
      </c>
      <c r="R370" s="7">
        <v>8.9</v>
      </c>
      <c r="S370" s="5">
        <v>792.1</v>
      </c>
      <c r="T370" s="8">
        <v>1.29</v>
      </c>
      <c r="U370" s="5">
        <v>57.405000000000001</v>
      </c>
      <c r="AN370" s="5" t="str">
        <f t="shared" si="40"/>
        <v/>
      </c>
      <c r="AP370" s="5" t="str">
        <f t="shared" si="41"/>
        <v/>
      </c>
      <c r="AR370" s="5" t="str">
        <f t="shared" si="42"/>
        <v/>
      </c>
      <c r="AU370" s="5">
        <f t="shared" si="43"/>
        <v>849.505</v>
      </c>
      <c r="AV370" s="11">
        <f t="shared" si="47"/>
        <v>0.22176203426559593</v>
      </c>
      <c r="AW370" s="5">
        <f t="shared" si="44"/>
        <v>221.76203426559593</v>
      </c>
    </row>
    <row r="371" spans="1:49" x14ac:dyDescent="0.3">
      <c r="A371" s="1" t="s">
        <v>201</v>
      </c>
      <c r="B371" s="1" t="s">
        <v>202</v>
      </c>
      <c r="C371" s="1" t="s">
        <v>203</v>
      </c>
      <c r="D371" s="1" t="s">
        <v>125</v>
      </c>
      <c r="E371" s="1" t="s">
        <v>79</v>
      </c>
      <c r="F371" s="1" t="s">
        <v>63</v>
      </c>
      <c r="G371" s="1" t="s">
        <v>64</v>
      </c>
      <c r="H371" s="1" t="s">
        <v>200</v>
      </c>
      <c r="I371" s="2">
        <v>154</v>
      </c>
      <c r="J371" s="2">
        <v>37.99</v>
      </c>
      <c r="K371" s="2">
        <f t="shared" si="45"/>
        <v>13.19</v>
      </c>
      <c r="L371" s="2">
        <f t="shared" si="46"/>
        <v>5.09</v>
      </c>
      <c r="N371" s="4">
        <v>2.12</v>
      </c>
      <c r="O371" s="5">
        <v>348.74</v>
      </c>
      <c r="P371" s="6">
        <v>10.26</v>
      </c>
      <c r="Q371" s="5">
        <v>1164.51</v>
      </c>
      <c r="AB371" s="9">
        <v>0.81</v>
      </c>
      <c r="AC371" s="5">
        <v>16.038</v>
      </c>
      <c r="AN371" s="5" t="str">
        <f t="shared" si="40"/>
        <v/>
      </c>
      <c r="AP371" s="5" t="str">
        <f t="shared" si="41"/>
        <v/>
      </c>
      <c r="AR371" s="5" t="str">
        <f t="shared" si="42"/>
        <v/>
      </c>
      <c r="AT371" s="2">
        <v>5.09</v>
      </c>
      <c r="AU371" s="5">
        <f t="shared" si="43"/>
        <v>1529.288</v>
      </c>
      <c r="AV371" s="11">
        <f t="shared" si="47"/>
        <v>0.39921838936553006</v>
      </c>
      <c r="AW371" s="5">
        <f t="shared" si="44"/>
        <v>399.21838936553007</v>
      </c>
    </row>
    <row r="372" spans="1:49" x14ac:dyDescent="0.3">
      <c r="A372" s="1" t="s">
        <v>201</v>
      </c>
      <c r="B372" s="1" t="s">
        <v>202</v>
      </c>
      <c r="C372" s="1" t="s">
        <v>203</v>
      </c>
      <c r="D372" s="1" t="s">
        <v>125</v>
      </c>
      <c r="E372" s="1" t="s">
        <v>81</v>
      </c>
      <c r="F372" s="1" t="s">
        <v>63</v>
      </c>
      <c r="G372" s="1" t="s">
        <v>64</v>
      </c>
      <c r="H372" s="1" t="s">
        <v>200</v>
      </c>
      <c r="I372" s="2">
        <v>154</v>
      </c>
      <c r="J372" s="2">
        <v>38.700000000000003</v>
      </c>
      <c r="K372" s="2">
        <f t="shared" si="45"/>
        <v>23.569999999999997</v>
      </c>
      <c r="L372" s="2">
        <f t="shared" si="46"/>
        <v>1.1100000000000001</v>
      </c>
      <c r="P372" s="6">
        <v>9.57</v>
      </c>
      <c r="Q372" s="5">
        <v>1086.1949999999999</v>
      </c>
      <c r="R372" s="7">
        <v>11.94</v>
      </c>
      <c r="S372" s="5">
        <v>1062.6600000000001</v>
      </c>
      <c r="AB372" s="9">
        <v>2.06</v>
      </c>
      <c r="AC372" s="5">
        <v>40.787999999999997</v>
      </c>
      <c r="AN372" s="5" t="str">
        <f t="shared" si="40"/>
        <v/>
      </c>
      <c r="AP372" s="5" t="str">
        <f t="shared" si="41"/>
        <v/>
      </c>
      <c r="AR372" s="5" t="str">
        <f t="shared" si="42"/>
        <v/>
      </c>
      <c r="AT372" s="2">
        <v>1.1100000000000001</v>
      </c>
      <c r="AU372" s="5">
        <f t="shared" si="43"/>
        <v>2189.643</v>
      </c>
      <c r="AV372" s="11">
        <f t="shared" si="47"/>
        <v>0.57160309356086447</v>
      </c>
      <c r="AW372" s="5">
        <f t="shared" si="44"/>
        <v>571.60309356086452</v>
      </c>
    </row>
    <row r="373" spans="1:49" x14ac:dyDescent="0.3">
      <c r="A373" s="1" t="s">
        <v>201</v>
      </c>
      <c r="B373" s="1" t="s">
        <v>202</v>
      </c>
      <c r="C373" s="1" t="s">
        <v>203</v>
      </c>
      <c r="D373" s="1" t="s">
        <v>125</v>
      </c>
      <c r="E373" s="1" t="s">
        <v>62</v>
      </c>
      <c r="F373" s="1" t="s">
        <v>63</v>
      </c>
      <c r="G373" s="1" t="s">
        <v>64</v>
      </c>
      <c r="H373" s="1" t="s">
        <v>200</v>
      </c>
      <c r="I373" s="2">
        <v>154</v>
      </c>
      <c r="J373" s="2">
        <v>39.17</v>
      </c>
      <c r="K373" s="2">
        <f t="shared" si="45"/>
        <v>38.18</v>
      </c>
      <c r="L373" s="2">
        <f t="shared" si="46"/>
        <v>0</v>
      </c>
      <c r="N373" s="4">
        <v>0.31</v>
      </c>
      <c r="O373" s="5">
        <v>51</v>
      </c>
      <c r="P373" s="6">
        <v>26.16</v>
      </c>
      <c r="Q373" s="5">
        <v>2964.16</v>
      </c>
      <c r="R373" s="7">
        <v>10.56</v>
      </c>
      <c r="S373" s="5">
        <v>939.84</v>
      </c>
      <c r="AB373" s="9">
        <v>1.1499999999999999</v>
      </c>
      <c r="AC373" s="5">
        <v>23.086600000000001</v>
      </c>
      <c r="AN373" s="5" t="str">
        <f t="shared" si="40"/>
        <v/>
      </c>
      <c r="AP373" s="5" t="str">
        <f t="shared" si="41"/>
        <v/>
      </c>
      <c r="AR373" s="5" t="str">
        <f t="shared" si="42"/>
        <v/>
      </c>
      <c r="AU373" s="5">
        <f t="shared" si="43"/>
        <v>3978.0866000000001</v>
      </c>
      <c r="AV373" s="11">
        <f t="shared" si="47"/>
        <v>1.0384736721981718</v>
      </c>
      <c r="AW373" s="5">
        <f t="shared" si="44"/>
        <v>1038.4736721981717</v>
      </c>
    </row>
    <row r="374" spans="1:49" x14ac:dyDescent="0.3">
      <c r="A374" s="1" t="s">
        <v>201</v>
      </c>
      <c r="B374" s="1" t="s">
        <v>202</v>
      </c>
      <c r="C374" s="1" t="s">
        <v>203</v>
      </c>
      <c r="D374" s="1" t="s">
        <v>125</v>
      </c>
      <c r="E374" s="1" t="s">
        <v>71</v>
      </c>
      <c r="F374" s="1" t="s">
        <v>63</v>
      </c>
      <c r="G374" s="1" t="s">
        <v>64</v>
      </c>
      <c r="H374" s="1" t="s">
        <v>200</v>
      </c>
      <c r="I374" s="2">
        <v>154</v>
      </c>
      <c r="J374" s="2">
        <v>33.770000000000003</v>
      </c>
      <c r="K374" s="2">
        <f t="shared" si="45"/>
        <v>20.73</v>
      </c>
      <c r="L374" s="2">
        <f t="shared" si="46"/>
        <v>12.07</v>
      </c>
      <c r="N374" s="4">
        <v>8.32</v>
      </c>
      <c r="O374" s="5">
        <v>1368.64</v>
      </c>
      <c r="P374" s="6">
        <v>10.5</v>
      </c>
      <c r="Q374" s="5">
        <v>1191.75</v>
      </c>
      <c r="AB374" s="9">
        <v>1.91</v>
      </c>
      <c r="AC374" s="5">
        <v>39.583199999999998</v>
      </c>
      <c r="AN374" s="5" t="str">
        <f t="shared" si="40"/>
        <v/>
      </c>
      <c r="AP374" s="5" t="str">
        <f t="shared" si="41"/>
        <v/>
      </c>
      <c r="AQ374" s="2">
        <v>0.33</v>
      </c>
      <c r="AR374" s="5">
        <f t="shared" si="42"/>
        <v>0.33</v>
      </c>
      <c r="AS374" s="2">
        <v>0.75</v>
      </c>
      <c r="AT374" s="2">
        <v>10.99</v>
      </c>
      <c r="AU374" s="5">
        <f t="shared" si="43"/>
        <v>2599.9732000000004</v>
      </c>
      <c r="AV374" s="11">
        <f t="shared" si="47"/>
        <v>0.67871919043211182</v>
      </c>
      <c r="AW374" s="5">
        <f t="shared" si="44"/>
        <v>678.71919043211187</v>
      </c>
    </row>
    <row r="375" spans="1:49" x14ac:dyDescent="0.3">
      <c r="A375" s="1" t="s">
        <v>204</v>
      </c>
      <c r="B375" s="1" t="s">
        <v>205</v>
      </c>
      <c r="C375" s="1" t="s">
        <v>206</v>
      </c>
      <c r="D375" s="1" t="s">
        <v>125</v>
      </c>
      <c r="E375" s="1" t="s">
        <v>79</v>
      </c>
      <c r="F375" s="1" t="s">
        <v>63</v>
      </c>
      <c r="G375" s="1" t="s">
        <v>64</v>
      </c>
      <c r="H375" s="1" t="s">
        <v>200</v>
      </c>
      <c r="I375" s="2">
        <v>5</v>
      </c>
      <c r="J375" s="2">
        <v>0.04</v>
      </c>
      <c r="K375" s="2">
        <f t="shared" si="45"/>
        <v>0</v>
      </c>
      <c r="L375" s="2">
        <f t="shared" si="46"/>
        <v>0.03</v>
      </c>
      <c r="AN375" s="5" t="str">
        <f t="shared" si="40"/>
        <v/>
      </c>
      <c r="AP375" s="5" t="str">
        <f t="shared" si="41"/>
        <v/>
      </c>
      <c r="AR375" s="5" t="str">
        <f t="shared" si="42"/>
        <v/>
      </c>
      <c r="AT375" s="2">
        <v>0.03</v>
      </c>
      <c r="AU375" s="5">
        <f t="shared" si="43"/>
        <v>0</v>
      </c>
      <c r="AV375" s="11">
        <f t="shared" si="47"/>
        <v>0</v>
      </c>
      <c r="AW375" s="5">
        <f t="shared" si="44"/>
        <v>0</v>
      </c>
    </row>
    <row r="376" spans="1:49" x14ac:dyDescent="0.3">
      <c r="A376" s="1" t="s">
        <v>204</v>
      </c>
      <c r="B376" s="1" t="s">
        <v>205</v>
      </c>
      <c r="C376" s="1" t="s">
        <v>206</v>
      </c>
      <c r="D376" s="1" t="s">
        <v>125</v>
      </c>
      <c r="E376" s="1" t="s">
        <v>71</v>
      </c>
      <c r="F376" s="1" t="s">
        <v>63</v>
      </c>
      <c r="G376" s="1" t="s">
        <v>64</v>
      </c>
      <c r="H376" s="1" t="s">
        <v>200</v>
      </c>
      <c r="I376" s="2">
        <v>5</v>
      </c>
      <c r="J376" s="2">
        <v>4.75</v>
      </c>
      <c r="K376" s="2">
        <f t="shared" si="45"/>
        <v>0.93</v>
      </c>
      <c r="L376" s="2">
        <f t="shared" si="46"/>
        <v>3.81</v>
      </c>
      <c r="AB376" s="9">
        <v>0.93</v>
      </c>
      <c r="AC376" s="5">
        <v>20.255400000000002</v>
      </c>
      <c r="AN376" s="5" t="str">
        <f t="shared" si="40"/>
        <v/>
      </c>
      <c r="AP376" s="5" t="str">
        <f t="shared" si="41"/>
        <v/>
      </c>
      <c r="AQ376" s="2">
        <v>0.15</v>
      </c>
      <c r="AR376" s="5">
        <f t="shared" si="42"/>
        <v>0.15</v>
      </c>
      <c r="AS376" s="2">
        <v>0.22</v>
      </c>
      <c r="AT376" s="2">
        <v>3.44</v>
      </c>
      <c r="AU376" s="5">
        <f t="shared" si="43"/>
        <v>20.255400000000002</v>
      </c>
      <c r="AV376" s="11">
        <f t="shared" si="47"/>
        <v>5.2876424610371351E-3</v>
      </c>
      <c r="AW376" s="5">
        <f t="shared" si="44"/>
        <v>5.2876424610371355</v>
      </c>
    </row>
    <row r="377" spans="1:49" x14ac:dyDescent="0.3">
      <c r="A377" s="1" t="s">
        <v>207</v>
      </c>
      <c r="B377" s="1" t="s">
        <v>202</v>
      </c>
      <c r="C377" s="1" t="s">
        <v>203</v>
      </c>
      <c r="D377" s="1" t="s">
        <v>125</v>
      </c>
      <c r="E377" s="1" t="s">
        <v>81</v>
      </c>
      <c r="F377" s="1" t="s">
        <v>63</v>
      </c>
      <c r="G377" s="1" t="s">
        <v>64</v>
      </c>
      <c r="H377" s="1" t="s">
        <v>200</v>
      </c>
      <c r="I377" s="2">
        <v>158</v>
      </c>
      <c r="J377" s="2">
        <v>7.0000000000000007E-2</v>
      </c>
      <c r="K377" s="2">
        <f t="shared" si="45"/>
        <v>0.05</v>
      </c>
      <c r="L377" s="2">
        <f t="shared" si="46"/>
        <v>0</v>
      </c>
      <c r="R377" s="7">
        <v>0.05</v>
      </c>
      <c r="S377" s="5">
        <v>4.45</v>
      </c>
      <c r="AN377" s="5" t="str">
        <f t="shared" si="40"/>
        <v/>
      </c>
      <c r="AP377" s="5" t="str">
        <f t="shared" si="41"/>
        <v/>
      </c>
      <c r="AR377" s="5" t="str">
        <f t="shared" si="42"/>
        <v/>
      </c>
      <c r="AU377" s="5">
        <f t="shared" si="43"/>
        <v>4.45</v>
      </c>
      <c r="AV377" s="11">
        <f t="shared" si="47"/>
        <v>1.1616659731042216E-3</v>
      </c>
      <c r="AW377" s="5">
        <f t="shared" si="44"/>
        <v>1.1616659731042216</v>
      </c>
    </row>
    <row r="378" spans="1:49" x14ac:dyDescent="0.3">
      <c r="A378" s="1" t="s">
        <v>207</v>
      </c>
      <c r="B378" s="1" t="s">
        <v>202</v>
      </c>
      <c r="C378" s="1" t="s">
        <v>203</v>
      </c>
      <c r="D378" s="1" t="s">
        <v>125</v>
      </c>
      <c r="E378" s="1" t="s">
        <v>62</v>
      </c>
      <c r="F378" s="1" t="s">
        <v>63</v>
      </c>
      <c r="G378" s="1" t="s">
        <v>64</v>
      </c>
      <c r="H378" s="1" t="s">
        <v>200</v>
      </c>
      <c r="I378" s="2">
        <v>158</v>
      </c>
      <c r="J378" s="2">
        <v>7.0000000000000007E-2</v>
      </c>
      <c r="K378" s="2">
        <f t="shared" si="45"/>
        <v>7.0000000000000007E-2</v>
      </c>
      <c r="L378" s="2">
        <f t="shared" si="46"/>
        <v>0</v>
      </c>
      <c r="P378" s="6">
        <v>0.02</v>
      </c>
      <c r="Q378" s="5">
        <v>2.27</v>
      </c>
      <c r="R378" s="7">
        <v>0.05</v>
      </c>
      <c r="S378" s="5">
        <v>4.45</v>
      </c>
      <c r="AN378" s="5" t="str">
        <f t="shared" si="40"/>
        <v/>
      </c>
      <c r="AP378" s="5" t="str">
        <f t="shared" si="41"/>
        <v/>
      </c>
      <c r="AR378" s="5" t="str">
        <f t="shared" si="42"/>
        <v/>
      </c>
      <c r="AU378" s="5">
        <f t="shared" si="43"/>
        <v>6.7200000000000006</v>
      </c>
      <c r="AV378" s="11">
        <f t="shared" si="47"/>
        <v>1.7542461436540159E-3</v>
      </c>
      <c r="AW378" s="5">
        <f t="shared" si="44"/>
        <v>1.7542461436540158</v>
      </c>
    </row>
    <row r="379" spans="1:49" x14ac:dyDescent="0.3">
      <c r="A379" s="1" t="s">
        <v>207</v>
      </c>
      <c r="B379" s="1" t="s">
        <v>202</v>
      </c>
      <c r="C379" s="1" t="s">
        <v>203</v>
      </c>
      <c r="D379" s="1" t="s">
        <v>125</v>
      </c>
      <c r="E379" s="1" t="s">
        <v>66</v>
      </c>
      <c r="F379" s="1" t="s">
        <v>63</v>
      </c>
      <c r="G379" s="1" t="s">
        <v>64</v>
      </c>
      <c r="H379" s="1" t="s">
        <v>200</v>
      </c>
      <c r="I379" s="2">
        <v>158</v>
      </c>
      <c r="J379" s="2">
        <v>38.89</v>
      </c>
      <c r="K379" s="2">
        <f t="shared" si="45"/>
        <v>34.99</v>
      </c>
      <c r="L379" s="2">
        <f t="shared" si="46"/>
        <v>2.93</v>
      </c>
      <c r="P379" s="6">
        <v>7.99</v>
      </c>
      <c r="Q379" s="5">
        <v>906.86500000000001</v>
      </c>
      <c r="R379" s="7">
        <v>27</v>
      </c>
      <c r="S379" s="5">
        <v>2403</v>
      </c>
      <c r="AN379" s="5" t="str">
        <f t="shared" si="40"/>
        <v/>
      </c>
      <c r="AP379" s="5" t="str">
        <f t="shared" si="41"/>
        <v/>
      </c>
      <c r="AR379" s="5" t="str">
        <f t="shared" si="42"/>
        <v/>
      </c>
      <c r="AT379" s="2">
        <v>2.93</v>
      </c>
      <c r="AU379" s="5">
        <f t="shared" si="43"/>
        <v>3309.8649999999998</v>
      </c>
      <c r="AV379" s="11">
        <f t="shared" si="47"/>
        <v>0.86403540361092224</v>
      </c>
      <c r="AW379" s="5">
        <f t="shared" si="44"/>
        <v>864.03540361092223</v>
      </c>
    </row>
    <row r="380" spans="1:49" x14ac:dyDescent="0.3">
      <c r="A380" s="1" t="s">
        <v>207</v>
      </c>
      <c r="B380" s="1" t="s">
        <v>202</v>
      </c>
      <c r="C380" s="1" t="s">
        <v>203</v>
      </c>
      <c r="D380" s="1" t="s">
        <v>125</v>
      </c>
      <c r="E380" s="1" t="s">
        <v>82</v>
      </c>
      <c r="F380" s="1" t="s">
        <v>63</v>
      </c>
      <c r="G380" s="1" t="s">
        <v>64</v>
      </c>
      <c r="H380" s="1" t="s">
        <v>200</v>
      </c>
      <c r="I380" s="2">
        <v>158</v>
      </c>
      <c r="J380" s="2">
        <v>38.15</v>
      </c>
      <c r="K380" s="2">
        <f t="shared" si="45"/>
        <v>28.92</v>
      </c>
      <c r="L380" s="2">
        <f t="shared" si="46"/>
        <v>8.3699999999999992</v>
      </c>
      <c r="R380" s="7">
        <v>28.92</v>
      </c>
      <c r="S380" s="5">
        <v>2573.88</v>
      </c>
      <c r="AN380" s="5" t="str">
        <f t="shared" si="40"/>
        <v/>
      </c>
      <c r="AP380" s="5" t="str">
        <f t="shared" si="41"/>
        <v/>
      </c>
      <c r="AR380" s="5" t="str">
        <f t="shared" si="42"/>
        <v/>
      </c>
      <c r="AT380" s="2">
        <v>8.3699999999999992</v>
      </c>
      <c r="AU380" s="5">
        <f t="shared" si="43"/>
        <v>2573.88</v>
      </c>
      <c r="AV380" s="11">
        <f t="shared" si="47"/>
        <v>0.67190759884348183</v>
      </c>
      <c r="AW380" s="5">
        <f t="shared" si="44"/>
        <v>671.90759884348176</v>
      </c>
    </row>
    <row r="381" spans="1:49" x14ac:dyDescent="0.3">
      <c r="A381" s="1" t="s">
        <v>207</v>
      </c>
      <c r="B381" s="1" t="s">
        <v>202</v>
      </c>
      <c r="C381" s="1" t="s">
        <v>203</v>
      </c>
      <c r="D381" s="1" t="s">
        <v>125</v>
      </c>
      <c r="E381" s="1" t="s">
        <v>90</v>
      </c>
      <c r="F381" s="1" t="s">
        <v>63</v>
      </c>
      <c r="G381" s="1" t="s">
        <v>64</v>
      </c>
      <c r="H381" s="1" t="s">
        <v>200</v>
      </c>
      <c r="I381" s="2">
        <v>158</v>
      </c>
      <c r="J381" s="2">
        <v>0.08</v>
      </c>
      <c r="K381" s="2">
        <f t="shared" si="45"/>
        <v>0.06</v>
      </c>
      <c r="L381" s="2">
        <f t="shared" si="46"/>
        <v>0.01</v>
      </c>
      <c r="R381" s="7">
        <v>0.06</v>
      </c>
      <c r="S381" s="5">
        <v>5.34</v>
      </c>
      <c r="AN381" s="5" t="str">
        <f t="shared" si="40"/>
        <v/>
      </c>
      <c r="AP381" s="5" t="str">
        <f t="shared" si="41"/>
        <v/>
      </c>
      <c r="AR381" s="5" t="str">
        <f t="shared" si="42"/>
        <v/>
      </c>
      <c r="AT381" s="2">
        <v>0.01</v>
      </c>
      <c r="AU381" s="5">
        <f t="shared" si="43"/>
        <v>5.34</v>
      </c>
      <c r="AV381" s="11">
        <f t="shared" si="47"/>
        <v>1.393999167725066E-3</v>
      </c>
      <c r="AW381" s="5">
        <f t="shared" si="44"/>
        <v>1.393999167725066</v>
      </c>
    </row>
    <row r="382" spans="1:49" x14ac:dyDescent="0.3">
      <c r="A382" s="1" t="s">
        <v>207</v>
      </c>
      <c r="B382" s="1" t="s">
        <v>202</v>
      </c>
      <c r="C382" s="1" t="s">
        <v>203</v>
      </c>
      <c r="D382" s="1" t="s">
        <v>125</v>
      </c>
      <c r="E382" s="1" t="s">
        <v>83</v>
      </c>
      <c r="F382" s="1" t="s">
        <v>63</v>
      </c>
      <c r="G382" s="1" t="s">
        <v>64</v>
      </c>
      <c r="H382" s="1" t="s">
        <v>200</v>
      </c>
      <c r="I382" s="2">
        <v>158</v>
      </c>
      <c r="J382" s="2">
        <v>38.14</v>
      </c>
      <c r="K382" s="2">
        <f t="shared" si="45"/>
        <v>30.99</v>
      </c>
      <c r="L382" s="2">
        <f t="shared" si="46"/>
        <v>7.15</v>
      </c>
      <c r="R382" s="7">
        <v>29.77</v>
      </c>
      <c r="S382" s="5">
        <v>2649.53</v>
      </c>
      <c r="T382" s="8">
        <v>1.22</v>
      </c>
      <c r="U382" s="5">
        <v>54.29</v>
      </c>
      <c r="AN382" s="5" t="str">
        <f t="shared" si="40"/>
        <v/>
      </c>
      <c r="AP382" s="5" t="str">
        <f t="shared" si="41"/>
        <v/>
      </c>
      <c r="AR382" s="5" t="str">
        <f t="shared" si="42"/>
        <v/>
      </c>
      <c r="AT382" s="2">
        <v>7.15</v>
      </c>
      <c r="AU382" s="5">
        <f t="shared" si="43"/>
        <v>2703.82</v>
      </c>
      <c r="AV382" s="11">
        <f t="shared" si="47"/>
        <v>0.70582824525812515</v>
      </c>
      <c r="AW382" s="5">
        <f t="shared" si="44"/>
        <v>705.82824525812521</v>
      </c>
    </row>
    <row r="383" spans="1:49" x14ac:dyDescent="0.3">
      <c r="A383" s="1" t="s">
        <v>207</v>
      </c>
      <c r="B383" s="1" t="s">
        <v>202</v>
      </c>
      <c r="C383" s="1" t="s">
        <v>203</v>
      </c>
      <c r="D383" s="1" t="s">
        <v>125</v>
      </c>
      <c r="E383" s="1" t="s">
        <v>74</v>
      </c>
      <c r="F383" s="1" t="s">
        <v>63</v>
      </c>
      <c r="G383" s="1" t="s">
        <v>64</v>
      </c>
      <c r="H383" s="1" t="s">
        <v>200</v>
      </c>
      <c r="I383" s="2">
        <v>158</v>
      </c>
      <c r="J383" s="2">
        <v>38.18</v>
      </c>
      <c r="K383" s="2">
        <f t="shared" si="45"/>
        <v>37.19</v>
      </c>
      <c r="L383" s="2">
        <f t="shared" si="46"/>
        <v>0</v>
      </c>
      <c r="P383" s="6">
        <v>2.4300000000000002</v>
      </c>
      <c r="Q383" s="5">
        <v>265.80500000000001</v>
      </c>
      <c r="R383" s="7">
        <v>32.04</v>
      </c>
      <c r="S383" s="5">
        <v>2851.56</v>
      </c>
      <c r="T383" s="8">
        <v>2.72</v>
      </c>
      <c r="U383" s="5">
        <v>121.04</v>
      </c>
      <c r="AN383" s="5" t="str">
        <f t="shared" si="40"/>
        <v/>
      </c>
      <c r="AP383" s="5" t="str">
        <f t="shared" si="41"/>
        <v/>
      </c>
      <c r="AR383" s="5" t="str">
        <f t="shared" si="42"/>
        <v/>
      </c>
      <c r="AU383" s="5">
        <f t="shared" si="43"/>
        <v>3238.4049999999997</v>
      </c>
      <c r="AV383" s="11">
        <f t="shared" si="47"/>
        <v>0.84538087542260132</v>
      </c>
      <c r="AW383" s="5">
        <f t="shared" si="44"/>
        <v>845.38087542260132</v>
      </c>
    </row>
    <row r="384" spans="1:49" x14ac:dyDescent="0.3">
      <c r="A384" s="1" t="s">
        <v>208</v>
      </c>
      <c r="B384" s="1" t="s">
        <v>209</v>
      </c>
      <c r="C384" s="1" t="s">
        <v>210</v>
      </c>
      <c r="D384" s="1" t="s">
        <v>211</v>
      </c>
      <c r="E384" s="1" t="s">
        <v>62</v>
      </c>
      <c r="F384" s="1" t="s">
        <v>212</v>
      </c>
      <c r="G384" s="1" t="s">
        <v>64</v>
      </c>
      <c r="H384" s="1" t="s">
        <v>200</v>
      </c>
      <c r="I384" s="2">
        <v>80</v>
      </c>
      <c r="J384" s="2">
        <v>38.83</v>
      </c>
      <c r="K384" s="2">
        <f t="shared" si="45"/>
        <v>0.91</v>
      </c>
      <c r="L384" s="2">
        <f t="shared" si="46"/>
        <v>0</v>
      </c>
      <c r="R384" s="7">
        <v>0.91</v>
      </c>
      <c r="S384" s="5">
        <v>80.989999999999995</v>
      </c>
      <c r="AN384" s="5" t="str">
        <f t="shared" si="40"/>
        <v/>
      </c>
      <c r="AP384" s="5" t="str">
        <f t="shared" si="41"/>
        <v/>
      </c>
      <c r="AR384" s="5" t="str">
        <f t="shared" si="42"/>
        <v/>
      </c>
      <c r="AU384" s="5">
        <f t="shared" si="43"/>
        <v>80.989999999999995</v>
      </c>
      <c r="AV384" s="11">
        <f t="shared" si="47"/>
        <v>2.1142320710496831E-2</v>
      </c>
      <c r="AW384" s="5">
        <f t="shared" si="44"/>
        <v>21.142320710496833</v>
      </c>
    </row>
    <row r="385" spans="1:49" x14ac:dyDescent="0.3">
      <c r="A385" s="1" t="s">
        <v>213</v>
      </c>
      <c r="B385" s="1" t="s">
        <v>214</v>
      </c>
      <c r="C385" s="1" t="s">
        <v>215</v>
      </c>
      <c r="D385" s="1" t="s">
        <v>125</v>
      </c>
      <c r="E385" s="1" t="s">
        <v>71</v>
      </c>
      <c r="F385" s="1" t="s">
        <v>212</v>
      </c>
      <c r="G385" s="1" t="s">
        <v>64</v>
      </c>
      <c r="H385" s="1" t="s">
        <v>200</v>
      </c>
      <c r="I385" s="2">
        <v>80</v>
      </c>
      <c r="J385" s="2">
        <v>37.909999999999997</v>
      </c>
      <c r="K385" s="2">
        <f t="shared" si="45"/>
        <v>13.48</v>
      </c>
      <c r="L385" s="2">
        <f t="shared" si="46"/>
        <v>0</v>
      </c>
      <c r="R385" s="7">
        <v>13.48</v>
      </c>
      <c r="S385" s="5">
        <v>1199.72</v>
      </c>
      <c r="AN385" s="5" t="str">
        <f t="shared" si="40"/>
        <v/>
      </c>
      <c r="AP385" s="5" t="str">
        <f t="shared" si="41"/>
        <v/>
      </c>
      <c r="AR385" s="5" t="str">
        <f t="shared" si="42"/>
        <v/>
      </c>
      <c r="AU385" s="5">
        <f t="shared" si="43"/>
        <v>1199.72</v>
      </c>
      <c r="AV385" s="11">
        <f t="shared" si="47"/>
        <v>0.31318514634889816</v>
      </c>
      <c r="AW385" s="5">
        <f t="shared" si="44"/>
        <v>313.18514634889817</v>
      </c>
    </row>
    <row r="386" spans="1:49" x14ac:dyDescent="0.3">
      <c r="A386" s="1" t="s">
        <v>216</v>
      </c>
      <c r="B386" s="1" t="s">
        <v>217</v>
      </c>
      <c r="C386" s="1" t="s">
        <v>218</v>
      </c>
      <c r="D386" s="1" t="s">
        <v>125</v>
      </c>
      <c r="E386" s="1" t="s">
        <v>62</v>
      </c>
      <c r="F386" s="1" t="s">
        <v>212</v>
      </c>
      <c r="G386" s="1" t="s">
        <v>64</v>
      </c>
      <c r="H386" s="1" t="s">
        <v>200</v>
      </c>
      <c r="I386" s="2">
        <v>155</v>
      </c>
      <c r="J386" s="2">
        <v>7.0000000000000007E-2</v>
      </c>
      <c r="K386" s="2">
        <f t="shared" si="45"/>
        <v>0.05</v>
      </c>
      <c r="L386" s="2">
        <f t="shared" si="46"/>
        <v>0</v>
      </c>
      <c r="R386" s="7">
        <v>0.05</v>
      </c>
      <c r="S386" s="5">
        <v>4.45</v>
      </c>
      <c r="AN386" s="5" t="str">
        <f t="shared" ref="AN386:AN449" si="48">IF(AM386&gt;0,AM386*$AN$1,"")</f>
        <v/>
      </c>
      <c r="AP386" s="5" t="str">
        <f t="shared" ref="AP386:AP449" si="49">IF(AO386&gt;0,AO386*$AP$1,"")</f>
        <v/>
      </c>
      <c r="AR386" s="5" t="str">
        <f t="shared" ref="AR386:AR449" si="50">IF(AQ386&gt;0,AQ386*$AR$1,"")</f>
        <v/>
      </c>
      <c r="AU386" s="5">
        <f t="shared" ref="AU386:AU449" si="51">SUM(O386,Q386,S386,U386,Y386,AA386,AC386,AE386,AH386,AJ386,AL386,W386,AY386,BA386,BC386,BE386)</f>
        <v>4.45</v>
      </c>
      <c r="AV386" s="11">
        <f t="shared" si="47"/>
        <v>1.1616659731042216E-3</v>
      </c>
      <c r="AW386" s="5">
        <f t="shared" ref="AW386:AW449" si="52">(AV386/100)*$AW$1</f>
        <v>1.1616659731042216</v>
      </c>
    </row>
    <row r="387" spans="1:49" x14ac:dyDescent="0.3">
      <c r="A387" s="1" t="s">
        <v>216</v>
      </c>
      <c r="B387" s="1" t="s">
        <v>217</v>
      </c>
      <c r="C387" s="1" t="s">
        <v>218</v>
      </c>
      <c r="D387" s="1" t="s">
        <v>125</v>
      </c>
      <c r="E387" s="1" t="s">
        <v>66</v>
      </c>
      <c r="F387" s="1" t="s">
        <v>212</v>
      </c>
      <c r="G387" s="1" t="s">
        <v>64</v>
      </c>
      <c r="H387" s="1" t="s">
        <v>200</v>
      </c>
      <c r="I387" s="2">
        <v>155</v>
      </c>
      <c r="J387" s="2">
        <v>38.78</v>
      </c>
      <c r="K387" s="2">
        <f t="shared" ref="K387:K450" si="53">SUM(N387,P387,R387,T387,X387,Z387,AB387,AD387,AG387,AI387,AK387,V387,AX387,AZ387,BB387,BD387)</f>
        <v>21.57</v>
      </c>
      <c r="L387" s="2">
        <f t="shared" ref="L387:L450" si="54">SUM(M387,AF387,AM387,AO387,AQ387,AS387,AT387)</f>
        <v>0</v>
      </c>
      <c r="R387" s="7">
        <v>20.71</v>
      </c>
      <c r="S387" s="5">
        <v>1843.19</v>
      </c>
      <c r="T387" s="8">
        <v>0.86</v>
      </c>
      <c r="U387" s="5">
        <v>38.270000000000003</v>
      </c>
      <c r="AN387" s="5" t="str">
        <f t="shared" si="48"/>
        <v/>
      </c>
      <c r="AP387" s="5" t="str">
        <f t="shared" si="49"/>
        <v/>
      </c>
      <c r="AR387" s="5" t="str">
        <f t="shared" si="50"/>
        <v/>
      </c>
      <c r="AU387" s="5">
        <f t="shared" si="51"/>
        <v>1881.46</v>
      </c>
      <c r="AV387" s="11">
        <f t="shared" ref="AV387:AV450" si="55">(AU387/$AU$701)*100</f>
        <v>0.49115237342846491</v>
      </c>
      <c r="AW387" s="5">
        <f t="shared" si="52"/>
        <v>491.1523734284649</v>
      </c>
    </row>
    <row r="388" spans="1:49" x14ac:dyDescent="0.3">
      <c r="A388" s="1" t="s">
        <v>216</v>
      </c>
      <c r="B388" s="1" t="s">
        <v>217</v>
      </c>
      <c r="C388" s="1" t="s">
        <v>218</v>
      </c>
      <c r="D388" s="1" t="s">
        <v>125</v>
      </c>
      <c r="E388" s="1" t="s">
        <v>74</v>
      </c>
      <c r="F388" s="1" t="s">
        <v>212</v>
      </c>
      <c r="G388" s="1" t="s">
        <v>64</v>
      </c>
      <c r="H388" s="1" t="s">
        <v>200</v>
      </c>
      <c r="I388" s="2">
        <v>155</v>
      </c>
      <c r="J388" s="2">
        <v>37.39</v>
      </c>
      <c r="K388" s="2">
        <f t="shared" si="53"/>
        <v>27.33</v>
      </c>
      <c r="L388" s="2">
        <f t="shared" si="54"/>
        <v>0.26</v>
      </c>
      <c r="R388" s="7">
        <v>13</v>
      </c>
      <c r="S388" s="5">
        <v>1157</v>
      </c>
      <c r="T388" s="8">
        <v>13.61</v>
      </c>
      <c r="U388" s="5">
        <v>605.64499999999998</v>
      </c>
      <c r="AB388" s="9">
        <v>0.72</v>
      </c>
      <c r="AC388" s="5">
        <v>12.96</v>
      </c>
      <c r="AN388" s="5" t="str">
        <f t="shared" si="48"/>
        <v/>
      </c>
      <c r="AP388" s="5" t="str">
        <f t="shared" si="49"/>
        <v/>
      </c>
      <c r="AR388" s="5" t="str">
        <f t="shared" si="50"/>
        <v/>
      </c>
      <c r="AT388" s="2">
        <v>0.26</v>
      </c>
      <c r="AU388" s="5">
        <f t="shared" si="51"/>
        <v>1775.605</v>
      </c>
      <c r="AV388" s="11">
        <f t="shared" si="55"/>
        <v>0.46351908093791488</v>
      </c>
      <c r="AW388" s="5">
        <f t="shared" si="52"/>
        <v>463.51908093791485</v>
      </c>
    </row>
    <row r="389" spans="1:49" x14ac:dyDescent="0.3">
      <c r="A389" s="1" t="s">
        <v>219</v>
      </c>
      <c r="B389" s="1" t="s">
        <v>220</v>
      </c>
      <c r="C389" s="1" t="s">
        <v>221</v>
      </c>
      <c r="D389" s="1" t="s">
        <v>222</v>
      </c>
      <c r="E389" s="1" t="s">
        <v>71</v>
      </c>
      <c r="F389" s="1" t="s">
        <v>73</v>
      </c>
      <c r="G389" s="1" t="s">
        <v>64</v>
      </c>
      <c r="H389" s="1" t="s">
        <v>200</v>
      </c>
      <c r="I389" s="2">
        <v>289.63</v>
      </c>
      <c r="J389" s="2">
        <v>35.200000000000003</v>
      </c>
      <c r="K389" s="2">
        <f t="shared" si="53"/>
        <v>31.17</v>
      </c>
      <c r="L389" s="2">
        <f t="shared" si="54"/>
        <v>0</v>
      </c>
      <c r="R389" s="7">
        <v>11.26</v>
      </c>
      <c r="S389" s="5">
        <v>1002.14</v>
      </c>
      <c r="T389" s="8">
        <v>19.91</v>
      </c>
      <c r="U389" s="5">
        <v>885.995</v>
      </c>
      <c r="AN389" s="5" t="str">
        <f t="shared" si="48"/>
        <v/>
      </c>
      <c r="AP389" s="5" t="str">
        <f t="shared" si="49"/>
        <v/>
      </c>
      <c r="AR389" s="5" t="str">
        <f t="shared" si="50"/>
        <v/>
      </c>
      <c r="AU389" s="5">
        <f t="shared" si="51"/>
        <v>1888.135</v>
      </c>
      <c r="AV389" s="11">
        <f t="shared" si="55"/>
        <v>0.49289487238812119</v>
      </c>
      <c r="AW389" s="5">
        <f t="shared" si="52"/>
        <v>492.8948723881212</v>
      </c>
    </row>
    <row r="390" spans="1:49" x14ac:dyDescent="0.3">
      <c r="A390" s="1" t="s">
        <v>219</v>
      </c>
      <c r="B390" s="1" t="s">
        <v>220</v>
      </c>
      <c r="C390" s="1" t="s">
        <v>221</v>
      </c>
      <c r="D390" s="1" t="s">
        <v>222</v>
      </c>
      <c r="E390" s="1" t="s">
        <v>79</v>
      </c>
      <c r="F390" s="1" t="s">
        <v>73</v>
      </c>
      <c r="G390" s="1" t="s">
        <v>64</v>
      </c>
      <c r="H390" s="1" t="s">
        <v>200</v>
      </c>
      <c r="I390" s="2">
        <v>289.63</v>
      </c>
      <c r="J390" s="2">
        <v>36.369999999999997</v>
      </c>
      <c r="K390" s="2">
        <f t="shared" si="53"/>
        <v>1.8599999999999999</v>
      </c>
      <c r="L390" s="2">
        <f t="shared" si="54"/>
        <v>0</v>
      </c>
      <c r="R390" s="7">
        <v>1.65</v>
      </c>
      <c r="S390" s="5">
        <v>146.85</v>
      </c>
      <c r="T390" s="8">
        <v>0.21</v>
      </c>
      <c r="U390" s="5">
        <v>9.3449999999999989</v>
      </c>
      <c r="AN390" s="5" t="str">
        <f t="shared" si="48"/>
        <v/>
      </c>
      <c r="AP390" s="5" t="str">
        <f t="shared" si="49"/>
        <v/>
      </c>
      <c r="AR390" s="5" t="str">
        <f t="shared" si="50"/>
        <v/>
      </c>
      <c r="AU390" s="5">
        <f t="shared" si="51"/>
        <v>156.19499999999999</v>
      </c>
      <c r="AV390" s="11">
        <f t="shared" si="55"/>
        <v>4.0774475655958174E-2</v>
      </c>
      <c r="AW390" s="5">
        <f t="shared" si="52"/>
        <v>40.77447565595817</v>
      </c>
    </row>
    <row r="391" spans="1:49" x14ac:dyDescent="0.3">
      <c r="A391" s="1" t="s">
        <v>219</v>
      </c>
      <c r="B391" s="1" t="s">
        <v>220</v>
      </c>
      <c r="C391" s="1" t="s">
        <v>221</v>
      </c>
      <c r="D391" s="1" t="s">
        <v>222</v>
      </c>
      <c r="E391" s="1" t="s">
        <v>81</v>
      </c>
      <c r="F391" s="1" t="s">
        <v>73</v>
      </c>
      <c r="G391" s="1" t="s">
        <v>64</v>
      </c>
      <c r="H391" s="1" t="s">
        <v>200</v>
      </c>
      <c r="I391" s="2">
        <v>289.63</v>
      </c>
      <c r="J391" s="2">
        <v>41.9</v>
      </c>
      <c r="K391" s="2">
        <f t="shared" si="53"/>
        <v>1.33</v>
      </c>
      <c r="L391" s="2">
        <f t="shared" si="54"/>
        <v>0</v>
      </c>
      <c r="T391" s="8">
        <v>1.33</v>
      </c>
      <c r="U391" s="5">
        <v>59.185000000000002</v>
      </c>
      <c r="AN391" s="5" t="str">
        <f t="shared" si="48"/>
        <v/>
      </c>
      <c r="AP391" s="5" t="str">
        <f t="shared" si="49"/>
        <v/>
      </c>
      <c r="AR391" s="5" t="str">
        <f t="shared" si="50"/>
        <v/>
      </c>
      <c r="AU391" s="5">
        <f t="shared" si="51"/>
        <v>59.185000000000002</v>
      </c>
      <c r="AV391" s="11">
        <f t="shared" si="55"/>
        <v>1.5450157442286146E-2</v>
      </c>
      <c r="AW391" s="5">
        <f t="shared" si="52"/>
        <v>15.450157442286146</v>
      </c>
    </row>
    <row r="392" spans="1:49" x14ac:dyDescent="0.3">
      <c r="A392" s="1" t="s">
        <v>219</v>
      </c>
      <c r="B392" s="1" t="s">
        <v>220</v>
      </c>
      <c r="C392" s="1" t="s">
        <v>221</v>
      </c>
      <c r="D392" s="1" t="s">
        <v>222</v>
      </c>
      <c r="E392" s="1" t="s">
        <v>62</v>
      </c>
      <c r="F392" s="1" t="s">
        <v>73</v>
      </c>
      <c r="G392" s="1" t="s">
        <v>64</v>
      </c>
      <c r="H392" s="1" t="s">
        <v>200</v>
      </c>
      <c r="I392" s="2">
        <v>289.63</v>
      </c>
      <c r="J392" s="2">
        <v>40.72</v>
      </c>
      <c r="K392" s="2">
        <f t="shared" si="53"/>
        <v>39.71</v>
      </c>
      <c r="L392" s="2">
        <f t="shared" si="54"/>
        <v>0</v>
      </c>
      <c r="T392" s="8">
        <v>39.71</v>
      </c>
      <c r="U392" s="5">
        <v>1733.2750000000001</v>
      </c>
      <c r="AN392" s="5" t="str">
        <f t="shared" si="48"/>
        <v/>
      </c>
      <c r="AP392" s="5" t="str">
        <f t="shared" si="49"/>
        <v/>
      </c>
      <c r="AR392" s="5" t="str">
        <f t="shared" si="50"/>
        <v/>
      </c>
      <c r="AU392" s="5">
        <f t="shared" si="51"/>
        <v>1733.2750000000001</v>
      </c>
      <c r="AV392" s="11">
        <f t="shared" si="55"/>
        <v>0.45246889652409433</v>
      </c>
      <c r="AW392" s="5">
        <f t="shared" si="52"/>
        <v>452.46889652409436</v>
      </c>
    </row>
    <row r="393" spans="1:49" x14ac:dyDescent="0.3">
      <c r="A393" s="1" t="s">
        <v>223</v>
      </c>
      <c r="B393" s="1" t="s">
        <v>224</v>
      </c>
      <c r="C393" s="1" t="s">
        <v>225</v>
      </c>
      <c r="D393" s="1" t="s">
        <v>211</v>
      </c>
      <c r="E393" s="1" t="s">
        <v>82</v>
      </c>
      <c r="F393" s="1" t="s">
        <v>73</v>
      </c>
      <c r="G393" s="1" t="s">
        <v>64</v>
      </c>
      <c r="H393" s="1" t="s">
        <v>200</v>
      </c>
      <c r="I393" s="2">
        <v>120</v>
      </c>
      <c r="J393" s="2">
        <v>39.299999999999997</v>
      </c>
      <c r="K393" s="2">
        <f t="shared" si="53"/>
        <v>2.0099999999999998</v>
      </c>
      <c r="L393" s="2">
        <f t="shared" si="54"/>
        <v>0.26</v>
      </c>
      <c r="T393" s="8">
        <v>2.0099999999999998</v>
      </c>
      <c r="U393" s="5">
        <v>89.444999999999993</v>
      </c>
      <c r="AN393" s="5" t="str">
        <f t="shared" si="48"/>
        <v/>
      </c>
      <c r="AP393" s="5" t="str">
        <f t="shared" si="49"/>
        <v/>
      </c>
      <c r="AR393" s="5" t="str">
        <f t="shared" si="50"/>
        <v/>
      </c>
      <c r="AT393" s="2">
        <v>0.26</v>
      </c>
      <c r="AU393" s="5">
        <f t="shared" si="51"/>
        <v>89.444999999999993</v>
      </c>
      <c r="AV393" s="11">
        <f t="shared" si="55"/>
        <v>2.3349486059394849E-2</v>
      </c>
      <c r="AW393" s="5">
        <f t="shared" si="52"/>
        <v>23.349486059394849</v>
      </c>
    </row>
    <row r="394" spans="1:49" x14ac:dyDescent="0.3">
      <c r="A394" s="1" t="s">
        <v>223</v>
      </c>
      <c r="B394" s="1" t="s">
        <v>224</v>
      </c>
      <c r="C394" s="1" t="s">
        <v>225</v>
      </c>
      <c r="D394" s="1" t="s">
        <v>211</v>
      </c>
      <c r="E394" s="1" t="s">
        <v>83</v>
      </c>
      <c r="F394" s="1" t="s">
        <v>73</v>
      </c>
      <c r="G394" s="1" t="s">
        <v>64</v>
      </c>
      <c r="H394" s="1" t="s">
        <v>200</v>
      </c>
      <c r="I394" s="2">
        <v>120</v>
      </c>
      <c r="J394" s="2">
        <v>38.26</v>
      </c>
      <c r="K394" s="2">
        <f t="shared" si="53"/>
        <v>14.53</v>
      </c>
      <c r="L394" s="2">
        <f t="shared" si="54"/>
        <v>2.7</v>
      </c>
      <c r="T394" s="8">
        <v>11.77</v>
      </c>
      <c r="U394" s="5">
        <v>523.76499999999999</v>
      </c>
      <c r="V394" s="12">
        <v>2.76</v>
      </c>
      <c r="W394" s="5">
        <v>110.538</v>
      </c>
      <c r="AN394" s="5" t="str">
        <f t="shared" si="48"/>
        <v/>
      </c>
      <c r="AP394" s="5" t="str">
        <f t="shared" si="49"/>
        <v/>
      </c>
      <c r="AR394" s="5" t="str">
        <f t="shared" si="50"/>
        <v/>
      </c>
      <c r="AT394" s="2">
        <v>2.7</v>
      </c>
      <c r="AU394" s="5">
        <f t="shared" si="51"/>
        <v>634.303</v>
      </c>
      <c r="AV394" s="11">
        <f t="shared" si="55"/>
        <v>0.16558386780627574</v>
      </c>
      <c r="AW394" s="5">
        <f t="shared" si="52"/>
        <v>165.58386780627575</v>
      </c>
    </row>
    <row r="395" spans="1:49" x14ac:dyDescent="0.3">
      <c r="A395" s="1" t="s">
        <v>223</v>
      </c>
      <c r="B395" s="1" t="s">
        <v>224</v>
      </c>
      <c r="C395" s="1" t="s">
        <v>225</v>
      </c>
      <c r="D395" s="1" t="s">
        <v>211</v>
      </c>
      <c r="E395" s="1" t="s">
        <v>62</v>
      </c>
      <c r="F395" s="1" t="s">
        <v>73</v>
      </c>
      <c r="G395" s="1" t="s">
        <v>64</v>
      </c>
      <c r="H395" s="1" t="s">
        <v>200</v>
      </c>
      <c r="I395" s="2">
        <v>120</v>
      </c>
      <c r="J395" s="2">
        <v>7.0000000000000007E-2</v>
      </c>
      <c r="K395" s="2">
        <f t="shared" si="53"/>
        <v>0.06</v>
      </c>
      <c r="L395" s="2">
        <f t="shared" si="54"/>
        <v>0</v>
      </c>
      <c r="T395" s="8">
        <v>0.06</v>
      </c>
      <c r="U395" s="5">
        <v>2.67</v>
      </c>
      <c r="AN395" s="5" t="str">
        <f t="shared" si="48"/>
        <v/>
      </c>
      <c r="AP395" s="5" t="str">
        <f t="shared" si="49"/>
        <v/>
      </c>
      <c r="AR395" s="5" t="str">
        <f t="shared" si="50"/>
        <v/>
      </c>
      <c r="AU395" s="5">
        <f t="shared" si="51"/>
        <v>2.67</v>
      </c>
      <c r="AV395" s="11">
        <f t="shared" si="55"/>
        <v>6.9699958386253299E-4</v>
      </c>
      <c r="AW395" s="5">
        <f t="shared" si="52"/>
        <v>0.69699958386253302</v>
      </c>
    </row>
    <row r="396" spans="1:49" x14ac:dyDescent="0.3">
      <c r="A396" s="1" t="s">
        <v>223</v>
      </c>
      <c r="B396" s="1" t="s">
        <v>224</v>
      </c>
      <c r="C396" s="1" t="s">
        <v>225</v>
      </c>
      <c r="D396" s="1" t="s">
        <v>211</v>
      </c>
      <c r="E396" s="1" t="s">
        <v>66</v>
      </c>
      <c r="F396" s="1" t="s">
        <v>73</v>
      </c>
      <c r="G396" s="1" t="s">
        <v>64</v>
      </c>
      <c r="H396" s="1" t="s">
        <v>200</v>
      </c>
      <c r="I396" s="2">
        <v>120</v>
      </c>
      <c r="J396" s="2">
        <v>38.18</v>
      </c>
      <c r="K396" s="2">
        <f t="shared" si="53"/>
        <v>30.03</v>
      </c>
      <c r="L396" s="2">
        <f t="shared" si="54"/>
        <v>6.54</v>
      </c>
      <c r="T396" s="8">
        <v>30.03</v>
      </c>
      <c r="U396" s="5">
        <v>1336.335</v>
      </c>
      <c r="AN396" s="5" t="str">
        <f t="shared" si="48"/>
        <v/>
      </c>
      <c r="AP396" s="5" t="str">
        <f t="shared" si="49"/>
        <v/>
      </c>
      <c r="AR396" s="5" t="str">
        <f t="shared" si="50"/>
        <v/>
      </c>
      <c r="AT396" s="2">
        <v>6.54</v>
      </c>
      <c r="AU396" s="5">
        <f t="shared" si="51"/>
        <v>1336.335</v>
      </c>
      <c r="AV396" s="11">
        <f t="shared" si="55"/>
        <v>0.34884829172319776</v>
      </c>
      <c r="AW396" s="5">
        <f t="shared" si="52"/>
        <v>348.84829172319775</v>
      </c>
    </row>
    <row r="397" spans="1:49" x14ac:dyDescent="0.3">
      <c r="A397" s="1" t="s">
        <v>226</v>
      </c>
      <c r="B397" s="1" t="s">
        <v>227</v>
      </c>
      <c r="C397" s="1" t="s">
        <v>225</v>
      </c>
      <c r="D397" s="1" t="s">
        <v>211</v>
      </c>
      <c r="E397" s="1" t="s">
        <v>83</v>
      </c>
      <c r="F397" s="1" t="s">
        <v>73</v>
      </c>
      <c r="G397" s="1" t="s">
        <v>64</v>
      </c>
      <c r="H397" s="1" t="s">
        <v>200</v>
      </c>
      <c r="I397" s="2">
        <v>40</v>
      </c>
      <c r="J397" s="2">
        <v>0.09</v>
      </c>
      <c r="K397" s="2">
        <f t="shared" si="53"/>
        <v>0.09</v>
      </c>
      <c r="L397" s="2">
        <f t="shared" si="54"/>
        <v>0</v>
      </c>
      <c r="T397" s="8">
        <v>0.09</v>
      </c>
      <c r="U397" s="5">
        <v>4.0049999999999999</v>
      </c>
      <c r="AN397" s="5" t="str">
        <f t="shared" si="48"/>
        <v/>
      </c>
      <c r="AP397" s="5" t="str">
        <f t="shared" si="49"/>
        <v/>
      </c>
      <c r="AR397" s="5" t="str">
        <f t="shared" si="50"/>
        <v/>
      </c>
      <c r="AU397" s="5">
        <f t="shared" si="51"/>
        <v>4.0049999999999999</v>
      </c>
      <c r="AV397" s="11">
        <f t="shared" si="55"/>
        <v>1.0454993757937994E-3</v>
      </c>
      <c r="AW397" s="5">
        <f t="shared" si="52"/>
        <v>1.0454993757937994</v>
      </c>
    </row>
    <row r="398" spans="1:49" x14ac:dyDescent="0.3">
      <c r="A398" s="1" t="s">
        <v>226</v>
      </c>
      <c r="B398" s="1" t="s">
        <v>227</v>
      </c>
      <c r="C398" s="1" t="s">
        <v>225</v>
      </c>
      <c r="D398" s="1" t="s">
        <v>211</v>
      </c>
      <c r="E398" s="1" t="s">
        <v>74</v>
      </c>
      <c r="F398" s="1" t="s">
        <v>73</v>
      </c>
      <c r="G398" s="1" t="s">
        <v>64</v>
      </c>
      <c r="H398" s="1" t="s">
        <v>200</v>
      </c>
      <c r="I398" s="2">
        <v>40</v>
      </c>
      <c r="J398" s="2">
        <v>37.24</v>
      </c>
      <c r="K398" s="2">
        <f t="shared" si="53"/>
        <v>35.909999999999997</v>
      </c>
      <c r="L398" s="2">
        <f t="shared" si="54"/>
        <v>0.36</v>
      </c>
      <c r="T398" s="8">
        <v>35.909999999999997</v>
      </c>
      <c r="U398" s="5">
        <v>1597.9949999999999</v>
      </c>
      <c r="AN398" s="5" t="str">
        <f t="shared" si="48"/>
        <v/>
      </c>
      <c r="AP398" s="5" t="str">
        <f t="shared" si="49"/>
        <v/>
      </c>
      <c r="AR398" s="5" t="str">
        <f t="shared" si="50"/>
        <v/>
      </c>
      <c r="AT398" s="2">
        <v>0.36</v>
      </c>
      <c r="AU398" s="5">
        <f t="shared" si="51"/>
        <v>1597.9949999999999</v>
      </c>
      <c r="AV398" s="11">
        <f t="shared" si="55"/>
        <v>0.41715425094172598</v>
      </c>
      <c r="AW398" s="5">
        <f t="shared" si="52"/>
        <v>417.15425094172593</v>
      </c>
    </row>
    <row r="399" spans="1:49" x14ac:dyDescent="0.3">
      <c r="A399" s="1" t="s">
        <v>226</v>
      </c>
      <c r="B399" s="1" t="s">
        <v>227</v>
      </c>
      <c r="C399" s="1" t="s">
        <v>225</v>
      </c>
      <c r="D399" s="1" t="s">
        <v>211</v>
      </c>
      <c r="E399" s="1" t="s">
        <v>66</v>
      </c>
      <c r="F399" s="1" t="s">
        <v>73</v>
      </c>
      <c r="G399" s="1" t="s">
        <v>64</v>
      </c>
      <c r="H399" s="1" t="s">
        <v>200</v>
      </c>
      <c r="I399" s="2">
        <v>40</v>
      </c>
      <c r="J399" s="2">
        <v>7.0000000000000007E-2</v>
      </c>
      <c r="K399" s="2">
        <f t="shared" si="53"/>
        <v>7.0000000000000007E-2</v>
      </c>
      <c r="L399" s="2">
        <f t="shared" si="54"/>
        <v>0</v>
      </c>
      <c r="T399" s="8">
        <v>7.0000000000000007E-2</v>
      </c>
      <c r="U399" s="5">
        <v>3.1150000000000002</v>
      </c>
      <c r="AN399" s="5" t="str">
        <f t="shared" si="48"/>
        <v/>
      </c>
      <c r="AP399" s="5" t="str">
        <f t="shared" si="49"/>
        <v/>
      </c>
      <c r="AR399" s="5" t="str">
        <f t="shared" si="50"/>
        <v/>
      </c>
      <c r="AU399" s="5">
        <f t="shared" si="51"/>
        <v>3.1150000000000002</v>
      </c>
      <c r="AV399" s="11">
        <f t="shared" si="55"/>
        <v>8.1316618117295515E-4</v>
      </c>
      <c r="AW399" s="5">
        <f t="shared" si="52"/>
        <v>0.81316618117295514</v>
      </c>
    </row>
    <row r="400" spans="1:49" x14ac:dyDescent="0.3">
      <c r="A400" s="1" t="s">
        <v>228</v>
      </c>
      <c r="B400" s="1" t="s">
        <v>229</v>
      </c>
      <c r="C400" s="1" t="s">
        <v>230</v>
      </c>
      <c r="D400" s="1" t="s">
        <v>125</v>
      </c>
      <c r="E400" s="1" t="s">
        <v>89</v>
      </c>
      <c r="F400" s="1" t="s">
        <v>76</v>
      </c>
      <c r="G400" s="1" t="s">
        <v>64</v>
      </c>
      <c r="H400" s="1" t="s">
        <v>200</v>
      </c>
      <c r="I400" s="2">
        <v>150.57</v>
      </c>
      <c r="J400" s="2">
        <v>0.06</v>
      </c>
      <c r="K400" s="2">
        <f t="shared" si="53"/>
        <v>0</v>
      </c>
      <c r="L400" s="2">
        <f t="shared" si="54"/>
        <v>0.02</v>
      </c>
      <c r="AN400" s="5" t="str">
        <f t="shared" si="48"/>
        <v/>
      </c>
      <c r="AP400" s="5" t="str">
        <f t="shared" si="49"/>
        <v/>
      </c>
      <c r="AR400" s="5" t="str">
        <f t="shared" si="50"/>
        <v/>
      </c>
      <c r="AT400" s="2">
        <v>0.02</v>
      </c>
      <c r="AU400" s="5">
        <f t="shared" si="51"/>
        <v>0</v>
      </c>
      <c r="AV400" s="11">
        <f t="shared" si="55"/>
        <v>0</v>
      </c>
      <c r="AW400" s="5">
        <f t="shared" si="52"/>
        <v>0</v>
      </c>
    </row>
    <row r="401" spans="1:49" x14ac:dyDescent="0.3">
      <c r="A401" s="1" t="s">
        <v>228</v>
      </c>
      <c r="B401" s="1" t="s">
        <v>229</v>
      </c>
      <c r="C401" s="1" t="s">
        <v>230</v>
      </c>
      <c r="D401" s="1" t="s">
        <v>125</v>
      </c>
      <c r="E401" s="1" t="s">
        <v>90</v>
      </c>
      <c r="F401" s="1" t="s">
        <v>76</v>
      </c>
      <c r="G401" s="1" t="s">
        <v>64</v>
      </c>
      <c r="H401" s="1" t="s">
        <v>200</v>
      </c>
      <c r="I401" s="2">
        <v>150.57</v>
      </c>
      <c r="J401" s="2">
        <v>38.24</v>
      </c>
      <c r="K401" s="2">
        <f t="shared" si="53"/>
        <v>0</v>
      </c>
      <c r="L401" s="2">
        <f t="shared" si="54"/>
        <v>11.64</v>
      </c>
      <c r="AN401" s="5" t="str">
        <f t="shared" si="48"/>
        <v/>
      </c>
      <c r="AP401" s="5" t="str">
        <f t="shared" si="49"/>
        <v/>
      </c>
      <c r="AR401" s="5" t="str">
        <f t="shared" si="50"/>
        <v/>
      </c>
      <c r="AT401" s="2">
        <v>11.64</v>
      </c>
      <c r="AU401" s="5">
        <f t="shared" si="51"/>
        <v>0</v>
      </c>
      <c r="AV401" s="11">
        <f t="shared" si="55"/>
        <v>0</v>
      </c>
      <c r="AW401" s="5">
        <f t="shared" si="52"/>
        <v>0</v>
      </c>
    </row>
    <row r="402" spans="1:49" x14ac:dyDescent="0.3">
      <c r="A402" s="1" t="s">
        <v>228</v>
      </c>
      <c r="B402" s="1" t="s">
        <v>229</v>
      </c>
      <c r="C402" s="1" t="s">
        <v>230</v>
      </c>
      <c r="D402" s="1" t="s">
        <v>125</v>
      </c>
      <c r="E402" s="1" t="s">
        <v>84</v>
      </c>
      <c r="F402" s="1" t="s">
        <v>76</v>
      </c>
      <c r="G402" s="1" t="s">
        <v>64</v>
      </c>
      <c r="H402" s="1" t="s">
        <v>200</v>
      </c>
      <c r="I402" s="2">
        <v>150.57</v>
      </c>
      <c r="J402" s="2">
        <v>38.22</v>
      </c>
      <c r="K402" s="2">
        <f t="shared" si="53"/>
        <v>14.9</v>
      </c>
      <c r="L402" s="2">
        <f t="shared" si="54"/>
        <v>2.2200000000000002</v>
      </c>
      <c r="V402" s="12">
        <v>14.9</v>
      </c>
      <c r="W402" s="5">
        <v>596.745</v>
      </c>
      <c r="AN402" s="5" t="str">
        <f t="shared" si="48"/>
        <v/>
      </c>
      <c r="AP402" s="5" t="str">
        <f t="shared" si="49"/>
        <v/>
      </c>
      <c r="AR402" s="5" t="str">
        <f t="shared" si="50"/>
        <v/>
      </c>
      <c r="AT402" s="2">
        <v>2.2200000000000002</v>
      </c>
      <c r="AU402" s="5">
        <f t="shared" si="51"/>
        <v>596.745</v>
      </c>
      <c r="AV402" s="11">
        <f t="shared" si="55"/>
        <v>0.15577940699327611</v>
      </c>
      <c r="AW402" s="5">
        <f t="shared" si="52"/>
        <v>155.77940699327613</v>
      </c>
    </row>
    <row r="403" spans="1:49" x14ac:dyDescent="0.3">
      <c r="A403" s="1" t="s">
        <v>231</v>
      </c>
      <c r="B403" s="1" t="s">
        <v>229</v>
      </c>
      <c r="C403" s="1" t="s">
        <v>230</v>
      </c>
      <c r="D403" s="1" t="s">
        <v>125</v>
      </c>
      <c r="E403" s="1" t="s">
        <v>80</v>
      </c>
      <c r="F403" s="1" t="s">
        <v>76</v>
      </c>
      <c r="G403" s="1" t="s">
        <v>64</v>
      </c>
      <c r="H403" s="1" t="s">
        <v>200</v>
      </c>
      <c r="I403" s="2">
        <v>160</v>
      </c>
      <c r="J403" s="2">
        <v>36.65</v>
      </c>
      <c r="K403" s="2">
        <f t="shared" si="53"/>
        <v>0</v>
      </c>
      <c r="L403" s="2">
        <f t="shared" si="54"/>
        <v>5.77</v>
      </c>
      <c r="AN403" s="5" t="str">
        <f t="shared" si="48"/>
        <v/>
      </c>
      <c r="AP403" s="5" t="str">
        <f t="shared" si="49"/>
        <v/>
      </c>
      <c r="AR403" s="5" t="str">
        <f t="shared" si="50"/>
        <v/>
      </c>
      <c r="AT403" s="2">
        <v>5.77</v>
      </c>
      <c r="AU403" s="5">
        <f t="shared" si="51"/>
        <v>0</v>
      </c>
      <c r="AV403" s="11">
        <f t="shared" si="55"/>
        <v>0</v>
      </c>
      <c r="AW403" s="5">
        <f t="shared" si="52"/>
        <v>0</v>
      </c>
    </row>
    <row r="404" spans="1:49" x14ac:dyDescent="0.3">
      <c r="A404" s="1" t="s">
        <v>231</v>
      </c>
      <c r="B404" s="1" t="s">
        <v>229</v>
      </c>
      <c r="C404" s="1" t="s">
        <v>230</v>
      </c>
      <c r="D404" s="1" t="s">
        <v>125</v>
      </c>
      <c r="E404" s="1" t="s">
        <v>89</v>
      </c>
      <c r="F404" s="1" t="s">
        <v>76</v>
      </c>
      <c r="G404" s="1" t="s">
        <v>64</v>
      </c>
      <c r="H404" s="1" t="s">
        <v>200</v>
      </c>
      <c r="I404" s="2">
        <v>160</v>
      </c>
      <c r="J404" s="2">
        <v>40.39</v>
      </c>
      <c r="K404" s="2">
        <f t="shared" si="53"/>
        <v>0.01</v>
      </c>
      <c r="L404" s="2">
        <f t="shared" si="54"/>
        <v>1.03</v>
      </c>
      <c r="V404" s="12">
        <v>0.01</v>
      </c>
      <c r="W404" s="5">
        <v>0.40050000000000002</v>
      </c>
      <c r="AN404" s="5" t="str">
        <f t="shared" si="48"/>
        <v/>
      </c>
      <c r="AP404" s="5" t="str">
        <f t="shared" si="49"/>
        <v/>
      </c>
      <c r="AR404" s="5" t="str">
        <f t="shared" si="50"/>
        <v/>
      </c>
      <c r="AT404" s="2">
        <v>1.03</v>
      </c>
      <c r="AU404" s="5">
        <f t="shared" si="51"/>
        <v>0.40050000000000002</v>
      </c>
      <c r="AV404" s="11">
        <f t="shared" si="55"/>
        <v>1.0454993757937994E-4</v>
      </c>
      <c r="AW404" s="5">
        <f t="shared" si="52"/>
        <v>0.10454993757937994</v>
      </c>
    </row>
    <row r="405" spans="1:49" x14ac:dyDescent="0.3">
      <c r="A405" s="1" t="s">
        <v>232</v>
      </c>
      <c r="B405" s="1" t="s">
        <v>123</v>
      </c>
      <c r="C405" s="1" t="s">
        <v>124</v>
      </c>
      <c r="D405" s="1" t="s">
        <v>125</v>
      </c>
      <c r="E405" s="1" t="s">
        <v>71</v>
      </c>
      <c r="F405" s="1" t="s">
        <v>76</v>
      </c>
      <c r="G405" s="1" t="s">
        <v>64</v>
      </c>
      <c r="H405" s="1" t="s">
        <v>200</v>
      </c>
      <c r="I405" s="2">
        <v>114.62</v>
      </c>
      <c r="J405" s="2">
        <v>5.67</v>
      </c>
      <c r="K405" s="2">
        <f t="shared" si="53"/>
        <v>0</v>
      </c>
      <c r="L405" s="2">
        <f t="shared" si="54"/>
        <v>5.67</v>
      </c>
      <c r="AN405" s="5" t="str">
        <f t="shared" si="48"/>
        <v/>
      </c>
      <c r="AP405" s="5" t="str">
        <f t="shared" si="49"/>
        <v/>
      </c>
      <c r="AR405" s="5" t="str">
        <f t="shared" si="50"/>
        <v/>
      </c>
      <c r="AT405" s="2">
        <v>5.67</v>
      </c>
      <c r="AU405" s="5">
        <f t="shared" si="51"/>
        <v>0</v>
      </c>
      <c r="AV405" s="11">
        <f t="shared" si="55"/>
        <v>0</v>
      </c>
      <c r="AW405" s="5">
        <f t="shared" si="52"/>
        <v>0</v>
      </c>
    </row>
    <row r="406" spans="1:49" x14ac:dyDescent="0.3">
      <c r="A406" s="1" t="s">
        <v>232</v>
      </c>
      <c r="B406" s="1" t="s">
        <v>123</v>
      </c>
      <c r="C406" s="1" t="s">
        <v>124</v>
      </c>
      <c r="D406" s="1" t="s">
        <v>125</v>
      </c>
      <c r="E406" s="1" t="s">
        <v>79</v>
      </c>
      <c r="F406" s="1" t="s">
        <v>76</v>
      </c>
      <c r="G406" s="1" t="s">
        <v>64</v>
      </c>
      <c r="H406" s="1" t="s">
        <v>200</v>
      </c>
      <c r="I406" s="2">
        <v>114.62</v>
      </c>
      <c r="J406" s="2">
        <v>37.479999999999997</v>
      </c>
      <c r="K406" s="2">
        <f t="shared" si="53"/>
        <v>0</v>
      </c>
      <c r="L406" s="2">
        <f t="shared" si="54"/>
        <v>37.119999999999997</v>
      </c>
      <c r="AN406" s="5" t="str">
        <f t="shared" si="48"/>
        <v/>
      </c>
      <c r="AP406" s="5" t="str">
        <f t="shared" si="49"/>
        <v/>
      </c>
      <c r="AR406" s="5" t="str">
        <f t="shared" si="50"/>
        <v/>
      </c>
      <c r="AT406" s="2">
        <v>37.119999999999997</v>
      </c>
      <c r="AU406" s="5">
        <f t="shared" si="51"/>
        <v>0</v>
      </c>
      <c r="AV406" s="11">
        <f t="shared" si="55"/>
        <v>0</v>
      </c>
      <c r="AW406" s="5">
        <f t="shared" si="52"/>
        <v>0</v>
      </c>
    </row>
    <row r="407" spans="1:49" x14ac:dyDescent="0.3">
      <c r="A407" s="1" t="s">
        <v>232</v>
      </c>
      <c r="B407" s="1" t="s">
        <v>123</v>
      </c>
      <c r="C407" s="1" t="s">
        <v>124</v>
      </c>
      <c r="D407" s="1" t="s">
        <v>125</v>
      </c>
      <c r="E407" s="1" t="s">
        <v>80</v>
      </c>
      <c r="F407" s="1" t="s">
        <v>76</v>
      </c>
      <c r="G407" s="1" t="s">
        <v>64</v>
      </c>
      <c r="H407" s="1" t="s">
        <v>200</v>
      </c>
      <c r="I407" s="2">
        <v>114.62</v>
      </c>
      <c r="J407" s="2">
        <v>0.09</v>
      </c>
      <c r="K407" s="2">
        <f t="shared" si="53"/>
        <v>0</v>
      </c>
      <c r="L407" s="2">
        <f t="shared" si="54"/>
        <v>7.0000000000000007E-2</v>
      </c>
      <c r="AN407" s="5" t="str">
        <f t="shared" si="48"/>
        <v/>
      </c>
      <c r="AP407" s="5" t="str">
        <f t="shared" si="49"/>
        <v/>
      </c>
      <c r="AR407" s="5" t="str">
        <f t="shared" si="50"/>
        <v/>
      </c>
      <c r="AT407" s="2">
        <v>7.0000000000000007E-2</v>
      </c>
      <c r="AU407" s="5">
        <f t="shared" si="51"/>
        <v>0</v>
      </c>
      <c r="AV407" s="11">
        <f t="shared" si="55"/>
        <v>0</v>
      </c>
      <c r="AW407" s="5">
        <f t="shared" si="52"/>
        <v>0</v>
      </c>
    </row>
    <row r="408" spans="1:49" x14ac:dyDescent="0.3">
      <c r="A408" s="1" t="s">
        <v>232</v>
      </c>
      <c r="B408" s="1" t="s">
        <v>123</v>
      </c>
      <c r="C408" s="1" t="s">
        <v>124</v>
      </c>
      <c r="D408" s="1" t="s">
        <v>125</v>
      </c>
      <c r="E408" s="1" t="s">
        <v>89</v>
      </c>
      <c r="F408" s="1" t="s">
        <v>76</v>
      </c>
      <c r="G408" s="1" t="s">
        <v>64</v>
      </c>
      <c r="H408" s="1" t="s">
        <v>200</v>
      </c>
      <c r="I408" s="2">
        <v>114.62</v>
      </c>
      <c r="J408" s="2">
        <v>0.09</v>
      </c>
      <c r="K408" s="2">
        <f t="shared" si="53"/>
        <v>0</v>
      </c>
      <c r="L408" s="2">
        <f t="shared" si="54"/>
        <v>0.02</v>
      </c>
      <c r="AN408" s="5" t="str">
        <f t="shared" si="48"/>
        <v/>
      </c>
      <c r="AP408" s="5" t="str">
        <f t="shared" si="49"/>
        <v/>
      </c>
      <c r="AR408" s="5" t="str">
        <f t="shared" si="50"/>
        <v/>
      </c>
      <c r="AT408" s="2">
        <v>0.02</v>
      </c>
      <c r="AU408" s="5">
        <f t="shared" si="51"/>
        <v>0</v>
      </c>
      <c r="AV408" s="11">
        <f t="shared" si="55"/>
        <v>0</v>
      </c>
      <c r="AW408" s="5">
        <f t="shared" si="52"/>
        <v>0</v>
      </c>
    </row>
    <row r="409" spans="1:49" x14ac:dyDescent="0.3">
      <c r="A409" s="1" t="s">
        <v>232</v>
      </c>
      <c r="B409" s="1" t="s">
        <v>123</v>
      </c>
      <c r="C409" s="1" t="s">
        <v>124</v>
      </c>
      <c r="D409" s="1" t="s">
        <v>125</v>
      </c>
      <c r="E409" s="1" t="s">
        <v>81</v>
      </c>
      <c r="F409" s="1" t="s">
        <v>76</v>
      </c>
      <c r="G409" s="1" t="s">
        <v>64</v>
      </c>
      <c r="H409" s="1" t="s">
        <v>200</v>
      </c>
      <c r="I409" s="2">
        <v>114.62</v>
      </c>
      <c r="J409" s="2">
        <v>41.38</v>
      </c>
      <c r="K409" s="2">
        <f t="shared" si="53"/>
        <v>10.6</v>
      </c>
      <c r="L409" s="2">
        <f t="shared" si="54"/>
        <v>28.83</v>
      </c>
      <c r="V409" s="12">
        <v>10.6</v>
      </c>
      <c r="W409" s="5">
        <v>424.53</v>
      </c>
      <c r="AN409" s="5" t="str">
        <f t="shared" si="48"/>
        <v/>
      </c>
      <c r="AP409" s="5" t="str">
        <f t="shared" si="49"/>
        <v/>
      </c>
      <c r="AR409" s="5" t="str">
        <f t="shared" si="50"/>
        <v/>
      </c>
      <c r="AT409" s="2">
        <v>28.83</v>
      </c>
      <c r="AU409" s="5">
        <f t="shared" si="51"/>
        <v>424.53</v>
      </c>
      <c r="AV409" s="11">
        <f t="shared" si="55"/>
        <v>0.11082293383414273</v>
      </c>
      <c r="AW409" s="5">
        <f t="shared" si="52"/>
        <v>110.82293383414272</v>
      </c>
    </row>
    <row r="410" spans="1:49" x14ac:dyDescent="0.3">
      <c r="A410" s="1" t="s">
        <v>232</v>
      </c>
      <c r="B410" s="1" t="s">
        <v>123</v>
      </c>
      <c r="C410" s="1" t="s">
        <v>124</v>
      </c>
      <c r="D410" s="1" t="s">
        <v>125</v>
      </c>
      <c r="E410" s="1" t="s">
        <v>62</v>
      </c>
      <c r="F410" s="1" t="s">
        <v>76</v>
      </c>
      <c r="G410" s="1" t="s">
        <v>64</v>
      </c>
      <c r="H410" s="1" t="s">
        <v>200</v>
      </c>
      <c r="I410" s="2">
        <v>114.62</v>
      </c>
      <c r="J410" s="2">
        <v>27.09</v>
      </c>
      <c r="K410" s="2">
        <f t="shared" si="53"/>
        <v>0</v>
      </c>
      <c r="L410" s="2">
        <f t="shared" si="54"/>
        <v>27.09</v>
      </c>
      <c r="AN410" s="5" t="str">
        <f t="shared" si="48"/>
        <v/>
      </c>
      <c r="AP410" s="5" t="str">
        <f t="shared" si="49"/>
        <v/>
      </c>
      <c r="AR410" s="5" t="str">
        <f t="shared" si="50"/>
        <v/>
      </c>
      <c r="AT410" s="2">
        <v>27.09</v>
      </c>
      <c r="AU410" s="5">
        <f t="shared" si="51"/>
        <v>0</v>
      </c>
      <c r="AV410" s="11">
        <f t="shared" si="55"/>
        <v>0</v>
      </c>
      <c r="AW410" s="5">
        <f t="shared" si="52"/>
        <v>0</v>
      </c>
    </row>
    <row r="411" spans="1:49" x14ac:dyDescent="0.3">
      <c r="A411" s="1" t="s">
        <v>233</v>
      </c>
      <c r="B411" s="1" t="s">
        <v>234</v>
      </c>
      <c r="C411" s="1" t="s">
        <v>235</v>
      </c>
      <c r="D411" s="1" t="s">
        <v>125</v>
      </c>
      <c r="E411" s="1" t="s">
        <v>71</v>
      </c>
      <c r="F411" s="1" t="s">
        <v>76</v>
      </c>
      <c r="G411" s="1" t="s">
        <v>64</v>
      </c>
      <c r="H411" s="1" t="s">
        <v>200</v>
      </c>
      <c r="I411" s="2">
        <v>30.38</v>
      </c>
      <c r="J411" s="2">
        <v>29.15</v>
      </c>
      <c r="K411" s="2">
        <f t="shared" si="53"/>
        <v>0.46</v>
      </c>
      <c r="L411" s="2">
        <f t="shared" si="54"/>
        <v>28.69</v>
      </c>
      <c r="AB411" s="9">
        <v>0.46</v>
      </c>
      <c r="AC411" s="5">
        <v>7.452</v>
      </c>
      <c r="AN411" s="5" t="str">
        <f t="shared" si="48"/>
        <v/>
      </c>
      <c r="AP411" s="5" t="str">
        <f t="shared" si="49"/>
        <v/>
      </c>
      <c r="AR411" s="5" t="str">
        <f t="shared" si="50"/>
        <v/>
      </c>
      <c r="AT411" s="2">
        <v>28.69</v>
      </c>
      <c r="AU411" s="5">
        <f t="shared" si="51"/>
        <v>7.452</v>
      </c>
      <c r="AV411" s="42">
        <f t="shared" si="55"/>
        <v>1.9453336700163281E-3</v>
      </c>
      <c r="AW411" s="5">
        <f t="shared" si="52"/>
        <v>1.945333670016328</v>
      </c>
    </row>
    <row r="412" spans="1:49" x14ac:dyDescent="0.3">
      <c r="A412" s="1" t="s">
        <v>236</v>
      </c>
      <c r="B412" s="1" t="s">
        <v>237</v>
      </c>
      <c r="C412" s="1" t="s">
        <v>238</v>
      </c>
      <c r="D412" s="1" t="s">
        <v>125</v>
      </c>
      <c r="E412" s="1" t="s">
        <v>71</v>
      </c>
      <c r="F412" s="1" t="s">
        <v>76</v>
      </c>
      <c r="G412" s="1" t="s">
        <v>64</v>
      </c>
      <c r="H412" s="1" t="s">
        <v>200</v>
      </c>
      <c r="I412" s="2">
        <v>10</v>
      </c>
      <c r="J412" s="2">
        <v>1.23</v>
      </c>
      <c r="K412" s="2">
        <f t="shared" si="53"/>
        <v>0</v>
      </c>
      <c r="L412" s="2">
        <f t="shared" si="54"/>
        <v>1.23</v>
      </c>
      <c r="AN412" s="5" t="str">
        <f t="shared" si="48"/>
        <v/>
      </c>
      <c r="AP412" s="5" t="str">
        <f t="shared" si="49"/>
        <v/>
      </c>
      <c r="AR412" s="5" t="str">
        <f t="shared" si="50"/>
        <v/>
      </c>
      <c r="AT412" s="2">
        <v>1.23</v>
      </c>
      <c r="AU412" s="5">
        <f t="shared" si="51"/>
        <v>0</v>
      </c>
      <c r="AV412" s="11">
        <f t="shared" si="55"/>
        <v>0</v>
      </c>
      <c r="AW412" s="5">
        <f t="shared" si="52"/>
        <v>0</v>
      </c>
    </row>
    <row r="413" spans="1:49" x14ac:dyDescent="0.3">
      <c r="A413" s="1" t="s">
        <v>236</v>
      </c>
      <c r="B413" s="1" t="s">
        <v>237</v>
      </c>
      <c r="C413" s="1" t="s">
        <v>238</v>
      </c>
      <c r="D413" s="1" t="s">
        <v>125</v>
      </c>
      <c r="E413" s="1" t="s">
        <v>62</v>
      </c>
      <c r="F413" s="1" t="s">
        <v>76</v>
      </c>
      <c r="G413" s="1" t="s">
        <v>64</v>
      </c>
      <c r="H413" s="1" t="s">
        <v>200</v>
      </c>
      <c r="I413" s="2">
        <v>10</v>
      </c>
      <c r="J413" s="2">
        <v>8.17</v>
      </c>
      <c r="K413" s="2">
        <f t="shared" si="53"/>
        <v>1.41</v>
      </c>
      <c r="L413" s="2">
        <f t="shared" si="54"/>
        <v>6.76</v>
      </c>
      <c r="AB413" s="9">
        <v>1.41</v>
      </c>
      <c r="AC413" s="5">
        <v>22.841999999999999</v>
      </c>
      <c r="AN413" s="5" t="str">
        <f t="shared" si="48"/>
        <v/>
      </c>
      <c r="AP413" s="5" t="str">
        <f t="shared" si="49"/>
        <v/>
      </c>
      <c r="AR413" s="5" t="str">
        <f t="shared" si="50"/>
        <v/>
      </c>
      <c r="AT413" s="2">
        <v>6.76</v>
      </c>
      <c r="AU413" s="5">
        <f t="shared" si="51"/>
        <v>22.841999999999999</v>
      </c>
      <c r="AV413" s="11">
        <f t="shared" si="55"/>
        <v>5.9628705972239607E-3</v>
      </c>
      <c r="AW413" s="5">
        <f t="shared" si="52"/>
        <v>5.9628705972239606</v>
      </c>
    </row>
    <row r="414" spans="1:49" x14ac:dyDescent="0.3">
      <c r="A414" s="1" t="s">
        <v>239</v>
      </c>
      <c r="B414" s="1" t="s">
        <v>123</v>
      </c>
      <c r="C414" s="1" t="s">
        <v>124</v>
      </c>
      <c r="D414" s="1" t="s">
        <v>125</v>
      </c>
      <c r="E414" s="1" t="s">
        <v>62</v>
      </c>
      <c r="F414" s="1" t="s">
        <v>76</v>
      </c>
      <c r="G414" s="1" t="s">
        <v>64</v>
      </c>
      <c r="H414" s="1" t="s">
        <v>200</v>
      </c>
      <c r="I414" s="2">
        <v>5</v>
      </c>
      <c r="J414" s="2">
        <v>4.87</v>
      </c>
      <c r="K414" s="2">
        <f t="shared" si="53"/>
        <v>0</v>
      </c>
      <c r="L414" s="2">
        <f t="shared" si="54"/>
        <v>4.87</v>
      </c>
      <c r="AN414" s="5" t="str">
        <f t="shared" si="48"/>
        <v/>
      </c>
      <c r="AP414" s="5" t="str">
        <f t="shared" si="49"/>
        <v/>
      </c>
      <c r="AR414" s="5" t="str">
        <f t="shared" si="50"/>
        <v/>
      </c>
      <c r="AT414" s="2">
        <v>4.87</v>
      </c>
      <c r="AU414" s="5">
        <f t="shared" si="51"/>
        <v>0</v>
      </c>
      <c r="AV414" s="11">
        <f t="shared" si="55"/>
        <v>0</v>
      </c>
      <c r="AW414" s="5">
        <f t="shared" si="52"/>
        <v>0</v>
      </c>
    </row>
    <row r="415" spans="1:49" x14ac:dyDescent="0.3">
      <c r="A415" s="1" t="s">
        <v>240</v>
      </c>
      <c r="B415" s="1" t="s">
        <v>241</v>
      </c>
      <c r="C415" s="1" t="s">
        <v>242</v>
      </c>
      <c r="D415" s="1" t="s">
        <v>125</v>
      </c>
      <c r="E415" s="1" t="s">
        <v>74</v>
      </c>
      <c r="F415" s="1" t="s">
        <v>76</v>
      </c>
      <c r="G415" s="1" t="s">
        <v>64</v>
      </c>
      <c r="H415" s="1" t="s">
        <v>200</v>
      </c>
      <c r="I415" s="2">
        <v>10</v>
      </c>
      <c r="J415" s="2">
        <v>8.92</v>
      </c>
      <c r="K415" s="2">
        <f t="shared" si="53"/>
        <v>0.95000000000000007</v>
      </c>
      <c r="L415" s="2">
        <f t="shared" si="54"/>
        <v>7.96</v>
      </c>
      <c r="AB415" s="9">
        <v>0.95000000000000007</v>
      </c>
      <c r="AC415" s="5">
        <v>13.8996</v>
      </c>
      <c r="AN415" s="5" t="str">
        <f t="shared" si="48"/>
        <v/>
      </c>
      <c r="AP415" s="5" t="str">
        <f t="shared" si="49"/>
        <v/>
      </c>
      <c r="AR415" s="5" t="str">
        <f t="shared" si="50"/>
        <v/>
      </c>
      <c r="AT415" s="2">
        <v>7.96</v>
      </c>
      <c r="AU415" s="5">
        <f t="shared" si="51"/>
        <v>13.8996</v>
      </c>
      <c r="AV415" s="11">
        <f t="shared" si="55"/>
        <v>3.6284701932043678E-3</v>
      </c>
      <c r="AW415" s="5">
        <f t="shared" si="52"/>
        <v>3.6284701932043677</v>
      </c>
    </row>
    <row r="416" spans="1:49" x14ac:dyDescent="0.3">
      <c r="A416" s="1" t="s">
        <v>243</v>
      </c>
      <c r="B416" s="1" t="s">
        <v>244</v>
      </c>
      <c r="C416" s="1" t="s">
        <v>245</v>
      </c>
      <c r="D416" s="1" t="s">
        <v>125</v>
      </c>
      <c r="E416" s="1" t="s">
        <v>83</v>
      </c>
      <c r="F416" s="1" t="s">
        <v>76</v>
      </c>
      <c r="G416" s="1" t="s">
        <v>64</v>
      </c>
      <c r="H416" s="1" t="s">
        <v>200</v>
      </c>
      <c r="I416" s="2">
        <v>10</v>
      </c>
      <c r="J416" s="2">
        <v>0.05</v>
      </c>
      <c r="K416" s="2">
        <f t="shared" si="53"/>
        <v>0</v>
      </c>
      <c r="L416" s="2">
        <f t="shared" si="54"/>
        <v>0.05</v>
      </c>
      <c r="AN416" s="5" t="str">
        <f t="shared" si="48"/>
        <v/>
      </c>
      <c r="AP416" s="5" t="str">
        <f t="shared" si="49"/>
        <v/>
      </c>
      <c r="AR416" s="5" t="str">
        <f t="shared" si="50"/>
        <v/>
      </c>
      <c r="AT416" s="2">
        <v>0.05</v>
      </c>
      <c r="AU416" s="5">
        <f t="shared" si="51"/>
        <v>0</v>
      </c>
      <c r="AV416" s="11">
        <f t="shared" si="55"/>
        <v>0</v>
      </c>
      <c r="AW416" s="5">
        <f t="shared" si="52"/>
        <v>0</v>
      </c>
    </row>
    <row r="417" spans="1:49" x14ac:dyDescent="0.3">
      <c r="A417" s="1" t="s">
        <v>243</v>
      </c>
      <c r="B417" s="1" t="s">
        <v>244</v>
      </c>
      <c r="C417" s="1" t="s">
        <v>245</v>
      </c>
      <c r="D417" s="1" t="s">
        <v>125</v>
      </c>
      <c r="E417" s="1" t="s">
        <v>74</v>
      </c>
      <c r="F417" s="1" t="s">
        <v>76</v>
      </c>
      <c r="G417" s="1" t="s">
        <v>64</v>
      </c>
      <c r="H417" s="1" t="s">
        <v>200</v>
      </c>
      <c r="I417" s="2">
        <v>10</v>
      </c>
      <c r="J417" s="2">
        <v>9.0500000000000007</v>
      </c>
      <c r="K417" s="2">
        <f t="shared" si="53"/>
        <v>0.77</v>
      </c>
      <c r="L417" s="2">
        <f t="shared" si="54"/>
        <v>8.2799999999999994</v>
      </c>
      <c r="AB417" s="9">
        <v>0.77</v>
      </c>
      <c r="AC417" s="5">
        <v>11.3238</v>
      </c>
      <c r="AN417" s="5" t="str">
        <f t="shared" si="48"/>
        <v/>
      </c>
      <c r="AP417" s="5" t="str">
        <f t="shared" si="49"/>
        <v/>
      </c>
      <c r="AR417" s="5" t="str">
        <f t="shared" si="50"/>
        <v/>
      </c>
      <c r="AT417" s="2">
        <v>8.2799999999999994</v>
      </c>
      <c r="AU417" s="5">
        <f t="shared" si="51"/>
        <v>11.3238</v>
      </c>
      <c r="AV417" s="11">
        <f t="shared" si="55"/>
        <v>2.9560613811769852E-3</v>
      </c>
      <c r="AW417" s="5">
        <f t="shared" si="52"/>
        <v>2.9560613811769851</v>
      </c>
    </row>
    <row r="418" spans="1:49" x14ac:dyDescent="0.3">
      <c r="A418" s="1" t="s">
        <v>246</v>
      </c>
      <c r="B418" s="1" t="s">
        <v>247</v>
      </c>
      <c r="C418" s="1" t="s">
        <v>248</v>
      </c>
      <c r="D418" s="1" t="s">
        <v>249</v>
      </c>
      <c r="E418" s="1" t="s">
        <v>82</v>
      </c>
      <c r="F418" s="1" t="s">
        <v>76</v>
      </c>
      <c r="G418" s="1" t="s">
        <v>64</v>
      </c>
      <c r="H418" s="1" t="s">
        <v>200</v>
      </c>
      <c r="I418" s="2">
        <v>40</v>
      </c>
      <c r="J418" s="2">
        <v>7.0000000000000007E-2</v>
      </c>
      <c r="K418" s="2">
        <f t="shared" si="53"/>
        <v>0</v>
      </c>
      <c r="L418" s="2">
        <f t="shared" si="54"/>
        <v>7.0000000000000007E-2</v>
      </c>
      <c r="AN418" s="5" t="str">
        <f t="shared" si="48"/>
        <v/>
      </c>
      <c r="AP418" s="5" t="str">
        <f t="shared" si="49"/>
        <v/>
      </c>
      <c r="AR418" s="5" t="str">
        <f t="shared" si="50"/>
        <v/>
      </c>
      <c r="AT418" s="2">
        <v>7.0000000000000007E-2</v>
      </c>
      <c r="AU418" s="5">
        <f t="shared" si="51"/>
        <v>0</v>
      </c>
      <c r="AV418" s="11">
        <f t="shared" si="55"/>
        <v>0</v>
      </c>
      <c r="AW418" s="5">
        <f t="shared" si="52"/>
        <v>0</v>
      </c>
    </row>
    <row r="419" spans="1:49" x14ac:dyDescent="0.3">
      <c r="A419" s="1" t="s">
        <v>246</v>
      </c>
      <c r="B419" s="1" t="s">
        <v>247</v>
      </c>
      <c r="C419" s="1" t="s">
        <v>248</v>
      </c>
      <c r="D419" s="1" t="s">
        <v>249</v>
      </c>
      <c r="E419" s="1" t="s">
        <v>84</v>
      </c>
      <c r="F419" s="1" t="s">
        <v>76</v>
      </c>
      <c r="G419" s="1" t="s">
        <v>64</v>
      </c>
      <c r="H419" s="1" t="s">
        <v>200</v>
      </c>
      <c r="I419" s="2">
        <v>40</v>
      </c>
      <c r="J419" s="2">
        <v>0.09</v>
      </c>
      <c r="K419" s="2">
        <f t="shared" si="53"/>
        <v>0</v>
      </c>
      <c r="L419" s="2">
        <f t="shared" si="54"/>
        <v>0.09</v>
      </c>
      <c r="AN419" s="5" t="str">
        <f t="shared" si="48"/>
        <v/>
      </c>
      <c r="AP419" s="5" t="str">
        <f t="shared" si="49"/>
        <v/>
      </c>
      <c r="AR419" s="5" t="str">
        <f t="shared" si="50"/>
        <v/>
      </c>
      <c r="AT419" s="2">
        <v>0.09</v>
      </c>
      <c r="AU419" s="5">
        <f t="shared" si="51"/>
        <v>0</v>
      </c>
      <c r="AV419" s="11">
        <f t="shared" si="55"/>
        <v>0</v>
      </c>
      <c r="AW419" s="5">
        <f t="shared" si="52"/>
        <v>0</v>
      </c>
    </row>
    <row r="420" spans="1:49" x14ac:dyDescent="0.3">
      <c r="A420" s="1" t="s">
        <v>246</v>
      </c>
      <c r="B420" s="1" t="s">
        <v>247</v>
      </c>
      <c r="C420" s="1" t="s">
        <v>248</v>
      </c>
      <c r="D420" s="1" t="s">
        <v>249</v>
      </c>
      <c r="E420" s="1" t="s">
        <v>83</v>
      </c>
      <c r="F420" s="1" t="s">
        <v>76</v>
      </c>
      <c r="G420" s="1" t="s">
        <v>64</v>
      </c>
      <c r="H420" s="1" t="s">
        <v>200</v>
      </c>
      <c r="I420" s="2">
        <v>40</v>
      </c>
      <c r="J420" s="2">
        <v>39.840000000000003</v>
      </c>
      <c r="K420" s="2">
        <f t="shared" si="53"/>
        <v>0</v>
      </c>
      <c r="L420" s="2">
        <f t="shared" si="54"/>
        <v>39.840000000000003</v>
      </c>
      <c r="AN420" s="5" t="str">
        <f t="shared" si="48"/>
        <v/>
      </c>
      <c r="AP420" s="5" t="str">
        <f t="shared" si="49"/>
        <v/>
      </c>
      <c r="AR420" s="5" t="str">
        <f t="shared" si="50"/>
        <v/>
      </c>
      <c r="AT420" s="2">
        <v>39.840000000000003</v>
      </c>
      <c r="AU420" s="5">
        <f t="shared" si="51"/>
        <v>0</v>
      </c>
      <c r="AV420" s="11">
        <f t="shared" si="55"/>
        <v>0</v>
      </c>
      <c r="AW420" s="5">
        <f t="shared" si="52"/>
        <v>0</v>
      </c>
    </row>
    <row r="421" spans="1:49" x14ac:dyDescent="0.3">
      <c r="A421" s="1" t="s">
        <v>250</v>
      </c>
      <c r="B421" s="1" t="s">
        <v>251</v>
      </c>
      <c r="C421" s="1" t="s">
        <v>252</v>
      </c>
      <c r="D421" s="1" t="s">
        <v>125</v>
      </c>
      <c r="E421" s="1" t="s">
        <v>66</v>
      </c>
      <c r="F421" s="1" t="s">
        <v>76</v>
      </c>
      <c r="G421" s="1" t="s">
        <v>64</v>
      </c>
      <c r="H421" s="1" t="s">
        <v>200</v>
      </c>
      <c r="I421" s="2">
        <v>20</v>
      </c>
      <c r="J421" s="2">
        <v>7.0000000000000007E-2</v>
      </c>
      <c r="K421" s="2">
        <f t="shared" si="53"/>
        <v>0</v>
      </c>
      <c r="L421" s="2">
        <f t="shared" si="54"/>
        <v>7.0000000000000007E-2</v>
      </c>
      <c r="AN421" s="5" t="str">
        <f t="shared" si="48"/>
        <v/>
      </c>
      <c r="AP421" s="5" t="str">
        <f t="shared" si="49"/>
        <v/>
      </c>
      <c r="AR421" s="5" t="str">
        <f t="shared" si="50"/>
        <v/>
      </c>
      <c r="AT421" s="2">
        <v>7.0000000000000007E-2</v>
      </c>
      <c r="AU421" s="5">
        <f t="shared" si="51"/>
        <v>0</v>
      </c>
      <c r="AV421" s="11">
        <f t="shared" si="55"/>
        <v>0</v>
      </c>
      <c r="AW421" s="5">
        <f t="shared" si="52"/>
        <v>0</v>
      </c>
    </row>
    <row r="422" spans="1:49" x14ac:dyDescent="0.3">
      <c r="A422" s="1" t="s">
        <v>250</v>
      </c>
      <c r="B422" s="1" t="s">
        <v>251</v>
      </c>
      <c r="C422" s="1" t="s">
        <v>252</v>
      </c>
      <c r="D422" s="1" t="s">
        <v>125</v>
      </c>
      <c r="E422" s="1" t="s">
        <v>83</v>
      </c>
      <c r="F422" s="1" t="s">
        <v>76</v>
      </c>
      <c r="G422" s="1" t="s">
        <v>64</v>
      </c>
      <c r="H422" s="1" t="s">
        <v>200</v>
      </c>
      <c r="I422" s="2">
        <v>20</v>
      </c>
      <c r="J422" s="2">
        <v>0.04</v>
      </c>
      <c r="K422" s="2">
        <f t="shared" si="53"/>
        <v>0</v>
      </c>
      <c r="L422" s="2">
        <f t="shared" si="54"/>
        <v>0.04</v>
      </c>
      <c r="AN422" s="5" t="str">
        <f t="shared" si="48"/>
        <v/>
      </c>
      <c r="AP422" s="5" t="str">
        <f t="shared" si="49"/>
        <v/>
      </c>
      <c r="AR422" s="5" t="str">
        <f t="shared" si="50"/>
        <v/>
      </c>
      <c r="AT422" s="2">
        <v>0.04</v>
      </c>
      <c r="AU422" s="5">
        <f t="shared" si="51"/>
        <v>0</v>
      </c>
      <c r="AV422" s="11">
        <f t="shared" si="55"/>
        <v>0</v>
      </c>
      <c r="AW422" s="5">
        <f t="shared" si="52"/>
        <v>0</v>
      </c>
    </row>
    <row r="423" spans="1:49" x14ac:dyDescent="0.3">
      <c r="A423" s="1" t="s">
        <v>250</v>
      </c>
      <c r="B423" s="1" t="s">
        <v>251</v>
      </c>
      <c r="C423" s="1" t="s">
        <v>252</v>
      </c>
      <c r="D423" s="1" t="s">
        <v>125</v>
      </c>
      <c r="E423" s="1" t="s">
        <v>74</v>
      </c>
      <c r="F423" s="1" t="s">
        <v>76</v>
      </c>
      <c r="G423" s="1" t="s">
        <v>64</v>
      </c>
      <c r="H423" s="1" t="s">
        <v>200</v>
      </c>
      <c r="I423" s="2">
        <v>20</v>
      </c>
      <c r="J423" s="2">
        <v>19.399999999999999</v>
      </c>
      <c r="K423" s="2">
        <f t="shared" si="53"/>
        <v>1.32</v>
      </c>
      <c r="L423" s="2">
        <f t="shared" si="54"/>
        <v>18.07</v>
      </c>
      <c r="AB423" s="9">
        <v>1.32</v>
      </c>
      <c r="AC423" s="5">
        <v>19.618200000000002</v>
      </c>
      <c r="AN423" s="5" t="str">
        <f t="shared" si="48"/>
        <v/>
      </c>
      <c r="AP423" s="5" t="str">
        <f t="shared" si="49"/>
        <v/>
      </c>
      <c r="AR423" s="5" t="str">
        <f t="shared" si="50"/>
        <v/>
      </c>
      <c r="AT423" s="2">
        <v>18.07</v>
      </c>
      <c r="AU423" s="5">
        <f t="shared" si="51"/>
        <v>19.618200000000002</v>
      </c>
      <c r="AV423" s="11">
        <f t="shared" si="55"/>
        <v>5.1213023356299417E-3</v>
      </c>
      <c r="AW423" s="5">
        <f t="shared" si="52"/>
        <v>5.1213023356299416</v>
      </c>
    </row>
    <row r="424" spans="1:49" x14ac:dyDescent="0.3">
      <c r="A424" s="1" t="s">
        <v>253</v>
      </c>
      <c r="B424" s="1" t="s">
        <v>186</v>
      </c>
      <c r="C424" s="1" t="s">
        <v>187</v>
      </c>
      <c r="D424" s="1" t="s">
        <v>188</v>
      </c>
      <c r="E424" s="1" t="s">
        <v>81</v>
      </c>
      <c r="F424" s="1" t="s">
        <v>76</v>
      </c>
      <c r="G424" s="1" t="s">
        <v>64</v>
      </c>
      <c r="H424" s="1" t="s">
        <v>200</v>
      </c>
      <c r="I424" s="2">
        <v>80</v>
      </c>
      <c r="J424" s="2">
        <v>7.0000000000000007E-2</v>
      </c>
      <c r="K424" s="2">
        <f t="shared" si="53"/>
        <v>0</v>
      </c>
      <c r="L424" s="2">
        <f t="shared" si="54"/>
        <v>7.0000000000000007E-2</v>
      </c>
      <c r="AN424" s="5" t="str">
        <f t="shared" si="48"/>
        <v/>
      </c>
      <c r="AP424" s="5" t="str">
        <f t="shared" si="49"/>
        <v/>
      </c>
      <c r="AR424" s="5" t="str">
        <f t="shared" si="50"/>
        <v/>
      </c>
      <c r="AT424" s="2">
        <v>7.0000000000000007E-2</v>
      </c>
      <c r="AU424" s="5">
        <f t="shared" si="51"/>
        <v>0</v>
      </c>
      <c r="AV424" s="11">
        <f t="shared" si="55"/>
        <v>0</v>
      </c>
      <c r="AW424" s="5">
        <f t="shared" si="52"/>
        <v>0</v>
      </c>
    </row>
    <row r="425" spans="1:49" x14ac:dyDescent="0.3">
      <c r="A425" s="1" t="s">
        <v>253</v>
      </c>
      <c r="B425" s="1" t="s">
        <v>186</v>
      </c>
      <c r="C425" s="1" t="s">
        <v>187</v>
      </c>
      <c r="D425" s="1" t="s">
        <v>188</v>
      </c>
      <c r="E425" s="1" t="s">
        <v>62</v>
      </c>
      <c r="F425" s="1" t="s">
        <v>76</v>
      </c>
      <c r="G425" s="1" t="s">
        <v>64</v>
      </c>
      <c r="H425" s="1" t="s">
        <v>200</v>
      </c>
      <c r="I425" s="2">
        <v>80</v>
      </c>
      <c r="J425" s="2">
        <v>7.0000000000000007E-2</v>
      </c>
      <c r="K425" s="2">
        <f t="shared" si="53"/>
        <v>0</v>
      </c>
      <c r="L425" s="2">
        <f t="shared" si="54"/>
        <v>7.0000000000000007E-2</v>
      </c>
      <c r="AN425" s="5" t="str">
        <f t="shared" si="48"/>
        <v/>
      </c>
      <c r="AP425" s="5" t="str">
        <f t="shared" si="49"/>
        <v/>
      </c>
      <c r="AR425" s="5" t="str">
        <f t="shared" si="50"/>
        <v/>
      </c>
      <c r="AT425" s="2">
        <v>7.0000000000000007E-2</v>
      </c>
      <c r="AU425" s="5">
        <f t="shared" si="51"/>
        <v>0</v>
      </c>
      <c r="AV425" s="11">
        <f t="shared" si="55"/>
        <v>0</v>
      </c>
      <c r="AW425" s="5">
        <f t="shared" si="52"/>
        <v>0</v>
      </c>
    </row>
    <row r="426" spans="1:49" x14ac:dyDescent="0.3">
      <c r="A426" s="1" t="s">
        <v>253</v>
      </c>
      <c r="B426" s="1" t="s">
        <v>186</v>
      </c>
      <c r="C426" s="1" t="s">
        <v>187</v>
      </c>
      <c r="D426" s="1" t="s">
        <v>188</v>
      </c>
      <c r="E426" s="1" t="s">
        <v>66</v>
      </c>
      <c r="F426" s="1" t="s">
        <v>76</v>
      </c>
      <c r="G426" s="1" t="s">
        <v>64</v>
      </c>
      <c r="H426" s="1" t="s">
        <v>200</v>
      </c>
      <c r="I426" s="2">
        <v>80</v>
      </c>
      <c r="J426" s="2">
        <v>38.76</v>
      </c>
      <c r="K426" s="2">
        <f t="shared" si="53"/>
        <v>0</v>
      </c>
      <c r="L426" s="2">
        <f t="shared" si="54"/>
        <v>38.76</v>
      </c>
      <c r="AN426" s="5" t="str">
        <f t="shared" si="48"/>
        <v/>
      </c>
      <c r="AP426" s="5" t="str">
        <f t="shared" si="49"/>
        <v/>
      </c>
      <c r="AR426" s="5" t="str">
        <f t="shared" si="50"/>
        <v/>
      </c>
      <c r="AT426" s="2">
        <v>38.76</v>
      </c>
      <c r="AU426" s="5">
        <f t="shared" si="51"/>
        <v>0</v>
      </c>
      <c r="AV426" s="11">
        <f t="shared" si="55"/>
        <v>0</v>
      </c>
      <c r="AW426" s="5">
        <f t="shared" si="52"/>
        <v>0</v>
      </c>
    </row>
    <row r="427" spans="1:49" x14ac:dyDescent="0.3">
      <c r="A427" s="1" t="s">
        <v>253</v>
      </c>
      <c r="B427" s="1" t="s">
        <v>186</v>
      </c>
      <c r="C427" s="1" t="s">
        <v>187</v>
      </c>
      <c r="D427" s="1" t="s">
        <v>188</v>
      </c>
      <c r="E427" s="1" t="s">
        <v>82</v>
      </c>
      <c r="F427" s="1" t="s">
        <v>76</v>
      </c>
      <c r="G427" s="1" t="s">
        <v>64</v>
      </c>
      <c r="H427" s="1" t="s">
        <v>200</v>
      </c>
      <c r="I427" s="2">
        <v>80</v>
      </c>
      <c r="J427" s="2">
        <v>39.909999999999997</v>
      </c>
      <c r="K427" s="2">
        <f t="shared" si="53"/>
        <v>0</v>
      </c>
      <c r="L427" s="2">
        <f t="shared" si="54"/>
        <v>39.909999999999997</v>
      </c>
      <c r="AN427" s="5" t="str">
        <f t="shared" si="48"/>
        <v/>
      </c>
      <c r="AP427" s="5" t="str">
        <f t="shared" si="49"/>
        <v/>
      </c>
      <c r="AR427" s="5" t="str">
        <f t="shared" si="50"/>
        <v/>
      </c>
      <c r="AT427" s="2">
        <v>39.909999999999997</v>
      </c>
      <c r="AU427" s="5">
        <f t="shared" si="51"/>
        <v>0</v>
      </c>
      <c r="AV427" s="11">
        <f t="shared" si="55"/>
        <v>0</v>
      </c>
      <c r="AW427" s="5">
        <f t="shared" si="52"/>
        <v>0</v>
      </c>
    </row>
    <row r="428" spans="1:49" x14ac:dyDescent="0.3">
      <c r="A428" s="1" t="s">
        <v>253</v>
      </c>
      <c r="B428" s="1" t="s">
        <v>186</v>
      </c>
      <c r="C428" s="1" t="s">
        <v>187</v>
      </c>
      <c r="D428" s="1" t="s">
        <v>188</v>
      </c>
      <c r="E428" s="1" t="s">
        <v>90</v>
      </c>
      <c r="F428" s="1" t="s">
        <v>76</v>
      </c>
      <c r="G428" s="1" t="s">
        <v>64</v>
      </c>
      <c r="H428" s="1" t="s">
        <v>200</v>
      </c>
      <c r="I428" s="2">
        <v>80</v>
      </c>
      <c r="J428" s="2">
        <v>0.09</v>
      </c>
      <c r="K428" s="2">
        <f t="shared" si="53"/>
        <v>0</v>
      </c>
      <c r="L428" s="2">
        <f t="shared" si="54"/>
        <v>0.09</v>
      </c>
      <c r="AN428" s="5" t="str">
        <f t="shared" si="48"/>
        <v/>
      </c>
      <c r="AP428" s="5" t="str">
        <f t="shared" si="49"/>
        <v/>
      </c>
      <c r="AR428" s="5" t="str">
        <f t="shared" si="50"/>
        <v/>
      </c>
      <c r="AT428" s="2">
        <v>0.09</v>
      </c>
      <c r="AU428" s="5">
        <f t="shared" si="51"/>
        <v>0</v>
      </c>
      <c r="AV428" s="11">
        <f t="shared" si="55"/>
        <v>0</v>
      </c>
      <c r="AW428" s="5">
        <f t="shared" si="52"/>
        <v>0</v>
      </c>
    </row>
    <row r="429" spans="1:49" x14ac:dyDescent="0.3">
      <c r="A429" s="1" t="s">
        <v>254</v>
      </c>
      <c r="B429" s="1" t="s">
        <v>186</v>
      </c>
      <c r="C429" s="1" t="s">
        <v>187</v>
      </c>
      <c r="D429" s="1" t="s">
        <v>188</v>
      </c>
      <c r="E429" s="1" t="s">
        <v>74</v>
      </c>
      <c r="F429" s="1" t="s">
        <v>255</v>
      </c>
      <c r="G429" s="1" t="s">
        <v>64</v>
      </c>
      <c r="H429" s="1" t="s">
        <v>200</v>
      </c>
      <c r="I429" s="2">
        <v>159.76</v>
      </c>
      <c r="J429" s="2">
        <v>37.770000000000003</v>
      </c>
      <c r="K429" s="2">
        <f t="shared" si="53"/>
        <v>0</v>
      </c>
      <c r="L429" s="2">
        <f t="shared" si="54"/>
        <v>1.92</v>
      </c>
      <c r="AN429" s="5" t="str">
        <f t="shared" si="48"/>
        <v/>
      </c>
      <c r="AP429" s="5" t="str">
        <f t="shared" si="49"/>
        <v/>
      </c>
      <c r="AR429" s="5" t="str">
        <f t="shared" si="50"/>
        <v/>
      </c>
      <c r="AT429" s="2">
        <v>1.92</v>
      </c>
      <c r="AU429" s="5">
        <f t="shared" si="51"/>
        <v>0</v>
      </c>
      <c r="AV429" s="11">
        <f t="shared" si="55"/>
        <v>0</v>
      </c>
      <c r="AW429" s="5">
        <f t="shared" si="52"/>
        <v>0</v>
      </c>
    </row>
    <row r="430" spans="1:49" x14ac:dyDescent="0.3">
      <c r="A430" s="1" t="s">
        <v>256</v>
      </c>
      <c r="B430" s="1" t="s">
        <v>257</v>
      </c>
      <c r="C430" s="1" t="s">
        <v>258</v>
      </c>
      <c r="D430" s="1" t="s">
        <v>259</v>
      </c>
      <c r="E430" s="1" t="s">
        <v>88</v>
      </c>
      <c r="F430" s="1" t="s">
        <v>255</v>
      </c>
      <c r="G430" s="1" t="s">
        <v>64</v>
      </c>
      <c r="H430" s="1" t="s">
        <v>200</v>
      </c>
      <c r="I430" s="2">
        <v>40</v>
      </c>
      <c r="J430" s="2">
        <v>7.0000000000000007E-2</v>
      </c>
      <c r="K430" s="2">
        <f t="shared" si="53"/>
        <v>0</v>
      </c>
      <c r="L430" s="2">
        <f t="shared" si="54"/>
        <v>0.02</v>
      </c>
      <c r="AN430" s="5" t="str">
        <f t="shared" si="48"/>
        <v/>
      </c>
      <c r="AP430" s="5" t="str">
        <f t="shared" si="49"/>
        <v/>
      </c>
      <c r="AR430" s="5" t="str">
        <f t="shared" si="50"/>
        <v/>
      </c>
      <c r="AT430" s="2">
        <v>0.02</v>
      </c>
      <c r="AU430" s="5">
        <f t="shared" si="51"/>
        <v>0</v>
      </c>
      <c r="AV430" s="11">
        <f t="shared" si="55"/>
        <v>0</v>
      </c>
      <c r="AW430" s="5">
        <f t="shared" si="52"/>
        <v>0</v>
      </c>
    </row>
    <row r="431" spans="1:49" x14ac:dyDescent="0.3">
      <c r="A431" s="1" t="s">
        <v>256</v>
      </c>
      <c r="B431" s="1" t="s">
        <v>257</v>
      </c>
      <c r="C431" s="1" t="s">
        <v>258</v>
      </c>
      <c r="D431" s="1" t="s">
        <v>259</v>
      </c>
      <c r="E431" s="1" t="s">
        <v>91</v>
      </c>
      <c r="F431" s="1" t="s">
        <v>255</v>
      </c>
      <c r="G431" s="1" t="s">
        <v>64</v>
      </c>
      <c r="H431" s="1" t="s">
        <v>200</v>
      </c>
      <c r="I431" s="2">
        <v>40</v>
      </c>
      <c r="J431" s="2">
        <v>39.5</v>
      </c>
      <c r="K431" s="2">
        <f t="shared" si="53"/>
        <v>4.13</v>
      </c>
      <c r="L431" s="2">
        <f t="shared" si="54"/>
        <v>0.66</v>
      </c>
      <c r="V431" s="12">
        <v>4.13</v>
      </c>
      <c r="W431" s="5">
        <v>165.40649999999999</v>
      </c>
      <c r="AN431" s="5" t="str">
        <f t="shared" si="48"/>
        <v/>
      </c>
      <c r="AP431" s="5" t="str">
        <f t="shared" si="49"/>
        <v/>
      </c>
      <c r="AR431" s="5" t="str">
        <f t="shared" si="50"/>
        <v/>
      </c>
      <c r="AT431" s="2">
        <v>0.66</v>
      </c>
      <c r="AU431" s="5">
        <f t="shared" si="51"/>
        <v>165.40649999999999</v>
      </c>
      <c r="AV431" s="11">
        <f t="shared" si="55"/>
        <v>4.3179124220283915E-2</v>
      </c>
      <c r="AW431" s="5">
        <f t="shared" si="52"/>
        <v>43.179124220283917</v>
      </c>
    </row>
    <row r="432" spans="1:49" x14ac:dyDescent="0.3">
      <c r="A432" s="1" t="s">
        <v>260</v>
      </c>
      <c r="B432" s="1" t="s">
        <v>123</v>
      </c>
      <c r="C432" s="1" t="s">
        <v>124</v>
      </c>
      <c r="D432" s="1" t="s">
        <v>125</v>
      </c>
      <c r="E432" s="1" t="s">
        <v>89</v>
      </c>
      <c r="F432" s="1" t="s">
        <v>255</v>
      </c>
      <c r="G432" s="1" t="s">
        <v>64</v>
      </c>
      <c r="H432" s="1" t="s">
        <v>200</v>
      </c>
      <c r="I432" s="2">
        <v>40</v>
      </c>
      <c r="J432" s="2">
        <v>7.0000000000000007E-2</v>
      </c>
      <c r="K432" s="2">
        <f t="shared" si="53"/>
        <v>0</v>
      </c>
      <c r="L432" s="2">
        <f t="shared" si="54"/>
        <v>7.0000000000000007E-2</v>
      </c>
      <c r="AN432" s="5" t="str">
        <f t="shared" si="48"/>
        <v/>
      </c>
      <c r="AP432" s="5" t="str">
        <f t="shared" si="49"/>
        <v/>
      </c>
      <c r="AR432" s="5" t="str">
        <f t="shared" si="50"/>
        <v/>
      </c>
      <c r="AT432" s="2">
        <v>7.0000000000000007E-2</v>
      </c>
      <c r="AU432" s="5">
        <f t="shared" si="51"/>
        <v>0</v>
      </c>
      <c r="AV432" s="11">
        <f t="shared" si="55"/>
        <v>0</v>
      </c>
      <c r="AW432" s="5">
        <f t="shared" si="52"/>
        <v>0</v>
      </c>
    </row>
    <row r="433" spans="1:49" x14ac:dyDescent="0.3">
      <c r="A433" s="1" t="s">
        <v>260</v>
      </c>
      <c r="B433" s="1" t="s">
        <v>123</v>
      </c>
      <c r="C433" s="1" t="s">
        <v>124</v>
      </c>
      <c r="D433" s="1" t="s">
        <v>125</v>
      </c>
      <c r="E433" s="1" t="s">
        <v>90</v>
      </c>
      <c r="F433" s="1" t="s">
        <v>255</v>
      </c>
      <c r="G433" s="1" t="s">
        <v>64</v>
      </c>
      <c r="H433" s="1" t="s">
        <v>200</v>
      </c>
      <c r="I433" s="2">
        <v>40</v>
      </c>
      <c r="J433" s="2">
        <v>12.83</v>
      </c>
      <c r="K433" s="2">
        <f t="shared" si="53"/>
        <v>12.83</v>
      </c>
      <c r="L433" s="2">
        <f t="shared" si="54"/>
        <v>0</v>
      </c>
      <c r="V433" s="12">
        <v>12.83</v>
      </c>
      <c r="W433" s="5">
        <v>513.8415</v>
      </c>
      <c r="AN433" s="5" t="str">
        <f t="shared" si="48"/>
        <v/>
      </c>
      <c r="AP433" s="5" t="str">
        <f t="shared" si="49"/>
        <v/>
      </c>
      <c r="AR433" s="5" t="str">
        <f t="shared" si="50"/>
        <v/>
      </c>
      <c r="AU433" s="5">
        <f t="shared" si="51"/>
        <v>513.8415</v>
      </c>
      <c r="AV433" s="11">
        <f t="shared" si="55"/>
        <v>0.13413756991434447</v>
      </c>
      <c r="AW433" s="5">
        <f t="shared" si="52"/>
        <v>134.13756991434445</v>
      </c>
    </row>
    <row r="434" spans="1:49" x14ac:dyDescent="0.3">
      <c r="A434" s="1" t="s">
        <v>260</v>
      </c>
      <c r="B434" s="1" t="s">
        <v>123</v>
      </c>
      <c r="C434" s="1" t="s">
        <v>124</v>
      </c>
      <c r="D434" s="1" t="s">
        <v>125</v>
      </c>
      <c r="E434" s="1" t="s">
        <v>91</v>
      </c>
      <c r="F434" s="1" t="s">
        <v>255</v>
      </c>
      <c r="G434" s="1" t="s">
        <v>64</v>
      </c>
      <c r="H434" s="1" t="s">
        <v>200</v>
      </c>
      <c r="I434" s="2">
        <v>40</v>
      </c>
      <c r="J434" s="2">
        <v>0.09</v>
      </c>
      <c r="K434" s="2">
        <f t="shared" si="53"/>
        <v>0.03</v>
      </c>
      <c r="L434" s="2">
        <f t="shared" si="54"/>
        <v>0</v>
      </c>
      <c r="V434" s="12">
        <v>0.03</v>
      </c>
      <c r="W434" s="5">
        <v>1.2015</v>
      </c>
      <c r="AN434" s="5" t="str">
        <f t="shared" si="48"/>
        <v/>
      </c>
      <c r="AP434" s="5" t="str">
        <f t="shared" si="49"/>
        <v/>
      </c>
      <c r="AR434" s="5" t="str">
        <f t="shared" si="50"/>
        <v/>
      </c>
      <c r="AU434" s="5">
        <f t="shared" si="51"/>
        <v>1.2015</v>
      </c>
      <c r="AV434" s="11">
        <f t="shared" si="55"/>
        <v>3.136498127381398E-4</v>
      </c>
      <c r="AW434" s="5">
        <f t="shared" si="52"/>
        <v>0.3136498127381398</v>
      </c>
    </row>
    <row r="435" spans="1:49" x14ac:dyDescent="0.3">
      <c r="A435" s="1" t="s">
        <v>261</v>
      </c>
      <c r="B435" s="1" t="s">
        <v>257</v>
      </c>
      <c r="C435" s="1" t="s">
        <v>258</v>
      </c>
      <c r="D435" s="1" t="s">
        <v>259</v>
      </c>
      <c r="E435" s="1" t="s">
        <v>84</v>
      </c>
      <c r="F435" s="1" t="s">
        <v>76</v>
      </c>
      <c r="G435" s="1" t="s">
        <v>64</v>
      </c>
      <c r="H435" s="1" t="s">
        <v>200</v>
      </c>
      <c r="I435" s="2">
        <v>160</v>
      </c>
      <c r="J435" s="2">
        <v>0.02</v>
      </c>
      <c r="K435" s="2">
        <f t="shared" si="53"/>
        <v>0</v>
      </c>
      <c r="L435" s="2">
        <f t="shared" si="54"/>
        <v>0.02</v>
      </c>
      <c r="AN435" s="5" t="str">
        <f t="shared" si="48"/>
        <v/>
      </c>
      <c r="AP435" s="5" t="str">
        <f t="shared" si="49"/>
        <v/>
      </c>
      <c r="AR435" s="5" t="str">
        <f t="shared" si="50"/>
        <v/>
      </c>
      <c r="AT435" s="2">
        <v>0.02</v>
      </c>
      <c r="AU435" s="5">
        <f t="shared" si="51"/>
        <v>0</v>
      </c>
      <c r="AV435" s="11">
        <f t="shared" si="55"/>
        <v>0</v>
      </c>
      <c r="AW435" s="5">
        <f t="shared" si="52"/>
        <v>0</v>
      </c>
    </row>
    <row r="436" spans="1:49" x14ac:dyDescent="0.3">
      <c r="A436" s="1" t="s">
        <v>261</v>
      </c>
      <c r="B436" s="1" t="s">
        <v>257</v>
      </c>
      <c r="C436" s="1" t="s">
        <v>258</v>
      </c>
      <c r="D436" s="1" t="s">
        <v>259</v>
      </c>
      <c r="E436" s="1" t="s">
        <v>80</v>
      </c>
      <c r="F436" s="1" t="s">
        <v>255</v>
      </c>
      <c r="G436" s="1" t="s">
        <v>64</v>
      </c>
      <c r="H436" s="1" t="s">
        <v>200</v>
      </c>
      <c r="I436" s="2">
        <v>160</v>
      </c>
      <c r="J436" s="2">
        <v>39.57</v>
      </c>
      <c r="K436" s="2">
        <f t="shared" si="53"/>
        <v>0</v>
      </c>
      <c r="L436" s="2">
        <f t="shared" si="54"/>
        <v>39.57</v>
      </c>
      <c r="AN436" s="5" t="str">
        <f t="shared" si="48"/>
        <v/>
      </c>
      <c r="AP436" s="5" t="str">
        <f t="shared" si="49"/>
        <v/>
      </c>
      <c r="AR436" s="5" t="str">
        <f t="shared" si="50"/>
        <v/>
      </c>
      <c r="AT436" s="2">
        <v>39.57</v>
      </c>
      <c r="AU436" s="5">
        <f t="shared" si="51"/>
        <v>0</v>
      </c>
      <c r="AV436" s="11">
        <f t="shared" si="55"/>
        <v>0</v>
      </c>
      <c r="AW436" s="5">
        <f t="shared" si="52"/>
        <v>0</v>
      </c>
    </row>
    <row r="437" spans="1:49" x14ac:dyDescent="0.3">
      <c r="A437" s="1" t="s">
        <v>261</v>
      </c>
      <c r="B437" s="1" t="s">
        <v>257</v>
      </c>
      <c r="C437" s="1" t="s">
        <v>258</v>
      </c>
      <c r="D437" s="1" t="s">
        <v>259</v>
      </c>
      <c r="E437" s="1" t="s">
        <v>87</v>
      </c>
      <c r="F437" s="1" t="s">
        <v>255</v>
      </c>
      <c r="G437" s="1" t="s">
        <v>64</v>
      </c>
      <c r="H437" s="1" t="s">
        <v>200</v>
      </c>
      <c r="I437" s="2">
        <v>160</v>
      </c>
      <c r="J437" s="2">
        <v>39.130000000000003</v>
      </c>
      <c r="K437" s="2">
        <f t="shared" si="53"/>
        <v>15.21</v>
      </c>
      <c r="L437" s="2">
        <f t="shared" si="54"/>
        <v>5.13</v>
      </c>
      <c r="V437" s="12">
        <v>15.21</v>
      </c>
      <c r="W437" s="5">
        <v>609.16049999999996</v>
      </c>
      <c r="AN437" s="5" t="str">
        <f t="shared" si="48"/>
        <v/>
      </c>
      <c r="AP437" s="5" t="str">
        <f t="shared" si="49"/>
        <v/>
      </c>
      <c r="AR437" s="5" t="str">
        <f t="shared" si="50"/>
        <v/>
      </c>
      <c r="AT437" s="2">
        <v>5.13</v>
      </c>
      <c r="AU437" s="5">
        <f t="shared" si="51"/>
        <v>609.16049999999996</v>
      </c>
      <c r="AV437" s="11">
        <f t="shared" si="55"/>
        <v>0.15902045505823686</v>
      </c>
      <c r="AW437" s="5">
        <f t="shared" si="52"/>
        <v>159.02045505823685</v>
      </c>
    </row>
    <row r="438" spans="1:49" x14ac:dyDescent="0.3">
      <c r="A438" s="1" t="s">
        <v>261</v>
      </c>
      <c r="B438" s="1" t="s">
        <v>257</v>
      </c>
      <c r="C438" s="1" t="s">
        <v>258</v>
      </c>
      <c r="D438" s="1" t="s">
        <v>259</v>
      </c>
      <c r="E438" s="1" t="s">
        <v>88</v>
      </c>
      <c r="F438" s="1" t="s">
        <v>255</v>
      </c>
      <c r="G438" s="1" t="s">
        <v>64</v>
      </c>
      <c r="H438" s="1" t="s">
        <v>200</v>
      </c>
      <c r="I438" s="2">
        <v>160</v>
      </c>
      <c r="J438" s="2">
        <v>40.04</v>
      </c>
      <c r="K438" s="2">
        <f t="shared" si="53"/>
        <v>0</v>
      </c>
      <c r="L438" s="2">
        <f t="shared" si="54"/>
        <v>26.67</v>
      </c>
      <c r="AN438" s="5" t="str">
        <f t="shared" si="48"/>
        <v/>
      </c>
      <c r="AP438" s="5" t="str">
        <f t="shared" si="49"/>
        <v/>
      </c>
      <c r="AR438" s="5" t="str">
        <f t="shared" si="50"/>
        <v/>
      </c>
      <c r="AT438" s="2">
        <v>26.67</v>
      </c>
      <c r="AU438" s="5">
        <f t="shared" si="51"/>
        <v>0</v>
      </c>
      <c r="AV438" s="11">
        <f t="shared" si="55"/>
        <v>0</v>
      </c>
      <c r="AW438" s="5">
        <f t="shared" si="52"/>
        <v>0</v>
      </c>
    </row>
    <row r="439" spans="1:49" x14ac:dyDescent="0.3">
      <c r="A439" s="1" t="s">
        <v>261</v>
      </c>
      <c r="B439" s="1" t="s">
        <v>257</v>
      </c>
      <c r="C439" s="1" t="s">
        <v>258</v>
      </c>
      <c r="D439" s="1" t="s">
        <v>259</v>
      </c>
      <c r="E439" s="1" t="s">
        <v>89</v>
      </c>
      <c r="F439" s="1" t="s">
        <v>255</v>
      </c>
      <c r="G439" s="1" t="s">
        <v>64</v>
      </c>
      <c r="H439" s="1" t="s">
        <v>200</v>
      </c>
      <c r="I439" s="2">
        <v>160</v>
      </c>
      <c r="J439" s="2">
        <v>40.24</v>
      </c>
      <c r="K439" s="2">
        <f t="shared" si="53"/>
        <v>0</v>
      </c>
      <c r="L439" s="2">
        <f t="shared" si="54"/>
        <v>40</v>
      </c>
      <c r="AN439" s="5" t="str">
        <f t="shared" si="48"/>
        <v/>
      </c>
      <c r="AP439" s="5" t="str">
        <f t="shared" si="49"/>
        <v/>
      </c>
      <c r="AR439" s="5" t="str">
        <f t="shared" si="50"/>
        <v/>
      </c>
      <c r="AT439" s="2">
        <v>40</v>
      </c>
      <c r="AU439" s="5">
        <f t="shared" si="51"/>
        <v>0</v>
      </c>
      <c r="AV439" s="11">
        <f t="shared" si="55"/>
        <v>0</v>
      </c>
      <c r="AW439" s="5">
        <f t="shared" si="52"/>
        <v>0</v>
      </c>
    </row>
    <row r="440" spans="1:49" x14ac:dyDescent="0.3">
      <c r="A440" s="1" t="s">
        <v>262</v>
      </c>
      <c r="B440" s="1" t="s">
        <v>257</v>
      </c>
      <c r="C440" s="1" t="s">
        <v>258</v>
      </c>
      <c r="D440" s="1" t="s">
        <v>259</v>
      </c>
      <c r="E440" s="1" t="s">
        <v>79</v>
      </c>
      <c r="F440" s="1" t="s">
        <v>255</v>
      </c>
      <c r="G440" s="1" t="s">
        <v>64</v>
      </c>
      <c r="H440" s="1" t="s">
        <v>200</v>
      </c>
      <c r="I440" s="2">
        <v>40</v>
      </c>
      <c r="J440" s="2">
        <v>7.0000000000000007E-2</v>
      </c>
      <c r="K440" s="2">
        <f t="shared" si="53"/>
        <v>0</v>
      </c>
      <c r="L440" s="2">
        <f t="shared" si="54"/>
        <v>7.0000000000000007E-2</v>
      </c>
      <c r="AN440" s="5" t="str">
        <f t="shared" si="48"/>
        <v/>
      </c>
      <c r="AP440" s="5" t="str">
        <f t="shared" si="49"/>
        <v/>
      </c>
      <c r="AR440" s="5" t="str">
        <f t="shared" si="50"/>
        <v/>
      </c>
      <c r="AT440" s="2">
        <v>7.0000000000000007E-2</v>
      </c>
      <c r="AU440" s="5">
        <f t="shared" si="51"/>
        <v>0</v>
      </c>
      <c r="AV440" s="11">
        <f t="shared" si="55"/>
        <v>0</v>
      </c>
      <c r="AW440" s="5">
        <f t="shared" si="52"/>
        <v>0</v>
      </c>
    </row>
    <row r="441" spans="1:49" x14ac:dyDescent="0.3">
      <c r="A441" s="1" t="s">
        <v>262</v>
      </c>
      <c r="B441" s="1" t="s">
        <v>257</v>
      </c>
      <c r="C441" s="1" t="s">
        <v>258</v>
      </c>
      <c r="D441" s="1" t="s">
        <v>259</v>
      </c>
      <c r="E441" s="1" t="s">
        <v>89</v>
      </c>
      <c r="F441" s="1" t="s">
        <v>255</v>
      </c>
      <c r="G441" s="1" t="s">
        <v>64</v>
      </c>
      <c r="H441" s="1" t="s">
        <v>200</v>
      </c>
      <c r="I441" s="2">
        <v>40</v>
      </c>
      <c r="J441" s="2">
        <v>0.09</v>
      </c>
      <c r="K441" s="2">
        <f t="shared" si="53"/>
        <v>0</v>
      </c>
      <c r="L441" s="2">
        <f t="shared" si="54"/>
        <v>0.09</v>
      </c>
      <c r="AN441" s="5" t="str">
        <f t="shared" si="48"/>
        <v/>
      </c>
      <c r="AP441" s="5" t="str">
        <f t="shared" si="49"/>
        <v/>
      </c>
      <c r="AR441" s="5" t="str">
        <f t="shared" si="50"/>
        <v/>
      </c>
      <c r="AT441" s="2">
        <v>0.09</v>
      </c>
      <c r="AU441" s="5">
        <f t="shared" si="51"/>
        <v>0</v>
      </c>
      <c r="AV441" s="11">
        <f t="shared" si="55"/>
        <v>0</v>
      </c>
      <c r="AW441" s="5">
        <f t="shared" si="52"/>
        <v>0</v>
      </c>
    </row>
    <row r="442" spans="1:49" x14ac:dyDescent="0.3">
      <c r="A442" s="1" t="s">
        <v>262</v>
      </c>
      <c r="B442" s="1" t="s">
        <v>257</v>
      </c>
      <c r="C442" s="1" t="s">
        <v>258</v>
      </c>
      <c r="D442" s="1" t="s">
        <v>259</v>
      </c>
      <c r="E442" s="1" t="s">
        <v>81</v>
      </c>
      <c r="F442" s="1" t="s">
        <v>255</v>
      </c>
      <c r="G442" s="1" t="s">
        <v>64</v>
      </c>
      <c r="H442" s="1" t="s">
        <v>200</v>
      </c>
      <c r="I442" s="2">
        <v>40</v>
      </c>
      <c r="J442" s="2">
        <v>39.840000000000003</v>
      </c>
      <c r="K442" s="2">
        <f t="shared" si="53"/>
        <v>0.36</v>
      </c>
      <c r="L442" s="2">
        <f t="shared" si="54"/>
        <v>39.479999999999997</v>
      </c>
      <c r="V442" s="12">
        <v>0.36</v>
      </c>
      <c r="W442" s="5">
        <v>14.417999999999999</v>
      </c>
      <c r="AN442" s="5" t="str">
        <f t="shared" si="48"/>
        <v/>
      </c>
      <c r="AP442" s="5" t="str">
        <f t="shared" si="49"/>
        <v/>
      </c>
      <c r="AR442" s="5" t="str">
        <f t="shared" si="50"/>
        <v/>
      </c>
      <c r="AT442" s="2">
        <v>39.479999999999997</v>
      </c>
      <c r="AU442" s="5">
        <f t="shared" si="51"/>
        <v>14.417999999999999</v>
      </c>
      <c r="AV442" s="11">
        <f t="shared" si="55"/>
        <v>3.7637977528576774E-3</v>
      </c>
      <c r="AW442" s="5">
        <f t="shared" si="52"/>
        <v>3.7637977528576774</v>
      </c>
    </row>
    <row r="443" spans="1:49" x14ac:dyDescent="0.3">
      <c r="A443" s="1" t="s">
        <v>263</v>
      </c>
      <c r="B443" s="1" t="s">
        <v>257</v>
      </c>
      <c r="C443" s="1" t="s">
        <v>258</v>
      </c>
      <c r="D443" s="1" t="s">
        <v>259</v>
      </c>
      <c r="E443" s="1" t="s">
        <v>83</v>
      </c>
      <c r="F443" s="1" t="s">
        <v>76</v>
      </c>
      <c r="G443" s="1" t="s">
        <v>64</v>
      </c>
      <c r="H443" s="1" t="s">
        <v>200</v>
      </c>
      <c r="I443" s="2">
        <v>40</v>
      </c>
      <c r="J443" s="2">
        <v>7.0000000000000007E-2</v>
      </c>
      <c r="K443" s="2">
        <f t="shared" si="53"/>
        <v>0</v>
      </c>
      <c r="L443" s="2">
        <f t="shared" si="54"/>
        <v>7.0000000000000007E-2</v>
      </c>
      <c r="AN443" s="5" t="str">
        <f t="shared" si="48"/>
        <v/>
      </c>
      <c r="AP443" s="5" t="str">
        <f t="shared" si="49"/>
        <v/>
      </c>
      <c r="AR443" s="5" t="str">
        <f t="shared" si="50"/>
        <v/>
      </c>
      <c r="AT443" s="2">
        <v>7.0000000000000007E-2</v>
      </c>
      <c r="AU443" s="5">
        <f t="shared" si="51"/>
        <v>0</v>
      </c>
      <c r="AV443" s="11">
        <f t="shared" si="55"/>
        <v>0</v>
      </c>
      <c r="AW443" s="5">
        <f t="shared" si="52"/>
        <v>0</v>
      </c>
    </row>
    <row r="444" spans="1:49" x14ac:dyDescent="0.3">
      <c r="A444" s="1" t="s">
        <v>263</v>
      </c>
      <c r="B444" s="1" t="s">
        <v>257</v>
      </c>
      <c r="C444" s="1" t="s">
        <v>258</v>
      </c>
      <c r="D444" s="1" t="s">
        <v>259</v>
      </c>
      <c r="E444" s="1" t="s">
        <v>79</v>
      </c>
      <c r="F444" s="1" t="s">
        <v>255</v>
      </c>
      <c r="G444" s="1" t="s">
        <v>64</v>
      </c>
      <c r="H444" s="1" t="s">
        <v>200</v>
      </c>
      <c r="I444" s="2">
        <v>40</v>
      </c>
      <c r="J444" s="2">
        <v>39.840000000000003</v>
      </c>
      <c r="K444" s="2">
        <f t="shared" si="53"/>
        <v>0</v>
      </c>
      <c r="L444" s="2">
        <f t="shared" si="54"/>
        <v>39.840000000000003</v>
      </c>
      <c r="AN444" s="5" t="str">
        <f t="shared" si="48"/>
        <v/>
      </c>
      <c r="AP444" s="5" t="str">
        <f t="shared" si="49"/>
        <v/>
      </c>
      <c r="AR444" s="5" t="str">
        <f t="shared" si="50"/>
        <v/>
      </c>
      <c r="AT444" s="2">
        <v>39.840000000000003</v>
      </c>
      <c r="AU444" s="5">
        <f t="shared" si="51"/>
        <v>0</v>
      </c>
      <c r="AV444" s="11">
        <f t="shared" si="55"/>
        <v>0</v>
      </c>
      <c r="AW444" s="5">
        <f t="shared" si="52"/>
        <v>0</v>
      </c>
    </row>
    <row r="445" spans="1:49" x14ac:dyDescent="0.3">
      <c r="A445" s="1" t="s">
        <v>263</v>
      </c>
      <c r="B445" s="1" t="s">
        <v>257</v>
      </c>
      <c r="C445" s="1" t="s">
        <v>258</v>
      </c>
      <c r="D445" s="1" t="s">
        <v>259</v>
      </c>
      <c r="E445" s="1" t="s">
        <v>80</v>
      </c>
      <c r="F445" s="1" t="s">
        <v>255</v>
      </c>
      <c r="G445" s="1" t="s">
        <v>64</v>
      </c>
      <c r="H445" s="1" t="s">
        <v>200</v>
      </c>
      <c r="I445" s="2">
        <v>40</v>
      </c>
      <c r="J445" s="2">
        <v>0.09</v>
      </c>
      <c r="K445" s="2">
        <f t="shared" si="53"/>
        <v>0</v>
      </c>
      <c r="L445" s="2">
        <f t="shared" si="54"/>
        <v>0.09</v>
      </c>
      <c r="AN445" s="5" t="str">
        <f t="shared" si="48"/>
        <v/>
      </c>
      <c r="AP445" s="5" t="str">
        <f t="shared" si="49"/>
        <v/>
      </c>
      <c r="AR445" s="5" t="str">
        <f t="shared" si="50"/>
        <v/>
      </c>
      <c r="AT445" s="2">
        <v>0.09</v>
      </c>
      <c r="AU445" s="5">
        <f t="shared" si="51"/>
        <v>0</v>
      </c>
      <c r="AV445" s="11">
        <f t="shared" si="55"/>
        <v>0</v>
      </c>
      <c r="AW445" s="5">
        <f t="shared" si="52"/>
        <v>0</v>
      </c>
    </row>
    <row r="446" spans="1:49" x14ac:dyDescent="0.3">
      <c r="A446" s="1" t="s">
        <v>264</v>
      </c>
      <c r="B446" s="1" t="s">
        <v>186</v>
      </c>
      <c r="C446" s="1" t="s">
        <v>187</v>
      </c>
      <c r="D446" s="1" t="s">
        <v>188</v>
      </c>
      <c r="E446" s="1" t="s">
        <v>71</v>
      </c>
      <c r="F446" s="1" t="s">
        <v>255</v>
      </c>
      <c r="G446" s="1" t="s">
        <v>64</v>
      </c>
      <c r="H446" s="1" t="s">
        <v>200</v>
      </c>
      <c r="I446" s="2">
        <v>80</v>
      </c>
      <c r="J446" s="2">
        <v>38.520000000000003</v>
      </c>
      <c r="K446" s="2">
        <f t="shared" si="53"/>
        <v>0</v>
      </c>
      <c r="L446" s="2">
        <f t="shared" si="54"/>
        <v>37.549999999999997</v>
      </c>
      <c r="AN446" s="5" t="str">
        <f t="shared" si="48"/>
        <v/>
      </c>
      <c r="AP446" s="5" t="str">
        <f t="shared" si="49"/>
        <v/>
      </c>
      <c r="AR446" s="5" t="str">
        <f t="shared" si="50"/>
        <v/>
      </c>
      <c r="AT446" s="2">
        <v>37.549999999999997</v>
      </c>
      <c r="AU446" s="5">
        <f t="shared" si="51"/>
        <v>0</v>
      </c>
      <c r="AV446" s="11">
        <f t="shared" si="55"/>
        <v>0</v>
      </c>
      <c r="AW446" s="5">
        <f t="shared" si="52"/>
        <v>0</v>
      </c>
    </row>
    <row r="447" spans="1:49" x14ac:dyDescent="0.3">
      <c r="A447" s="1" t="s">
        <v>264</v>
      </c>
      <c r="B447" s="1" t="s">
        <v>186</v>
      </c>
      <c r="C447" s="1" t="s">
        <v>187</v>
      </c>
      <c r="D447" s="1" t="s">
        <v>188</v>
      </c>
      <c r="E447" s="1" t="s">
        <v>79</v>
      </c>
      <c r="F447" s="1" t="s">
        <v>255</v>
      </c>
      <c r="G447" s="1" t="s">
        <v>64</v>
      </c>
      <c r="H447" s="1" t="s">
        <v>200</v>
      </c>
      <c r="I447" s="2">
        <v>80</v>
      </c>
      <c r="J447" s="2">
        <v>0.09</v>
      </c>
      <c r="K447" s="2">
        <f t="shared" si="53"/>
        <v>0</v>
      </c>
      <c r="L447" s="2">
        <f t="shared" si="54"/>
        <v>0.09</v>
      </c>
      <c r="AN447" s="5" t="str">
        <f t="shared" si="48"/>
        <v/>
      </c>
      <c r="AP447" s="5" t="str">
        <f t="shared" si="49"/>
        <v/>
      </c>
      <c r="AR447" s="5" t="str">
        <f t="shared" si="50"/>
        <v/>
      </c>
      <c r="AT447" s="2">
        <v>0.09</v>
      </c>
      <c r="AU447" s="5">
        <f t="shared" si="51"/>
        <v>0</v>
      </c>
      <c r="AV447" s="11">
        <f t="shared" si="55"/>
        <v>0</v>
      </c>
      <c r="AW447" s="5">
        <f t="shared" si="52"/>
        <v>0</v>
      </c>
    </row>
    <row r="448" spans="1:49" x14ac:dyDescent="0.3">
      <c r="A448" s="1" t="s">
        <v>264</v>
      </c>
      <c r="B448" s="1" t="s">
        <v>186</v>
      </c>
      <c r="C448" s="1" t="s">
        <v>187</v>
      </c>
      <c r="D448" s="1" t="s">
        <v>188</v>
      </c>
      <c r="E448" s="1" t="s">
        <v>81</v>
      </c>
      <c r="F448" s="1" t="s">
        <v>255</v>
      </c>
      <c r="G448" s="1" t="s">
        <v>64</v>
      </c>
      <c r="H448" s="1" t="s">
        <v>200</v>
      </c>
      <c r="I448" s="2">
        <v>80</v>
      </c>
      <c r="J448" s="2">
        <v>0.09</v>
      </c>
      <c r="K448" s="2">
        <f t="shared" si="53"/>
        <v>0</v>
      </c>
      <c r="L448" s="2">
        <f t="shared" si="54"/>
        <v>0.09</v>
      </c>
      <c r="AN448" s="5" t="str">
        <f t="shared" si="48"/>
        <v/>
      </c>
      <c r="AP448" s="5" t="str">
        <f t="shared" si="49"/>
        <v/>
      </c>
      <c r="AR448" s="5" t="str">
        <f t="shared" si="50"/>
        <v/>
      </c>
      <c r="AT448" s="2">
        <v>0.09</v>
      </c>
      <c r="AU448" s="5">
        <f t="shared" si="51"/>
        <v>0</v>
      </c>
      <c r="AV448" s="11">
        <f t="shared" si="55"/>
        <v>0</v>
      </c>
      <c r="AW448" s="5">
        <f t="shared" si="52"/>
        <v>0</v>
      </c>
    </row>
    <row r="449" spans="1:49" x14ac:dyDescent="0.3">
      <c r="A449" s="1" t="s">
        <v>264</v>
      </c>
      <c r="B449" s="1" t="s">
        <v>186</v>
      </c>
      <c r="C449" s="1" t="s">
        <v>187</v>
      </c>
      <c r="D449" s="1" t="s">
        <v>188</v>
      </c>
      <c r="E449" s="1" t="s">
        <v>62</v>
      </c>
      <c r="F449" s="1" t="s">
        <v>255</v>
      </c>
      <c r="G449" s="1" t="s">
        <v>64</v>
      </c>
      <c r="H449" s="1" t="s">
        <v>200</v>
      </c>
      <c r="I449" s="2">
        <v>80</v>
      </c>
      <c r="J449" s="2">
        <v>38.630000000000003</v>
      </c>
      <c r="K449" s="2">
        <f t="shared" si="53"/>
        <v>0</v>
      </c>
      <c r="L449" s="2">
        <f t="shared" si="54"/>
        <v>37.630000000000003</v>
      </c>
      <c r="AN449" s="5" t="str">
        <f t="shared" si="48"/>
        <v/>
      </c>
      <c r="AP449" s="5" t="str">
        <f t="shared" si="49"/>
        <v/>
      </c>
      <c r="AR449" s="5" t="str">
        <f t="shared" si="50"/>
        <v/>
      </c>
      <c r="AT449" s="2">
        <v>37.630000000000003</v>
      </c>
      <c r="AU449" s="5">
        <f t="shared" si="51"/>
        <v>0</v>
      </c>
      <c r="AV449" s="11">
        <f t="shared" si="55"/>
        <v>0</v>
      </c>
      <c r="AW449" s="5">
        <f t="shared" si="52"/>
        <v>0</v>
      </c>
    </row>
    <row r="450" spans="1:49" x14ac:dyDescent="0.3">
      <c r="A450" s="1" t="s">
        <v>265</v>
      </c>
      <c r="B450" s="1" t="s">
        <v>123</v>
      </c>
      <c r="C450" s="1" t="s">
        <v>124</v>
      </c>
      <c r="D450" s="1" t="s">
        <v>125</v>
      </c>
      <c r="E450" s="1" t="s">
        <v>81</v>
      </c>
      <c r="F450" s="1" t="s">
        <v>255</v>
      </c>
      <c r="G450" s="1" t="s">
        <v>64</v>
      </c>
      <c r="H450" s="1" t="s">
        <v>200</v>
      </c>
      <c r="I450" s="2">
        <v>80</v>
      </c>
      <c r="J450" s="2">
        <v>7.0000000000000007E-2</v>
      </c>
      <c r="K450" s="2">
        <f t="shared" si="53"/>
        <v>7.0000000000000007E-2</v>
      </c>
      <c r="L450" s="2">
        <f t="shared" si="54"/>
        <v>0</v>
      </c>
      <c r="V450" s="12">
        <v>7.0000000000000007E-2</v>
      </c>
      <c r="W450" s="5">
        <v>2.8035000000000001</v>
      </c>
      <c r="AN450" s="5" t="str">
        <f t="shared" ref="AN450:AN513" si="56">IF(AM450&gt;0,AM450*$AN$1,"")</f>
        <v/>
      </c>
      <c r="AP450" s="5" t="str">
        <f t="shared" ref="AP450:AP513" si="57">IF(AO450&gt;0,AO450*$AP$1,"")</f>
        <v/>
      </c>
      <c r="AR450" s="5" t="str">
        <f t="shared" ref="AR450:AR513" si="58">IF(AQ450&gt;0,AQ450*$AR$1,"")</f>
        <v/>
      </c>
      <c r="AU450" s="5">
        <f t="shared" ref="AU450:AU513" si="59">SUM(O450,Q450,S450,U450,Y450,AA450,AC450,AE450,AH450,AJ450,AL450,W450,AY450,BA450,BC450,BE450)</f>
        <v>2.8035000000000001</v>
      </c>
      <c r="AV450" s="11">
        <f t="shared" si="55"/>
        <v>7.3184956305565963E-4</v>
      </c>
      <c r="AW450" s="5">
        <f t="shared" ref="AW450:AW513" si="60">(AV450/100)*$AW$1</f>
        <v>0.73184956305565962</v>
      </c>
    </row>
    <row r="451" spans="1:49" x14ac:dyDescent="0.3">
      <c r="A451" s="1" t="s">
        <v>265</v>
      </c>
      <c r="B451" s="1" t="s">
        <v>123</v>
      </c>
      <c r="C451" s="1" t="s">
        <v>124</v>
      </c>
      <c r="D451" s="1" t="s">
        <v>125</v>
      </c>
      <c r="E451" s="1" t="s">
        <v>62</v>
      </c>
      <c r="F451" s="1" t="s">
        <v>255</v>
      </c>
      <c r="G451" s="1" t="s">
        <v>64</v>
      </c>
      <c r="H451" s="1" t="s">
        <v>200</v>
      </c>
      <c r="I451" s="2">
        <v>80</v>
      </c>
      <c r="J451" s="2">
        <v>7.0000000000000007E-2</v>
      </c>
      <c r="K451" s="2">
        <f t="shared" ref="K451:K514" si="61">SUM(N451,P451,R451,T451,X451,Z451,AB451,AD451,AG451,AI451,AK451,V451,AX451,AZ451,BB451,BD451)</f>
        <v>6.0000000000000005E-2</v>
      </c>
      <c r="L451" s="2">
        <f t="shared" ref="L451:L514" si="62">SUM(M451,AF451,AM451,AO451,AQ451,AS451,AT451)</f>
        <v>0</v>
      </c>
      <c r="T451" s="8">
        <v>0.05</v>
      </c>
      <c r="U451" s="5">
        <v>2.2250000000000001</v>
      </c>
      <c r="V451" s="12">
        <v>0.01</v>
      </c>
      <c r="W451" s="5">
        <v>0.40050000000000002</v>
      </c>
      <c r="AN451" s="5" t="str">
        <f t="shared" si="56"/>
        <v/>
      </c>
      <c r="AP451" s="5" t="str">
        <f t="shared" si="57"/>
        <v/>
      </c>
      <c r="AR451" s="5" t="str">
        <f t="shared" si="58"/>
        <v/>
      </c>
      <c r="AU451" s="5">
        <f t="shared" si="59"/>
        <v>2.6255000000000002</v>
      </c>
      <c r="AV451" s="11">
        <f t="shared" ref="AV451:AV514" si="63">(AU451/$AU$701)*100</f>
        <v>6.8538292413149074E-4</v>
      </c>
      <c r="AW451" s="5">
        <f t="shared" si="60"/>
        <v>0.68538292413149071</v>
      </c>
    </row>
    <row r="452" spans="1:49" x14ac:dyDescent="0.3">
      <c r="A452" s="1" t="s">
        <v>265</v>
      </c>
      <c r="B452" s="1" t="s">
        <v>123</v>
      </c>
      <c r="C452" s="1" t="s">
        <v>124</v>
      </c>
      <c r="D452" s="1" t="s">
        <v>125</v>
      </c>
      <c r="E452" s="1" t="s">
        <v>66</v>
      </c>
      <c r="F452" s="1" t="s">
        <v>255</v>
      </c>
      <c r="G452" s="1" t="s">
        <v>64</v>
      </c>
      <c r="H452" s="1" t="s">
        <v>200</v>
      </c>
      <c r="I452" s="2">
        <v>80</v>
      </c>
      <c r="J452" s="2">
        <v>39.07</v>
      </c>
      <c r="K452" s="2">
        <f t="shared" si="61"/>
        <v>33.71</v>
      </c>
      <c r="L452" s="2">
        <f t="shared" si="62"/>
        <v>0</v>
      </c>
      <c r="T452" s="8">
        <v>22.29</v>
      </c>
      <c r="U452" s="5">
        <v>991.91</v>
      </c>
      <c r="V452" s="12">
        <v>11.42</v>
      </c>
      <c r="W452" s="5">
        <v>457.37099999999998</v>
      </c>
      <c r="AN452" s="5" t="str">
        <f t="shared" si="56"/>
        <v/>
      </c>
      <c r="AP452" s="5" t="str">
        <f t="shared" si="57"/>
        <v/>
      </c>
      <c r="AR452" s="5" t="str">
        <f t="shared" si="58"/>
        <v/>
      </c>
      <c r="AU452" s="5">
        <f t="shared" si="59"/>
        <v>1449.2809999999999</v>
      </c>
      <c r="AV452" s="11">
        <f t="shared" si="63"/>
        <v>0.37833267936324927</v>
      </c>
      <c r="AW452" s="5">
        <f t="shared" si="60"/>
        <v>378.33267936324927</v>
      </c>
    </row>
    <row r="453" spans="1:49" x14ac:dyDescent="0.3">
      <c r="A453" s="1" t="s">
        <v>265</v>
      </c>
      <c r="B453" s="1" t="s">
        <v>123</v>
      </c>
      <c r="C453" s="1" t="s">
        <v>124</v>
      </c>
      <c r="D453" s="1" t="s">
        <v>125</v>
      </c>
      <c r="E453" s="1" t="s">
        <v>82</v>
      </c>
      <c r="F453" s="1" t="s">
        <v>255</v>
      </c>
      <c r="G453" s="1" t="s">
        <v>64</v>
      </c>
      <c r="H453" s="1" t="s">
        <v>200</v>
      </c>
      <c r="I453" s="2">
        <v>80</v>
      </c>
      <c r="J453" s="2">
        <v>39.75</v>
      </c>
      <c r="K453" s="2">
        <f t="shared" si="61"/>
        <v>22.549999999999997</v>
      </c>
      <c r="L453" s="2">
        <f t="shared" si="62"/>
        <v>0</v>
      </c>
      <c r="T453" s="8">
        <v>0.06</v>
      </c>
      <c r="U453" s="5">
        <v>2.67</v>
      </c>
      <c r="V453" s="12">
        <v>22.49</v>
      </c>
      <c r="W453" s="5">
        <v>900.72449999999992</v>
      </c>
      <c r="AN453" s="5" t="str">
        <f t="shared" si="56"/>
        <v/>
      </c>
      <c r="AP453" s="5" t="str">
        <f t="shared" si="57"/>
        <v/>
      </c>
      <c r="AR453" s="5" t="str">
        <f t="shared" si="58"/>
        <v/>
      </c>
      <c r="AU453" s="5">
        <f t="shared" si="59"/>
        <v>903.39449999999988</v>
      </c>
      <c r="AV453" s="11">
        <f t="shared" si="63"/>
        <v>0.235829809199888</v>
      </c>
      <c r="AW453" s="5">
        <f t="shared" si="60"/>
        <v>235.82980919988799</v>
      </c>
    </row>
    <row r="454" spans="1:49" x14ac:dyDescent="0.3">
      <c r="A454" s="1" t="s">
        <v>265</v>
      </c>
      <c r="B454" s="1" t="s">
        <v>123</v>
      </c>
      <c r="C454" s="1" t="s">
        <v>124</v>
      </c>
      <c r="D454" s="1" t="s">
        <v>125</v>
      </c>
      <c r="E454" s="1" t="s">
        <v>90</v>
      </c>
      <c r="F454" s="1" t="s">
        <v>255</v>
      </c>
      <c r="G454" s="1" t="s">
        <v>64</v>
      </c>
      <c r="H454" s="1" t="s">
        <v>200</v>
      </c>
      <c r="I454" s="2">
        <v>80</v>
      </c>
      <c r="J454" s="2">
        <v>0.09</v>
      </c>
      <c r="K454" s="2">
        <f t="shared" si="61"/>
        <v>0.03</v>
      </c>
      <c r="L454" s="2">
        <f t="shared" si="62"/>
        <v>0</v>
      </c>
      <c r="V454" s="12">
        <v>0.03</v>
      </c>
      <c r="W454" s="5">
        <v>1.2015</v>
      </c>
      <c r="AN454" s="5" t="str">
        <f t="shared" si="56"/>
        <v/>
      </c>
      <c r="AP454" s="5" t="str">
        <f t="shared" si="57"/>
        <v/>
      </c>
      <c r="AR454" s="5" t="str">
        <f t="shared" si="58"/>
        <v/>
      </c>
      <c r="AU454" s="5">
        <f t="shared" si="59"/>
        <v>1.2015</v>
      </c>
      <c r="AV454" s="11">
        <f t="shared" si="63"/>
        <v>3.136498127381398E-4</v>
      </c>
      <c r="AW454" s="5">
        <f t="shared" si="60"/>
        <v>0.3136498127381398</v>
      </c>
    </row>
    <row r="455" spans="1:49" x14ac:dyDescent="0.3">
      <c r="A455" s="1" t="s">
        <v>266</v>
      </c>
      <c r="B455" s="1" t="s">
        <v>267</v>
      </c>
      <c r="C455" s="1" t="s">
        <v>268</v>
      </c>
      <c r="D455" s="1" t="s">
        <v>269</v>
      </c>
      <c r="E455" s="1" t="s">
        <v>74</v>
      </c>
      <c r="F455" s="1" t="s">
        <v>255</v>
      </c>
      <c r="G455" s="1" t="s">
        <v>64</v>
      </c>
      <c r="H455" s="1" t="s">
        <v>200</v>
      </c>
      <c r="I455" s="2">
        <v>80</v>
      </c>
      <c r="J455" s="2">
        <v>0.06</v>
      </c>
      <c r="K455" s="2">
        <f t="shared" si="61"/>
        <v>0.05</v>
      </c>
      <c r="L455" s="2">
        <f t="shared" si="62"/>
        <v>0</v>
      </c>
      <c r="R455" s="7">
        <v>0.05</v>
      </c>
      <c r="S455" s="5">
        <v>4.45</v>
      </c>
      <c r="AN455" s="5" t="str">
        <f t="shared" si="56"/>
        <v/>
      </c>
      <c r="AP455" s="5" t="str">
        <f t="shared" si="57"/>
        <v/>
      </c>
      <c r="AR455" s="5" t="str">
        <f t="shared" si="58"/>
        <v/>
      </c>
      <c r="AU455" s="5">
        <f t="shared" si="59"/>
        <v>4.45</v>
      </c>
      <c r="AV455" s="11">
        <f t="shared" si="63"/>
        <v>1.1616659731042216E-3</v>
      </c>
      <c r="AW455" s="5">
        <f t="shared" si="60"/>
        <v>1.1616659731042216</v>
      </c>
    </row>
    <row r="456" spans="1:49" x14ac:dyDescent="0.3">
      <c r="A456" s="1" t="s">
        <v>266</v>
      </c>
      <c r="B456" s="1" t="s">
        <v>267</v>
      </c>
      <c r="C456" s="1" t="s">
        <v>268</v>
      </c>
      <c r="D456" s="1" t="s">
        <v>269</v>
      </c>
      <c r="E456" s="1" t="s">
        <v>90</v>
      </c>
      <c r="F456" s="1" t="s">
        <v>78</v>
      </c>
      <c r="G456" s="1" t="s">
        <v>64</v>
      </c>
      <c r="H456" s="1" t="s">
        <v>200</v>
      </c>
      <c r="I456" s="2">
        <v>80</v>
      </c>
      <c r="J456" s="2">
        <v>7.0000000000000007E-2</v>
      </c>
      <c r="K456" s="2">
        <f t="shared" si="61"/>
        <v>0.08</v>
      </c>
      <c r="L456" s="2">
        <f t="shared" si="62"/>
        <v>0</v>
      </c>
      <c r="R456" s="7">
        <v>0.05</v>
      </c>
      <c r="S456" s="5">
        <v>4.45</v>
      </c>
      <c r="T456" s="8">
        <v>0.01</v>
      </c>
      <c r="U456" s="5">
        <v>0.44500000000000001</v>
      </c>
      <c r="V456" s="12">
        <v>0.02</v>
      </c>
      <c r="W456" s="5">
        <v>0.80099999999999993</v>
      </c>
      <c r="AN456" s="5" t="str">
        <f t="shared" si="56"/>
        <v/>
      </c>
      <c r="AP456" s="5" t="str">
        <f t="shared" si="57"/>
        <v/>
      </c>
      <c r="AR456" s="5" t="str">
        <f t="shared" si="58"/>
        <v/>
      </c>
      <c r="AU456" s="5">
        <f t="shared" si="59"/>
        <v>5.6960000000000006</v>
      </c>
      <c r="AV456" s="11">
        <f t="shared" si="63"/>
        <v>1.4869324455734037E-3</v>
      </c>
      <c r="AW456" s="5">
        <f t="shared" si="60"/>
        <v>1.4869324455734039</v>
      </c>
    </row>
    <row r="457" spans="1:49" x14ac:dyDescent="0.3">
      <c r="A457" s="1" t="s">
        <v>266</v>
      </c>
      <c r="B457" s="1" t="s">
        <v>267</v>
      </c>
      <c r="C457" s="1" t="s">
        <v>268</v>
      </c>
      <c r="D457" s="1" t="s">
        <v>269</v>
      </c>
      <c r="E457" s="1" t="s">
        <v>91</v>
      </c>
      <c r="F457" s="1" t="s">
        <v>78</v>
      </c>
      <c r="G457" s="1" t="s">
        <v>64</v>
      </c>
      <c r="H457" s="1" t="s">
        <v>200</v>
      </c>
      <c r="I457" s="2">
        <v>80</v>
      </c>
      <c r="J457" s="2">
        <v>0.06</v>
      </c>
      <c r="K457" s="2">
        <f t="shared" si="61"/>
        <v>6.0000000000000005E-2</v>
      </c>
      <c r="L457" s="2">
        <f t="shared" si="62"/>
        <v>0</v>
      </c>
      <c r="R457" s="7">
        <v>0.05</v>
      </c>
      <c r="S457" s="5">
        <v>4.45</v>
      </c>
      <c r="T457" s="8">
        <v>0.01</v>
      </c>
      <c r="U457" s="5">
        <v>0.44500000000000001</v>
      </c>
      <c r="AN457" s="5" t="str">
        <f t="shared" si="56"/>
        <v/>
      </c>
      <c r="AP457" s="5" t="str">
        <f t="shared" si="57"/>
        <v/>
      </c>
      <c r="AR457" s="5" t="str">
        <f t="shared" si="58"/>
        <v/>
      </c>
      <c r="AU457" s="5">
        <f t="shared" si="59"/>
        <v>4.8950000000000005</v>
      </c>
      <c r="AV457" s="11">
        <f t="shared" si="63"/>
        <v>1.2778325704146439E-3</v>
      </c>
      <c r="AW457" s="5">
        <f t="shared" si="60"/>
        <v>1.2778325704146438</v>
      </c>
    </row>
    <row r="458" spans="1:49" x14ac:dyDescent="0.3">
      <c r="A458" s="1" t="s">
        <v>266</v>
      </c>
      <c r="B458" s="1" t="s">
        <v>267</v>
      </c>
      <c r="C458" s="1" t="s">
        <v>268</v>
      </c>
      <c r="D458" s="1" t="s">
        <v>269</v>
      </c>
      <c r="E458" s="1" t="s">
        <v>92</v>
      </c>
      <c r="F458" s="1" t="s">
        <v>78</v>
      </c>
      <c r="G458" s="1" t="s">
        <v>64</v>
      </c>
      <c r="H458" s="1" t="s">
        <v>200</v>
      </c>
      <c r="I458" s="2">
        <v>80</v>
      </c>
      <c r="J458" s="2">
        <v>36.840000000000003</v>
      </c>
      <c r="K458" s="2">
        <f t="shared" si="61"/>
        <v>2.38</v>
      </c>
      <c r="L458" s="2">
        <f t="shared" si="62"/>
        <v>33.159999999999997</v>
      </c>
      <c r="R458" s="7">
        <v>2.31</v>
      </c>
      <c r="S458" s="5">
        <v>205.59</v>
      </c>
      <c r="T458" s="8">
        <v>7.0000000000000007E-2</v>
      </c>
      <c r="U458" s="5">
        <v>3.1150000000000002</v>
      </c>
      <c r="AN458" s="5" t="str">
        <f t="shared" si="56"/>
        <v/>
      </c>
      <c r="AP458" s="5" t="str">
        <f t="shared" si="57"/>
        <v/>
      </c>
      <c r="AR458" s="5" t="str">
        <f t="shared" si="58"/>
        <v/>
      </c>
      <c r="AT458" s="2">
        <v>33.159999999999997</v>
      </c>
      <c r="AU458" s="5">
        <f t="shared" si="59"/>
        <v>208.70500000000001</v>
      </c>
      <c r="AV458" s="11">
        <f t="shared" si="63"/>
        <v>5.4482134138587997E-2</v>
      </c>
      <c r="AW458" s="5">
        <f t="shared" si="60"/>
        <v>54.482134138587995</v>
      </c>
    </row>
    <row r="459" spans="1:49" x14ac:dyDescent="0.3">
      <c r="A459" s="1" t="s">
        <v>266</v>
      </c>
      <c r="B459" s="1" t="s">
        <v>267</v>
      </c>
      <c r="C459" s="1" t="s">
        <v>268</v>
      </c>
      <c r="D459" s="1" t="s">
        <v>269</v>
      </c>
      <c r="E459" s="1" t="s">
        <v>84</v>
      </c>
      <c r="F459" s="1" t="s">
        <v>78</v>
      </c>
      <c r="G459" s="1" t="s">
        <v>64</v>
      </c>
      <c r="H459" s="1" t="s">
        <v>200</v>
      </c>
      <c r="I459" s="2">
        <v>80</v>
      </c>
      <c r="J459" s="2">
        <v>41.48</v>
      </c>
      <c r="K459" s="2">
        <f t="shared" si="61"/>
        <v>0.28000000000000003</v>
      </c>
      <c r="L459" s="2">
        <f t="shared" si="62"/>
        <v>38.67</v>
      </c>
      <c r="R459" s="7">
        <v>0.25</v>
      </c>
      <c r="S459" s="5">
        <v>22.25</v>
      </c>
      <c r="T459" s="8">
        <v>0.01</v>
      </c>
      <c r="U459" s="5">
        <v>0.44500000000000001</v>
      </c>
      <c r="V459" s="12">
        <v>0.02</v>
      </c>
      <c r="W459" s="5">
        <v>0.80099999999999993</v>
      </c>
      <c r="AN459" s="5" t="str">
        <f t="shared" si="56"/>
        <v/>
      </c>
      <c r="AP459" s="5" t="str">
        <f t="shared" si="57"/>
        <v/>
      </c>
      <c r="AR459" s="5" t="str">
        <f t="shared" si="58"/>
        <v/>
      </c>
      <c r="AT459" s="2">
        <v>38.67</v>
      </c>
      <c r="AU459" s="5">
        <f t="shared" si="59"/>
        <v>23.495999999999999</v>
      </c>
      <c r="AV459" s="11">
        <f t="shared" si="63"/>
        <v>6.1335963379902892E-3</v>
      </c>
      <c r="AW459" s="5">
        <f t="shared" si="60"/>
        <v>6.1335963379902889</v>
      </c>
    </row>
    <row r="460" spans="1:49" x14ac:dyDescent="0.3">
      <c r="A460" s="1" t="s">
        <v>270</v>
      </c>
      <c r="B460" s="1" t="s">
        <v>271</v>
      </c>
      <c r="C460" s="1" t="s">
        <v>272</v>
      </c>
      <c r="D460" s="1" t="s">
        <v>273</v>
      </c>
      <c r="E460" s="1" t="s">
        <v>88</v>
      </c>
      <c r="F460" s="1" t="s">
        <v>78</v>
      </c>
      <c r="G460" s="1" t="s">
        <v>64</v>
      </c>
      <c r="H460" s="1" t="s">
        <v>200</v>
      </c>
      <c r="I460" s="2">
        <v>80</v>
      </c>
      <c r="J460" s="2">
        <v>0.06</v>
      </c>
      <c r="K460" s="2">
        <f t="shared" si="61"/>
        <v>0.02</v>
      </c>
      <c r="L460" s="2">
        <f t="shared" si="62"/>
        <v>0.05</v>
      </c>
      <c r="T460" s="8">
        <v>0.01</v>
      </c>
      <c r="U460" s="5">
        <v>0.44500000000000001</v>
      </c>
      <c r="V460" s="12">
        <v>0.01</v>
      </c>
      <c r="W460" s="5">
        <v>0.40050000000000002</v>
      </c>
      <c r="AN460" s="5" t="str">
        <f t="shared" si="56"/>
        <v/>
      </c>
      <c r="AP460" s="5" t="str">
        <f t="shared" si="57"/>
        <v/>
      </c>
      <c r="AR460" s="5" t="str">
        <f t="shared" si="58"/>
        <v/>
      </c>
      <c r="AT460" s="2">
        <v>0.05</v>
      </c>
      <c r="AU460" s="5">
        <f t="shared" si="59"/>
        <v>0.84550000000000003</v>
      </c>
      <c r="AV460" s="11">
        <f t="shared" si="63"/>
        <v>2.2071653488980213E-4</v>
      </c>
      <c r="AW460" s="5">
        <f t="shared" si="60"/>
        <v>0.22071653488980211</v>
      </c>
    </row>
    <row r="461" spans="1:49" x14ac:dyDescent="0.3">
      <c r="A461" s="1" t="s">
        <v>270</v>
      </c>
      <c r="B461" s="1" t="s">
        <v>271</v>
      </c>
      <c r="C461" s="1" t="s">
        <v>272</v>
      </c>
      <c r="D461" s="1" t="s">
        <v>273</v>
      </c>
      <c r="E461" s="1" t="s">
        <v>89</v>
      </c>
      <c r="F461" s="1" t="s">
        <v>78</v>
      </c>
      <c r="G461" s="1" t="s">
        <v>64</v>
      </c>
      <c r="H461" s="1" t="s">
        <v>200</v>
      </c>
      <c r="I461" s="2">
        <v>80</v>
      </c>
      <c r="J461" s="2">
        <v>7.0000000000000007E-2</v>
      </c>
      <c r="K461" s="2">
        <f t="shared" si="61"/>
        <v>0</v>
      </c>
      <c r="L461" s="2">
        <f t="shared" si="62"/>
        <v>0.06</v>
      </c>
      <c r="AN461" s="5" t="str">
        <f t="shared" si="56"/>
        <v/>
      </c>
      <c r="AP461" s="5" t="str">
        <f t="shared" si="57"/>
        <v/>
      </c>
      <c r="AR461" s="5" t="str">
        <f t="shared" si="58"/>
        <v/>
      </c>
      <c r="AT461" s="2">
        <v>0.06</v>
      </c>
      <c r="AU461" s="5">
        <f t="shared" si="59"/>
        <v>0</v>
      </c>
      <c r="AV461" s="11">
        <f t="shared" si="63"/>
        <v>0</v>
      </c>
      <c r="AW461" s="5">
        <f t="shared" si="60"/>
        <v>0</v>
      </c>
    </row>
    <row r="462" spans="1:49" x14ac:dyDescent="0.3">
      <c r="A462" s="1" t="s">
        <v>270</v>
      </c>
      <c r="B462" s="1" t="s">
        <v>271</v>
      </c>
      <c r="C462" s="1" t="s">
        <v>272</v>
      </c>
      <c r="D462" s="1" t="s">
        <v>273</v>
      </c>
      <c r="E462" s="1" t="s">
        <v>90</v>
      </c>
      <c r="F462" s="1" t="s">
        <v>78</v>
      </c>
      <c r="G462" s="1" t="s">
        <v>64</v>
      </c>
      <c r="H462" s="1" t="s">
        <v>200</v>
      </c>
      <c r="I462" s="2">
        <v>80</v>
      </c>
      <c r="J462" s="2">
        <v>41.77</v>
      </c>
      <c r="K462" s="2">
        <f t="shared" si="61"/>
        <v>39.94</v>
      </c>
      <c r="L462" s="2">
        <f t="shared" si="62"/>
        <v>0.06</v>
      </c>
      <c r="R462" s="7">
        <v>2.76</v>
      </c>
      <c r="S462" s="5">
        <v>245.64</v>
      </c>
      <c r="T462" s="8">
        <v>22.4</v>
      </c>
      <c r="U462" s="5">
        <v>996.8</v>
      </c>
      <c r="V462" s="12">
        <v>14.78</v>
      </c>
      <c r="W462" s="5">
        <v>591.93899999999996</v>
      </c>
      <c r="AN462" s="5" t="str">
        <f t="shared" si="56"/>
        <v/>
      </c>
      <c r="AP462" s="5" t="str">
        <f t="shared" si="57"/>
        <v/>
      </c>
      <c r="AR462" s="5" t="str">
        <f t="shared" si="58"/>
        <v/>
      </c>
      <c r="AT462" s="2">
        <v>0.06</v>
      </c>
      <c r="AU462" s="5">
        <f t="shared" si="59"/>
        <v>1834.3789999999999</v>
      </c>
      <c r="AV462" s="11">
        <f t="shared" si="63"/>
        <v>0.47886194743302218</v>
      </c>
      <c r="AW462" s="5">
        <f t="shared" si="60"/>
        <v>478.86194743302218</v>
      </c>
    </row>
    <row r="463" spans="1:49" x14ac:dyDescent="0.3">
      <c r="A463" s="1" t="s">
        <v>270</v>
      </c>
      <c r="B463" s="1" t="s">
        <v>271</v>
      </c>
      <c r="C463" s="1" t="s">
        <v>272</v>
      </c>
      <c r="D463" s="1" t="s">
        <v>273</v>
      </c>
      <c r="E463" s="1" t="s">
        <v>91</v>
      </c>
      <c r="F463" s="1" t="s">
        <v>78</v>
      </c>
      <c r="G463" s="1" t="s">
        <v>64</v>
      </c>
      <c r="H463" s="1" t="s">
        <v>200</v>
      </c>
      <c r="I463" s="2">
        <v>80</v>
      </c>
      <c r="J463" s="2">
        <v>37.43</v>
      </c>
      <c r="K463" s="2">
        <f t="shared" si="61"/>
        <v>27.910000000000004</v>
      </c>
      <c r="L463" s="2">
        <f t="shared" si="62"/>
        <v>8.52</v>
      </c>
      <c r="R463" s="7">
        <v>1.74</v>
      </c>
      <c r="S463" s="5">
        <v>154.86000000000001</v>
      </c>
      <c r="T463" s="8">
        <v>6.07</v>
      </c>
      <c r="U463" s="5">
        <v>270.12</v>
      </c>
      <c r="V463" s="12">
        <v>20.100000000000001</v>
      </c>
      <c r="W463" s="5">
        <v>805.005</v>
      </c>
      <c r="AN463" s="5" t="str">
        <f t="shared" si="56"/>
        <v/>
      </c>
      <c r="AP463" s="5" t="str">
        <f t="shared" si="57"/>
        <v/>
      </c>
      <c r="AR463" s="5" t="str">
        <f t="shared" si="58"/>
        <v/>
      </c>
      <c r="AT463" s="2">
        <v>8.52</v>
      </c>
      <c r="AU463" s="5">
        <f t="shared" si="59"/>
        <v>1229.9850000000001</v>
      </c>
      <c r="AV463" s="11">
        <f t="shared" si="63"/>
        <v>0.32108578020867329</v>
      </c>
      <c r="AW463" s="5">
        <f t="shared" si="60"/>
        <v>321.08578020867333</v>
      </c>
    </row>
    <row r="464" spans="1:49" x14ac:dyDescent="0.3">
      <c r="A464" s="1" t="s">
        <v>274</v>
      </c>
      <c r="B464" s="1" t="s">
        <v>275</v>
      </c>
      <c r="C464" s="1" t="s">
        <v>276</v>
      </c>
      <c r="D464" s="1" t="s">
        <v>277</v>
      </c>
      <c r="E464" s="1" t="s">
        <v>80</v>
      </c>
      <c r="F464" s="1" t="s">
        <v>78</v>
      </c>
      <c r="G464" s="1" t="s">
        <v>64</v>
      </c>
      <c r="H464" s="1" t="s">
        <v>200</v>
      </c>
      <c r="I464" s="2">
        <v>160</v>
      </c>
      <c r="J464" s="2">
        <v>41.03</v>
      </c>
      <c r="K464" s="2">
        <f t="shared" si="61"/>
        <v>1.71</v>
      </c>
      <c r="L464" s="2">
        <f t="shared" si="62"/>
        <v>38.29</v>
      </c>
      <c r="R464" s="7">
        <v>7.0000000000000007E-2</v>
      </c>
      <c r="S464" s="5">
        <v>6.23</v>
      </c>
      <c r="V464" s="12">
        <v>1.64</v>
      </c>
      <c r="W464" s="5">
        <v>65.681999999999988</v>
      </c>
      <c r="AN464" s="5" t="str">
        <f t="shared" si="56"/>
        <v/>
      </c>
      <c r="AP464" s="5" t="str">
        <f t="shared" si="57"/>
        <v/>
      </c>
      <c r="AR464" s="5" t="str">
        <f t="shared" si="58"/>
        <v/>
      </c>
      <c r="AT464" s="2">
        <v>38.29</v>
      </c>
      <c r="AU464" s="5">
        <f t="shared" si="59"/>
        <v>71.911999999999992</v>
      </c>
      <c r="AV464" s="11">
        <f t="shared" si="63"/>
        <v>1.8772522125364219E-2</v>
      </c>
      <c r="AW464" s="5">
        <f t="shared" si="60"/>
        <v>18.772522125364219</v>
      </c>
    </row>
    <row r="465" spans="1:49" x14ac:dyDescent="0.3">
      <c r="A465" s="1" t="s">
        <v>274</v>
      </c>
      <c r="B465" s="1" t="s">
        <v>275</v>
      </c>
      <c r="C465" s="1" t="s">
        <v>276</v>
      </c>
      <c r="D465" s="1" t="s">
        <v>277</v>
      </c>
      <c r="E465" s="1" t="s">
        <v>87</v>
      </c>
      <c r="F465" s="1" t="s">
        <v>78</v>
      </c>
      <c r="G465" s="1" t="s">
        <v>64</v>
      </c>
      <c r="H465" s="1" t="s">
        <v>200</v>
      </c>
      <c r="I465" s="2">
        <v>160</v>
      </c>
      <c r="J465" s="2">
        <v>37.78</v>
      </c>
      <c r="K465" s="2">
        <f t="shared" si="61"/>
        <v>0.28000000000000003</v>
      </c>
      <c r="L465" s="2">
        <f t="shared" si="62"/>
        <v>36.5</v>
      </c>
      <c r="V465" s="12">
        <v>0.28000000000000003</v>
      </c>
      <c r="W465" s="5">
        <v>11.214</v>
      </c>
      <c r="AN465" s="5" t="str">
        <f t="shared" si="56"/>
        <v/>
      </c>
      <c r="AP465" s="5" t="str">
        <f t="shared" si="57"/>
        <v/>
      </c>
      <c r="AR465" s="5" t="str">
        <f t="shared" si="58"/>
        <v/>
      </c>
      <c r="AT465" s="2">
        <v>36.5</v>
      </c>
      <c r="AU465" s="5">
        <f t="shared" si="59"/>
        <v>11.214</v>
      </c>
      <c r="AV465" s="11">
        <f t="shared" si="63"/>
        <v>2.9273982522226385E-3</v>
      </c>
      <c r="AW465" s="5">
        <f t="shared" si="60"/>
        <v>2.9273982522226385</v>
      </c>
    </row>
    <row r="466" spans="1:49" x14ac:dyDescent="0.3">
      <c r="A466" s="1" t="s">
        <v>274</v>
      </c>
      <c r="B466" s="1" t="s">
        <v>275</v>
      </c>
      <c r="C466" s="1" t="s">
        <v>276</v>
      </c>
      <c r="D466" s="1" t="s">
        <v>277</v>
      </c>
      <c r="E466" s="1" t="s">
        <v>88</v>
      </c>
      <c r="F466" s="1" t="s">
        <v>78</v>
      </c>
      <c r="G466" s="1" t="s">
        <v>64</v>
      </c>
      <c r="H466" s="1" t="s">
        <v>200</v>
      </c>
      <c r="I466" s="2">
        <v>160</v>
      </c>
      <c r="J466" s="2">
        <v>37.729999999999997</v>
      </c>
      <c r="K466" s="2">
        <f t="shared" si="61"/>
        <v>0</v>
      </c>
      <c r="L466" s="2">
        <f t="shared" si="62"/>
        <v>36.729999999999997</v>
      </c>
      <c r="AN466" s="5" t="str">
        <f t="shared" si="56"/>
        <v/>
      </c>
      <c r="AP466" s="5" t="str">
        <f t="shared" si="57"/>
        <v/>
      </c>
      <c r="AR466" s="5" t="str">
        <f t="shared" si="58"/>
        <v/>
      </c>
      <c r="AT466" s="2">
        <v>36.729999999999997</v>
      </c>
      <c r="AU466" s="5">
        <f t="shared" si="59"/>
        <v>0</v>
      </c>
      <c r="AV466" s="11">
        <f t="shared" si="63"/>
        <v>0</v>
      </c>
      <c r="AW466" s="5">
        <f t="shared" si="60"/>
        <v>0</v>
      </c>
    </row>
    <row r="467" spans="1:49" x14ac:dyDescent="0.3">
      <c r="A467" s="1" t="s">
        <v>274</v>
      </c>
      <c r="B467" s="1" t="s">
        <v>275</v>
      </c>
      <c r="C467" s="1" t="s">
        <v>276</v>
      </c>
      <c r="D467" s="1" t="s">
        <v>277</v>
      </c>
      <c r="E467" s="1" t="s">
        <v>89</v>
      </c>
      <c r="F467" s="1" t="s">
        <v>78</v>
      </c>
      <c r="G467" s="1" t="s">
        <v>64</v>
      </c>
      <c r="H467" s="1" t="s">
        <v>200</v>
      </c>
      <c r="I467" s="2">
        <v>160</v>
      </c>
      <c r="J467" s="2">
        <v>41.36</v>
      </c>
      <c r="K467" s="2">
        <f t="shared" si="61"/>
        <v>0</v>
      </c>
      <c r="L467" s="2">
        <f t="shared" si="62"/>
        <v>40</v>
      </c>
      <c r="AN467" s="5" t="str">
        <f t="shared" si="56"/>
        <v/>
      </c>
      <c r="AP467" s="5" t="str">
        <f t="shared" si="57"/>
        <v/>
      </c>
      <c r="AR467" s="5" t="str">
        <f t="shared" si="58"/>
        <v/>
      </c>
      <c r="AT467" s="2">
        <v>40</v>
      </c>
      <c r="AU467" s="5">
        <f t="shared" si="59"/>
        <v>0</v>
      </c>
      <c r="AV467" s="11">
        <f t="shared" si="63"/>
        <v>0</v>
      </c>
      <c r="AW467" s="5">
        <f t="shared" si="60"/>
        <v>0</v>
      </c>
    </row>
    <row r="468" spans="1:49" x14ac:dyDescent="0.3">
      <c r="A468" s="1" t="s">
        <v>274</v>
      </c>
      <c r="B468" s="1" t="s">
        <v>275</v>
      </c>
      <c r="C468" s="1" t="s">
        <v>276</v>
      </c>
      <c r="D468" s="1" t="s">
        <v>277</v>
      </c>
      <c r="E468" s="1" t="s">
        <v>92</v>
      </c>
      <c r="F468" s="1" t="s">
        <v>85</v>
      </c>
      <c r="G468" s="1" t="s">
        <v>64</v>
      </c>
      <c r="H468" s="1" t="s">
        <v>200</v>
      </c>
      <c r="I468" s="2">
        <v>160</v>
      </c>
      <c r="J468" s="2">
        <v>0.06</v>
      </c>
      <c r="K468" s="2">
        <f t="shared" si="61"/>
        <v>0.01</v>
      </c>
      <c r="L468" s="2">
        <f t="shared" si="62"/>
        <v>0.05</v>
      </c>
      <c r="V468" s="12">
        <v>0.01</v>
      </c>
      <c r="W468" s="5">
        <v>0.40050000000000002</v>
      </c>
      <c r="AN468" s="5" t="str">
        <f t="shared" si="56"/>
        <v/>
      </c>
      <c r="AP468" s="5" t="str">
        <f t="shared" si="57"/>
        <v/>
      </c>
      <c r="AR468" s="5" t="str">
        <f t="shared" si="58"/>
        <v/>
      </c>
      <c r="AT468" s="2">
        <v>0.05</v>
      </c>
      <c r="AU468" s="5">
        <f t="shared" si="59"/>
        <v>0.40050000000000002</v>
      </c>
      <c r="AV468" s="11">
        <f t="shared" si="63"/>
        <v>1.0454993757937994E-4</v>
      </c>
      <c r="AW468" s="5">
        <f t="shared" si="60"/>
        <v>0.10454993757937994</v>
      </c>
    </row>
    <row r="469" spans="1:49" x14ac:dyDescent="0.3">
      <c r="A469" s="1" t="s">
        <v>274</v>
      </c>
      <c r="B469" s="1" t="s">
        <v>275</v>
      </c>
      <c r="C469" s="1" t="s">
        <v>276</v>
      </c>
      <c r="D469" s="1" t="s">
        <v>277</v>
      </c>
      <c r="E469" s="1" t="s">
        <v>84</v>
      </c>
      <c r="F469" s="1" t="s">
        <v>85</v>
      </c>
      <c r="G469" s="1" t="s">
        <v>64</v>
      </c>
      <c r="H469" s="1" t="s">
        <v>200</v>
      </c>
      <c r="I469" s="2">
        <v>160</v>
      </c>
      <c r="J469" s="2">
        <v>7.0000000000000007E-2</v>
      </c>
      <c r="K469" s="2">
        <f t="shared" si="61"/>
        <v>6.9999999999999993E-2</v>
      </c>
      <c r="L469" s="2">
        <f t="shared" si="62"/>
        <v>0</v>
      </c>
      <c r="R469" s="7">
        <v>0.01</v>
      </c>
      <c r="S469" s="5">
        <v>0.89</v>
      </c>
      <c r="V469" s="12">
        <v>0.06</v>
      </c>
      <c r="W469" s="5">
        <v>2.403</v>
      </c>
      <c r="AN469" s="5" t="str">
        <f t="shared" si="56"/>
        <v/>
      </c>
      <c r="AP469" s="5" t="str">
        <f t="shared" si="57"/>
        <v/>
      </c>
      <c r="AR469" s="5" t="str">
        <f t="shared" si="58"/>
        <v/>
      </c>
      <c r="AU469" s="5">
        <f t="shared" si="59"/>
        <v>3.2930000000000001</v>
      </c>
      <c r="AV469" s="11">
        <f t="shared" si="63"/>
        <v>8.5963282009712393E-4</v>
      </c>
      <c r="AW469" s="5">
        <f t="shared" si="60"/>
        <v>0.85963282009712394</v>
      </c>
    </row>
    <row r="470" spans="1:49" x14ac:dyDescent="0.3">
      <c r="A470" s="1" t="s">
        <v>278</v>
      </c>
      <c r="B470" s="1" t="s">
        <v>275</v>
      </c>
      <c r="C470" s="1" t="s">
        <v>276</v>
      </c>
      <c r="D470" s="1" t="s">
        <v>277</v>
      </c>
      <c r="E470" s="1" t="s">
        <v>71</v>
      </c>
      <c r="F470" s="1" t="s">
        <v>78</v>
      </c>
      <c r="G470" s="1" t="s">
        <v>64</v>
      </c>
      <c r="H470" s="1" t="s">
        <v>200</v>
      </c>
      <c r="I470" s="2">
        <v>80</v>
      </c>
      <c r="J470" s="2">
        <v>7.0000000000000007E-2</v>
      </c>
      <c r="K470" s="2">
        <f t="shared" si="61"/>
        <v>0</v>
      </c>
      <c r="L470" s="2">
        <f t="shared" si="62"/>
        <v>0.06</v>
      </c>
      <c r="AN470" s="5" t="str">
        <f t="shared" si="56"/>
        <v/>
      </c>
      <c r="AP470" s="5" t="str">
        <f t="shared" si="57"/>
        <v/>
      </c>
      <c r="AR470" s="5" t="str">
        <f t="shared" si="58"/>
        <v/>
      </c>
      <c r="AT470" s="2">
        <v>0.06</v>
      </c>
      <c r="AU470" s="5">
        <f t="shared" si="59"/>
        <v>0</v>
      </c>
      <c r="AV470" s="11">
        <f t="shared" si="63"/>
        <v>0</v>
      </c>
      <c r="AW470" s="5">
        <f t="shared" si="60"/>
        <v>0</v>
      </c>
    </row>
    <row r="471" spans="1:49" x14ac:dyDescent="0.3">
      <c r="A471" s="1" t="s">
        <v>278</v>
      </c>
      <c r="B471" s="1" t="s">
        <v>275</v>
      </c>
      <c r="C471" s="1" t="s">
        <v>276</v>
      </c>
      <c r="D471" s="1" t="s">
        <v>277</v>
      </c>
      <c r="E471" s="1" t="s">
        <v>79</v>
      </c>
      <c r="F471" s="1" t="s">
        <v>78</v>
      </c>
      <c r="G471" s="1" t="s">
        <v>64</v>
      </c>
      <c r="H471" s="1" t="s">
        <v>200</v>
      </c>
      <c r="I471" s="2">
        <v>80</v>
      </c>
      <c r="J471" s="2">
        <v>7.0000000000000007E-2</v>
      </c>
      <c r="K471" s="2">
        <f t="shared" si="61"/>
        <v>0</v>
      </c>
      <c r="L471" s="2">
        <f t="shared" si="62"/>
        <v>7.0000000000000007E-2</v>
      </c>
      <c r="AN471" s="5" t="str">
        <f t="shared" si="56"/>
        <v/>
      </c>
      <c r="AP471" s="5" t="str">
        <f t="shared" si="57"/>
        <v/>
      </c>
      <c r="AR471" s="5" t="str">
        <f t="shared" si="58"/>
        <v/>
      </c>
      <c r="AT471" s="2">
        <v>7.0000000000000007E-2</v>
      </c>
      <c r="AU471" s="5">
        <f t="shared" si="59"/>
        <v>0</v>
      </c>
      <c r="AV471" s="11">
        <f t="shared" si="63"/>
        <v>0</v>
      </c>
      <c r="AW471" s="5">
        <f t="shared" si="60"/>
        <v>0</v>
      </c>
    </row>
    <row r="472" spans="1:49" x14ac:dyDescent="0.3">
      <c r="A472" s="1" t="s">
        <v>278</v>
      </c>
      <c r="B472" s="1" t="s">
        <v>275</v>
      </c>
      <c r="C472" s="1" t="s">
        <v>276</v>
      </c>
      <c r="D472" s="1" t="s">
        <v>277</v>
      </c>
      <c r="E472" s="1" t="s">
        <v>89</v>
      </c>
      <c r="F472" s="1" t="s">
        <v>78</v>
      </c>
      <c r="G472" s="1" t="s">
        <v>64</v>
      </c>
      <c r="H472" s="1" t="s">
        <v>200</v>
      </c>
      <c r="I472" s="2">
        <v>80</v>
      </c>
      <c r="J472" s="2">
        <v>0.09</v>
      </c>
      <c r="K472" s="2">
        <f t="shared" si="61"/>
        <v>0</v>
      </c>
      <c r="L472" s="2">
        <f t="shared" si="62"/>
        <v>0.09</v>
      </c>
      <c r="AN472" s="5" t="str">
        <f t="shared" si="56"/>
        <v/>
      </c>
      <c r="AP472" s="5" t="str">
        <f t="shared" si="57"/>
        <v/>
      </c>
      <c r="AR472" s="5" t="str">
        <f t="shared" si="58"/>
        <v/>
      </c>
      <c r="AT472" s="2">
        <v>0.09</v>
      </c>
      <c r="AU472" s="5">
        <f t="shared" si="59"/>
        <v>0</v>
      </c>
      <c r="AV472" s="11">
        <f t="shared" si="63"/>
        <v>0</v>
      </c>
      <c r="AW472" s="5">
        <f t="shared" si="60"/>
        <v>0</v>
      </c>
    </row>
    <row r="473" spans="1:49" x14ac:dyDescent="0.3">
      <c r="A473" s="1" t="s">
        <v>278</v>
      </c>
      <c r="B473" s="1" t="s">
        <v>275</v>
      </c>
      <c r="C473" s="1" t="s">
        <v>276</v>
      </c>
      <c r="D473" s="1" t="s">
        <v>277</v>
      </c>
      <c r="E473" s="1" t="s">
        <v>81</v>
      </c>
      <c r="F473" s="1" t="s">
        <v>78</v>
      </c>
      <c r="G473" s="1" t="s">
        <v>64</v>
      </c>
      <c r="H473" s="1" t="s">
        <v>200</v>
      </c>
      <c r="I473" s="2">
        <v>80</v>
      </c>
      <c r="J473" s="2">
        <v>39.380000000000003</v>
      </c>
      <c r="K473" s="2">
        <f t="shared" si="61"/>
        <v>0</v>
      </c>
      <c r="L473" s="2">
        <f t="shared" si="62"/>
        <v>39.380000000000003</v>
      </c>
      <c r="AN473" s="5" t="str">
        <f t="shared" si="56"/>
        <v/>
      </c>
      <c r="AP473" s="5" t="str">
        <f t="shared" si="57"/>
        <v/>
      </c>
      <c r="AR473" s="5" t="str">
        <f t="shared" si="58"/>
        <v/>
      </c>
      <c r="AT473" s="2">
        <v>39.380000000000003</v>
      </c>
      <c r="AU473" s="5">
        <f t="shared" si="59"/>
        <v>0</v>
      </c>
      <c r="AV473" s="11">
        <f t="shared" si="63"/>
        <v>0</v>
      </c>
      <c r="AW473" s="5">
        <f t="shared" si="60"/>
        <v>0</v>
      </c>
    </row>
    <row r="474" spans="1:49" x14ac:dyDescent="0.3">
      <c r="A474" s="1" t="s">
        <v>278</v>
      </c>
      <c r="B474" s="1" t="s">
        <v>275</v>
      </c>
      <c r="C474" s="1" t="s">
        <v>276</v>
      </c>
      <c r="D474" s="1" t="s">
        <v>277</v>
      </c>
      <c r="E474" s="1" t="s">
        <v>62</v>
      </c>
      <c r="F474" s="1" t="s">
        <v>78</v>
      </c>
      <c r="G474" s="1" t="s">
        <v>64</v>
      </c>
      <c r="H474" s="1" t="s">
        <v>200</v>
      </c>
      <c r="I474" s="2">
        <v>80</v>
      </c>
      <c r="J474" s="2">
        <v>39.56</v>
      </c>
      <c r="K474" s="2">
        <f t="shared" si="61"/>
        <v>0.27</v>
      </c>
      <c r="L474" s="2">
        <f t="shared" si="62"/>
        <v>39.29</v>
      </c>
      <c r="N474" s="4">
        <v>0.26</v>
      </c>
      <c r="O474" s="5">
        <v>42.77</v>
      </c>
      <c r="P474" s="6">
        <v>0.01</v>
      </c>
      <c r="Q474" s="5">
        <v>1.135</v>
      </c>
      <c r="AN474" s="5" t="str">
        <f t="shared" si="56"/>
        <v/>
      </c>
      <c r="AO474" s="3">
        <v>0.39</v>
      </c>
      <c r="AP474" s="5">
        <f t="shared" si="57"/>
        <v>503.49</v>
      </c>
      <c r="AQ474" s="2">
        <v>0.11</v>
      </c>
      <c r="AR474" s="5">
        <f t="shared" si="58"/>
        <v>0.11</v>
      </c>
      <c r="AS474" s="2">
        <v>0.4</v>
      </c>
      <c r="AT474" s="2">
        <v>38.39</v>
      </c>
      <c r="AU474" s="5">
        <f t="shared" si="59"/>
        <v>43.905000000000001</v>
      </c>
      <c r="AV474" s="11">
        <f t="shared" si="63"/>
        <v>1.1461335853739516E-2</v>
      </c>
      <c r="AW474" s="5">
        <f t="shared" si="60"/>
        <v>11.461335853739516</v>
      </c>
    </row>
    <row r="475" spans="1:49" x14ac:dyDescent="0.3">
      <c r="A475" s="1" t="s">
        <v>279</v>
      </c>
      <c r="B475" s="1" t="s">
        <v>275</v>
      </c>
      <c r="C475" s="1" t="s">
        <v>276</v>
      </c>
      <c r="D475" s="1" t="s">
        <v>277</v>
      </c>
      <c r="E475" s="1" t="s">
        <v>71</v>
      </c>
      <c r="F475" s="1" t="s">
        <v>78</v>
      </c>
      <c r="G475" s="1" t="s">
        <v>64</v>
      </c>
      <c r="H475" s="1" t="s">
        <v>200</v>
      </c>
      <c r="I475" s="2">
        <v>80</v>
      </c>
      <c r="J475" s="2">
        <v>39.82</v>
      </c>
      <c r="K475" s="2">
        <f t="shared" si="61"/>
        <v>0.71</v>
      </c>
      <c r="L475" s="2">
        <f t="shared" si="62"/>
        <v>39.099999999999994</v>
      </c>
      <c r="N475" s="4">
        <v>0.48</v>
      </c>
      <c r="O475" s="5">
        <v>78.959999999999994</v>
      </c>
      <c r="P475" s="6">
        <v>0.23</v>
      </c>
      <c r="Q475" s="5">
        <v>26.105</v>
      </c>
      <c r="AN475" s="5" t="str">
        <f t="shared" si="56"/>
        <v/>
      </c>
      <c r="AO475" s="3">
        <v>0.44</v>
      </c>
      <c r="AP475" s="5">
        <f t="shared" si="57"/>
        <v>568.04</v>
      </c>
      <c r="AQ475" s="2">
        <v>0.06</v>
      </c>
      <c r="AR475" s="5">
        <f t="shared" si="58"/>
        <v>0.06</v>
      </c>
      <c r="AS475" s="2">
        <v>1.3</v>
      </c>
      <c r="AT475" s="2">
        <v>37.299999999999997</v>
      </c>
      <c r="AU475" s="5">
        <f t="shared" si="59"/>
        <v>105.065</v>
      </c>
      <c r="AV475" s="11">
        <f t="shared" si="63"/>
        <v>2.7427064149257309E-2</v>
      </c>
      <c r="AW475" s="5">
        <f t="shared" si="60"/>
        <v>27.427064149257312</v>
      </c>
    </row>
    <row r="476" spans="1:49" x14ac:dyDescent="0.3">
      <c r="A476" s="1" t="s">
        <v>279</v>
      </c>
      <c r="B476" s="1" t="s">
        <v>275</v>
      </c>
      <c r="C476" s="1" t="s">
        <v>276</v>
      </c>
      <c r="D476" s="1" t="s">
        <v>277</v>
      </c>
      <c r="E476" s="1" t="s">
        <v>79</v>
      </c>
      <c r="F476" s="1" t="s">
        <v>78</v>
      </c>
      <c r="G476" s="1" t="s">
        <v>64</v>
      </c>
      <c r="H476" s="1" t="s">
        <v>200</v>
      </c>
      <c r="I476" s="2">
        <v>80</v>
      </c>
      <c r="J476" s="2">
        <v>39.46</v>
      </c>
      <c r="K476" s="2">
        <f t="shared" si="61"/>
        <v>0.05</v>
      </c>
      <c r="L476" s="2">
        <f t="shared" si="62"/>
        <v>39.409999999999997</v>
      </c>
      <c r="R476" s="7">
        <v>0.05</v>
      </c>
      <c r="S476" s="5">
        <v>4.45</v>
      </c>
      <c r="AN476" s="5" t="str">
        <f t="shared" si="56"/>
        <v/>
      </c>
      <c r="AP476" s="5" t="str">
        <f t="shared" si="57"/>
        <v/>
      </c>
      <c r="AR476" s="5" t="str">
        <f t="shared" si="58"/>
        <v/>
      </c>
      <c r="AT476" s="2">
        <v>39.409999999999997</v>
      </c>
      <c r="AU476" s="5">
        <f t="shared" si="59"/>
        <v>4.45</v>
      </c>
      <c r="AV476" s="11">
        <f t="shared" si="63"/>
        <v>1.1616659731042216E-3</v>
      </c>
      <c r="AW476" s="5">
        <f t="shared" si="60"/>
        <v>1.1616659731042216</v>
      </c>
    </row>
    <row r="477" spans="1:49" x14ac:dyDescent="0.3">
      <c r="A477" s="1" t="s">
        <v>279</v>
      </c>
      <c r="B477" s="1" t="s">
        <v>275</v>
      </c>
      <c r="C477" s="1" t="s">
        <v>276</v>
      </c>
      <c r="D477" s="1" t="s">
        <v>277</v>
      </c>
      <c r="E477" s="1" t="s">
        <v>80</v>
      </c>
      <c r="F477" s="1" t="s">
        <v>78</v>
      </c>
      <c r="G477" s="1" t="s">
        <v>64</v>
      </c>
      <c r="H477" s="1" t="s">
        <v>200</v>
      </c>
      <c r="I477" s="2">
        <v>80</v>
      </c>
      <c r="J477" s="2">
        <v>0.09</v>
      </c>
      <c r="K477" s="2">
        <f t="shared" si="61"/>
        <v>0</v>
      </c>
      <c r="L477" s="2">
        <f t="shared" si="62"/>
        <v>0.09</v>
      </c>
      <c r="AN477" s="5" t="str">
        <f t="shared" si="56"/>
        <v/>
      </c>
      <c r="AP477" s="5" t="str">
        <f t="shared" si="57"/>
        <v/>
      </c>
      <c r="AR477" s="5" t="str">
        <f t="shared" si="58"/>
        <v/>
      </c>
      <c r="AT477" s="2">
        <v>0.09</v>
      </c>
      <c r="AU477" s="5">
        <f t="shared" si="59"/>
        <v>0</v>
      </c>
      <c r="AV477" s="11">
        <f t="shared" si="63"/>
        <v>0</v>
      </c>
      <c r="AW477" s="5">
        <f t="shared" si="60"/>
        <v>0</v>
      </c>
    </row>
    <row r="478" spans="1:49" x14ac:dyDescent="0.3">
      <c r="A478" s="1" t="s">
        <v>279</v>
      </c>
      <c r="B478" s="1" t="s">
        <v>275</v>
      </c>
      <c r="C478" s="1" t="s">
        <v>276</v>
      </c>
      <c r="D478" s="1" t="s">
        <v>277</v>
      </c>
      <c r="E478" s="1" t="s">
        <v>83</v>
      </c>
      <c r="F478" s="1" t="s">
        <v>85</v>
      </c>
      <c r="G478" s="1" t="s">
        <v>64</v>
      </c>
      <c r="H478" s="1" t="s">
        <v>200</v>
      </c>
      <c r="I478" s="2">
        <v>80</v>
      </c>
      <c r="J478" s="2">
        <v>7.0000000000000007E-2</v>
      </c>
      <c r="K478" s="2">
        <f t="shared" si="61"/>
        <v>0.01</v>
      </c>
      <c r="L478" s="2">
        <f t="shared" si="62"/>
        <v>0.06</v>
      </c>
      <c r="R478" s="7">
        <v>0.01</v>
      </c>
      <c r="S478" s="5">
        <v>0.89</v>
      </c>
      <c r="AN478" s="5" t="str">
        <f t="shared" si="56"/>
        <v/>
      </c>
      <c r="AP478" s="5" t="str">
        <f t="shared" si="57"/>
        <v/>
      </c>
      <c r="AR478" s="5" t="str">
        <f t="shared" si="58"/>
        <v/>
      </c>
      <c r="AT478" s="2">
        <v>0.06</v>
      </c>
      <c r="AU478" s="5">
        <f t="shared" si="59"/>
        <v>0.89</v>
      </c>
      <c r="AV478" s="11">
        <f t="shared" si="63"/>
        <v>2.3233319462084433E-4</v>
      </c>
      <c r="AW478" s="5">
        <f t="shared" si="60"/>
        <v>0.23233319462084434</v>
      </c>
    </row>
    <row r="479" spans="1:49" x14ac:dyDescent="0.3">
      <c r="A479" s="1" t="s">
        <v>279</v>
      </c>
      <c r="B479" s="1" t="s">
        <v>275</v>
      </c>
      <c r="C479" s="1" t="s">
        <v>276</v>
      </c>
      <c r="D479" s="1" t="s">
        <v>277</v>
      </c>
      <c r="E479" s="1" t="s">
        <v>74</v>
      </c>
      <c r="F479" s="1" t="s">
        <v>85</v>
      </c>
      <c r="G479" s="1" t="s">
        <v>64</v>
      </c>
      <c r="H479" s="1" t="s">
        <v>200</v>
      </c>
      <c r="I479" s="2">
        <v>80</v>
      </c>
      <c r="J479" s="2">
        <v>7.0000000000000007E-2</v>
      </c>
      <c r="K479" s="2">
        <f t="shared" si="61"/>
        <v>0.01</v>
      </c>
      <c r="L479" s="2">
        <f t="shared" si="62"/>
        <v>0.06</v>
      </c>
      <c r="P479" s="6">
        <v>0.01</v>
      </c>
      <c r="Q479" s="5">
        <v>1.135</v>
      </c>
      <c r="AN479" s="5" t="str">
        <f t="shared" si="56"/>
        <v/>
      </c>
      <c r="AP479" s="5" t="str">
        <f t="shared" si="57"/>
        <v/>
      </c>
      <c r="AR479" s="5" t="str">
        <f t="shared" si="58"/>
        <v/>
      </c>
      <c r="AT479" s="2">
        <v>0.06</v>
      </c>
      <c r="AU479" s="5">
        <f t="shared" si="59"/>
        <v>1.135</v>
      </c>
      <c r="AV479" s="11">
        <f t="shared" si="63"/>
        <v>2.9629008527489695E-4</v>
      </c>
      <c r="AW479" s="5">
        <f t="shared" si="60"/>
        <v>0.29629008527489697</v>
      </c>
    </row>
    <row r="480" spans="1:49" x14ac:dyDescent="0.3">
      <c r="A480" s="1" t="s">
        <v>280</v>
      </c>
      <c r="B480" s="1" t="s">
        <v>271</v>
      </c>
      <c r="C480" s="1" t="s">
        <v>272</v>
      </c>
      <c r="D480" s="1" t="s">
        <v>273</v>
      </c>
      <c r="E480" s="1" t="s">
        <v>81</v>
      </c>
      <c r="F480" s="1" t="s">
        <v>78</v>
      </c>
      <c r="G480" s="1" t="s">
        <v>64</v>
      </c>
      <c r="H480" s="1" t="s">
        <v>200</v>
      </c>
      <c r="I480" s="2">
        <v>160</v>
      </c>
      <c r="J480" s="2">
        <v>7.0000000000000007E-2</v>
      </c>
      <c r="K480" s="2">
        <f t="shared" si="61"/>
        <v>0</v>
      </c>
      <c r="L480" s="2">
        <f t="shared" si="62"/>
        <v>0.06</v>
      </c>
      <c r="AN480" s="5" t="str">
        <f t="shared" si="56"/>
        <v/>
      </c>
      <c r="AP480" s="5" t="str">
        <f t="shared" si="57"/>
        <v/>
      </c>
      <c r="AR480" s="5" t="str">
        <f t="shared" si="58"/>
        <v/>
      </c>
      <c r="AT480" s="2">
        <v>0.06</v>
      </c>
      <c r="AU480" s="5">
        <f t="shared" si="59"/>
        <v>0</v>
      </c>
      <c r="AV480" s="11">
        <f t="shared" si="63"/>
        <v>0</v>
      </c>
      <c r="AW480" s="5">
        <f t="shared" si="60"/>
        <v>0</v>
      </c>
    </row>
    <row r="481" spans="1:49" x14ac:dyDescent="0.3">
      <c r="A481" s="1" t="s">
        <v>280</v>
      </c>
      <c r="B481" s="1" t="s">
        <v>271</v>
      </c>
      <c r="C481" s="1" t="s">
        <v>272</v>
      </c>
      <c r="D481" s="1" t="s">
        <v>273</v>
      </c>
      <c r="E481" s="1" t="s">
        <v>62</v>
      </c>
      <c r="F481" s="1" t="s">
        <v>78</v>
      </c>
      <c r="G481" s="1" t="s">
        <v>64</v>
      </c>
      <c r="H481" s="1" t="s">
        <v>200</v>
      </c>
      <c r="I481" s="2">
        <v>160</v>
      </c>
      <c r="J481" s="2">
        <v>7.0000000000000007E-2</v>
      </c>
      <c r="K481" s="2">
        <f t="shared" si="61"/>
        <v>0</v>
      </c>
      <c r="L481" s="2">
        <f t="shared" si="62"/>
        <v>7.0000000000000007E-2</v>
      </c>
      <c r="AN481" s="5" t="str">
        <f t="shared" si="56"/>
        <v/>
      </c>
      <c r="AP481" s="5" t="str">
        <f t="shared" si="57"/>
        <v/>
      </c>
      <c r="AR481" s="5" t="str">
        <f t="shared" si="58"/>
        <v/>
      </c>
      <c r="AT481" s="2">
        <v>7.0000000000000007E-2</v>
      </c>
      <c r="AU481" s="5">
        <f t="shared" si="59"/>
        <v>0</v>
      </c>
      <c r="AV481" s="11">
        <f t="shared" si="63"/>
        <v>0</v>
      </c>
      <c r="AW481" s="5">
        <f t="shared" si="60"/>
        <v>0</v>
      </c>
    </row>
    <row r="482" spans="1:49" x14ac:dyDescent="0.3">
      <c r="A482" s="1" t="s">
        <v>280</v>
      </c>
      <c r="B482" s="1" t="s">
        <v>271</v>
      </c>
      <c r="C482" s="1" t="s">
        <v>272</v>
      </c>
      <c r="D482" s="1" t="s">
        <v>273</v>
      </c>
      <c r="E482" s="1" t="s">
        <v>66</v>
      </c>
      <c r="F482" s="1" t="s">
        <v>78</v>
      </c>
      <c r="G482" s="1" t="s">
        <v>64</v>
      </c>
      <c r="H482" s="1" t="s">
        <v>200</v>
      </c>
      <c r="I482" s="2">
        <v>160</v>
      </c>
      <c r="J482" s="2">
        <v>39.42</v>
      </c>
      <c r="K482" s="2">
        <f t="shared" si="61"/>
        <v>2.66</v>
      </c>
      <c r="L482" s="2">
        <f t="shared" si="62"/>
        <v>36.75</v>
      </c>
      <c r="P482" s="6">
        <v>2.66</v>
      </c>
      <c r="Q482" s="5">
        <v>301.91000000000003</v>
      </c>
      <c r="AN482" s="5" t="str">
        <f t="shared" si="56"/>
        <v/>
      </c>
      <c r="AP482" s="5" t="str">
        <f t="shared" si="57"/>
        <v/>
      </c>
      <c r="AQ482" s="2">
        <v>0.5</v>
      </c>
      <c r="AR482" s="5">
        <f t="shared" si="58"/>
        <v>0.5</v>
      </c>
      <c r="AS482" s="2">
        <v>0.09</v>
      </c>
      <c r="AT482" s="2">
        <v>36.159999999999997</v>
      </c>
      <c r="AU482" s="5">
        <f t="shared" si="59"/>
        <v>301.91000000000003</v>
      </c>
      <c r="AV482" s="11">
        <f t="shared" si="63"/>
        <v>7.8813162683122606E-2</v>
      </c>
      <c r="AW482" s="5">
        <f t="shared" si="60"/>
        <v>78.813162683122613</v>
      </c>
    </row>
    <row r="483" spans="1:49" x14ac:dyDescent="0.3">
      <c r="A483" s="1" t="s">
        <v>280</v>
      </c>
      <c r="B483" s="1" t="s">
        <v>271</v>
      </c>
      <c r="C483" s="1" t="s">
        <v>272</v>
      </c>
      <c r="D483" s="1" t="s">
        <v>273</v>
      </c>
      <c r="E483" s="1" t="s">
        <v>82</v>
      </c>
      <c r="F483" s="1" t="s">
        <v>78</v>
      </c>
      <c r="G483" s="1" t="s">
        <v>64</v>
      </c>
      <c r="H483" s="1" t="s">
        <v>200</v>
      </c>
      <c r="I483" s="2">
        <v>160</v>
      </c>
      <c r="J483" s="2">
        <v>39.409999999999997</v>
      </c>
      <c r="K483" s="2">
        <f t="shared" si="61"/>
        <v>33.92</v>
      </c>
      <c r="L483" s="2">
        <f t="shared" si="62"/>
        <v>5.48</v>
      </c>
      <c r="P483" s="6">
        <v>8.0299999999999994</v>
      </c>
      <c r="Q483" s="5">
        <v>911.40499999999997</v>
      </c>
      <c r="R483" s="7">
        <v>21.93</v>
      </c>
      <c r="S483" s="5">
        <v>1951.77</v>
      </c>
      <c r="T483" s="8">
        <v>3.96</v>
      </c>
      <c r="U483" s="5">
        <v>176.22</v>
      </c>
      <c r="AN483" s="5" t="str">
        <f t="shared" si="56"/>
        <v/>
      </c>
      <c r="AP483" s="5" t="str">
        <f t="shared" si="57"/>
        <v/>
      </c>
      <c r="AR483" s="5" t="str">
        <f t="shared" si="58"/>
        <v/>
      </c>
      <c r="AT483" s="2">
        <v>5.48</v>
      </c>
      <c r="AU483" s="5">
        <f t="shared" si="59"/>
        <v>3039.395</v>
      </c>
      <c r="AV483" s="11">
        <f t="shared" si="63"/>
        <v>0.79342960681418107</v>
      </c>
      <c r="AW483" s="5">
        <f t="shared" si="60"/>
        <v>793.42960681418106</v>
      </c>
    </row>
    <row r="484" spans="1:49" x14ac:dyDescent="0.3">
      <c r="A484" s="1" t="s">
        <v>280</v>
      </c>
      <c r="B484" s="1" t="s">
        <v>271</v>
      </c>
      <c r="C484" s="1" t="s">
        <v>272</v>
      </c>
      <c r="D484" s="1" t="s">
        <v>273</v>
      </c>
      <c r="E484" s="1" t="s">
        <v>90</v>
      </c>
      <c r="F484" s="1" t="s">
        <v>78</v>
      </c>
      <c r="G484" s="1" t="s">
        <v>64</v>
      </c>
      <c r="H484" s="1" t="s">
        <v>200</v>
      </c>
      <c r="I484" s="2">
        <v>160</v>
      </c>
      <c r="J484" s="2">
        <v>0.09</v>
      </c>
      <c r="K484" s="2">
        <f t="shared" si="61"/>
        <v>0.1</v>
      </c>
      <c r="L484" s="2">
        <f t="shared" si="62"/>
        <v>0</v>
      </c>
      <c r="R484" s="7">
        <v>0.02</v>
      </c>
      <c r="S484" s="5">
        <v>1.78</v>
      </c>
      <c r="T484" s="8">
        <v>0.08</v>
      </c>
      <c r="U484" s="5">
        <v>3.56</v>
      </c>
      <c r="AN484" s="5" t="str">
        <f t="shared" si="56"/>
        <v/>
      </c>
      <c r="AP484" s="5" t="str">
        <f t="shared" si="57"/>
        <v/>
      </c>
      <c r="AR484" s="5" t="str">
        <f t="shared" si="58"/>
        <v/>
      </c>
      <c r="AU484" s="5">
        <f t="shared" si="59"/>
        <v>5.34</v>
      </c>
      <c r="AV484" s="11">
        <f t="shared" si="63"/>
        <v>1.393999167725066E-3</v>
      </c>
      <c r="AW484" s="5">
        <f t="shared" si="60"/>
        <v>1.393999167725066</v>
      </c>
    </row>
    <row r="485" spans="1:49" x14ac:dyDescent="0.3">
      <c r="A485" s="1" t="s">
        <v>280</v>
      </c>
      <c r="B485" s="1" t="s">
        <v>271</v>
      </c>
      <c r="C485" s="1" t="s">
        <v>272</v>
      </c>
      <c r="D485" s="1" t="s">
        <v>273</v>
      </c>
      <c r="E485" s="1" t="s">
        <v>84</v>
      </c>
      <c r="F485" s="1" t="s">
        <v>78</v>
      </c>
      <c r="G485" s="1" t="s">
        <v>64</v>
      </c>
      <c r="H485" s="1" t="s">
        <v>200</v>
      </c>
      <c r="I485" s="2">
        <v>160</v>
      </c>
      <c r="J485" s="2">
        <v>0.09</v>
      </c>
      <c r="K485" s="2">
        <f t="shared" si="61"/>
        <v>0</v>
      </c>
      <c r="L485" s="2">
        <f t="shared" si="62"/>
        <v>0.09</v>
      </c>
      <c r="AN485" s="5" t="str">
        <f t="shared" si="56"/>
        <v/>
      </c>
      <c r="AP485" s="5" t="str">
        <f t="shared" si="57"/>
        <v/>
      </c>
      <c r="AR485" s="5" t="str">
        <f t="shared" si="58"/>
        <v/>
      </c>
      <c r="AT485" s="2">
        <v>0.09</v>
      </c>
      <c r="AU485" s="5">
        <f t="shared" si="59"/>
        <v>0</v>
      </c>
      <c r="AV485" s="11">
        <f t="shared" si="63"/>
        <v>0</v>
      </c>
      <c r="AW485" s="5">
        <f t="shared" si="60"/>
        <v>0</v>
      </c>
    </row>
    <row r="486" spans="1:49" x14ac:dyDescent="0.3">
      <c r="A486" s="1" t="s">
        <v>280</v>
      </c>
      <c r="B486" s="1" t="s">
        <v>271</v>
      </c>
      <c r="C486" s="1" t="s">
        <v>272</v>
      </c>
      <c r="D486" s="1" t="s">
        <v>273</v>
      </c>
      <c r="E486" s="1" t="s">
        <v>83</v>
      </c>
      <c r="F486" s="1" t="s">
        <v>78</v>
      </c>
      <c r="G486" s="1" t="s">
        <v>64</v>
      </c>
      <c r="H486" s="1" t="s">
        <v>200</v>
      </c>
      <c r="I486" s="2">
        <v>160</v>
      </c>
      <c r="J486" s="2">
        <v>38.67</v>
      </c>
      <c r="K486" s="2">
        <f t="shared" si="61"/>
        <v>0.03</v>
      </c>
      <c r="L486" s="2">
        <f t="shared" si="62"/>
        <v>37.659999999999997</v>
      </c>
      <c r="R486" s="7">
        <v>0.03</v>
      </c>
      <c r="S486" s="5">
        <v>2.67</v>
      </c>
      <c r="AN486" s="5" t="str">
        <f t="shared" si="56"/>
        <v/>
      </c>
      <c r="AP486" s="5" t="str">
        <f t="shared" si="57"/>
        <v/>
      </c>
      <c r="AR486" s="5" t="str">
        <f t="shared" si="58"/>
        <v/>
      </c>
      <c r="AT486" s="2">
        <v>37.659999999999997</v>
      </c>
      <c r="AU486" s="5">
        <f t="shared" si="59"/>
        <v>2.67</v>
      </c>
      <c r="AV486" s="11">
        <f t="shared" si="63"/>
        <v>6.9699958386253299E-4</v>
      </c>
      <c r="AW486" s="5">
        <f t="shared" si="60"/>
        <v>0.69699958386253302</v>
      </c>
    </row>
    <row r="487" spans="1:49" x14ac:dyDescent="0.3">
      <c r="A487" s="1" t="s">
        <v>280</v>
      </c>
      <c r="B487" s="1" t="s">
        <v>271</v>
      </c>
      <c r="C487" s="1" t="s">
        <v>272</v>
      </c>
      <c r="D487" s="1" t="s">
        <v>273</v>
      </c>
      <c r="E487" s="1" t="s">
        <v>74</v>
      </c>
      <c r="F487" s="1" t="s">
        <v>78</v>
      </c>
      <c r="G487" s="1" t="s">
        <v>64</v>
      </c>
      <c r="H487" s="1" t="s">
        <v>200</v>
      </c>
      <c r="I487" s="2">
        <v>160</v>
      </c>
      <c r="J487" s="2">
        <v>38.14</v>
      </c>
      <c r="K487" s="2">
        <f t="shared" si="61"/>
        <v>0</v>
      </c>
      <c r="L487" s="2">
        <f t="shared" si="62"/>
        <v>37.159999999999997</v>
      </c>
      <c r="AN487" s="5" t="str">
        <f t="shared" si="56"/>
        <v/>
      </c>
      <c r="AP487" s="5" t="str">
        <f t="shared" si="57"/>
        <v/>
      </c>
      <c r="AQ487" s="2">
        <v>0.47</v>
      </c>
      <c r="AR487" s="5">
        <f t="shared" si="58"/>
        <v>0.47</v>
      </c>
      <c r="AS487" s="2">
        <v>0.22</v>
      </c>
      <c r="AT487" s="2">
        <v>36.47</v>
      </c>
      <c r="AU487" s="5">
        <f t="shared" si="59"/>
        <v>0</v>
      </c>
      <c r="AV487" s="11">
        <f t="shared" si="63"/>
        <v>0</v>
      </c>
      <c r="AW487" s="5">
        <f t="shared" si="60"/>
        <v>0</v>
      </c>
    </row>
    <row r="488" spans="1:49" x14ac:dyDescent="0.3">
      <c r="A488" s="1" t="s">
        <v>281</v>
      </c>
      <c r="B488" s="1" t="s">
        <v>275</v>
      </c>
      <c r="C488" s="1" t="s">
        <v>276</v>
      </c>
      <c r="D488" s="1" t="s">
        <v>277</v>
      </c>
      <c r="E488" s="1" t="s">
        <v>88</v>
      </c>
      <c r="F488" s="1" t="s">
        <v>85</v>
      </c>
      <c r="G488" s="1" t="s">
        <v>64</v>
      </c>
      <c r="H488" s="1" t="s">
        <v>200</v>
      </c>
      <c r="I488" s="2">
        <v>150.01</v>
      </c>
      <c r="J488" s="2">
        <v>7.0000000000000007E-2</v>
      </c>
      <c r="K488" s="2">
        <f t="shared" si="61"/>
        <v>0.03</v>
      </c>
      <c r="L488" s="2">
        <f t="shared" si="62"/>
        <v>0.03</v>
      </c>
      <c r="T488" s="8">
        <v>0.03</v>
      </c>
      <c r="U488" s="5">
        <v>1.335</v>
      </c>
      <c r="AN488" s="5" t="str">
        <f t="shared" si="56"/>
        <v/>
      </c>
      <c r="AP488" s="5" t="str">
        <f t="shared" si="57"/>
        <v/>
      </c>
      <c r="AR488" s="5" t="str">
        <f t="shared" si="58"/>
        <v/>
      </c>
      <c r="AT488" s="2">
        <v>0.03</v>
      </c>
      <c r="AU488" s="5">
        <f t="shared" si="59"/>
        <v>1.335</v>
      </c>
      <c r="AV488" s="11">
        <f t="shared" si="63"/>
        <v>3.4849979193126649E-4</v>
      </c>
      <c r="AW488" s="5">
        <f t="shared" si="60"/>
        <v>0.34849979193126651</v>
      </c>
    </row>
    <row r="489" spans="1:49" x14ac:dyDescent="0.3">
      <c r="A489" s="1" t="s">
        <v>281</v>
      </c>
      <c r="B489" s="1" t="s">
        <v>275</v>
      </c>
      <c r="C489" s="1" t="s">
        <v>276</v>
      </c>
      <c r="D489" s="1" t="s">
        <v>277</v>
      </c>
      <c r="E489" s="1" t="s">
        <v>89</v>
      </c>
      <c r="F489" s="1" t="s">
        <v>85</v>
      </c>
      <c r="G489" s="1" t="s">
        <v>64</v>
      </c>
      <c r="H489" s="1" t="s">
        <v>200</v>
      </c>
      <c r="I489" s="2">
        <v>150.01</v>
      </c>
      <c r="J489" s="2">
        <v>7.0000000000000007E-2</v>
      </c>
      <c r="K489" s="2">
        <f t="shared" si="61"/>
        <v>0.04</v>
      </c>
      <c r="L489" s="2">
        <f t="shared" si="62"/>
        <v>0.03</v>
      </c>
      <c r="V489" s="12">
        <v>0.04</v>
      </c>
      <c r="W489" s="5">
        <v>1.6020000000000001</v>
      </c>
      <c r="AN489" s="5" t="str">
        <f t="shared" si="56"/>
        <v/>
      </c>
      <c r="AP489" s="5" t="str">
        <f t="shared" si="57"/>
        <v/>
      </c>
      <c r="AR489" s="5" t="str">
        <f t="shared" si="58"/>
        <v/>
      </c>
      <c r="AT489" s="2">
        <v>0.03</v>
      </c>
      <c r="AU489" s="5">
        <f t="shared" si="59"/>
        <v>1.6020000000000001</v>
      </c>
      <c r="AV489" s="11">
        <f t="shared" si="63"/>
        <v>4.1819975031751977E-4</v>
      </c>
      <c r="AW489" s="5">
        <f t="shared" si="60"/>
        <v>0.41819975031751977</v>
      </c>
    </row>
    <row r="490" spans="1:49" x14ac:dyDescent="0.3">
      <c r="A490" s="1" t="s">
        <v>281</v>
      </c>
      <c r="B490" s="1" t="s">
        <v>275</v>
      </c>
      <c r="C490" s="1" t="s">
        <v>276</v>
      </c>
      <c r="D490" s="1" t="s">
        <v>277</v>
      </c>
      <c r="E490" s="1" t="s">
        <v>90</v>
      </c>
      <c r="F490" s="1" t="s">
        <v>85</v>
      </c>
      <c r="G490" s="1" t="s">
        <v>64</v>
      </c>
      <c r="H490" s="1" t="s">
        <v>200</v>
      </c>
      <c r="I490" s="2">
        <v>150.01</v>
      </c>
      <c r="J490" s="2">
        <v>40.06</v>
      </c>
      <c r="K490" s="2">
        <f t="shared" si="61"/>
        <v>23.47</v>
      </c>
      <c r="L490" s="2">
        <f t="shared" si="62"/>
        <v>16.53</v>
      </c>
      <c r="V490" s="12">
        <v>23.47</v>
      </c>
      <c r="W490" s="5">
        <v>939.97349999999994</v>
      </c>
      <c r="AN490" s="5" t="str">
        <f t="shared" si="56"/>
        <v/>
      </c>
      <c r="AP490" s="5" t="str">
        <f t="shared" si="57"/>
        <v/>
      </c>
      <c r="AR490" s="5" t="str">
        <f t="shared" si="58"/>
        <v/>
      </c>
      <c r="AT490" s="2">
        <v>16.53</v>
      </c>
      <c r="AU490" s="5">
        <f t="shared" si="59"/>
        <v>939.97349999999994</v>
      </c>
      <c r="AV490" s="11">
        <f t="shared" si="63"/>
        <v>0.2453787034988047</v>
      </c>
      <c r="AW490" s="5">
        <f t="shared" si="60"/>
        <v>245.3787034988047</v>
      </c>
    </row>
    <row r="491" spans="1:49" x14ac:dyDescent="0.3">
      <c r="A491" s="1" t="s">
        <v>281</v>
      </c>
      <c r="B491" s="1" t="s">
        <v>275</v>
      </c>
      <c r="C491" s="1" t="s">
        <v>276</v>
      </c>
      <c r="D491" s="1" t="s">
        <v>277</v>
      </c>
      <c r="E491" s="1" t="s">
        <v>91</v>
      </c>
      <c r="F491" s="1" t="s">
        <v>85</v>
      </c>
      <c r="G491" s="1" t="s">
        <v>64</v>
      </c>
      <c r="H491" s="1" t="s">
        <v>200</v>
      </c>
      <c r="I491" s="2">
        <v>150.01</v>
      </c>
      <c r="J491" s="2">
        <v>38.57</v>
      </c>
      <c r="K491" s="2">
        <f t="shared" si="61"/>
        <v>35.619999999999997</v>
      </c>
      <c r="L491" s="2">
        <f t="shared" si="62"/>
        <v>2.96</v>
      </c>
      <c r="T491" s="8">
        <v>23.38</v>
      </c>
      <c r="U491" s="5">
        <v>1040.4100000000001</v>
      </c>
      <c r="V491" s="12">
        <v>12.24</v>
      </c>
      <c r="W491" s="5">
        <v>490.21199999999999</v>
      </c>
      <c r="AN491" s="5" t="str">
        <f t="shared" si="56"/>
        <v/>
      </c>
      <c r="AP491" s="5" t="str">
        <f t="shared" si="57"/>
        <v/>
      </c>
      <c r="AR491" s="5" t="str">
        <f t="shared" si="58"/>
        <v/>
      </c>
      <c r="AT491" s="2">
        <v>2.96</v>
      </c>
      <c r="AU491" s="5">
        <f t="shared" si="59"/>
        <v>1530.6220000000001</v>
      </c>
      <c r="AV491" s="11">
        <f t="shared" si="63"/>
        <v>0.39956662810892807</v>
      </c>
      <c r="AW491" s="5">
        <f t="shared" si="60"/>
        <v>399.56662810892806</v>
      </c>
    </row>
    <row r="492" spans="1:49" x14ac:dyDescent="0.3">
      <c r="A492" s="1" t="s">
        <v>281</v>
      </c>
      <c r="B492" s="1" t="s">
        <v>275</v>
      </c>
      <c r="C492" s="1" t="s">
        <v>276</v>
      </c>
      <c r="D492" s="1" t="s">
        <v>277</v>
      </c>
      <c r="E492" s="1" t="s">
        <v>92</v>
      </c>
      <c r="F492" s="1" t="s">
        <v>85</v>
      </c>
      <c r="G492" s="1" t="s">
        <v>64</v>
      </c>
      <c r="H492" s="1" t="s">
        <v>200</v>
      </c>
      <c r="I492" s="2">
        <v>150.01</v>
      </c>
      <c r="J492" s="2">
        <v>28.05</v>
      </c>
      <c r="K492" s="2">
        <f t="shared" si="61"/>
        <v>14.68</v>
      </c>
      <c r="L492" s="2">
        <f t="shared" si="62"/>
        <v>13.35</v>
      </c>
      <c r="T492" s="8">
        <v>1.07</v>
      </c>
      <c r="U492" s="5">
        <v>47.615000000000002</v>
      </c>
      <c r="V492" s="12">
        <v>13.54</v>
      </c>
      <c r="W492" s="5">
        <v>542.27699999999993</v>
      </c>
      <c r="AB492" s="9">
        <v>6.9999999999999993E-2</v>
      </c>
      <c r="AC492" s="5">
        <v>1.1177999999999999</v>
      </c>
      <c r="AN492" s="5" t="str">
        <f t="shared" si="56"/>
        <v/>
      </c>
      <c r="AP492" s="5" t="str">
        <f t="shared" si="57"/>
        <v/>
      </c>
      <c r="AR492" s="5" t="str">
        <f t="shared" si="58"/>
        <v/>
      </c>
      <c r="AT492" s="2">
        <v>13.35</v>
      </c>
      <c r="AU492" s="5">
        <f t="shared" si="59"/>
        <v>591.00979999999993</v>
      </c>
      <c r="AV492" s="11">
        <f t="shared" si="63"/>
        <v>0.15428224144519803</v>
      </c>
      <c r="AW492" s="5">
        <f t="shared" si="60"/>
        <v>154.28224144519803</v>
      </c>
    </row>
    <row r="493" spans="1:49" x14ac:dyDescent="0.3">
      <c r="A493" s="1" t="s">
        <v>281</v>
      </c>
      <c r="B493" s="1" t="s">
        <v>275</v>
      </c>
      <c r="C493" s="1" t="s">
        <v>276</v>
      </c>
      <c r="D493" s="1" t="s">
        <v>277</v>
      </c>
      <c r="E493" s="1" t="s">
        <v>84</v>
      </c>
      <c r="F493" s="1" t="s">
        <v>85</v>
      </c>
      <c r="G493" s="1" t="s">
        <v>64</v>
      </c>
      <c r="H493" s="1" t="s">
        <v>200</v>
      </c>
      <c r="I493" s="2">
        <v>150.01</v>
      </c>
      <c r="J493" s="2">
        <v>40.65</v>
      </c>
      <c r="K493" s="2">
        <f t="shared" si="61"/>
        <v>40</v>
      </c>
      <c r="L493" s="2">
        <f t="shared" si="62"/>
        <v>0</v>
      </c>
      <c r="R493" s="7">
        <v>0.27</v>
      </c>
      <c r="S493" s="5">
        <v>24.03</v>
      </c>
      <c r="V493" s="12">
        <v>39.729999999999997</v>
      </c>
      <c r="W493" s="5">
        <v>1591.1865</v>
      </c>
      <c r="AN493" s="5" t="str">
        <f t="shared" si="56"/>
        <v/>
      </c>
      <c r="AP493" s="5" t="str">
        <f t="shared" si="57"/>
        <v/>
      </c>
      <c r="AR493" s="5" t="str">
        <f t="shared" si="58"/>
        <v/>
      </c>
      <c r="AU493" s="5">
        <f t="shared" si="59"/>
        <v>1615.2165</v>
      </c>
      <c r="AV493" s="11">
        <f t="shared" si="63"/>
        <v>0.42164989825763927</v>
      </c>
      <c r="AW493" s="5">
        <f t="shared" si="60"/>
        <v>421.64989825763928</v>
      </c>
    </row>
    <row r="494" spans="1:49" x14ac:dyDescent="0.3">
      <c r="A494" s="1" t="s">
        <v>282</v>
      </c>
      <c r="B494" s="1" t="s">
        <v>283</v>
      </c>
      <c r="C494" s="1" t="s">
        <v>284</v>
      </c>
      <c r="D494" s="1" t="s">
        <v>285</v>
      </c>
      <c r="E494" s="1" t="s">
        <v>92</v>
      </c>
      <c r="F494" s="1" t="s">
        <v>85</v>
      </c>
      <c r="G494" s="1" t="s">
        <v>64</v>
      </c>
      <c r="H494" s="1" t="s">
        <v>200</v>
      </c>
      <c r="I494" s="2">
        <v>9.99</v>
      </c>
      <c r="J494" s="2">
        <v>9.98</v>
      </c>
      <c r="K494" s="2">
        <f t="shared" si="61"/>
        <v>2.81</v>
      </c>
      <c r="L494" s="2">
        <f t="shared" si="62"/>
        <v>7.16</v>
      </c>
      <c r="T494" s="8">
        <v>0.28000000000000003</v>
      </c>
      <c r="U494" s="5">
        <v>12.46</v>
      </c>
      <c r="V494" s="12">
        <v>0.71</v>
      </c>
      <c r="W494" s="5">
        <v>28.435500000000001</v>
      </c>
      <c r="AB494" s="9">
        <v>1.82</v>
      </c>
      <c r="AC494" s="5">
        <v>26.697600000000001</v>
      </c>
      <c r="AN494" s="5" t="str">
        <f t="shared" si="56"/>
        <v/>
      </c>
      <c r="AP494" s="5" t="str">
        <f t="shared" si="57"/>
        <v/>
      </c>
      <c r="AR494" s="5" t="str">
        <f t="shared" si="58"/>
        <v/>
      </c>
      <c r="AT494" s="2">
        <v>7.16</v>
      </c>
      <c r="AU494" s="5">
        <f t="shared" si="59"/>
        <v>67.593100000000007</v>
      </c>
      <c r="AV494" s="11">
        <f t="shared" si="63"/>
        <v>1.764507961497325E-2</v>
      </c>
      <c r="AW494" s="5">
        <f t="shared" si="60"/>
        <v>17.645079614973248</v>
      </c>
    </row>
    <row r="495" spans="1:49" x14ac:dyDescent="0.3">
      <c r="A495" s="1" t="s">
        <v>286</v>
      </c>
      <c r="B495" s="1" t="s">
        <v>287</v>
      </c>
      <c r="C495" s="1" t="s">
        <v>288</v>
      </c>
      <c r="D495" s="1" t="s">
        <v>125</v>
      </c>
      <c r="E495" s="1" t="s">
        <v>87</v>
      </c>
      <c r="F495" s="1" t="s">
        <v>85</v>
      </c>
      <c r="G495" s="1" t="s">
        <v>64</v>
      </c>
      <c r="H495" s="1" t="s">
        <v>200</v>
      </c>
      <c r="I495" s="2">
        <v>7.46</v>
      </c>
      <c r="J495" s="2">
        <v>6.62</v>
      </c>
      <c r="K495" s="2">
        <f t="shared" si="61"/>
        <v>0.52</v>
      </c>
      <c r="L495" s="2">
        <f t="shared" si="62"/>
        <v>6.1</v>
      </c>
      <c r="AB495" s="9">
        <v>0.52</v>
      </c>
      <c r="AC495" s="5">
        <v>8.4239999999999995</v>
      </c>
      <c r="AN495" s="5" t="str">
        <f t="shared" si="56"/>
        <v/>
      </c>
      <c r="AP495" s="5" t="str">
        <f t="shared" si="57"/>
        <v/>
      </c>
      <c r="AR495" s="5" t="str">
        <f t="shared" si="58"/>
        <v/>
      </c>
      <c r="AT495" s="2">
        <v>6.1</v>
      </c>
      <c r="AU495" s="5">
        <f t="shared" si="59"/>
        <v>8.4239999999999995</v>
      </c>
      <c r="AV495" s="11">
        <f t="shared" si="63"/>
        <v>2.1990728443662838E-3</v>
      </c>
      <c r="AW495" s="5">
        <f t="shared" si="60"/>
        <v>2.1990728443662837</v>
      </c>
    </row>
    <row r="496" spans="1:49" x14ac:dyDescent="0.3">
      <c r="A496" s="1" t="s">
        <v>289</v>
      </c>
      <c r="B496" s="1" t="s">
        <v>227</v>
      </c>
      <c r="C496" s="1" t="s">
        <v>225</v>
      </c>
      <c r="D496" s="1" t="s">
        <v>211</v>
      </c>
      <c r="E496" s="1" t="s">
        <v>80</v>
      </c>
      <c r="F496" s="1" t="s">
        <v>85</v>
      </c>
      <c r="G496" s="1" t="s">
        <v>64</v>
      </c>
      <c r="H496" s="1" t="s">
        <v>200</v>
      </c>
      <c r="I496" s="2">
        <v>152.54</v>
      </c>
      <c r="J496" s="2">
        <v>36.409999999999997</v>
      </c>
      <c r="K496" s="2">
        <f t="shared" si="61"/>
        <v>32.769999999999996</v>
      </c>
      <c r="L496" s="2">
        <f t="shared" si="62"/>
        <v>3.65</v>
      </c>
      <c r="T496" s="8">
        <v>16.18</v>
      </c>
      <c r="U496" s="5">
        <v>720.01</v>
      </c>
      <c r="V496" s="12">
        <v>16.59</v>
      </c>
      <c r="W496" s="5">
        <v>664.42949999999996</v>
      </c>
      <c r="AN496" s="5" t="str">
        <f t="shared" si="56"/>
        <v/>
      </c>
      <c r="AP496" s="5" t="str">
        <f t="shared" si="57"/>
        <v/>
      </c>
      <c r="AR496" s="5" t="str">
        <f t="shared" si="58"/>
        <v/>
      </c>
      <c r="AT496" s="2">
        <v>3.65</v>
      </c>
      <c r="AU496" s="5">
        <f t="shared" si="59"/>
        <v>1384.4395</v>
      </c>
      <c r="AV496" s="11">
        <f t="shared" si="63"/>
        <v>0.36140590089245433</v>
      </c>
      <c r="AW496" s="5">
        <f t="shared" si="60"/>
        <v>361.40590089245433</v>
      </c>
    </row>
    <row r="497" spans="1:49" x14ac:dyDescent="0.3">
      <c r="A497" s="1" t="s">
        <v>289</v>
      </c>
      <c r="B497" s="1" t="s">
        <v>227</v>
      </c>
      <c r="C497" s="1" t="s">
        <v>225</v>
      </c>
      <c r="D497" s="1" t="s">
        <v>211</v>
      </c>
      <c r="E497" s="1" t="s">
        <v>87</v>
      </c>
      <c r="F497" s="1" t="s">
        <v>85</v>
      </c>
      <c r="G497" s="1" t="s">
        <v>64</v>
      </c>
      <c r="H497" s="1" t="s">
        <v>200</v>
      </c>
      <c r="I497" s="2">
        <v>152.54</v>
      </c>
      <c r="J497" s="2">
        <v>30.31</v>
      </c>
      <c r="K497" s="2">
        <f t="shared" si="61"/>
        <v>8.2100000000000009</v>
      </c>
      <c r="L497" s="2">
        <f t="shared" si="62"/>
        <v>22.1</v>
      </c>
      <c r="T497" s="8">
        <v>8.2100000000000009</v>
      </c>
      <c r="U497" s="5">
        <v>365.34500000000003</v>
      </c>
      <c r="AN497" s="5" t="str">
        <f t="shared" si="56"/>
        <v/>
      </c>
      <c r="AP497" s="5" t="str">
        <f t="shared" si="57"/>
        <v/>
      </c>
      <c r="AR497" s="5" t="str">
        <f t="shared" si="58"/>
        <v/>
      </c>
      <c r="AT497" s="2">
        <v>22.1</v>
      </c>
      <c r="AU497" s="5">
        <f t="shared" si="59"/>
        <v>365.34500000000003</v>
      </c>
      <c r="AV497" s="11">
        <f t="shared" si="63"/>
        <v>9.5372776391856595E-2</v>
      </c>
      <c r="AW497" s="5">
        <f t="shared" si="60"/>
        <v>95.37277639185659</v>
      </c>
    </row>
    <row r="498" spans="1:49" x14ac:dyDescent="0.3">
      <c r="A498" s="1" t="s">
        <v>289</v>
      </c>
      <c r="B498" s="1" t="s">
        <v>227</v>
      </c>
      <c r="C498" s="1" t="s">
        <v>225</v>
      </c>
      <c r="D498" s="1" t="s">
        <v>211</v>
      </c>
      <c r="E498" s="1" t="s">
        <v>88</v>
      </c>
      <c r="F498" s="1" t="s">
        <v>85</v>
      </c>
      <c r="G498" s="1" t="s">
        <v>64</v>
      </c>
      <c r="H498" s="1" t="s">
        <v>200</v>
      </c>
      <c r="I498" s="2">
        <v>152.54</v>
      </c>
      <c r="J498" s="2">
        <v>40.68</v>
      </c>
      <c r="K498" s="2">
        <f t="shared" si="61"/>
        <v>13.620000000000001</v>
      </c>
      <c r="L498" s="2">
        <f t="shared" si="62"/>
        <v>26.38</v>
      </c>
      <c r="T498" s="8">
        <v>11.72</v>
      </c>
      <c r="U498" s="5">
        <v>521.54000000000008</v>
      </c>
      <c r="V498" s="12">
        <v>1.9</v>
      </c>
      <c r="W498" s="5">
        <v>76.094999999999985</v>
      </c>
      <c r="AN498" s="5" t="str">
        <f t="shared" si="56"/>
        <v/>
      </c>
      <c r="AP498" s="5" t="str">
        <f t="shared" si="57"/>
        <v/>
      </c>
      <c r="AR498" s="5" t="str">
        <f t="shared" si="58"/>
        <v/>
      </c>
      <c r="AT498" s="2">
        <v>26.38</v>
      </c>
      <c r="AU498" s="5">
        <f t="shared" si="59"/>
        <v>597.6350000000001</v>
      </c>
      <c r="AV498" s="11">
        <f t="shared" si="63"/>
        <v>0.15601174018789699</v>
      </c>
      <c r="AW498" s="5">
        <f t="shared" si="60"/>
        <v>156.011740187897</v>
      </c>
    </row>
    <row r="499" spans="1:49" x14ac:dyDescent="0.3">
      <c r="A499" s="1" t="s">
        <v>289</v>
      </c>
      <c r="B499" s="1" t="s">
        <v>227</v>
      </c>
      <c r="C499" s="1" t="s">
        <v>225</v>
      </c>
      <c r="D499" s="1" t="s">
        <v>211</v>
      </c>
      <c r="E499" s="1" t="s">
        <v>89</v>
      </c>
      <c r="F499" s="1" t="s">
        <v>85</v>
      </c>
      <c r="G499" s="1" t="s">
        <v>64</v>
      </c>
      <c r="H499" s="1" t="s">
        <v>200</v>
      </c>
      <c r="I499" s="2">
        <v>152.54</v>
      </c>
      <c r="J499" s="2">
        <v>41.36</v>
      </c>
      <c r="K499" s="2">
        <f t="shared" si="61"/>
        <v>12.91</v>
      </c>
      <c r="L499" s="2">
        <f t="shared" si="62"/>
        <v>27.09</v>
      </c>
      <c r="T499" s="8">
        <v>5.35</v>
      </c>
      <c r="U499" s="5">
        <v>238.07499999999999</v>
      </c>
      <c r="V499" s="12">
        <v>7.56</v>
      </c>
      <c r="W499" s="5">
        <v>302.77800000000002</v>
      </c>
      <c r="AN499" s="5" t="str">
        <f t="shared" si="56"/>
        <v/>
      </c>
      <c r="AP499" s="5" t="str">
        <f t="shared" si="57"/>
        <v/>
      </c>
      <c r="AR499" s="5" t="str">
        <f t="shared" si="58"/>
        <v/>
      </c>
      <c r="AT499" s="2">
        <v>27.09</v>
      </c>
      <c r="AU499" s="5">
        <f t="shared" si="59"/>
        <v>540.85300000000007</v>
      </c>
      <c r="AV499" s="11">
        <f t="shared" si="63"/>
        <v>0.14118888237108709</v>
      </c>
      <c r="AW499" s="5">
        <f t="shared" si="60"/>
        <v>141.18888237108709</v>
      </c>
    </row>
    <row r="500" spans="1:49" x14ac:dyDescent="0.3">
      <c r="A500" s="1" t="s">
        <v>290</v>
      </c>
      <c r="B500" s="1" t="s">
        <v>291</v>
      </c>
      <c r="C500" s="1" t="s">
        <v>292</v>
      </c>
      <c r="D500" s="1" t="s">
        <v>293</v>
      </c>
      <c r="E500" s="1" t="s">
        <v>79</v>
      </c>
      <c r="F500" s="1" t="s">
        <v>85</v>
      </c>
      <c r="G500" s="1" t="s">
        <v>64</v>
      </c>
      <c r="H500" s="1" t="s">
        <v>200</v>
      </c>
      <c r="I500" s="2">
        <v>80</v>
      </c>
      <c r="J500" s="2">
        <v>36.68</v>
      </c>
      <c r="K500" s="2">
        <f t="shared" si="61"/>
        <v>27.21</v>
      </c>
      <c r="L500" s="2">
        <f t="shared" si="62"/>
        <v>9.4700000000000006</v>
      </c>
      <c r="N500" s="4">
        <v>6.8</v>
      </c>
      <c r="O500" s="5">
        <v>1118.5999999999999</v>
      </c>
      <c r="P500" s="6">
        <v>8</v>
      </c>
      <c r="Q500" s="5">
        <v>908</v>
      </c>
      <c r="T500" s="8">
        <v>8.77</v>
      </c>
      <c r="U500" s="5">
        <v>390.26499999999999</v>
      </c>
      <c r="V500" s="12">
        <v>3.64</v>
      </c>
      <c r="W500" s="5">
        <v>145.78200000000001</v>
      </c>
      <c r="AN500" s="5" t="str">
        <f t="shared" si="56"/>
        <v/>
      </c>
      <c r="AP500" s="5" t="str">
        <f t="shared" si="57"/>
        <v/>
      </c>
      <c r="AR500" s="5" t="str">
        <f t="shared" si="58"/>
        <v/>
      </c>
      <c r="AT500" s="2">
        <v>9.4700000000000006</v>
      </c>
      <c r="AU500" s="5">
        <f t="shared" si="59"/>
        <v>2562.6469999999999</v>
      </c>
      <c r="AV500" s="11">
        <f t="shared" si="63"/>
        <v>0.66897524066912673</v>
      </c>
      <c r="AW500" s="5">
        <f t="shared" si="60"/>
        <v>668.97524066912672</v>
      </c>
    </row>
    <row r="501" spans="1:49" x14ac:dyDescent="0.3">
      <c r="A501" s="1" t="s">
        <v>290</v>
      </c>
      <c r="B501" s="1" t="s">
        <v>291</v>
      </c>
      <c r="C501" s="1" t="s">
        <v>292</v>
      </c>
      <c r="D501" s="1" t="s">
        <v>293</v>
      </c>
      <c r="E501" s="1" t="s">
        <v>80</v>
      </c>
      <c r="F501" s="1" t="s">
        <v>85</v>
      </c>
      <c r="G501" s="1" t="s">
        <v>64</v>
      </c>
      <c r="H501" s="1" t="s">
        <v>200</v>
      </c>
      <c r="I501" s="2">
        <v>80</v>
      </c>
      <c r="J501" s="2">
        <v>0.08</v>
      </c>
      <c r="K501" s="2">
        <f t="shared" si="61"/>
        <v>7.0000000000000007E-2</v>
      </c>
      <c r="L501" s="2">
        <f t="shared" si="62"/>
        <v>0.01</v>
      </c>
      <c r="T501" s="8">
        <v>0.02</v>
      </c>
      <c r="U501" s="5">
        <v>0.89</v>
      </c>
      <c r="V501" s="12">
        <v>0.05</v>
      </c>
      <c r="W501" s="5">
        <v>2.0024999999999999</v>
      </c>
      <c r="AN501" s="5" t="str">
        <f t="shared" si="56"/>
        <v/>
      </c>
      <c r="AP501" s="5" t="str">
        <f t="shared" si="57"/>
        <v/>
      </c>
      <c r="AR501" s="5" t="str">
        <f t="shared" si="58"/>
        <v/>
      </c>
      <c r="AT501" s="2">
        <v>0.01</v>
      </c>
      <c r="AU501" s="5">
        <f t="shared" si="59"/>
        <v>2.8925000000000001</v>
      </c>
      <c r="AV501" s="11">
        <f t="shared" si="63"/>
        <v>7.5508288251774401E-4</v>
      </c>
      <c r="AW501" s="5">
        <f t="shared" si="60"/>
        <v>0.75508288251774403</v>
      </c>
    </row>
    <row r="502" spans="1:49" x14ac:dyDescent="0.3">
      <c r="A502" s="1" t="s">
        <v>290</v>
      </c>
      <c r="B502" s="1" t="s">
        <v>291</v>
      </c>
      <c r="C502" s="1" t="s">
        <v>292</v>
      </c>
      <c r="D502" s="1" t="s">
        <v>293</v>
      </c>
      <c r="E502" s="1" t="s">
        <v>89</v>
      </c>
      <c r="F502" s="1" t="s">
        <v>85</v>
      </c>
      <c r="G502" s="1" t="s">
        <v>64</v>
      </c>
      <c r="H502" s="1" t="s">
        <v>200</v>
      </c>
      <c r="I502" s="2">
        <v>80</v>
      </c>
      <c r="J502" s="2">
        <v>0.09</v>
      </c>
      <c r="K502" s="2">
        <f t="shared" si="61"/>
        <v>0</v>
      </c>
      <c r="L502" s="2">
        <f t="shared" si="62"/>
        <v>0.09</v>
      </c>
      <c r="AN502" s="5" t="str">
        <f t="shared" si="56"/>
        <v/>
      </c>
      <c r="AP502" s="5" t="str">
        <f t="shared" si="57"/>
        <v/>
      </c>
      <c r="AR502" s="5" t="str">
        <f t="shared" si="58"/>
        <v/>
      </c>
      <c r="AT502" s="2">
        <v>0.09</v>
      </c>
      <c r="AU502" s="5">
        <f t="shared" si="59"/>
        <v>0</v>
      </c>
      <c r="AV502" s="11">
        <f t="shared" si="63"/>
        <v>0</v>
      </c>
      <c r="AW502" s="5">
        <f t="shared" si="60"/>
        <v>0</v>
      </c>
    </row>
    <row r="503" spans="1:49" x14ac:dyDescent="0.3">
      <c r="A503" s="1" t="s">
        <v>290</v>
      </c>
      <c r="B503" s="1" t="s">
        <v>291</v>
      </c>
      <c r="C503" s="1" t="s">
        <v>292</v>
      </c>
      <c r="D503" s="1" t="s">
        <v>293</v>
      </c>
      <c r="E503" s="1" t="s">
        <v>81</v>
      </c>
      <c r="F503" s="1" t="s">
        <v>85</v>
      </c>
      <c r="G503" s="1" t="s">
        <v>64</v>
      </c>
      <c r="H503" s="1" t="s">
        <v>200</v>
      </c>
      <c r="I503" s="2">
        <v>80</v>
      </c>
      <c r="J503" s="2">
        <v>41.46</v>
      </c>
      <c r="K503" s="2">
        <f t="shared" si="61"/>
        <v>33</v>
      </c>
      <c r="L503" s="2">
        <f t="shared" si="62"/>
        <v>7</v>
      </c>
      <c r="N503" s="4">
        <v>0.23</v>
      </c>
      <c r="O503" s="5">
        <v>37.835000000000001</v>
      </c>
      <c r="P503" s="6">
        <v>23.24</v>
      </c>
      <c r="Q503" s="5">
        <v>2637.74</v>
      </c>
      <c r="R503" s="7">
        <v>0.21</v>
      </c>
      <c r="S503" s="5">
        <v>18.690000000000001</v>
      </c>
      <c r="V503" s="12">
        <v>9.32</v>
      </c>
      <c r="W503" s="5">
        <v>373.26600000000002</v>
      </c>
      <c r="AN503" s="5" t="str">
        <f t="shared" si="56"/>
        <v/>
      </c>
      <c r="AP503" s="5" t="str">
        <f t="shared" si="57"/>
        <v/>
      </c>
      <c r="AR503" s="5" t="str">
        <f t="shared" si="58"/>
        <v/>
      </c>
      <c r="AT503" s="2">
        <v>7</v>
      </c>
      <c r="AU503" s="5">
        <f t="shared" si="59"/>
        <v>3067.5309999999999</v>
      </c>
      <c r="AV503" s="11">
        <f t="shared" si="63"/>
        <v>0.80077446834659916</v>
      </c>
      <c r="AW503" s="5">
        <f t="shared" si="60"/>
        <v>800.77446834659906</v>
      </c>
    </row>
    <row r="504" spans="1:49" x14ac:dyDescent="0.3">
      <c r="A504" s="1" t="s">
        <v>294</v>
      </c>
      <c r="B504" s="1" t="s">
        <v>295</v>
      </c>
      <c r="C504" s="1" t="s">
        <v>296</v>
      </c>
      <c r="D504" s="1" t="s">
        <v>125</v>
      </c>
      <c r="E504" s="1" t="s">
        <v>71</v>
      </c>
      <c r="F504" s="1" t="s">
        <v>85</v>
      </c>
      <c r="G504" s="1" t="s">
        <v>64</v>
      </c>
      <c r="H504" s="1" t="s">
        <v>200</v>
      </c>
      <c r="I504" s="2">
        <v>1.52</v>
      </c>
      <c r="J504" s="2">
        <v>1.51</v>
      </c>
      <c r="K504" s="2">
        <f t="shared" si="61"/>
        <v>1.26</v>
      </c>
      <c r="L504" s="2">
        <f t="shared" si="62"/>
        <v>0.25</v>
      </c>
      <c r="N504" s="4">
        <v>0.03</v>
      </c>
      <c r="O504" s="5">
        <v>4.9349999999999996</v>
      </c>
      <c r="AB504" s="9">
        <v>1.23</v>
      </c>
      <c r="AC504" s="5">
        <v>25.522200000000002</v>
      </c>
      <c r="AN504" s="5" t="str">
        <f t="shared" si="56"/>
        <v/>
      </c>
      <c r="AP504" s="5" t="str">
        <f t="shared" si="57"/>
        <v/>
      </c>
      <c r="AR504" s="5" t="str">
        <f t="shared" si="58"/>
        <v/>
      </c>
      <c r="AT504" s="2">
        <v>0.25</v>
      </c>
      <c r="AU504" s="5">
        <f t="shared" si="59"/>
        <v>30.4572</v>
      </c>
      <c r="AV504" s="11">
        <f t="shared" si="63"/>
        <v>7.9508073878718864E-3</v>
      </c>
      <c r="AW504" s="5">
        <f t="shared" si="60"/>
        <v>7.9508073878718868</v>
      </c>
    </row>
    <row r="505" spans="1:49" x14ac:dyDescent="0.3">
      <c r="A505" s="1" t="s">
        <v>297</v>
      </c>
      <c r="B505" s="1" t="s">
        <v>298</v>
      </c>
      <c r="C505" s="1" t="s">
        <v>296</v>
      </c>
      <c r="D505" s="1" t="s">
        <v>125</v>
      </c>
      <c r="E505" s="1" t="s">
        <v>71</v>
      </c>
      <c r="F505" s="1" t="s">
        <v>85</v>
      </c>
      <c r="G505" s="1" t="s">
        <v>64</v>
      </c>
      <c r="H505" s="1" t="s">
        <v>200</v>
      </c>
      <c r="I505" s="2">
        <v>78.13</v>
      </c>
      <c r="J505" s="2">
        <v>33.75</v>
      </c>
      <c r="K505" s="2">
        <f t="shared" si="61"/>
        <v>25.93</v>
      </c>
      <c r="L505" s="2">
        <f t="shared" si="62"/>
        <v>7.8</v>
      </c>
      <c r="N505" s="4">
        <v>19.23</v>
      </c>
      <c r="O505" s="5">
        <v>3163.335</v>
      </c>
      <c r="P505" s="6">
        <v>3.67</v>
      </c>
      <c r="Q505" s="5">
        <v>416.54500000000002</v>
      </c>
      <c r="AB505" s="9">
        <v>3.03</v>
      </c>
      <c r="AC505" s="5">
        <v>63.459000000000003</v>
      </c>
      <c r="AN505" s="5" t="str">
        <f t="shared" si="56"/>
        <v/>
      </c>
      <c r="AO505" s="3">
        <v>0.45</v>
      </c>
      <c r="AP505" s="5">
        <f t="shared" si="57"/>
        <v>580.95000000000005</v>
      </c>
      <c r="AR505" s="5" t="str">
        <f t="shared" si="58"/>
        <v/>
      </c>
      <c r="AS505" s="2">
        <v>0.39</v>
      </c>
      <c r="AT505" s="2">
        <v>6.96</v>
      </c>
      <c r="AU505" s="5">
        <f t="shared" si="59"/>
        <v>3643.3389999999999</v>
      </c>
      <c r="AV505" s="11">
        <f t="shared" si="63"/>
        <v>0.95108830219855311</v>
      </c>
      <c r="AW505" s="5">
        <f t="shared" si="60"/>
        <v>951.08830219855304</v>
      </c>
    </row>
    <row r="506" spans="1:49" x14ac:dyDescent="0.3">
      <c r="A506" s="1" t="s">
        <v>297</v>
      </c>
      <c r="B506" s="1" t="s">
        <v>298</v>
      </c>
      <c r="C506" s="1" t="s">
        <v>296</v>
      </c>
      <c r="D506" s="1" t="s">
        <v>125</v>
      </c>
      <c r="E506" s="1" t="s">
        <v>79</v>
      </c>
      <c r="F506" s="1" t="s">
        <v>85</v>
      </c>
      <c r="G506" s="1" t="s">
        <v>64</v>
      </c>
      <c r="H506" s="1" t="s">
        <v>200</v>
      </c>
      <c r="I506" s="2">
        <v>78.13</v>
      </c>
      <c r="J506" s="2">
        <v>0.08</v>
      </c>
      <c r="K506" s="2">
        <f t="shared" si="61"/>
        <v>0.02</v>
      </c>
      <c r="L506" s="2">
        <f t="shared" si="62"/>
        <v>0.06</v>
      </c>
      <c r="N506" s="4">
        <v>0.02</v>
      </c>
      <c r="O506" s="5">
        <v>3.29</v>
      </c>
      <c r="AN506" s="5" t="str">
        <f t="shared" si="56"/>
        <v/>
      </c>
      <c r="AP506" s="5" t="str">
        <f t="shared" si="57"/>
        <v/>
      </c>
      <c r="AR506" s="5" t="str">
        <f t="shared" si="58"/>
        <v/>
      </c>
      <c r="AT506" s="2">
        <v>0.06</v>
      </c>
      <c r="AU506" s="5">
        <f t="shared" si="59"/>
        <v>3.29</v>
      </c>
      <c r="AV506" s="11">
        <f t="shared" si="63"/>
        <v>8.588496744972783E-4</v>
      </c>
      <c r="AW506" s="5">
        <f t="shared" si="60"/>
        <v>0.85884967449727834</v>
      </c>
    </row>
    <row r="507" spans="1:49" x14ac:dyDescent="0.3">
      <c r="A507" s="1" t="s">
        <v>297</v>
      </c>
      <c r="B507" s="1" t="s">
        <v>298</v>
      </c>
      <c r="C507" s="1" t="s">
        <v>296</v>
      </c>
      <c r="D507" s="1" t="s">
        <v>125</v>
      </c>
      <c r="E507" s="1" t="s">
        <v>81</v>
      </c>
      <c r="F507" s="1" t="s">
        <v>85</v>
      </c>
      <c r="G507" s="1" t="s">
        <v>64</v>
      </c>
      <c r="H507" s="1" t="s">
        <v>200</v>
      </c>
      <c r="I507" s="2">
        <v>78.13</v>
      </c>
      <c r="J507" s="2">
        <v>0.09</v>
      </c>
      <c r="K507" s="2">
        <f t="shared" si="61"/>
        <v>0.08</v>
      </c>
      <c r="L507" s="2">
        <f t="shared" si="62"/>
        <v>0.01</v>
      </c>
      <c r="P507" s="6">
        <v>0.08</v>
      </c>
      <c r="Q507" s="5">
        <v>9.08</v>
      </c>
      <c r="AN507" s="5" t="str">
        <f t="shared" si="56"/>
        <v/>
      </c>
      <c r="AP507" s="5" t="str">
        <f t="shared" si="57"/>
        <v/>
      </c>
      <c r="AR507" s="5" t="str">
        <f t="shared" si="58"/>
        <v/>
      </c>
      <c r="AT507" s="2">
        <v>0.01</v>
      </c>
      <c r="AU507" s="5">
        <f t="shared" si="59"/>
        <v>9.08</v>
      </c>
      <c r="AV507" s="11">
        <f t="shared" si="63"/>
        <v>2.3703206821991756E-3</v>
      </c>
      <c r="AW507" s="5">
        <f t="shared" si="60"/>
        <v>2.3703206821991758</v>
      </c>
    </row>
    <row r="508" spans="1:49" x14ac:dyDescent="0.3">
      <c r="A508" s="1" t="s">
        <v>297</v>
      </c>
      <c r="B508" s="1" t="s">
        <v>298</v>
      </c>
      <c r="C508" s="1" t="s">
        <v>296</v>
      </c>
      <c r="D508" s="1" t="s">
        <v>125</v>
      </c>
      <c r="E508" s="1" t="s">
        <v>62</v>
      </c>
      <c r="F508" s="1" t="s">
        <v>85</v>
      </c>
      <c r="G508" s="1" t="s">
        <v>64</v>
      </c>
      <c r="H508" s="1" t="s">
        <v>200</v>
      </c>
      <c r="I508" s="2">
        <v>78.13</v>
      </c>
      <c r="J508" s="2">
        <v>40.74</v>
      </c>
      <c r="K508" s="2">
        <f t="shared" si="61"/>
        <v>28.21</v>
      </c>
      <c r="L508" s="2">
        <f t="shared" si="62"/>
        <v>11.78</v>
      </c>
      <c r="N508" s="4">
        <v>8.93</v>
      </c>
      <c r="O508" s="5">
        <v>1468.9849999999999</v>
      </c>
      <c r="P508" s="6">
        <v>19.27</v>
      </c>
      <c r="Q508" s="5">
        <v>2187.145</v>
      </c>
      <c r="AB508" s="9">
        <v>0.01</v>
      </c>
      <c r="AC508" s="5">
        <v>0.19800000000000001</v>
      </c>
      <c r="AN508" s="5" t="str">
        <f t="shared" si="56"/>
        <v/>
      </c>
      <c r="AO508" s="3">
        <v>0.51</v>
      </c>
      <c r="AP508" s="5">
        <f t="shared" si="57"/>
        <v>658.41</v>
      </c>
      <c r="AR508" s="5" t="str">
        <f t="shared" si="58"/>
        <v/>
      </c>
      <c r="AS508" s="2">
        <v>0.92</v>
      </c>
      <c r="AT508" s="2">
        <v>10.35</v>
      </c>
      <c r="AU508" s="5">
        <f t="shared" si="59"/>
        <v>3656.328</v>
      </c>
      <c r="AV508" s="11">
        <f t="shared" si="63"/>
        <v>0.95447906159735108</v>
      </c>
      <c r="AW508" s="5">
        <f t="shared" si="60"/>
        <v>954.47906159735112</v>
      </c>
    </row>
    <row r="509" spans="1:49" x14ac:dyDescent="0.3">
      <c r="A509" s="1" t="s">
        <v>299</v>
      </c>
      <c r="B509" s="1" t="s">
        <v>298</v>
      </c>
      <c r="C509" s="1" t="s">
        <v>296</v>
      </c>
      <c r="D509" s="1" t="s">
        <v>125</v>
      </c>
      <c r="E509" s="1" t="s">
        <v>81</v>
      </c>
      <c r="F509" s="1" t="s">
        <v>85</v>
      </c>
      <c r="G509" s="1" t="s">
        <v>64</v>
      </c>
      <c r="H509" s="1" t="s">
        <v>200</v>
      </c>
      <c r="I509" s="2">
        <v>160</v>
      </c>
      <c r="J509" s="2">
        <v>7.0000000000000007E-2</v>
      </c>
      <c r="K509" s="2">
        <f t="shared" si="61"/>
        <v>0.04</v>
      </c>
      <c r="L509" s="2">
        <f t="shared" si="62"/>
        <v>0.02</v>
      </c>
      <c r="P509" s="6">
        <v>0.04</v>
      </c>
      <c r="Q509" s="5">
        <v>4.54</v>
      </c>
      <c r="AN509" s="5" t="str">
        <f t="shared" si="56"/>
        <v/>
      </c>
      <c r="AP509" s="5" t="str">
        <f t="shared" si="57"/>
        <v/>
      </c>
      <c r="AR509" s="5" t="str">
        <f t="shared" si="58"/>
        <v/>
      </c>
      <c r="AT509" s="2">
        <v>0.02</v>
      </c>
      <c r="AU509" s="5">
        <f t="shared" si="59"/>
        <v>4.54</v>
      </c>
      <c r="AV509" s="11">
        <f t="shared" si="63"/>
        <v>1.1851603410995878E-3</v>
      </c>
      <c r="AW509" s="5">
        <f t="shared" si="60"/>
        <v>1.1851603410995879</v>
      </c>
    </row>
    <row r="510" spans="1:49" x14ac:dyDescent="0.3">
      <c r="A510" s="1" t="s">
        <v>299</v>
      </c>
      <c r="B510" s="1" t="s">
        <v>298</v>
      </c>
      <c r="C510" s="1" t="s">
        <v>296</v>
      </c>
      <c r="D510" s="1" t="s">
        <v>125</v>
      </c>
      <c r="E510" s="1" t="s">
        <v>62</v>
      </c>
      <c r="F510" s="1" t="s">
        <v>85</v>
      </c>
      <c r="G510" s="1" t="s">
        <v>64</v>
      </c>
      <c r="H510" s="1" t="s">
        <v>200</v>
      </c>
      <c r="I510" s="2">
        <v>160</v>
      </c>
      <c r="J510" s="2">
        <v>7.0000000000000007E-2</v>
      </c>
      <c r="K510" s="2">
        <f t="shared" si="61"/>
        <v>7.0000000000000007E-2</v>
      </c>
      <c r="L510" s="2">
        <f t="shared" si="62"/>
        <v>0</v>
      </c>
      <c r="N510" s="4">
        <v>0.02</v>
      </c>
      <c r="O510" s="5">
        <v>3.29</v>
      </c>
      <c r="P510" s="6">
        <v>0.05</v>
      </c>
      <c r="Q510" s="5">
        <v>5.6750000000000007</v>
      </c>
      <c r="AN510" s="5" t="str">
        <f t="shared" si="56"/>
        <v/>
      </c>
      <c r="AP510" s="5" t="str">
        <f t="shared" si="57"/>
        <v/>
      </c>
      <c r="AR510" s="5" t="str">
        <f t="shared" si="58"/>
        <v/>
      </c>
      <c r="AU510" s="5">
        <f t="shared" si="59"/>
        <v>8.9649999999999999</v>
      </c>
      <c r="AV510" s="11">
        <f t="shared" si="63"/>
        <v>2.3403001008717632E-3</v>
      </c>
      <c r="AW510" s="5">
        <f t="shared" si="60"/>
        <v>2.340300100871763</v>
      </c>
    </row>
    <row r="511" spans="1:49" x14ac:dyDescent="0.3">
      <c r="A511" s="1" t="s">
        <v>299</v>
      </c>
      <c r="B511" s="1" t="s">
        <v>298</v>
      </c>
      <c r="C511" s="1" t="s">
        <v>296</v>
      </c>
      <c r="D511" s="1" t="s">
        <v>125</v>
      </c>
      <c r="E511" s="1" t="s">
        <v>66</v>
      </c>
      <c r="F511" s="1" t="s">
        <v>85</v>
      </c>
      <c r="G511" s="1" t="s">
        <v>64</v>
      </c>
      <c r="H511" s="1" t="s">
        <v>200</v>
      </c>
      <c r="I511" s="2">
        <v>160</v>
      </c>
      <c r="J511" s="2">
        <v>39.14</v>
      </c>
      <c r="K511" s="2">
        <f t="shared" si="61"/>
        <v>37.200000000000003</v>
      </c>
      <c r="L511" s="2">
        <f t="shared" si="62"/>
        <v>1.94</v>
      </c>
      <c r="N511" s="4">
        <v>3.14</v>
      </c>
      <c r="O511" s="5">
        <v>516.53</v>
      </c>
      <c r="P511" s="6">
        <v>30.29</v>
      </c>
      <c r="Q511" s="5">
        <v>3437.915</v>
      </c>
      <c r="R511" s="7">
        <v>3.77</v>
      </c>
      <c r="S511" s="5">
        <v>335.53</v>
      </c>
      <c r="AN511" s="5" t="str">
        <f t="shared" si="56"/>
        <v/>
      </c>
      <c r="AO511" s="3">
        <v>0.5</v>
      </c>
      <c r="AP511" s="5">
        <f t="shared" si="57"/>
        <v>645.5</v>
      </c>
      <c r="AR511" s="5" t="str">
        <f t="shared" si="58"/>
        <v/>
      </c>
      <c r="AS511" s="2">
        <v>1.1399999999999999</v>
      </c>
      <c r="AT511" s="2">
        <v>0.3</v>
      </c>
      <c r="AU511" s="5">
        <f t="shared" si="59"/>
        <v>4289.9749999999995</v>
      </c>
      <c r="AV511" s="11">
        <f t="shared" si="63"/>
        <v>1.1198916815657938</v>
      </c>
      <c r="AW511" s="5">
        <f t="shared" si="60"/>
        <v>1119.8916815657938</v>
      </c>
    </row>
    <row r="512" spans="1:49" x14ac:dyDescent="0.3">
      <c r="A512" s="1" t="s">
        <v>299</v>
      </c>
      <c r="B512" s="1" t="s">
        <v>298</v>
      </c>
      <c r="C512" s="1" t="s">
        <v>296</v>
      </c>
      <c r="D512" s="1" t="s">
        <v>125</v>
      </c>
      <c r="E512" s="1" t="s">
        <v>82</v>
      </c>
      <c r="F512" s="1" t="s">
        <v>85</v>
      </c>
      <c r="G512" s="1" t="s">
        <v>64</v>
      </c>
      <c r="H512" s="1" t="s">
        <v>200</v>
      </c>
      <c r="I512" s="2">
        <v>160</v>
      </c>
      <c r="J512" s="2">
        <v>39.56</v>
      </c>
      <c r="K512" s="2">
        <f t="shared" si="61"/>
        <v>23.8</v>
      </c>
      <c r="L512" s="2">
        <f t="shared" si="62"/>
        <v>15.77</v>
      </c>
      <c r="P512" s="6">
        <v>10.210000000000001</v>
      </c>
      <c r="Q512" s="5">
        <v>1158.835</v>
      </c>
      <c r="R512" s="7">
        <v>5.29</v>
      </c>
      <c r="S512" s="5">
        <v>470.81</v>
      </c>
      <c r="V512" s="12">
        <v>8.3000000000000007</v>
      </c>
      <c r="W512" s="5">
        <v>332.41500000000002</v>
      </c>
      <c r="AN512" s="5" t="str">
        <f t="shared" si="56"/>
        <v/>
      </c>
      <c r="AP512" s="5" t="str">
        <f t="shared" si="57"/>
        <v/>
      </c>
      <c r="AR512" s="5" t="str">
        <f t="shared" si="58"/>
        <v/>
      </c>
      <c r="AT512" s="2">
        <v>15.77</v>
      </c>
      <c r="AU512" s="5">
        <f t="shared" si="59"/>
        <v>1962.06</v>
      </c>
      <c r="AV512" s="11">
        <f t="shared" si="63"/>
        <v>0.51219288521098183</v>
      </c>
      <c r="AW512" s="5">
        <f t="shared" si="60"/>
        <v>512.19288521098179</v>
      </c>
    </row>
    <row r="513" spans="1:49" x14ac:dyDescent="0.3">
      <c r="A513" s="1" t="s">
        <v>299</v>
      </c>
      <c r="B513" s="1" t="s">
        <v>298</v>
      </c>
      <c r="C513" s="1" t="s">
        <v>296</v>
      </c>
      <c r="D513" s="1" t="s">
        <v>125</v>
      </c>
      <c r="E513" s="1" t="s">
        <v>90</v>
      </c>
      <c r="F513" s="1" t="s">
        <v>85</v>
      </c>
      <c r="G513" s="1" t="s">
        <v>64</v>
      </c>
      <c r="H513" s="1" t="s">
        <v>200</v>
      </c>
      <c r="I513" s="2">
        <v>160</v>
      </c>
      <c r="J513" s="2">
        <v>0.09</v>
      </c>
      <c r="K513" s="2">
        <f t="shared" si="61"/>
        <v>0.09</v>
      </c>
      <c r="L513" s="2">
        <f t="shared" si="62"/>
        <v>0</v>
      </c>
      <c r="V513" s="12">
        <v>0.09</v>
      </c>
      <c r="W513" s="5">
        <v>3.6044999999999998</v>
      </c>
      <c r="AN513" s="5" t="str">
        <f t="shared" si="56"/>
        <v/>
      </c>
      <c r="AP513" s="5" t="str">
        <f t="shared" si="57"/>
        <v/>
      </c>
      <c r="AR513" s="5" t="str">
        <f t="shared" si="58"/>
        <v/>
      </c>
      <c r="AU513" s="5">
        <f t="shared" si="59"/>
        <v>3.6044999999999998</v>
      </c>
      <c r="AV513" s="11">
        <f t="shared" si="63"/>
        <v>9.4094943821441935E-4</v>
      </c>
      <c r="AW513" s="5">
        <f t="shared" si="60"/>
        <v>0.94094943821441934</v>
      </c>
    </row>
    <row r="514" spans="1:49" x14ac:dyDescent="0.3">
      <c r="A514" s="1" t="s">
        <v>299</v>
      </c>
      <c r="B514" s="1" t="s">
        <v>298</v>
      </c>
      <c r="C514" s="1" t="s">
        <v>296</v>
      </c>
      <c r="D514" s="1" t="s">
        <v>125</v>
      </c>
      <c r="E514" s="1" t="s">
        <v>84</v>
      </c>
      <c r="F514" s="1" t="s">
        <v>85</v>
      </c>
      <c r="G514" s="1" t="s">
        <v>64</v>
      </c>
      <c r="H514" s="1" t="s">
        <v>200</v>
      </c>
      <c r="I514" s="2">
        <v>160</v>
      </c>
      <c r="J514" s="2">
        <v>0.09</v>
      </c>
      <c r="K514" s="2">
        <f t="shared" si="61"/>
        <v>0.09</v>
      </c>
      <c r="L514" s="2">
        <f t="shared" si="62"/>
        <v>0</v>
      </c>
      <c r="R514" s="7">
        <v>0.01</v>
      </c>
      <c r="S514" s="5">
        <v>0.89</v>
      </c>
      <c r="V514" s="12">
        <v>0.08</v>
      </c>
      <c r="W514" s="5">
        <v>3.2040000000000002</v>
      </c>
      <c r="AN514" s="5" t="str">
        <f t="shared" ref="AN514:AN577" si="64">IF(AM514&gt;0,AM514*$AN$1,"")</f>
        <v/>
      </c>
      <c r="AP514" s="5" t="str">
        <f t="shared" ref="AP514:AP577" si="65">IF(AO514&gt;0,AO514*$AP$1,"")</f>
        <v/>
      </c>
      <c r="AR514" s="5" t="str">
        <f t="shared" ref="AR514:AR577" si="66">IF(AQ514&gt;0,AQ514*$AR$1,"")</f>
        <v/>
      </c>
      <c r="AU514" s="5">
        <f t="shared" ref="AU514:AU577" si="67">SUM(O514,Q514,S514,U514,Y514,AA514,AC514,AE514,AH514,AJ514,AL514,W514,AY514,BA514,BC514,BE514)</f>
        <v>4.0940000000000003</v>
      </c>
      <c r="AV514" s="11">
        <f t="shared" si="63"/>
        <v>1.0687326952558839E-3</v>
      </c>
      <c r="AW514" s="5">
        <f t="shared" ref="AW514:AW577" si="68">(AV514/100)*$AW$1</f>
        <v>1.068732695255884</v>
      </c>
    </row>
    <row r="515" spans="1:49" x14ac:dyDescent="0.3">
      <c r="A515" s="1" t="s">
        <v>299</v>
      </c>
      <c r="B515" s="1" t="s">
        <v>298</v>
      </c>
      <c r="C515" s="1" t="s">
        <v>296</v>
      </c>
      <c r="D515" s="1" t="s">
        <v>125</v>
      </c>
      <c r="E515" s="1" t="s">
        <v>83</v>
      </c>
      <c r="F515" s="1" t="s">
        <v>85</v>
      </c>
      <c r="G515" s="1" t="s">
        <v>64</v>
      </c>
      <c r="H515" s="1" t="s">
        <v>200</v>
      </c>
      <c r="I515" s="2">
        <v>160</v>
      </c>
      <c r="J515" s="2">
        <v>39.74</v>
      </c>
      <c r="K515" s="2">
        <f t="shared" ref="K515:K578" si="69">SUM(N515,P515,R515,T515,X515,Z515,AB515,AD515,AG515,AI515,AK515,V515,AX515,AZ515,BB515,BD515)</f>
        <v>3.67</v>
      </c>
      <c r="L515" s="2">
        <f t="shared" ref="L515:L578" si="70">SUM(M515,AF515,AM515,AO515,AQ515,AS515,AT515)</f>
        <v>36.07</v>
      </c>
      <c r="R515" s="7">
        <v>0.99</v>
      </c>
      <c r="S515" s="5">
        <v>88.11</v>
      </c>
      <c r="V515" s="12">
        <v>2.68</v>
      </c>
      <c r="W515" s="5">
        <v>107.334</v>
      </c>
      <c r="AN515" s="5" t="str">
        <f t="shared" si="64"/>
        <v/>
      </c>
      <c r="AP515" s="5" t="str">
        <f t="shared" si="65"/>
        <v/>
      </c>
      <c r="AR515" s="5" t="str">
        <f t="shared" si="66"/>
        <v/>
      </c>
      <c r="AT515" s="2">
        <v>36.07</v>
      </c>
      <c r="AU515" s="5">
        <f t="shared" si="67"/>
        <v>195.44400000000002</v>
      </c>
      <c r="AV515" s="11">
        <f t="shared" ref="AV515:AV578" si="71">(AU515/$AU$701)*100</f>
        <v>5.1020369538737419E-2</v>
      </c>
      <c r="AW515" s="5">
        <f t="shared" si="68"/>
        <v>51.02036953873742</v>
      </c>
    </row>
    <row r="516" spans="1:49" x14ac:dyDescent="0.3">
      <c r="A516" s="1" t="s">
        <v>299</v>
      </c>
      <c r="B516" s="1" t="s">
        <v>298</v>
      </c>
      <c r="C516" s="1" t="s">
        <v>296</v>
      </c>
      <c r="D516" s="1" t="s">
        <v>125</v>
      </c>
      <c r="E516" s="1" t="s">
        <v>74</v>
      </c>
      <c r="F516" s="1" t="s">
        <v>85</v>
      </c>
      <c r="G516" s="1" t="s">
        <v>64</v>
      </c>
      <c r="H516" s="1" t="s">
        <v>200</v>
      </c>
      <c r="I516" s="2">
        <v>160</v>
      </c>
      <c r="J516" s="2">
        <v>39.99</v>
      </c>
      <c r="K516" s="2">
        <f t="shared" si="69"/>
        <v>20.69</v>
      </c>
      <c r="L516" s="2">
        <f t="shared" si="70"/>
        <v>19.29</v>
      </c>
      <c r="N516" s="4">
        <v>6.48</v>
      </c>
      <c r="O516" s="5">
        <v>1065.96</v>
      </c>
      <c r="P516" s="6">
        <v>1.87</v>
      </c>
      <c r="Q516" s="5">
        <v>212.245</v>
      </c>
      <c r="R516" s="7">
        <v>12.34</v>
      </c>
      <c r="S516" s="5">
        <v>1098.26</v>
      </c>
      <c r="AN516" s="5" t="str">
        <f t="shared" si="64"/>
        <v/>
      </c>
      <c r="AO516" s="3">
        <v>0.5</v>
      </c>
      <c r="AP516" s="5">
        <f t="shared" si="65"/>
        <v>645.5</v>
      </c>
      <c r="AR516" s="5" t="str">
        <f t="shared" si="66"/>
        <v/>
      </c>
      <c r="AS516" s="2">
        <v>1.38</v>
      </c>
      <c r="AT516" s="2">
        <v>17.41</v>
      </c>
      <c r="AU516" s="5">
        <f t="shared" si="67"/>
        <v>2376.4650000000001</v>
      </c>
      <c r="AV516" s="11">
        <f t="shared" si="71"/>
        <v>0.62037270264564581</v>
      </c>
      <c r="AW516" s="5">
        <f t="shared" si="68"/>
        <v>620.37270264564575</v>
      </c>
    </row>
    <row r="517" spans="1:49" x14ac:dyDescent="0.3">
      <c r="A517" s="1" t="s">
        <v>300</v>
      </c>
      <c r="B517" s="1" t="s">
        <v>123</v>
      </c>
      <c r="C517" s="1" t="s">
        <v>124</v>
      </c>
      <c r="D517" s="1" t="s">
        <v>125</v>
      </c>
      <c r="E517" s="1" t="s">
        <v>92</v>
      </c>
      <c r="F517" s="1" t="s">
        <v>93</v>
      </c>
      <c r="G517" s="1" t="s">
        <v>64</v>
      </c>
      <c r="H517" s="1" t="s">
        <v>200</v>
      </c>
      <c r="I517" s="2">
        <v>80</v>
      </c>
      <c r="J517" s="2">
        <v>38.76</v>
      </c>
      <c r="K517" s="2">
        <f t="shared" si="69"/>
        <v>23.11</v>
      </c>
      <c r="L517" s="2">
        <f t="shared" si="70"/>
        <v>14.68</v>
      </c>
      <c r="R517" s="7">
        <v>11.94</v>
      </c>
      <c r="S517" s="5">
        <v>1062.6600000000001</v>
      </c>
      <c r="T517" s="8">
        <v>11.17</v>
      </c>
      <c r="U517" s="5">
        <v>497.065</v>
      </c>
      <c r="AN517" s="5" t="str">
        <f t="shared" si="64"/>
        <v/>
      </c>
      <c r="AP517" s="5" t="str">
        <f t="shared" si="65"/>
        <v/>
      </c>
      <c r="AR517" s="5" t="str">
        <f t="shared" si="66"/>
        <v/>
      </c>
      <c r="AT517" s="2">
        <v>14.68</v>
      </c>
      <c r="AU517" s="5">
        <f t="shared" si="67"/>
        <v>1559.7250000000001</v>
      </c>
      <c r="AV517" s="11">
        <f t="shared" si="71"/>
        <v>0.40716392357302966</v>
      </c>
      <c r="AW517" s="5">
        <f t="shared" si="68"/>
        <v>407.16392357302965</v>
      </c>
    </row>
    <row r="518" spans="1:49" x14ac:dyDescent="0.3">
      <c r="A518" s="1" t="s">
        <v>300</v>
      </c>
      <c r="B518" s="1" t="s">
        <v>123</v>
      </c>
      <c r="C518" s="1" t="s">
        <v>124</v>
      </c>
      <c r="D518" s="1" t="s">
        <v>125</v>
      </c>
      <c r="E518" s="1" t="s">
        <v>84</v>
      </c>
      <c r="F518" s="1" t="s">
        <v>93</v>
      </c>
      <c r="G518" s="1" t="s">
        <v>64</v>
      </c>
      <c r="H518" s="1" t="s">
        <v>200</v>
      </c>
      <c r="I518" s="2">
        <v>80</v>
      </c>
      <c r="J518" s="2">
        <v>38.049999999999997</v>
      </c>
      <c r="K518" s="2">
        <f t="shared" si="69"/>
        <v>22.349999999999998</v>
      </c>
      <c r="L518" s="2">
        <f t="shared" si="70"/>
        <v>15.71</v>
      </c>
      <c r="R518" s="7">
        <v>18.88</v>
      </c>
      <c r="S518" s="5">
        <v>1680.32</v>
      </c>
      <c r="T518" s="8">
        <v>3.47</v>
      </c>
      <c r="U518" s="5">
        <v>154.41499999999999</v>
      </c>
      <c r="AN518" s="5" t="str">
        <f t="shared" si="64"/>
        <v/>
      </c>
      <c r="AP518" s="5" t="str">
        <f t="shared" si="65"/>
        <v/>
      </c>
      <c r="AR518" s="5" t="str">
        <f t="shared" si="66"/>
        <v/>
      </c>
      <c r="AT518" s="2">
        <v>15.71</v>
      </c>
      <c r="AU518" s="5">
        <f t="shared" si="67"/>
        <v>1834.7349999999999</v>
      </c>
      <c r="AV518" s="11">
        <f t="shared" si="71"/>
        <v>0.47895488071087056</v>
      </c>
      <c r="AW518" s="5">
        <f t="shared" si="68"/>
        <v>478.95488071087055</v>
      </c>
    </row>
    <row r="519" spans="1:49" x14ac:dyDescent="0.3">
      <c r="A519" s="1" t="s">
        <v>300</v>
      </c>
      <c r="B519" s="1" t="s">
        <v>123</v>
      </c>
      <c r="C519" s="1" t="s">
        <v>124</v>
      </c>
      <c r="D519" s="1" t="s">
        <v>125</v>
      </c>
      <c r="E519" s="1" t="s">
        <v>90</v>
      </c>
      <c r="F519" s="1" t="s">
        <v>93</v>
      </c>
      <c r="G519" s="1" t="s">
        <v>64</v>
      </c>
      <c r="H519" s="1" t="s">
        <v>200</v>
      </c>
      <c r="I519" s="2">
        <v>80</v>
      </c>
      <c r="J519" s="2">
        <v>7.0000000000000007E-2</v>
      </c>
      <c r="K519" s="2">
        <f t="shared" si="69"/>
        <v>7.0000000000000007E-2</v>
      </c>
      <c r="L519" s="2">
        <f t="shared" si="70"/>
        <v>0</v>
      </c>
      <c r="R519" s="7">
        <v>7.0000000000000007E-2</v>
      </c>
      <c r="S519" s="5">
        <v>6.23</v>
      </c>
      <c r="AN519" s="5" t="str">
        <f t="shared" si="64"/>
        <v/>
      </c>
      <c r="AP519" s="5" t="str">
        <f t="shared" si="65"/>
        <v/>
      </c>
      <c r="AR519" s="5" t="str">
        <f t="shared" si="66"/>
        <v/>
      </c>
      <c r="AU519" s="5">
        <f t="shared" si="67"/>
        <v>6.23</v>
      </c>
      <c r="AV519" s="11">
        <f t="shared" si="71"/>
        <v>1.6263323623459103E-3</v>
      </c>
      <c r="AW519" s="5">
        <f t="shared" si="68"/>
        <v>1.6263323623459103</v>
      </c>
    </row>
    <row r="520" spans="1:49" x14ac:dyDescent="0.3">
      <c r="A520" s="1" t="s">
        <v>300</v>
      </c>
      <c r="B520" s="1" t="s">
        <v>123</v>
      </c>
      <c r="C520" s="1" t="s">
        <v>124</v>
      </c>
      <c r="D520" s="1" t="s">
        <v>125</v>
      </c>
      <c r="E520" s="1" t="s">
        <v>91</v>
      </c>
      <c r="F520" s="1" t="s">
        <v>93</v>
      </c>
      <c r="G520" s="1" t="s">
        <v>64</v>
      </c>
      <c r="H520" s="1" t="s">
        <v>200</v>
      </c>
      <c r="I520" s="2">
        <v>80</v>
      </c>
      <c r="J520" s="2">
        <v>7.0000000000000007E-2</v>
      </c>
      <c r="K520" s="2">
        <f t="shared" si="69"/>
        <v>0.06</v>
      </c>
      <c r="L520" s="2">
        <f t="shared" si="70"/>
        <v>0</v>
      </c>
      <c r="R520" s="7">
        <v>0.03</v>
      </c>
      <c r="S520" s="5">
        <v>2.67</v>
      </c>
      <c r="T520" s="8">
        <v>0.03</v>
      </c>
      <c r="U520" s="5">
        <v>1.335</v>
      </c>
      <c r="AN520" s="5" t="str">
        <f t="shared" si="64"/>
        <v/>
      </c>
      <c r="AP520" s="5" t="str">
        <f t="shared" si="65"/>
        <v/>
      </c>
      <c r="AR520" s="5" t="str">
        <f t="shared" si="66"/>
        <v/>
      </c>
      <c r="AU520" s="5">
        <f t="shared" si="67"/>
        <v>4.0049999999999999</v>
      </c>
      <c r="AV520" s="11">
        <f t="shared" si="71"/>
        <v>1.0454993757937994E-3</v>
      </c>
      <c r="AW520" s="5">
        <f t="shared" si="68"/>
        <v>1.0454993757937994</v>
      </c>
    </row>
    <row r="521" spans="1:49" x14ac:dyDescent="0.3">
      <c r="A521" s="1" t="s">
        <v>301</v>
      </c>
      <c r="B521" s="1" t="s">
        <v>123</v>
      </c>
      <c r="C521" s="1" t="s">
        <v>124</v>
      </c>
      <c r="D521" s="1" t="s">
        <v>125</v>
      </c>
      <c r="E521" s="1" t="s">
        <v>88</v>
      </c>
      <c r="F521" s="1" t="s">
        <v>93</v>
      </c>
      <c r="G521" s="1" t="s">
        <v>64</v>
      </c>
      <c r="H521" s="1" t="s">
        <v>200</v>
      </c>
      <c r="I521" s="2">
        <v>80</v>
      </c>
      <c r="J521" s="2">
        <v>7.0000000000000007E-2</v>
      </c>
      <c r="K521" s="2">
        <f t="shared" si="69"/>
        <v>7.0000000000000007E-2</v>
      </c>
      <c r="L521" s="2">
        <f t="shared" si="70"/>
        <v>0</v>
      </c>
      <c r="T521" s="8">
        <v>7.0000000000000007E-2</v>
      </c>
      <c r="U521" s="5">
        <v>3.1150000000000002</v>
      </c>
      <c r="AN521" s="5" t="str">
        <f t="shared" si="64"/>
        <v/>
      </c>
      <c r="AP521" s="5" t="str">
        <f t="shared" si="65"/>
        <v/>
      </c>
      <c r="AR521" s="5" t="str">
        <f t="shared" si="66"/>
        <v/>
      </c>
      <c r="AU521" s="5">
        <f t="shared" si="67"/>
        <v>3.1150000000000002</v>
      </c>
      <c r="AV521" s="11">
        <f t="shared" si="71"/>
        <v>8.1316618117295515E-4</v>
      </c>
      <c r="AW521" s="5">
        <f t="shared" si="68"/>
        <v>0.81316618117295514</v>
      </c>
    </row>
    <row r="522" spans="1:49" x14ac:dyDescent="0.3">
      <c r="A522" s="1" t="s">
        <v>301</v>
      </c>
      <c r="B522" s="1" t="s">
        <v>123</v>
      </c>
      <c r="C522" s="1" t="s">
        <v>124</v>
      </c>
      <c r="D522" s="1" t="s">
        <v>125</v>
      </c>
      <c r="E522" s="1" t="s">
        <v>89</v>
      </c>
      <c r="F522" s="1" t="s">
        <v>93</v>
      </c>
      <c r="G522" s="1" t="s">
        <v>64</v>
      </c>
      <c r="H522" s="1" t="s">
        <v>200</v>
      </c>
      <c r="I522" s="2">
        <v>80</v>
      </c>
      <c r="J522" s="2">
        <v>7.0000000000000007E-2</v>
      </c>
      <c r="K522" s="2">
        <f t="shared" si="69"/>
        <v>0.03</v>
      </c>
      <c r="L522" s="2">
        <f t="shared" si="70"/>
        <v>0.04</v>
      </c>
      <c r="R522" s="7">
        <v>0.02</v>
      </c>
      <c r="S522" s="5">
        <v>1.78</v>
      </c>
      <c r="T522" s="8">
        <v>0.01</v>
      </c>
      <c r="U522" s="5">
        <v>0.44500000000000001</v>
      </c>
      <c r="AN522" s="5" t="str">
        <f t="shared" si="64"/>
        <v/>
      </c>
      <c r="AP522" s="5" t="str">
        <f t="shared" si="65"/>
        <v/>
      </c>
      <c r="AR522" s="5" t="str">
        <f t="shared" si="66"/>
        <v/>
      </c>
      <c r="AT522" s="2">
        <v>0.04</v>
      </c>
      <c r="AU522" s="5">
        <f t="shared" si="67"/>
        <v>2.2250000000000001</v>
      </c>
      <c r="AV522" s="11">
        <f t="shared" si="71"/>
        <v>5.8083298655211082E-4</v>
      </c>
      <c r="AW522" s="5">
        <f t="shared" si="68"/>
        <v>0.5808329865521108</v>
      </c>
    </row>
    <row r="523" spans="1:49" x14ac:dyDescent="0.3">
      <c r="A523" s="1" t="s">
        <v>301</v>
      </c>
      <c r="B523" s="1" t="s">
        <v>123</v>
      </c>
      <c r="C523" s="1" t="s">
        <v>124</v>
      </c>
      <c r="D523" s="1" t="s">
        <v>125</v>
      </c>
      <c r="E523" s="1" t="s">
        <v>90</v>
      </c>
      <c r="F523" s="1" t="s">
        <v>93</v>
      </c>
      <c r="G523" s="1" t="s">
        <v>64</v>
      </c>
      <c r="H523" s="1" t="s">
        <v>200</v>
      </c>
      <c r="I523" s="2">
        <v>80</v>
      </c>
      <c r="J523" s="2">
        <v>38.75</v>
      </c>
      <c r="K523" s="2">
        <f t="shared" si="69"/>
        <v>32.35</v>
      </c>
      <c r="L523" s="2">
        <f t="shared" si="70"/>
        <v>6.41</v>
      </c>
      <c r="R523" s="7">
        <v>30.36</v>
      </c>
      <c r="S523" s="5">
        <v>2702.04</v>
      </c>
      <c r="T523" s="8">
        <v>1.99</v>
      </c>
      <c r="U523" s="5">
        <v>88.554999999999993</v>
      </c>
      <c r="AN523" s="5" t="str">
        <f t="shared" si="64"/>
        <v/>
      </c>
      <c r="AP523" s="5" t="str">
        <f t="shared" si="65"/>
        <v/>
      </c>
      <c r="AR523" s="5" t="str">
        <f t="shared" si="66"/>
        <v/>
      </c>
      <c r="AT523" s="2">
        <v>6.41</v>
      </c>
      <c r="AU523" s="5">
        <f t="shared" si="67"/>
        <v>2790.5949999999998</v>
      </c>
      <c r="AV523" s="11">
        <f t="shared" si="71"/>
        <v>0.72848073173365724</v>
      </c>
      <c r="AW523" s="5">
        <f t="shared" si="68"/>
        <v>728.48073173365731</v>
      </c>
    </row>
    <row r="524" spans="1:49" x14ac:dyDescent="0.3">
      <c r="A524" s="1" t="s">
        <v>301</v>
      </c>
      <c r="B524" s="1" t="s">
        <v>123</v>
      </c>
      <c r="C524" s="1" t="s">
        <v>124</v>
      </c>
      <c r="D524" s="1" t="s">
        <v>125</v>
      </c>
      <c r="E524" s="1" t="s">
        <v>91</v>
      </c>
      <c r="F524" s="1" t="s">
        <v>93</v>
      </c>
      <c r="G524" s="1" t="s">
        <v>64</v>
      </c>
      <c r="H524" s="1" t="s">
        <v>200</v>
      </c>
      <c r="I524" s="2">
        <v>80</v>
      </c>
      <c r="J524" s="2">
        <v>39.49</v>
      </c>
      <c r="K524" s="2">
        <f t="shared" si="69"/>
        <v>38.5</v>
      </c>
      <c r="L524" s="2">
        <f t="shared" si="70"/>
        <v>0</v>
      </c>
      <c r="R524" s="7">
        <v>5.39</v>
      </c>
      <c r="S524" s="5">
        <v>479.71</v>
      </c>
      <c r="T524" s="8">
        <v>33.11</v>
      </c>
      <c r="U524" s="5">
        <v>1473.395</v>
      </c>
      <c r="AN524" s="5" t="str">
        <f t="shared" si="64"/>
        <v/>
      </c>
      <c r="AP524" s="5" t="str">
        <f t="shared" si="65"/>
        <v/>
      </c>
      <c r="AR524" s="5" t="str">
        <f t="shared" si="66"/>
        <v/>
      </c>
      <c r="AU524" s="5">
        <f t="shared" si="67"/>
        <v>1953.105</v>
      </c>
      <c r="AV524" s="11">
        <f t="shared" si="71"/>
        <v>0.50985519559544279</v>
      </c>
      <c r="AW524" s="5">
        <f t="shared" si="68"/>
        <v>509.85519559544281</v>
      </c>
    </row>
    <row r="525" spans="1:49" x14ac:dyDescent="0.3">
      <c r="A525" s="1" t="s">
        <v>302</v>
      </c>
      <c r="B525" s="1" t="s">
        <v>303</v>
      </c>
      <c r="C525" s="1" t="s">
        <v>304</v>
      </c>
      <c r="D525" s="1" t="s">
        <v>305</v>
      </c>
      <c r="E525" s="1" t="s">
        <v>71</v>
      </c>
      <c r="F525" s="1" t="s">
        <v>93</v>
      </c>
      <c r="G525" s="1" t="s">
        <v>64</v>
      </c>
      <c r="H525" s="1" t="s">
        <v>200</v>
      </c>
      <c r="I525" s="2">
        <v>320</v>
      </c>
      <c r="J525" s="2">
        <v>35.99</v>
      </c>
      <c r="K525" s="2">
        <f t="shared" si="69"/>
        <v>34.14</v>
      </c>
      <c r="L525" s="2">
        <f t="shared" si="70"/>
        <v>1.85</v>
      </c>
      <c r="N525" s="4">
        <v>14.45</v>
      </c>
      <c r="O525" s="5">
        <v>2377.0250000000001</v>
      </c>
      <c r="P525" s="6">
        <v>17.55</v>
      </c>
      <c r="Q525" s="5">
        <v>1991.925</v>
      </c>
      <c r="T525" s="8">
        <v>2.14</v>
      </c>
      <c r="U525" s="5">
        <v>95.23</v>
      </c>
      <c r="AN525" s="5" t="str">
        <f t="shared" si="64"/>
        <v/>
      </c>
      <c r="AO525" s="3">
        <v>0.47</v>
      </c>
      <c r="AP525" s="5">
        <f t="shared" si="65"/>
        <v>606.77</v>
      </c>
      <c r="AR525" s="5" t="str">
        <f t="shared" si="66"/>
        <v/>
      </c>
      <c r="AS525" s="2">
        <v>0.53</v>
      </c>
      <c r="AT525" s="2">
        <v>0.85</v>
      </c>
      <c r="AU525" s="5">
        <f t="shared" si="67"/>
        <v>4464.1799999999994</v>
      </c>
      <c r="AV525" s="11">
        <f t="shared" si="71"/>
        <v>1.165367641306158</v>
      </c>
      <c r="AW525" s="5">
        <f t="shared" si="68"/>
        <v>1165.367641306158</v>
      </c>
    </row>
    <row r="526" spans="1:49" x14ac:dyDescent="0.3">
      <c r="A526" s="1" t="s">
        <v>302</v>
      </c>
      <c r="B526" s="1" t="s">
        <v>303</v>
      </c>
      <c r="C526" s="1" t="s">
        <v>304</v>
      </c>
      <c r="D526" s="1" t="s">
        <v>305</v>
      </c>
      <c r="E526" s="1" t="s">
        <v>79</v>
      </c>
      <c r="F526" s="1" t="s">
        <v>93</v>
      </c>
      <c r="G526" s="1" t="s">
        <v>64</v>
      </c>
      <c r="H526" s="1" t="s">
        <v>200</v>
      </c>
      <c r="I526" s="2">
        <v>320</v>
      </c>
      <c r="J526" s="2">
        <v>37.21</v>
      </c>
      <c r="K526" s="2">
        <f t="shared" si="69"/>
        <v>37.019999999999996</v>
      </c>
      <c r="L526" s="2">
        <f t="shared" si="70"/>
        <v>0.2</v>
      </c>
      <c r="N526" s="4">
        <v>2.0499999999999998</v>
      </c>
      <c r="O526" s="5">
        <v>337.22500000000002</v>
      </c>
      <c r="P526" s="6">
        <v>4.5999999999999996</v>
      </c>
      <c r="Q526" s="5">
        <v>522.09999999999991</v>
      </c>
      <c r="R526" s="7">
        <v>5.56</v>
      </c>
      <c r="S526" s="5">
        <v>494.84</v>
      </c>
      <c r="T526" s="8">
        <v>24.81</v>
      </c>
      <c r="U526" s="5">
        <v>1104.0450000000001</v>
      </c>
      <c r="AN526" s="5" t="str">
        <f t="shared" si="64"/>
        <v/>
      </c>
      <c r="AP526" s="5" t="str">
        <f t="shared" si="65"/>
        <v/>
      </c>
      <c r="AR526" s="5" t="str">
        <f t="shared" si="66"/>
        <v/>
      </c>
      <c r="AT526" s="2">
        <v>0.2</v>
      </c>
      <c r="AU526" s="5">
        <f t="shared" si="67"/>
        <v>2458.21</v>
      </c>
      <c r="AV526" s="11">
        <f t="shared" si="71"/>
        <v>0.64171211499877046</v>
      </c>
      <c r="AW526" s="5">
        <f t="shared" si="68"/>
        <v>641.7121149987704</v>
      </c>
    </row>
    <row r="527" spans="1:49" x14ac:dyDescent="0.3">
      <c r="A527" s="1" t="s">
        <v>302</v>
      </c>
      <c r="B527" s="1" t="s">
        <v>303</v>
      </c>
      <c r="C527" s="1" t="s">
        <v>304</v>
      </c>
      <c r="D527" s="1" t="s">
        <v>305</v>
      </c>
      <c r="E527" s="1" t="s">
        <v>80</v>
      </c>
      <c r="F527" s="1" t="s">
        <v>93</v>
      </c>
      <c r="G527" s="1" t="s">
        <v>64</v>
      </c>
      <c r="H527" s="1" t="s">
        <v>200</v>
      </c>
      <c r="I527" s="2">
        <v>320</v>
      </c>
      <c r="J527" s="2">
        <v>36.43</v>
      </c>
      <c r="K527" s="2">
        <f t="shared" si="69"/>
        <v>36.43</v>
      </c>
      <c r="L527" s="2">
        <f t="shared" si="70"/>
        <v>0</v>
      </c>
      <c r="T527" s="8">
        <v>36.43</v>
      </c>
      <c r="U527" s="5">
        <v>1621.135</v>
      </c>
      <c r="AN527" s="5" t="str">
        <f t="shared" si="64"/>
        <v/>
      </c>
      <c r="AP527" s="5" t="str">
        <f t="shared" si="65"/>
        <v/>
      </c>
      <c r="AR527" s="5" t="str">
        <f t="shared" si="66"/>
        <v/>
      </c>
      <c r="AU527" s="5">
        <f t="shared" si="67"/>
        <v>1621.135</v>
      </c>
      <c r="AV527" s="11">
        <f t="shared" si="71"/>
        <v>0.42319491400186793</v>
      </c>
      <c r="AW527" s="5">
        <f t="shared" si="68"/>
        <v>423.19491400186791</v>
      </c>
    </row>
    <row r="528" spans="1:49" x14ac:dyDescent="0.3">
      <c r="A528" s="1" t="s">
        <v>302</v>
      </c>
      <c r="B528" s="1" t="s">
        <v>303</v>
      </c>
      <c r="C528" s="1" t="s">
        <v>304</v>
      </c>
      <c r="D528" s="1" t="s">
        <v>305</v>
      </c>
      <c r="E528" s="1" t="s">
        <v>87</v>
      </c>
      <c r="F528" s="1" t="s">
        <v>93</v>
      </c>
      <c r="G528" s="1" t="s">
        <v>64</v>
      </c>
      <c r="H528" s="1" t="s">
        <v>200</v>
      </c>
      <c r="I528" s="2">
        <v>320</v>
      </c>
      <c r="J528" s="2">
        <v>36.99</v>
      </c>
      <c r="K528" s="2">
        <f t="shared" si="69"/>
        <v>36.07</v>
      </c>
      <c r="L528" s="2">
        <f t="shared" si="70"/>
        <v>0</v>
      </c>
      <c r="R528" s="7">
        <v>2.86</v>
      </c>
      <c r="S528" s="5">
        <v>254.54</v>
      </c>
      <c r="T528" s="8">
        <v>33.21</v>
      </c>
      <c r="U528" s="5">
        <v>1477.845</v>
      </c>
      <c r="AN528" s="5" t="str">
        <f t="shared" si="64"/>
        <v/>
      </c>
      <c r="AP528" s="5" t="str">
        <f t="shared" si="65"/>
        <v/>
      </c>
      <c r="AR528" s="5" t="str">
        <f t="shared" si="66"/>
        <v/>
      </c>
      <c r="AU528" s="5">
        <f t="shared" si="67"/>
        <v>1732.385</v>
      </c>
      <c r="AV528" s="11">
        <f t="shared" si="71"/>
        <v>0.45223656332947348</v>
      </c>
      <c r="AW528" s="5">
        <f t="shared" si="68"/>
        <v>452.23656332947348</v>
      </c>
    </row>
    <row r="529" spans="1:49" x14ac:dyDescent="0.3">
      <c r="A529" s="1" t="s">
        <v>302</v>
      </c>
      <c r="B529" s="1" t="s">
        <v>303</v>
      </c>
      <c r="C529" s="1" t="s">
        <v>304</v>
      </c>
      <c r="D529" s="1" t="s">
        <v>305</v>
      </c>
      <c r="E529" s="1" t="s">
        <v>88</v>
      </c>
      <c r="F529" s="1" t="s">
        <v>93</v>
      </c>
      <c r="G529" s="1" t="s">
        <v>64</v>
      </c>
      <c r="H529" s="1" t="s">
        <v>200</v>
      </c>
      <c r="I529" s="2">
        <v>320</v>
      </c>
      <c r="J529" s="2">
        <v>41.9</v>
      </c>
      <c r="K529" s="2">
        <f t="shared" si="69"/>
        <v>38.950000000000003</v>
      </c>
      <c r="L529" s="2">
        <f t="shared" si="70"/>
        <v>0</v>
      </c>
      <c r="T529" s="8">
        <v>38.950000000000003</v>
      </c>
      <c r="U529" s="5">
        <v>1733.2750000000001</v>
      </c>
      <c r="AN529" s="5" t="str">
        <f t="shared" si="64"/>
        <v/>
      </c>
      <c r="AP529" s="5" t="str">
        <f t="shared" si="65"/>
        <v/>
      </c>
      <c r="AR529" s="5" t="str">
        <f t="shared" si="66"/>
        <v/>
      </c>
      <c r="AU529" s="5">
        <f t="shared" si="67"/>
        <v>1733.2750000000001</v>
      </c>
      <c r="AV529" s="11">
        <f t="shared" si="71"/>
        <v>0.45246889652409433</v>
      </c>
      <c r="AW529" s="5">
        <f t="shared" si="68"/>
        <v>452.46889652409436</v>
      </c>
    </row>
    <row r="530" spans="1:49" x14ac:dyDescent="0.3">
      <c r="A530" s="1" t="s">
        <v>302</v>
      </c>
      <c r="B530" s="1" t="s">
        <v>303</v>
      </c>
      <c r="C530" s="1" t="s">
        <v>304</v>
      </c>
      <c r="D530" s="1" t="s">
        <v>305</v>
      </c>
      <c r="E530" s="1" t="s">
        <v>89</v>
      </c>
      <c r="F530" s="1" t="s">
        <v>93</v>
      </c>
      <c r="G530" s="1" t="s">
        <v>64</v>
      </c>
      <c r="H530" s="1" t="s">
        <v>200</v>
      </c>
      <c r="I530" s="2">
        <v>320</v>
      </c>
      <c r="J530" s="2">
        <v>41.26</v>
      </c>
      <c r="K530" s="2">
        <f t="shared" si="69"/>
        <v>39.950000000000003</v>
      </c>
      <c r="L530" s="2">
        <f t="shared" si="70"/>
        <v>0.05</v>
      </c>
      <c r="R530" s="7">
        <v>5.86</v>
      </c>
      <c r="S530" s="5">
        <v>521.54000000000008</v>
      </c>
      <c r="T530" s="8">
        <v>34.090000000000003</v>
      </c>
      <c r="U530" s="5">
        <v>1517.0050000000001</v>
      </c>
      <c r="AN530" s="5" t="str">
        <f t="shared" si="64"/>
        <v/>
      </c>
      <c r="AP530" s="5" t="str">
        <f t="shared" si="65"/>
        <v/>
      </c>
      <c r="AR530" s="5" t="str">
        <f t="shared" si="66"/>
        <v/>
      </c>
      <c r="AT530" s="2">
        <v>0.05</v>
      </c>
      <c r="AU530" s="5">
        <f t="shared" si="67"/>
        <v>2038.5450000000001</v>
      </c>
      <c r="AV530" s="11">
        <f t="shared" si="71"/>
        <v>0.53215918227904391</v>
      </c>
      <c r="AW530" s="5">
        <f t="shared" si="68"/>
        <v>532.15918227904388</v>
      </c>
    </row>
    <row r="531" spans="1:49" x14ac:dyDescent="0.3">
      <c r="A531" s="1" t="s">
        <v>302</v>
      </c>
      <c r="B531" s="1" t="s">
        <v>303</v>
      </c>
      <c r="C531" s="1" t="s">
        <v>304</v>
      </c>
      <c r="D531" s="1" t="s">
        <v>305</v>
      </c>
      <c r="E531" s="1" t="s">
        <v>81</v>
      </c>
      <c r="F531" s="1" t="s">
        <v>93</v>
      </c>
      <c r="G531" s="1" t="s">
        <v>64</v>
      </c>
      <c r="H531" s="1" t="s">
        <v>200</v>
      </c>
      <c r="I531" s="2">
        <v>320</v>
      </c>
      <c r="J531" s="2">
        <v>42.17</v>
      </c>
      <c r="K531" s="2">
        <f t="shared" si="69"/>
        <v>42.179999999999993</v>
      </c>
      <c r="L531" s="2">
        <f t="shared" si="70"/>
        <v>0</v>
      </c>
      <c r="P531" s="6">
        <v>4.05</v>
      </c>
      <c r="Q531" s="5">
        <v>459.67500000000001</v>
      </c>
      <c r="R531" s="7">
        <v>5.83</v>
      </c>
      <c r="S531" s="5">
        <v>518.87</v>
      </c>
      <c r="T531" s="8">
        <v>32.299999999999997</v>
      </c>
      <c r="U531" s="5">
        <v>1437.35</v>
      </c>
      <c r="AN531" s="5" t="str">
        <f t="shared" si="64"/>
        <v/>
      </c>
      <c r="AP531" s="5" t="str">
        <f t="shared" si="65"/>
        <v/>
      </c>
      <c r="AR531" s="5" t="str">
        <f t="shared" si="66"/>
        <v/>
      </c>
      <c r="AU531" s="5">
        <f t="shared" si="67"/>
        <v>2415.895</v>
      </c>
      <c r="AV531" s="11">
        <f t="shared" si="71"/>
        <v>0.63066584631294909</v>
      </c>
      <c r="AW531" s="5">
        <f t="shared" si="68"/>
        <v>630.66584631294916</v>
      </c>
    </row>
    <row r="532" spans="1:49" x14ac:dyDescent="0.3">
      <c r="A532" s="1" t="s">
        <v>302</v>
      </c>
      <c r="B532" s="1" t="s">
        <v>303</v>
      </c>
      <c r="C532" s="1" t="s">
        <v>304</v>
      </c>
      <c r="D532" s="1" t="s">
        <v>305</v>
      </c>
      <c r="E532" s="1" t="s">
        <v>62</v>
      </c>
      <c r="F532" s="1" t="s">
        <v>93</v>
      </c>
      <c r="G532" s="1" t="s">
        <v>64</v>
      </c>
      <c r="H532" s="1" t="s">
        <v>200</v>
      </c>
      <c r="I532" s="2">
        <v>320</v>
      </c>
      <c r="J532" s="2">
        <v>40.799999999999997</v>
      </c>
      <c r="K532" s="2">
        <f t="shared" si="69"/>
        <v>38.86</v>
      </c>
      <c r="L532" s="2">
        <f t="shared" si="70"/>
        <v>1.1400000000000001</v>
      </c>
      <c r="N532" s="4">
        <v>16.899999999999999</v>
      </c>
      <c r="O532" s="5">
        <v>2780.05</v>
      </c>
      <c r="P532" s="6">
        <v>20.420000000000002</v>
      </c>
      <c r="Q532" s="5">
        <v>2317.67</v>
      </c>
      <c r="T532" s="8">
        <v>1.54</v>
      </c>
      <c r="U532" s="5">
        <v>68.53</v>
      </c>
      <c r="AN532" s="5" t="str">
        <f t="shared" si="64"/>
        <v/>
      </c>
      <c r="AO532" s="3">
        <v>0.52</v>
      </c>
      <c r="AP532" s="5">
        <f t="shared" si="65"/>
        <v>671.32</v>
      </c>
      <c r="AR532" s="5" t="str">
        <f t="shared" si="66"/>
        <v/>
      </c>
      <c r="AS532" s="2">
        <v>0.62</v>
      </c>
      <c r="AU532" s="5">
        <f t="shared" si="67"/>
        <v>5166.25</v>
      </c>
      <c r="AV532" s="11">
        <f t="shared" si="71"/>
        <v>1.3486419850673448</v>
      </c>
      <c r="AW532" s="5">
        <f t="shared" si="68"/>
        <v>1348.6419850673449</v>
      </c>
    </row>
    <row r="533" spans="1:49" x14ac:dyDescent="0.3">
      <c r="A533" s="1" t="s">
        <v>302</v>
      </c>
      <c r="B533" s="1" t="s">
        <v>303</v>
      </c>
      <c r="C533" s="1" t="s">
        <v>304</v>
      </c>
      <c r="D533" s="1" t="s">
        <v>305</v>
      </c>
      <c r="E533" s="1" t="s">
        <v>92</v>
      </c>
      <c r="F533" s="1" t="s">
        <v>113</v>
      </c>
      <c r="G533" s="1" t="s">
        <v>64</v>
      </c>
      <c r="H533" s="1" t="s">
        <v>200</v>
      </c>
      <c r="I533" s="2">
        <v>320</v>
      </c>
      <c r="J533" s="2">
        <v>7.0000000000000007E-2</v>
      </c>
      <c r="K533" s="2">
        <f t="shared" si="69"/>
        <v>6.0000000000000005E-2</v>
      </c>
      <c r="L533" s="2">
        <f t="shared" si="70"/>
        <v>0</v>
      </c>
      <c r="R533" s="7">
        <v>0.01</v>
      </c>
      <c r="S533" s="5">
        <v>0.89</v>
      </c>
      <c r="T533" s="8">
        <v>0.05</v>
      </c>
      <c r="U533" s="5">
        <v>2.2250000000000001</v>
      </c>
      <c r="AN533" s="5" t="str">
        <f t="shared" si="64"/>
        <v/>
      </c>
      <c r="AP533" s="5" t="str">
        <f t="shared" si="65"/>
        <v/>
      </c>
      <c r="AR533" s="5" t="str">
        <f t="shared" si="66"/>
        <v/>
      </c>
      <c r="AU533" s="5">
        <f t="shared" si="67"/>
        <v>3.1150000000000002</v>
      </c>
      <c r="AV533" s="11">
        <f t="shared" si="71"/>
        <v>8.1316618117295515E-4</v>
      </c>
      <c r="AW533" s="5">
        <f t="shared" si="68"/>
        <v>0.81316618117295514</v>
      </c>
    </row>
    <row r="534" spans="1:49" x14ac:dyDescent="0.3">
      <c r="A534" s="1" t="s">
        <v>302</v>
      </c>
      <c r="B534" s="1" t="s">
        <v>303</v>
      </c>
      <c r="C534" s="1" t="s">
        <v>304</v>
      </c>
      <c r="D534" s="1" t="s">
        <v>305</v>
      </c>
      <c r="E534" s="1" t="s">
        <v>84</v>
      </c>
      <c r="F534" s="1" t="s">
        <v>113</v>
      </c>
      <c r="G534" s="1" t="s">
        <v>64</v>
      </c>
      <c r="H534" s="1" t="s">
        <v>200</v>
      </c>
      <c r="I534" s="2">
        <v>320</v>
      </c>
      <c r="J534" s="2">
        <v>7.0000000000000007E-2</v>
      </c>
      <c r="K534" s="2">
        <f t="shared" si="69"/>
        <v>7.0000000000000007E-2</v>
      </c>
      <c r="L534" s="2">
        <f t="shared" si="70"/>
        <v>0</v>
      </c>
      <c r="T534" s="8">
        <v>7.0000000000000007E-2</v>
      </c>
      <c r="U534" s="5">
        <v>3.1150000000000002</v>
      </c>
      <c r="AN534" s="5" t="str">
        <f t="shared" si="64"/>
        <v/>
      </c>
      <c r="AP534" s="5" t="str">
        <f t="shared" si="65"/>
        <v/>
      </c>
      <c r="AR534" s="5" t="str">
        <f t="shared" si="66"/>
        <v/>
      </c>
      <c r="AU534" s="5">
        <f t="shared" si="67"/>
        <v>3.1150000000000002</v>
      </c>
      <c r="AV534" s="11">
        <f t="shared" si="71"/>
        <v>8.1316618117295515E-4</v>
      </c>
      <c r="AW534" s="5">
        <f t="shared" si="68"/>
        <v>0.81316618117295514</v>
      </c>
    </row>
    <row r="535" spans="1:49" x14ac:dyDescent="0.3">
      <c r="A535" s="1" t="s">
        <v>302</v>
      </c>
      <c r="B535" s="1" t="s">
        <v>303</v>
      </c>
      <c r="C535" s="1" t="s">
        <v>304</v>
      </c>
      <c r="D535" s="1" t="s">
        <v>305</v>
      </c>
      <c r="E535" s="1" t="s">
        <v>83</v>
      </c>
      <c r="F535" s="1" t="s">
        <v>113</v>
      </c>
      <c r="G535" s="1" t="s">
        <v>64</v>
      </c>
      <c r="H535" s="1" t="s">
        <v>200</v>
      </c>
      <c r="I535" s="2">
        <v>320</v>
      </c>
      <c r="J535" s="2">
        <v>7.0000000000000007E-2</v>
      </c>
      <c r="K535" s="2">
        <f t="shared" si="69"/>
        <v>0.05</v>
      </c>
      <c r="L535" s="2">
        <f t="shared" si="70"/>
        <v>0.01</v>
      </c>
      <c r="N535" s="4">
        <v>0.02</v>
      </c>
      <c r="O535" s="5">
        <v>3.29</v>
      </c>
      <c r="T535" s="8">
        <v>0.03</v>
      </c>
      <c r="U535" s="5">
        <v>1.335</v>
      </c>
      <c r="AN535" s="5" t="str">
        <f t="shared" si="64"/>
        <v/>
      </c>
      <c r="AP535" s="5" t="str">
        <f t="shared" si="65"/>
        <v/>
      </c>
      <c r="AR535" s="5" t="str">
        <f t="shared" si="66"/>
        <v/>
      </c>
      <c r="AT535" s="2">
        <v>0.01</v>
      </c>
      <c r="AU535" s="5">
        <f t="shared" si="67"/>
        <v>4.625</v>
      </c>
      <c r="AV535" s="11">
        <f t="shared" si="71"/>
        <v>1.207349466428545E-3</v>
      </c>
      <c r="AW535" s="5">
        <f t="shared" si="68"/>
        <v>1.2073494664285451</v>
      </c>
    </row>
    <row r="536" spans="1:49" x14ac:dyDescent="0.3">
      <c r="A536" s="1" t="s">
        <v>302</v>
      </c>
      <c r="B536" s="1" t="s">
        <v>303</v>
      </c>
      <c r="C536" s="1" t="s">
        <v>304</v>
      </c>
      <c r="D536" s="1" t="s">
        <v>305</v>
      </c>
      <c r="E536" s="1" t="s">
        <v>74</v>
      </c>
      <c r="F536" s="1" t="s">
        <v>113</v>
      </c>
      <c r="G536" s="1" t="s">
        <v>64</v>
      </c>
      <c r="H536" s="1" t="s">
        <v>200</v>
      </c>
      <c r="I536" s="2">
        <v>320</v>
      </c>
      <c r="J536" s="2">
        <v>7.0000000000000007E-2</v>
      </c>
      <c r="K536" s="2">
        <f t="shared" si="69"/>
        <v>0</v>
      </c>
      <c r="L536" s="2">
        <f t="shared" si="70"/>
        <v>0.06</v>
      </c>
      <c r="AN536" s="5" t="str">
        <f t="shared" si="64"/>
        <v/>
      </c>
      <c r="AP536" s="5" t="str">
        <f t="shared" si="65"/>
        <v/>
      </c>
      <c r="AR536" s="5" t="str">
        <f t="shared" si="66"/>
        <v/>
      </c>
      <c r="AT536" s="2">
        <v>0.06</v>
      </c>
      <c r="AU536" s="5">
        <f t="shared" si="67"/>
        <v>0</v>
      </c>
      <c r="AV536" s="11">
        <f t="shared" si="71"/>
        <v>0</v>
      </c>
      <c r="AW536" s="5">
        <f t="shared" si="68"/>
        <v>0</v>
      </c>
    </row>
    <row r="537" spans="1:49" x14ac:dyDescent="0.3">
      <c r="A537" s="1" t="s">
        <v>306</v>
      </c>
      <c r="B537" s="1" t="s">
        <v>307</v>
      </c>
      <c r="C537" s="1" t="s">
        <v>308</v>
      </c>
      <c r="D537" s="1" t="s">
        <v>125</v>
      </c>
      <c r="E537" s="1" t="s">
        <v>84</v>
      </c>
      <c r="F537" s="1" t="s">
        <v>93</v>
      </c>
      <c r="G537" s="1" t="s">
        <v>64</v>
      </c>
      <c r="H537" s="1" t="s">
        <v>200</v>
      </c>
      <c r="I537" s="2">
        <v>80</v>
      </c>
      <c r="J537" s="2">
        <v>0.09</v>
      </c>
      <c r="K537" s="2">
        <f t="shared" si="69"/>
        <v>0</v>
      </c>
      <c r="L537" s="2">
        <f t="shared" si="70"/>
        <v>0.09</v>
      </c>
      <c r="AN537" s="5" t="str">
        <f t="shared" si="64"/>
        <v/>
      </c>
      <c r="AP537" s="5" t="str">
        <f t="shared" si="65"/>
        <v/>
      </c>
      <c r="AR537" s="5" t="str">
        <f t="shared" si="66"/>
        <v/>
      </c>
      <c r="AT537" s="2">
        <v>0.09</v>
      </c>
      <c r="AU537" s="5">
        <f t="shared" si="67"/>
        <v>0</v>
      </c>
      <c r="AV537" s="11">
        <f t="shared" si="71"/>
        <v>0</v>
      </c>
      <c r="AW537" s="5">
        <f t="shared" si="68"/>
        <v>0</v>
      </c>
    </row>
    <row r="538" spans="1:49" x14ac:dyDescent="0.3">
      <c r="A538" s="1" t="s">
        <v>306</v>
      </c>
      <c r="B538" s="1" t="s">
        <v>307</v>
      </c>
      <c r="C538" s="1" t="s">
        <v>308</v>
      </c>
      <c r="D538" s="1" t="s">
        <v>125</v>
      </c>
      <c r="E538" s="1" t="s">
        <v>83</v>
      </c>
      <c r="F538" s="1" t="s">
        <v>93</v>
      </c>
      <c r="G538" s="1" t="s">
        <v>64</v>
      </c>
      <c r="H538" s="1" t="s">
        <v>200</v>
      </c>
      <c r="I538" s="2">
        <v>80</v>
      </c>
      <c r="J538" s="2">
        <v>38.950000000000003</v>
      </c>
      <c r="K538" s="2">
        <f t="shared" si="69"/>
        <v>29.74</v>
      </c>
      <c r="L538" s="2">
        <f t="shared" si="70"/>
        <v>9.1999999999999993</v>
      </c>
      <c r="N538" s="4">
        <v>1.54</v>
      </c>
      <c r="O538" s="5">
        <v>253.33</v>
      </c>
      <c r="P538" s="6">
        <v>0.95</v>
      </c>
      <c r="Q538" s="5">
        <v>107.825</v>
      </c>
      <c r="R538" s="7">
        <v>25.13</v>
      </c>
      <c r="S538" s="5">
        <v>2236.5700000000002</v>
      </c>
      <c r="AB538" s="9">
        <v>2.12</v>
      </c>
      <c r="AC538" s="5">
        <v>38.273400000000002</v>
      </c>
      <c r="AN538" s="5" t="str">
        <f t="shared" si="64"/>
        <v/>
      </c>
      <c r="AP538" s="5" t="str">
        <f t="shared" si="65"/>
        <v/>
      </c>
      <c r="AR538" s="5" t="str">
        <f t="shared" si="66"/>
        <v/>
      </c>
      <c r="AT538" s="2">
        <v>9.1999999999999993</v>
      </c>
      <c r="AU538" s="5">
        <f t="shared" si="67"/>
        <v>2635.9984000000004</v>
      </c>
      <c r="AV538" s="11">
        <f t="shared" si="71"/>
        <v>0.68812351605329702</v>
      </c>
      <c r="AW538" s="5">
        <f t="shared" si="68"/>
        <v>688.12351605329695</v>
      </c>
    </row>
    <row r="539" spans="1:49" x14ac:dyDescent="0.3">
      <c r="A539" s="1" t="s">
        <v>306</v>
      </c>
      <c r="B539" s="1" t="s">
        <v>307</v>
      </c>
      <c r="C539" s="1" t="s">
        <v>308</v>
      </c>
      <c r="D539" s="1" t="s">
        <v>125</v>
      </c>
      <c r="E539" s="1" t="s">
        <v>81</v>
      </c>
      <c r="F539" s="1" t="s">
        <v>93</v>
      </c>
      <c r="G539" s="1" t="s">
        <v>64</v>
      </c>
      <c r="H539" s="1" t="s">
        <v>200</v>
      </c>
      <c r="I539" s="2">
        <v>80</v>
      </c>
      <c r="J539" s="2">
        <v>7.0000000000000007E-2</v>
      </c>
      <c r="K539" s="2">
        <f t="shared" si="69"/>
        <v>0.06</v>
      </c>
      <c r="L539" s="2">
        <f t="shared" si="70"/>
        <v>0</v>
      </c>
      <c r="P539" s="6">
        <v>0.03</v>
      </c>
      <c r="Q539" s="5">
        <v>3.4049999999999998</v>
      </c>
      <c r="R539" s="7">
        <v>0.03</v>
      </c>
      <c r="S539" s="5">
        <v>2.67</v>
      </c>
      <c r="AN539" s="5" t="str">
        <f t="shared" si="64"/>
        <v/>
      </c>
      <c r="AP539" s="5" t="str">
        <f t="shared" si="65"/>
        <v/>
      </c>
      <c r="AR539" s="5" t="str">
        <f t="shared" si="66"/>
        <v/>
      </c>
      <c r="AU539" s="5">
        <f t="shared" si="67"/>
        <v>6.0749999999999993</v>
      </c>
      <c r="AV539" s="11">
        <f t="shared" si="71"/>
        <v>1.5858698396872236E-3</v>
      </c>
      <c r="AW539" s="5">
        <f t="shared" si="68"/>
        <v>1.5858698396872235</v>
      </c>
    </row>
    <row r="540" spans="1:49" x14ac:dyDescent="0.3">
      <c r="A540" s="1" t="s">
        <v>306</v>
      </c>
      <c r="B540" s="1" t="s">
        <v>307</v>
      </c>
      <c r="C540" s="1" t="s">
        <v>308</v>
      </c>
      <c r="D540" s="1" t="s">
        <v>125</v>
      </c>
      <c r="E540" s="1" t="s">
        <v>82</v>
      </c>
      <c r="F540" s="1" t="s">
        <v>93</v>
      </c>
      <c r="G540" s="1" t="s">
        <v>64</v>
      </c>
      <c r="H540" s="1" t="s">
        <v>200</v>
      </c>
      <c r="I540" s="2">
        <v>80</v>
      </c>
      <c r="J540" s="2">
        <v>39.51</v>
      </c>
      <c r="K540" s="2">
        <f t="shared" si="69"/>
        <v>31.07</v>
      </c>
      <c r="L540" s="2">
        <f t="shared" si="70"/>
        <v>8.44</v>
      </c>
      <c r="P540" s="6">
        <v>9.66</v>
      </c>
      <c r="Q540" s="5">
        <v>1096.4100000000001</v>
      </c>
      <c r="R540" s="7">
        <v>21.41</v>
      </c>
      <c r="S540" s="5">
        <v>1905.49</v>
      </c>
      <c r="AN540" s="5" t="str">
        <f t="shared" si="64"/>
        <v/>
      </c>
      <c r="AP540" s="5" t="str">
        <f t="shared" si="65"/>
        <v/>
      </c>
      <c r="AR540" s="5" t="str">
        <f t="shared" si="66"/>
        <v/>
      </c>
      <c r="AT540" s="2">
        <v>8.44</v>
      </c>
      <c r="AU540" s="5">
        <f t="shared" si="67"/>
        <v>3001.9</v>
      </c>
      <c r="AV540" s="11">
        <f t="shared" si="71"/>
        <v>0.78364159205877826</v>
      </c>
      <c r="AW540" s="5">
        <f t="shared" si="68"/>
        <v>783.6415920587782</v>
      </c>
    </row>
    <row r="541" spans="1:49" x14ac:dyDescent="0.3">
      <c r="A541" s="1" t="s">
        <v>306</v>
      </c>
      <c r="B541" s="1" t="s">
        <v>307</v>
      </c>
      <c r="C541" s="1" t="s">
        <v>308</v>
      </c>
      <c r="D541" s="1" t="s">
        <v>125</v>
      </c>
      <c r="E541" s="1" t="s">
        <v>90</v>
      </c>
      <c r="F541" s="1" t="s">
        <v>93</v>
      </c>
      <c r="G541" s="1" t="s">
        <v>64</v>
      </c>
      <c r="H541" s="1" t="s">
        <v>200</v>
      </c>
      <c r="I541" s="2">
        <v>80</v>
      </c>
      <c r="J541" s="2">
        <v>0.09</v>
      </c>
      <c r="K541" s="2">
        <f t="shared" si="69"/>
        <v>0</v>
      </c>
      <c r="L541" s="2">
        <f t="shared" si="70"/>
        <v>0.09</v>
      </c>
      <c r="AN541" s="5" t="str">
        <f t="shared" si="64"/>
        <v/>
      </c>
      <c r="AP541" s="5" t="str">
        <f t="shared" si="65"/>
        <v/>
      </c>
      <c r="AR541" s="5" t="str">
        <f t="shared" si="66"/>
        <v/>
      </c>
      <c r="AT541" s="2">
        <v>0.09</v>
      </c>
      <c r="AU541" s="5">
        <f t="shared" si="67"/>
        <v>0</v>
      </c>
      <c r="AV541" s="11">
        <f t="shared" si="71"/>
        <v>0</v>
      </c>
      <c r="AW541" s="5">
        <f t="shared" si="68"/>
        <v>0</v>
      </c>
    </row>
    <row r="542" spans="1:49" x14ac:dyDescent="0.3">
      <c r="A542" s="1" t="s">
        <v>309</v>
      </c>
      <c r="B542" s="1" t="s">
        <v>307</v>
      </c>
      <c r="C542" s="1" t="s">
        <v>308</v>
      </c>
      <c r="D542" s="1" t="s">
        <v>125</v>
      </c>
      <c r="E542" s="1" t="s">
        <v>83</v>
      </c>
      <c r="F542" s="1" t="s">
        <v>93</v>
      </c>
      <c r="G542" s="1" t="s">
        <v>64</v>
      </c>
      <c r="H542" s="1" t="s">
        <v>200</v>
      </c>
      <c r="I542" s="2">
        <v>79.66</v>
      </c>
      <c r="J542" s="2">
        <v>0.09</v>
      </c>
      <c r="K542" s="2">
        <f t="shared" si="69"/>
        <v>0.04</v>
      </c>
      <c r="L542" s="2">
        <f t="shared" si="70"/>
        <v>0.05</v>
      </c>
      <c r="N542" s="4">
        <v>0.01</v>
      </c>
      <c r="O542" s="5">
        <v>1.645</v>
      </c>
      <c r="P542" s="6">
        <v>0.02</v>
      </c>
      <c r="Q542" s="5">
        <v>2.27</v>
      </c>
      <c r="R542" s="7">
        <v>0.01</v>
      </c>
      <c r="S542" s="5">
        <v>0.89</v>
      </c>
      <c r="AN542" s="5" t="str">
        <f t="shared" si="64"/>
        <v/>
      </c>
      <c r="AP542" s="5" t="str">
        <f t="shared" si="65"/>
        <v/>
      </c>
      <c r="AR542" s="5" t="str">
        <f t="shared" si="66"/>
        <v/>
      </c>
      <c r="AT542" s="2">
        <v>0.05</v>
      </c>
      <c r="AU542" s="5">
        <f t="shared" si="67"/>
        <v>4.8049999999999997</v>
      </c>
      <c r="AV542" s="11">
        <f t="shared" si="71"/>
        <v>1.2543382024192773E-3</v>
      </c>
      <c r="AW542" s="5">
        <f t="shared" si="68"/>
        <v>1.2543382024192773</v>
      </c>
    </row>
    <row r="543" spans="1:49" x14ac:dyDescent="0.3">
      <c r="A543" s="1" t="s">
        <v>309</v>
      </c>
      <c r="B543" s="1" t="s">
        <v>307</v>
      </c>
      <c r="C543" s="1" t="s">
        <v>308</v>
      </c>
      <c r="D543" s="1" t="s">
        <v>125</v>
      </c>
      <c r="E543" s="1" t="s">
        <v>74</v>
      </c>
      <c r="F543" s="1" t="s">
        <v>93</v>
      </c>
      <c r="G543" s="1" t="s">
        <v>64</v>
      </c>
      <c r="H543" s="1" t="s">
        <v>200</v>
      </c>
      <c r="I543" s="2">
        <v>79.66</v>
      </c>
      <c r="J543" s="2">
        <v>37.44</v>
      </c>
      <c r="K543" s="2">
        <f t="shared" si="69"/>
        <v>31.16</v>
      </c>
      <c r="L543" s="2">
        <f t="shared" si="70"/>
        <v>6.2700000000000005</v>
      </c>
      <c r="N543" s="4">
        <v>7.2</v>
      </c>
      <c r="O543" s="5">
        <v>1184.4000000000001</v>
      </c>
      <c r="P543" s="6">
        <v>22.39</v>
      </c>
      <c r="Q543" s="5">
        <v>2541.2649999999999</v>
      </c>
      <c r="R543" s="7">
        <v>1.57</v>
      </c>
      <c r="S543" s="5">
        <v>139.72999999999999</v>
      </c>
      <c r="AN543" s="5" t="str">
        <f t="shared" si="64"/>
        <v/>
      </c>
      <c r="AO543" s="3">
        <v>0.48</v>
      </c>
      <c r="AP543" s="5">
        <f t="shared" si="65"/>
        <v>619.67999999999995</v>
      </c>
      <c r="AR543" s="5" t="str">
        <f t="shared" si="66"/>
        <v/>
      </c>
      <c r="AS543" s="2">
        <v>0.55000000000000004</v>
      </c>
      <c r="AT543" s="2">
        <v>5.24</v>
      </c>
      <c r="AU543" s="5">
        <f t="shared" si="67"/>
        <v>3865.395</v>
      </c>
      <c r="AV543" s="11">
        <f t="shared" si="71"/>
        <v>1.009055695304987</v>
      </c>
      <c r="AW543" s="5">
        <f t="shared" si="68"/>
        <v>1009.0556953049869</v>
      </c>
    </row>
    <row r="544" spans="1:49" x14ac:dyDescent="0.3">
      <c r="A544" s="1" t="s">
        <v>309</v>
      </c>
      <c r="B544" s="1" t="s">
        <v>307</v>
      </c>
      <c r="C544" s="1" t="s">
        <v>308</v>
      </c>
      <c r="D544" s="1" t="s">
        <v>125</v>
      </c>
      <c r="E544" s="1" t="s">
        <v>62</v>
      </c>
      <c r="F544" s="1" t="s">
        <v>93</v>
      </c>
      <c r="G544" s="1" t="s">
        <v>64</v>
      </c>
      <c r="H544" s="1" t="s">
        <v>200</v>
      </c>
      <c r="I544" s="2">
        <v>79.66</v>
      </c>
      <c r="J544" s="2">
        <v>7.0000000000000007E-2</v>
      </c>
      <c r="K544" s="2">
        <f t="shared" si="69"/>
        <v>7.0000000000000007E-2</v>
      </c>
      <c r="L544" s="2">
        <f t="shared" si="70"/>
        <v>0</v>
      </c>
      <c r="N544" s="4">
        <v>0.02</v>
      </c>
      <c r="O544" s="5">
        <v>3.29</v>
      </c>
      <c r="P544" s="6">
        <v>0.05</v>
      </c>
      <c r="Q544" s="5">
        <v>5.6750000000000007</v>
      </c>
      <c r="AN544" s="5" t="str">
        <f t="shared" si="64"/>
        <v/>
      </c>
      <c r="AP544" s="5" t="str">
        <f t="shared" si="65"/>
        <v/>
      </c>
      <c r="AR544" s="5" t="str">
        <f t="shared" si="66"/>
        <v/>
      </c>
      <c r="AU544" s="5">
        <f t="shared" si="67"/>
        <v>8.9649999999999999</v>
      </c>
      <c r="AV544" s="11">
        <f t="shared" si="71"/>
        <v>2.3403001008717632E-3</v>
      </c>
      <c r="AW544" s="5">
        <f t="shared" si="68"/>
        <v>2.340300100871763</v>
      </c>
    </row>
    <row r="545" spans="1:49" x14ac:dyDescent="0.3">
      <c r="A545" s="1" t="s">
        <v>309</v>
      </c>
      <c r="B545" s="1" t="s">
        <v>307</v>
      </c>
      <c r="C545" s="1" t="s">
        <v>308</v>
      </c>
      <c r="D545" s="1" t="s">
        <v>125</v>
      </c>
      <c r="E545" s="1" t="s">
        <v>66</v>
      </c>
      <c r="F545" s="1" t="s">
        <v>93</v>
      </c>
      <c r="G545" s="1" t="s">
        <v>64</v>
      </c>
      <c r="H545" s="1" t="s">
        <v>200</v>
      </c>
      <c r="I545" s="2">
        <v>79.66</v>
      </c>
      <c r="J545" s="2">
        <v>38.07</v>
      </c>
      <c r="K545" s="2">
        <f t="shared" si="69"/>
        <v>28.32</v>
      </c>
      <c r="L545" s="2">
        <f t="shared" si="70"/>
        <v>9.74</v>
      </c>
      <c r="N545" s="4">
        <v>11.01</v>
      </c>
      <c r="O545" s="5">
        <v>1811.145</v>
      </c>
      <c r="P545" s="6">
        <v>17.309999999999999</v>
      </c>
      <c r="Q545" s="5">
        <v>1964.6849999999999</v>
      </c>
      <c r="AN545" s="5" t="str">
        <f t="shared" si="64"/>
        <v/>
      </c>
      <c r="AO545" s="3">
        <v>0.49</v>
      </c>
      <c r="AP545" s="5">
        <f t="shared" si="65"/>
        <v>632.59</v>
      </c>
      <c r="AR545" s="5" t="str">
        <f t="shared" si="66"/>
        <v/>
      </c>
      <c r="AS545" s="2">
        <v>0.69</v>
      </c>
      <c r="AT545" s="2">
        <v>8.56</v>
      </c>
      <c r="AU545" s="5">
        <f t="shared" si="67"/>
        <v>3775.83</v>
      </c>
      <c r="AV545" s="11">
        <f t="shared" si="71"/>
        <v>0.98567488342159848</v>
      </c>
      <c r="AW545" s="5">
        <f t="shared" si="68"/>
        <v>985.67488342159845</v>
      </c>
    </row>
    <row r="546" spans="1:49" x14ac:dyDescent="0.3">
      <c r="A546" s="1" t="s">
        <v>309</v>
      </c>
      <c r="B546" s="1" t="s">
        <v>307</v>
      </c>
      <c r="C546" s="1" t="s">
        <v>308</v>
      </c>
      <c r="D546" s="1" t="s">
        <v>125</v>
      </c>
      <c r="E546" s="1" t="s">
        <v>82</v>
      </c>
      <c r="F546" s="1" t="s">
        <v>93</v>
      </c>
      <c r="G546" s="1" t="s">
        <v>64</v>
      </c>
      <c r="H546" s="1" t="s">
        <v>200</v>
      </c>
      <c r="I546" s="2">
        <v>79.66</v>
      </c>
      <c r="J546" s="2">
        <v>0.09</v>
      </c>
      <c r="K546" s="2">
        <f t="shared" si="69"/>
        <v>0.02</v>
      </c>
      <c r="L546" s="2">
        <f t="shared" si="70"/>
        <v>7.0000000000000007E-2</v>
      </c>
      <c r="P546" s="6">
        <v>0.02</v>
      </c>
      <c r="Q546" s="5">
        <v>2.27</v>
      </c>
      <c r="AN546" s="5" t="str">
        <f t="shared" si="64"/>
        <v/>
      </c>
      <c r="AP546" s="5" t="str">
        <f t="shared" si="65"/>
        <v/>
      </c>
      <c r="AR546" s="5" t="str">
        <f t="shared" si="66"/>
        <v/>
      </c>
      <c r="AT546" s="2">
        <v>7.0000000000000007E-2</v>
      </c>
      <c r="AU546" s="5">
        <f t="shared" si="67"/>
        <v>2.27</v>
      </c>
      <c r="AV546" s="11">
        <f t="shared" si="71"/>
        <v>5.925801705497939E-4</v>
      </c>
      <c r="AW546" s="5">
        <f t="shared" si="68"/>
        <v>0.59258017054979395</v>
      </c>
    </row>
    <row r="547" spans="1:49" x14ac:dyDescent="0.3">
      <c r="A547" s="1" t="s">
        <v>310</v>
      </c>
      <c r="B547" s="1" t="s">
        <v>217</v>
      </c>
      <c r="C547" s="1" t="s">
        <v>218</v>
      </c>
      <c r="D547" s="1" t="s">
        <v>125</v>
      </c>
      <c r="E547" s="1" t="s">
        <v>88</v>
      </c>
      <c r="F547" s="1" t="s">
        <v>113</v>
      </c>
      <c r="G547" s="1" t="s">
        <v>64</v>
      </c>
      <c r="H547" s="1" t="s">
        <v>200</v>
      </c>
      <c r="I547" s="2">
        <v>160</v>
      </c>
      <c r="J547" s="2">
        <v>7.0000000000000007E-2</v>
      </c>
      <c r="K547" s="2">
        <f t="shared" si="69"/>
        <v>0.03</v>
      </c>
      <c r="L547" s="2">
        <f t="shared" si="70"/>
        <v>0.03</v>
      </c>
      <c r="R547" s="7">
        <v>0.03</v>
      </c>
      <c r="S547" s="5">
        <v>2.67</v>
      </c>
      <c r="AN547" s="5" t="str">
        <f t="shared" si="64"/>
        <v/>
      </c>
      <c r="AP547" s="5" t="str">
        <f t="shared" si="65"/>
        <v/>
      </c>
      <c r="AR547" s="5" t="str">
        <f t="shared" si="66"/>
        <v/>
      </c>
      <c r="AT547" s="2">
        <v>0.03</v>
      </c>
      <c r="AU547" s="5">
        <f t="shared" si="67"/>
        <v>2.67</v>
      </c>
      <c r="AV547" s="11">
        <f t="shared" si="71"/>
        <v>6.9699958386253299E-4</v>
      </c>
      <c r="AW547" s="5">
        <f t="shared" si="68"/>
        <v>0.69699958386253302</v>
      </c>
    </row>
    <row r="548" spans="1:49" x14ac:dyDescent="0.3">
      <c r="A548" s="1" t="s">
        <v>310</v>
      </c>
      <c r="B548" s="1" t="s">
        <v>217</v>
      </c>
      <c r="C548" s="1" t="s">
        <v>218</v>
      </c>
      <c r="D548" s="1" t="s">
        <v>125</v>
      </c>
      <c r="E548" s="1" t="s">
        <v>89</v>
      </c>
      <c r="F548" s="1" t="s">
        <v>113</v>
      </c>
      <c r="G548" s="1" t="s">
        <v>64</v>
      </c>
      <c r="H548" s="1" t="s">
        <v>200</v>
      </c>
      <c r="I548" s="2">
        <v>160</v>
      </c>
      <c r="J548" s="2">
        <v>7.0000000000000007E-2</v>
      </c>
      <c r="K548" s="2">
        <f t="shared" si="69"/>
        <v>0.06</v>
      </c>
      <c r="L548" s="2">
        <f t="shared" si="70"/>
        <v>0.01</v>
      </c>
      <c r="R548" s="7">
        <v>0.06</v>
      </c>
      <c r="S548" s="5">
        <v>5.34</v>
      </c>
      <c r="AN548" s="5" t="str">
        <f t="shared" si="64"/>
        <v/>
      </c>
      <c r="AP548" s="5" t="str">
        <f t="shared" si="65"/>
        <v/>
      </c>
      <c r="AR548" s="5" t="str">
        <f t="shared" si="66"/>
        <v/>
      </c>
      <c r="AT548" s="2">
        <v>0.01</v>
      </c>
      <c r="AU548" s="5">
        <f t="shared" si="67"/>
        <v>5.34</v>
      </c>
      <c r="AV548" s="11">
        <f t="shared" si="71"/>
        <v>1.393999167725066E-3</v>
      </c>
      <c r="AW548" s="5">
        <f t="shared" si="68"/>
        <v>1.393999167725066</v>
      </c>
    </row>
    <row r="549" spans="1:49" x14ac:dyDescent="0.3">
      <c r="A549" s="1" t="s">
        <v>310</v>
      </c>
      <c r="B549" s="1" t="s">
        <v>217</v>
      </c>
      <c r="C549" s="1" t="s">
        <v>218</v>
      </c>
      <c r="D549" s="1" t="s">
        <v>125</v>
      </c>
      <c r="E549" s="1" t="s">
        <v>90</v>
      </c>
      <c r="F549" s="1" t="s">
        <v>113</v>
      </c>
      <c r="G549" s="1" t="s">
        <v>64</v>
      </c>
      <c r="H549" s="1" t="s">
        <v>200</v>
      </c>
      <c r="I549" s="2">
        <v>160</v>
      </c>
      <c r="J549" s="2">
        <v>38.86</v>
      </c>
      <c r="K549" s="2">
        <f t="shared" si="69"/>
        <v>38.28</v>
      </c>
      <c r="L549" s="2">
        <f t="shared" si="70"/>
        <v>0.57999999999999996</v>
      </c>
      <c r="R549" s="7">
        <v>31.08</v>
      </c>
      <c r="S549" s="5">
        <v>2766.12</v>
      </c>
      <c r="T549" s="8">
        <v>7.2</v>
      </c>
      <c r="U549" s="5">
        <v>320.39999999999998</v>
      </c>
      <c r="AN549" s="5" t="str">
        <f t="shared" si="64"/>
        <v/>
      </c>
      <c r="AP549" s="5" t="str">
        <f t="shared" si="65"/>
        <v/>
      </c>
      <c r="AR549" s="5" t="str">
        <f t="shared" si="66"/>
        <v/>
      </c>
      <c r="AT549" s="2">
        <v>0.57999999999999996</v>
      </c>
      <c r="AU549" s="5">
        <f t="shared" si="67"/>
        <v>3086.52</v>
      </c>
      <c r="AV549" s="11">
        <f t="shared" si="71"/>
        <v>0.8057315189450881</v>
      </c>
      <c r="AW549" s="5">
        <f t="shared" si="68"/>
        <v>805.73151894508806</v>
      </c>
    </row>
    <row r="550" spans="1:49" x14ac:dyDescent="0.3">
      <c r="A550" s="1" t="s">
        <v>310</v>
      </c>
      <c r="B550" s="1" t="s">
        <v>217</v>
      </c>
      <c r="C550" s="1" t="s">
        <v>218</v>
      </c>
      <c r="D550" s="1" t="s">
        <v>125</v>
      </c>
      <c r="E550" s="1" t="s">
        <v>91</v>
      </c>
      <c r="F550" s="1" t="s">
        <v>113</v>
      </c>
      <c r="G550" s="1" t="s">
        <v>64</v>
      </c>
      <c r="H550" s="1" t="s">
        <v>200</v>
      </c>
      <c r="I550" s="2">
        <v>160</v>
      </c>
      <c r="J550" s="2">
        <v>39.26</v>
      </c>
      <c r="K550" s="2">
        <f t="shared" si="69"/>
        <v>21.4</v>
      </c>
      <c r="L550" s="2">
        <f t="shared" si="70"/>
        <v>16.86</v>
      </c>
      <c r="R550" s="7">
        <v>13.85</v>
      </c>
      <c r="S550" s="5">
        <v>1232.6500000000001</v>
      </c>
      <c r="T550" s="8">
        <v>2.98</v>
      </c>
      <c r="U550" s="5">
        <v>132.61000000000001</v>
      </c>
      <c r="AB550" s="9">
        <v>4.57</v>
      </c>
      <c r="AC550" s="5">
        <v>78.5</v>
      </c>
      <c r="AN550" s="5" t="str">
        <f t="shared" si="64"/>
        <v/>
      </c>
      <c r="AP550" s="5" t="str">
        <f t="shared" si="65"/>
        <v/>
      </c>
      <c r="AR550" s="5" t="str">
        <f t="shared" si="66"/>
        <v/>
      </c>
      <c r="AT550" s="2">
        <v>16.86</v>
      </c>
      <c r="AU550" s="5">
        <f t="shared" si="67"/>
        <v>1443.7600000000002</v>
      </c>
      <c r="AV550" s="11">
        <f t="shared" si="71"/>
        <v>0.37689143041100026</v>
      </c>
      <c r="AW550" s="5">
        <f t="shared" si="68"/>
        <v>376.89143041100027</v>
      </c>
    </row>
    <row r="551" spans="1:49" x14ac:dyDescent="0.3">
      <c r="A551" s="1" t="s">
        <v>310</v>
      </c>
      <c r="B551" s="1" t="s">
        <v>217</v>
      </c>
      <c r="C551" s="1" t="s">
        <v>218</v>
      </c>
      <c r="D551" s="1" t="s">
        <v>125</v>
      </c>
      <c r="E551" s="1" t="s">
        <v>92</v>
      </c>
      <c r="F551" s="1" t="s">
        <v>113</v>
      </c>
      <c r="G551" s="1" t="s">
        <v>64</v>
      </c>
      <c r="H551" s="1" t="s">
        <v>200</v>
      </c>
      <c r="I551" s="2">
        <v>160</v>
      </c>
      <c r="J551" s="2">
        <v>39.299999999999997</v>
      </c>
      <c r="K551" s="2">
        <f t="shared" si="69"/>
        <v>38.31</v>
      </c>
      <c r="L551" s="2">
        <f t="shared" si="70"/>
        <v>0</v>
      </c>
      <c r="R551" s="7">
        <v>4.21</v>
      </c>
      <c r="S551" s="5">
        <v>374.69</v>
      </c>
      <c r="T551" s="8">
        <v>34.1</v>
      </c>
      <c r="U551" s="5">
        <v>1517.45</v>
      </c>
      <c r="AN551" s="5" t="str">
        <f t="shared" si="64"/>
        <v/>
      </c>
      <c r="AP551" s="5" t="str">
        <f t="shared" si="65"/>
        <v/>
      </c>
      <c r="AR551" s="5" t="str">
        <f t="shared" si="66"/>
        <v/>
      </c>
      <c r="AU551" s="5">
        <f t="shared" si="67"/>
        <v>1892.14</v>
      </c>
      <c r="AV551" s="11">
        <f t="shared" si="71"/>
        <v>0.49394037176391503</v>
      </c>
      <c r="AW551" s="5">
        <f t="shared" si="68"/>
        <v>493.94037176391504</v>
      </c>
    </row>
    <row r="552" spans="1:49" x14ac:dyDescent="0.3">
      <c r="A552" s="1" t="s">
        <v>310</v>
      </c>
      <c r="B552" s="1" t="s">
        <v>217</v>
      </c>
      <c r="C552" s="1" t="s">
        <v>218</v>
      </c>
      <c r="D552" s="1" t="s">
        <v>125</v>
      </c>
      <c r="E552" s="1" t="s">
        <v>84</v>
      </c>
      <c r="F552" s="1" t="s">
        <v>113</v>
      </c>
      <c r="G552" s="1" t="s">
        <v>64</v>
      </c>
      <c r="H552" s="1" t="s">
        <v>200</v>
      </c>
      <c r="I552" s="2">
        <v>160</v>
      </c>
      <c r="J552" s="2">
        <v>38.85</v>
      </c>
      <c r="K552" s="2">
        <f t="shared" si="69"/>
        <v>38.85</v>
      </c>
      <c r="L552" s="2">
        <f t="shared" si="70"/>
        <v>0</v>
      </c>
      <c r="T552" s="8">
        <v>38.85</v>
      </c>
      <c r="U552" s="5">
        <v>1728.825</v>
      </c>
      <c r="AN552" s="5" t="str">
        <f t="shared" si="64"/>
        <v/>
      </c>
      <c r="AP552" s="5" t="str">
        <f t="shared" si="65"/>
        <v/>
      </c>
      <c r="AR552" s="5" t="str">
        <f t="shared" si="66"/>
        <v/>
      </c>
      <c r="AU552" s="5">
        <f t="shared" si="67"/>
        <v>1728.825</v>
      </c>
      <c r="AV552" s="11">
        <f t="shared" si="71"/>
        <v>0.45130723055099009</v>
      </c>
      <c r="AW552" s="5">
        <f t="shared" si="68"/>
        <v>451.30723055099014</v>
      </c>
    </row>
    <row r="553" spans="1:49" x14ac:dyDescent="0.3">
      <c r="A553" s="1" t="s">
        <v>311</v>
      </c>
      <c r="B553" s="1" t="s">
        <v>217</v>
      </c>
      <c r="C553" s="1" t="s">
        <v>218</v>
      </c>
      <c r="D553" s="1" t="s">
        <v>125</v>
      </c>
      <c r="E553" s="1" t="s">
        <v>80</v>
      </c>
      <c r="F553" s="1" t="s">
        <v>113</v>
      </c>
      <c r="G553" s="1" t="s">
        <v>64</v>
      </c>
      <c r="H553" s="1" t="s">
        <v>200</v>
      </c>
      <c r="I553" s="2">
        <v>160</v>
      </c>
      <c r="J553" s="2">
        <v>38.1</v>
      </c>
      <c r="K553" s="2">
        <f t="shared" si="69"/>
        <v>27.21</v>
      </c>
      <c r="L553" s="2">
        <f t="shared" si="70"/>
        <v>10.89</v>
      </c>
      <c r="R553" s="7">
        <v>27.21</v>
      </c>
      <c r="S553" s="5">
        <v>2421.69</v>
      </c>
      <c r="AN553" s="5" t="str">
        <f t="shared" si="64"/>
        <v/>
      </c>
      <c r="AP553" s="5" t="str">
        <f t="shared" si="65"/>
        <v/>
      </c>
      <c r="AR553" s="5" t="str">
        <f t="shared" si="66"/>
        <v/>
      </c>
      <c r="AT553" s="2">
        <v>10.89</v>
      </c>
      <c r="AU553" s="5">
        <f t="shared" si="67"/>
        <v>2421.69</v>
      </c>
      <c r="AV553" s="11">
        <f t="shared" si="71"/>
        <v>0.63217862256331736</v>
      </c>
      <c r="AW553" s="5">
        <f t="shared" si="68"/>
        <v>632.17862256331739</v>
      </c>
    </row>
    <row r="554" spans="1:49" x14ac:dyDescent="0.3">
      <c r="A554" s="1" t="s">
        <v>311</v>
      </c>
      <c r="B554" s="1" t="s">
        <v>217</v>
      </c>
      <c r="C554" s="1" t="s">
        <v>218</v>
      </c>
      <c r="D554" s="1" t="s">
        <v>125</v>
      </c>
      <c r="E554" s="1" t="s">
        <v>87</v>
      </c>
      <c r="F554" s="1" t="s">
        <v>113</v>
      </c>
      <c r="G554" s="1" t="s">
        <v>64</v>
      </c>
      <c r="H554" s="1" t="s">
        <v>200</v>
      </c>
      <c r="I554" s="2">
        <v>160</v>
      </c>
      <c r="J554" s="2">
        <v>38.11</v>
      </c>
      <c r="K554" s="2">
        <f t="shared" si="69"/>
        <v>34.31</v>
      </c>
      <c r="L554" s="2">
        <f t="shared" si="70"/>
        <v>2.81</v>
      </c>
      <c r="R554" s="7">
        <v>34.31</v>
      </c>
      <c r="S554" s="5">
        <v>3053.59</v>
      </c>
      <c r="AN554" s="5" t="str">
        <f t="shared" si="64"/>
        <v/>
      </c>
      <c r="AP554" s="5" t="str">
        <f t="shared" si="65"/>
        <v/>
      </c>
      <c r="AR554" s="5" t="str">
        <f t="shared" si="66"/>
        <v/>
      </c>
      <c r="AT554" s="2">
        <v>2.81</v>
      </c>
      <c r="AU554" s="5">
        <f t="shared" si="67"/>
        <v>3053.59</v>
      </c>
      <c r="AV554" s="11">
        <f t="shared" si="71"/>
        <v>0.79713519074411687</v>
      </c>
      <c r="AW554" s="5">
        <f t="shared" si="68"/>
        <v>797.13519074411693</v>
      </c>
    </row>
    <row r="555" spans="1:49" x14ac:dyDescent="0.3">
      <c r="A555" s="1" t="s">
        <v>311</v>
      </c>
      <c r="B555" s="1" t="s">
        <v>217</v>
      </c>
      <c r="C555" s="1" t="s">
        <v>218</v>
      </c>
      <c r="D555" s="1" t="s">
        <v>125</v>
      </c>
      <c r="E555" s="1" t="s">
        <v>88</v>
      </c>
      <c r="F555" s="1" t="s">
        <v>113</v>
      </c>
      <c r="G555" s="1" t="s">
        <v>64</v>
      </c>
      <c r="H555" s="1" t="s">
        <v>200</v>
      </c>
      <c r="I555" s="2">
        <v>160</v>
      </c>
      <c r="J555" s="2">
        <v>39.1</v>
      </c>
      <c r="K555" s="2">
        <f t="shared" si="69"/>
        <v>26.65</v>
      </c>
      <c r="L555" s="2">
        <f t="shared" si="70"/>
        <v>11.45</v>
      </c>
      <c r="R555" s="7">
        <v>24.81</v>
      </c>
      <c r="S555" s="5">
        <v>2208.09</v>
      </c>
      <c r="T555" s="8">
        <v>1.84</v>
      </c>
      <c r="U555" s="5">
        <v>81.88000000000001</v>
      </c>
      <c r="AN555" s="5" t="str">
        <f t="shared" si="64"/>
        <v/>
      </c>
      <c r="AP555" s="5" t="str">
        <f t="shared" si="65"/>
        <v/>
      </c>
      <c r="AR555" s="5" t="str">
        <f t="shared" si="66"/>
        <v/>
      </c>
      <c r="AT555" s="2">
        <v>11.45</v>
      </c>
      <c r="AU555" s="5">
        <f t="shared" si="67"/>
        <v>2289.9700000000003</v>
      </c>
      <c r="AV555" s="11">
        <f t="shared" si="71"/>
        <v>0.59779330975943246</v>
      </c>
      <c r="AW555" s="5">
        <f t="shared" si="68"/>
        <v>597.79330975943242</v>
      </c>
    </row>
    <row r="556" spans="1:49" x14ac:dyDescent="0.3">
      <c r="A556" s="1" t="s">
        <v>311</v>
      </c>
      <c r="B556" s="1" t="s">
        <v>217</v>
      </c>
      <c r="C556" s="1" t="s">
        <v>218</v>
      </c>
      <c r="D556" s="1" t="s">
        <v>125</v>
      </c>
      <c r="E556" s="1" t="s">
        <v>89</v>
      </c>
      <c r="F556" s="1" t="s">
        <v>113</v>
      </c>
      <c r="G556" s="1" t="s">
        <v>64</v>
      </c>
      <c r="H556" s="1" t="s">
        <v>200</v>
      </c>
      <c r="I556" s="2">
        <v>160</v>
      </c>
      <c r="J556" s="2">
        <v>39.049999999999997</v>
      </c>
      <c r="K556" s="2">
        <f t="shared" si="69"/>
        <v>27.49</v>
      </c>
      <c r="L556" s="2">
        <f t="shared" si="70"/>
        <v>11.57</v>
      </c>
      <c r="R556" s="7">
        <v>27.49</v>
      </c>
      <c r="S556" s="5">
        <v>2446.61</v>
      </c>
      <c r="AN556" s="5" t="str">
        <f t="shared" si="64"/>
        <v/>
      </c>
      <c r="AP556" s="5" t="str">
        <f t="shared" si="65"/>
        <v/>
      </c>
      <c r="AR556" s="5" t="str">
        <f t="shared" si="66"/>
        <v/>
      </c>
      <c r="AT556" s="2">
        <v>11.57</v>
      </c>
      <c r="AU556" s="5">
        <f t="shared" si="67"/>
        <v>2446.61</v>
      </c>
      <c r="AV556" s="11">
        <f t="shared" si="71"/>
        <v>0.63868395201270101</v>
      </c>
      <c r="AW556" s="5">
        <f t="shared" si="68"/>
        <v>638.68395201270096</v>
      </c>
    </row>
    <row r="557" spans="1:49" x14ac:dyDescent="0.3">
      <c r="A557" s="1" t="s">
        <v>312</v>
      </c>
      <c r="B557" s="1" t="s">
        <v>217</v>
      </c>
      <c r="C557" s="1" t="s">
        <v>218</v>
      </c>
      <c r="D557" s="1" t="s">
        <v>125</v>
      </c>
      <c r="E557" s="1" t="s">
        <v>71</v>
      </c>
      <c r="F557" s="1" t="s">
        <v>113</v>
      </c>
      <c r="G557" s="1" t="s">
        <v>64</v>
      </c>
      <c r="H557" s="1" t="s">
        <v>200</v>
      </c>
      <c r="I557" s="2">
        <v>320</v>
      </c>
      <c r="J557" s="2">
        <v>37.619999999999997</v>
      </c>
      <c r="K557" s="2">
        <f t="shared" si="69"/>
        <v>32.549999999999997</v>
      </c>
      <c r="L557" s="2">
        <f t="shared" si="70"/>
        <v>5.0600000000000005</v>
      </c>
      <c r="N557" s="4">
        <v>18.86</v>
      </c>
      <c r="O557" s="5">
        <v>3102.47</v>
      </c>
      <c r="P557" s="6">
        <v>9.09</v>
      </c>
      <c r="Q557" s="5">
        <v>1031.7149999999999</v>
      </c>
      <c r="R557" s="7">
        <v>3.72</v>
      </c>
      <c r="S557" s="5">
        <v>331.08</v>
      </c>
      <c r="AB557" s="9">
        <v>0.88</v>
      </c>
      <c r="AC557" s="5">
        <v>18.691199999999998</v>
      </c>
      <c r="AN557" s="5" t="str">
        <f t="shared" si="64"/>
        <v/>
      </c>
      <c r="AO557" s="3">
        <v>0.48</v>
      </c>
      <c r="AP557" s="5">
        <f t="shared" si="65"/>
        <v>619.67999999999995</v>
      </c>
      <c r="AR557" s="5" t="str">
        <f t="shared" si="66"/>
        <v/>
      </c>
      <c r="AS557" s="2">
        <v>0.51</v>
      </c>
      <c r="AT557" s="2">
        <v>4.07</v>
      </c>
      <c r="AU557" s="5">
        <f t="shared" si="67"/>
        <v>4483.9561999999996</v>
      </c>
      <c r="AV557" s="11">
        <f t="shared" si="71"/>
        <v>1.1705301893100464</v>
      </c>
      <c r="AW557" s="5">
        <f t="shared" si="68"/>
        <v>1170.5301893100464</v>
      </c>
    </row>
    <row r="558" spans="1:49" x14ac:dyDescent="0.3">
      <c r="A558" s="1" t="s">
        <v>312</v>
      </c>
      <c r="B558" s="1" t="s">
        <v>217</v>
      </c>
      <c r="C558" s="1" t="s">
        <v>218</v>
      </c>
      <c r="D558" s="1" t="s">
        <v>125</v>
      </c>
      <c r="E558" s="1" t="s">
        <v>79</v>
      </c>
      <c r="F558" s="1" t="s">
        <v>113</v>
      </c>
      <c r="G558" s="1" t="s">
        <v>64</v>
      </c>
      <c r="H558" s="1" t="s">
        <v>200</v>
      </c>
      <c r="I558" s="2">
        <v>320</v>
      </c>
      <c r="J558" s="2">
        <v>38.21</v>
      </c>
      <c r="K558" s="2">
        <f t="shared" si="69"/>
        <v>37.04</v>
      </c>
      <c r="L558" s="2">
        <f t="shared" si="70"/>
        <v>1.1599999999999999</v>
      </c>
      <c r="P558" s="6">
        <v>7.31</v>
      </c>
      <c r="Q558" s="5">
        <v>829.68499999999995</v>
      </c>
      <c r="R558" s="7">
        <v>29.73</v>
      </c>
      <c r="S558" s="5">
        <v>2645.97</v>
      </c>
      <c r="AN558" s="5" t="str">
        <f t="shared" si="64"/>
        <v/>
      </c>
      <c r="AP558" s="5" t="str">
        <f t="shared" si="65"/>
        <v/>
      </c>
      <c r="AR558" s="5" t="str">
        <f t="shared" si="66"/>
        <v/>
      </c>
      <c r="AT558" s="2">
        <v>1.1599999999999999</v>
      </c>
      <c r="AU558" s="5">
        <f t="shared" si="67"/>
        <v>3475.6549999999997</v>
      </c>
      <c r="AV558" s="11">
        <f t="shared" si="71"/>
        <v>0.90731463994371975</v>
      </c>
      <c r="AW558" s="5">
        <f t="shared" si="68"/>
        <v>907.31463994371973</v>
      </c>
    </row>
    <row r="559" spans="1:49" x14ac:dyDescent="0.3">
      <c r="A559" s="1" t="s">
        <v>312</v>
      </c>
      <c r="B559" s="1" t="s">
        <v>217</v>
      </c>
      <c r="C559" s="1" t="s">
        <v>218</v>
      </c>
      <c r="D559" s="1" t="s">
        <v>125</v>
      </c>
      <c r="E559" s="1" t="s">
        <v>80</v>
      </c>
      <c r="F559" s="1" t="s">
        <v>113</v>
      </c>
      <c r="G559" s="1" t="s">
        <v>64</v>
      </c>
      <c r="H559" s="1" t="s">
        <v>200</v>
      </c>
      <c r="I559" s="2">
        <v>320</v>
      </c>
      <c r="J559" s="2">
        <v>0.09</v>
      </c>
      <c r="K559" s="2">
        <f t="shared" si="69"/>
        <v>0.09</v>
      </c>
      <c r="L559" s="2">
        <f t="shared" si="70"/>
        <v>0</v>
      </c>
      <c r="R559" s="7">
        <v>0.09</v>
      </c>
      <c r="S559" s="5">
        <v>8.01</v>
      </c>
      <c r="AN559" s="5" t="str">
        <f t="shared" si="64"/>
        <v/>
      </c>
      <c r="AP559" s="5" t="str">
        <f t="shared" si="65"/>
        <v/>
      </c>
      <c r="AR559" s="5" t="str">
        <f t="shared" si="66"/>
        <v/>
      </c>
      <c r="AU559" s="5">
        <f t="shared" si="67"/>
        <v>8.01</v>
      </c>
      <c r="AV559" s="11">
        <f t="shared" si="71"/>
        <v>2.0909987515875987E-3</v>
      </c>
      <c r="AW559" s="5">
        <f t="shared" si="68"/>
        <v>2.0909987515875987</v>
      </c>
    </row>
    <row r="560" spans="1:49" x14ac:dyDescent="0.3">
      <c r="A560" s="1" t="s">
        <v>312</v>
      </c>
      <c r="B560" s="1" t="s">
        <v>217</v>
      </c>
      <c r="C560" s="1" t="s">
        <v>218</v>
      </c>
      <c r="D560" s="1" t="s">
        <v>125</v>
      </c>
      <c r="E560" s="1" t="s">
        <v>89</v>
      </c>
      <c r="F560" s="1" t="s">
        <v>113</v>
      </c>
      <c r="G560" s="1" t="s">
        <v>64</v>
      </c>
      <c r="H560" s="1" t="s">
        <v>200</v>
      </c>
      <c r="I560" s="2">
        <v>320</v>
      </c>
      <c r="J560" s="2">
        <v>0.09</v>
      </c>
      <c r="K560" s="2">
        <f t="shared" si="69"/>
        <v>0.09</v>
      </c>
      <c r="L560" s="2">
        <f t="shared" si="70"/>
        <v>0</v>
      </c>
      <c r="R560" s="7">
        <v>0.09</v>
      </c>
      <c r="S560" s="5">
        <v>8.01</v>
      </c>
      <c r="AN560" s="5" t="str">
        <f t="shared" si="64"/>
        <v/>
      </c>
      <c r="AP560" s="5" t="str">
        <f t="shared" si="65"/>
        <v/>
      </c>
      <c r="AR560" s="5" t="str">
        <f t="shared" si="66"/>
        <v/>
      </c>
      <c r="AU560" s="5">
        <f t="shared" si="67"/>
        <v>8.01</v>
      </c>
      <c r="AV560" s="11">
        <f t="shared" si="71"/>
        <v>2.0909987515875987E-3</v>
      </c>
      <c r="AW560" s="5">
        <f t="shared" si="68"/>
        <v>2.0909987515875987</v>
      </c>
    </row>
    <row r="561" spans="1:49" x14ac:dyDescent="0.3">
      <c r="A561" s="1" t="s">
        <v>312</v>
      </c>
      <c r="B561" s="1" t="s">
        <v>217</v>
      </c>
      <c r="C561" s="1" t="s">
        <v>218</v>
      </c>
      <c r="D561" s="1" t="s">
        <v>125</v>
      </c>
      <c r="E561" s="1" t="s">
        <v>81</v>
      </c>
      <c r="F561" s="1" t="s">
        <v>113</v>
      </c>
      <c r="G561" s="1" t="s">
        <v>64</v>
      </c>
      <c r="H561" s="1" t="s">
        <v>200</v>
      </c>
      <c r="I561" s="2">
        <v>320</v>
      </c>
      <c r="J561" s="2">
        <v>39.58</v>
      </c>
      <c r="K561" s="2">
        <f t="shared" si="69"/>
        <v>39.450000000000003</v>
      </c>
      <c r="L561" s="2">
        <f t="shared" si="70"/>
        <v>0.13</v>
      </c>
      <c r="P561" s="6">
        <v>23.17</v>
      </c>
      <c r="Q561" s="5">
        <v>2629.7950000000001</v>
      </c>
      <c r="R561" s="7">
        <v>16.28</v>
      </c>
      <c r="S561" s="5">
        <v>1448.92</v>
      </c>
      <c r="AN561" s="5" t="str">
        <f t="shared" si="64"/>
        <v/>
      </c>
      <c r="AP561" s="5" t="str">
        <f t="shared" si="65"/>
        <v/>
      </c>
      <c r="AR561" s="5" t="str">
        <f t="shared" si="66"/>
        <v/>
      </c>
      <c r="AT561" s="2">
        <v>0.13</v>
      </c>
      <c r="AU561" s="5">
        <f t="shared" si="67"/>
        <v>4078.7150000000001</v>
      </c>
      <c r="AV561" s="11">
        <f t="shared" si="71"/>
        <v>1.0647425684246707</v>
      </c>
      <c r="AW561" s="5">
        <f t="shared" si="68"/>
        <v>1064.7425684246707</v>
      </c>
    </row>
    <row r="562" spans="1:49" x14ac:dyDescent="0.3">
      <c r="A562" s="1" t="s">
        <v>312</v>
      </c>
      <c r="B562" s="1" t="s">
        <v>217</v>
      </c>
      <c r="C562" s="1" t="s">
        <v>218</v>
      </c>
      <c r="D562" s="1" t="s">
        <v>125</v>
      </c>
      <c r="E562" s="1" t="s">
        <v>62</v>
      </c>
      <c r="F562" s="1" t="s">
        <v>113</v>
      </c>
      <c r="G562" s="1" t="s">
        <v>64</v>
      </c>
      <c r="H562" s="1" t="s">
        <v>200</v>
      </c>
      <c r="I562" s="2">
        <v>320</v>
      </c>
      <c r="J562" s="2">
        <v>38.869999999999997</v>
      </c>
      <c r="K562" s="2">
        <f t="shared" si="69"/>
        <v>35.11</v>
      </c>
      <c r="L562" s="2">
        <f t="shared" si="70"/>
        <v>3.75</v>
      </c>
      <c r="N562" s="4">
        <v>0.06</v>
      </c>
      <c r="O562" s="5">
        <v>9.8699999999999992</v>
      </c>
      <c r="P562" s="6">
        <v>27.33</v>
      </c>
      <c r="Q562" s="5">
        <v>3101.9549999999999</v>
      </c>
      <c r="R562" s="7">
        <v>7.72</v>
      </c>
      <c r="S562" s="5">
        <v>687.07999999999993</v>
      </c>
      <c r="AN562" s="5" t="str">
        <f t="shared" si="64"/>
        <v/>
      </c>
      <c r="AO562" s="3">
        <v>0.5</v>
      </c>
      <c r="AP562" s="5">
        <f t="shared" si="65"/>
        <v>645.5</v>
      </c>
      <c r="AR562" s="5" t="str">
        <f t="shared" si="66"/>
        <v/>
      </c>
      <c r="AS562" s="2">
        <v>0.41</v>
      </c>
      <c r="AT562" s="2">
        <v>2.84</v>
      </c>
      <c r="AU562" s="5">
        <f t="shared" si="67"/>
        <v>3798.9049999999997</v>
      </c>
      <c r="AV562" s="11">
        <f t="shared" si="71"/>
        <v>0.99169857832707686</v>
      </c>
      <c r="AW562" s="5">
        <f t="shared" si="68"/>
        <v>991.69857832707692</v>
      </c>
    </row>
    <row r="563" spans="1:49" x14ac:dyDescent="0.3">
      <c r="A563" s="1" t="s">
        <v>312</v>
      </c>
      <c r="B563" s="1" t="s">
        <v>217</v>
      </c>
      <c r="C563" s="1" t="s">
        <v>218</v>
      </c>
      <c r="D563" s="1" t="s">
        <v>125</v>
      </c>
      <c r="E563" s="1" t="s">
        <v>66</v>
      </c>
      <c r="F563" s="1" t="s">
        <v>113</v>
      </c>
      <c r="G563" s="1" t="s">
        <v>64</v>
      </c>
      <c r="H563" s="1" t="s">
        <v>200</v>
      </c>
      <c r="I563" s="2">
        <v>320</v>
      </c>
      <c r="J563" s="2">
        <v>38.36</v>
      </c>
      <c r="K563" s="2">
        <f t="shared" si="69"/>
        <v>33.39</v>
      </c>
      <c r="L563" s="2">
        <f t="shared" si="70"/>
        <v>4.9700000000000006</v>
      </c>
      <c r="N563" s="4">
        <v>0.65</v>
      </c>
      <c r="O563" s="5">
        <v>106.925</v>
      </c>
      <c r="P563" s="6">
        <v>3.47</v>
      </c>
      <c r="Q563" s="5">
        <v>393.84500000000003</v>
      </c>
      <c r="R563" s="7">
        <v>29.27</v>
      </c>
      <c r="S563" s="5">
        <v>2605.0300000000002</v>
      </c>
      <c r="AN563" s="5" t="str">
        <f t="shared" si="64"/>
        <v/>
      </c>
      <c r="AO563" s="3">
        <v>0.49</v>
      </c>
      <c r="AP563" s="5">
        <f t="shared" si="65"/>
        <v>632.59</v>
      </c>
      <c r="AQ563" s="2">
        <v>0.01</v>
      </c>
      <c r="AR563" s="5">
        <f t="shared" si="66"/>
        <v>0.01</v>
      </c>
      <c r="AS563" s="2">
        <v>0.62</v>
      </c>
      <c r="AT563" s="2">
        <v>3.85</v>
      </c>
      <c r="AU563" s="5">
        <f t="shared" si="67"/>
        <v>3105.8</v>
      </c>
      <c r="AV563" s="11">
        <f t="shared" si="71"/>
        <v>0.81076453466676224</v>
      </c>
      <c r="AW563" s="5">
        <f t="shared" si="68"/>
        <v>810.76453466676219</v>
      </c>
    </row>
    <row r="564" spans="1:49" x14ac:dyDescent="0.3">
      <c r="A564" s="1" t="s">
        <v>312</v>
      </c>
      <c r="B564" s="1" t="s">
        <v>217</v>
      </c>
      <c r="C564" s="1" t="s">
        <v>218</v>
      </c>
      <c r="D564" s="1" t="s">
        <v>125</v>
      </c>
      <c r="E564" s="1" t="s">
        <v>82</v>
      </c>
      <c r="F564" s="1" t="s">
        <v>113</v>
      </c>
      <c r="G564" s="1" t="s">
        <v>64</v>
      </c>
      <c r="H564" s="1" t="s">
        <v>200</v>
      </c>
      <c r="I564" s="2">
        <v>320</v>
      </c>
      <c r="J564" s="2">
        <v>39.409999999999997</v>
      </c>
      <c r="K564" s="2">
        <f t="shared" si="69"/>
        <v>39.409999999999997</v>
      </c>
      <c r="L564" s="2">
        <f t="shared" si="70"/>
        <v>0</v>
      </c>
      <c r="P564" s="6">
        <v>0.79</v>
      </c>
      <c r="Q564" s="5">
        <v>89.665000000000006</v>
      </c>
      <c r="R564" s="7">
        <v>38.619999999999997</v>
      </c>
      <c r="S564" s="5">
        <v>3437.18</v>
      </c>
      <c r="AN564" s="5" t="str">
        <f t="shared" si="64"/>
        <v/>
      </c>
      <c r="AP564" s="5" t="str">
        <f t="shared" si="65"/>
        <v/>
      </c>
      <c r="AR564" s="5" t="str">
        <f t="shared" si="66"/>
        <v/>
      </c>
      <c r="AU564" s="5">
        <f t="shared" si="67"/>
        <v>3526.8449999999998</v>
      </c>
      <c r="AV564" s="11">
        <f t="shared" si="71"/>
        <v>0.92067771436241763</v>
      </c>
      <c r="AW564" s="5">
        <f t="shared" si="68"/>
        <v>920.67771436241765</v>
      </c>
    </row>
    <row r="565" spans="1:49" x14ac:dyDescent="0.3">
      <c r="A565" s="1" t="s">
        <v>312</v>
      </c>
      <c r="B565" s="1" t="s">
        <v>217</v>
      </c>
      <c r="C565" s="1" t="s">
        <v>218</v>
      </c>
      <c r="D565" s="1" t="s">
        <v>125</v>
      </c>
      <c r="E565" s="1" t="s">
        <v>90</v>
      </c>
      <c r="F565" s="1" t="s">
        <v>113</v>
      </c>
      <c r="G565" s="1" t="s">
        <v>64</v>
      </c>
      <c r="H565" s="1" t="s">
        <v>200</v>
      </c>
      <c r="I565" s="2">
        <v>320</v>
      </c>
      <c r="J565" s="2">
        <v>0.09</v>
      </c>
      <c r="K565" s="2">
        <f t="shared" si="69"/>
        <v>0.09</v>
      </c>
      <c r="L565" s="2">
        <f t="shared" si="70"/>
        <v>0</v>
      </c>
      <c r="R565" s="7">
        <v>0.09</v>
      </c>
      <c r="S565" s="5">
        <v>8.01</v>
      </c>
      <c r="AN565" s="5" t="str">
        <f t="shared" si="64"/>
        <v/>
      </c>
      <c r="AP565" s="5" t="str">
        <f t="shared" si="65"/>
        <v/>
      </c>
      <c r="AR565" s="5" t="str">
        <f t="shared" si="66"/>
        <v/>
      </c>
      <c r="AU565" s="5">
        <f t="shared" si="67"/>
        <v>8.01</v>
      </c>
      <c r="AV565" s="11">
        <f t="shared" si="71"/>
        <v>2.0909987515875987E-3</v>
      </c>
      <c r="AW565" s="5">
        <f t="shared" si="68"/>
        <v>2.0909987515875987</v>
      </c>
    </row>
    <row r="566" spans="1:49" x14ac:dyDescent="0.3">
      <c r="A566" s="1" t="s">
        <v>312</v>
      </c>
      <c r="B566" s="1" t="s">
        <v>217</v>
      </c>
      <c r="C566" s="1" t="s">
        <v>218</v>
      </c>
      <c r="D566" s="1" t="s">
        <v>125</v>
      </c>
      <c r="E566" s="1" t="s">
        <v>84</v>
      </c>
      <c r="F566" s="1" t="s">
        <v>113</v>
      </c>
      <c r="G566" s="1" t="s">
        <v>64</v>
      </c>
      <c r="H566" s="1" t="s">
        <v>200</v>
      </c>
      <c r="I566" s="2">
        <v>320</v>
      </c>
      <c r="J566" s="2">
        <v>0.09</v>
      </c>
      <c r="K566" s="2">
        <f t="shared" si="69"/>
        <v>0.09</v>
      </c>
      <c r="L566" s="2">
        <f t="shared" si="70"/>
        <v>0</v>
      </c>
      <c r="R566" s="7">
        <v>0.01</v>
      </c>
      <c r="S566" s="5">
        <v>0.89</v>
      </c>
      <c r="T566" s="8">
        <v>0.08</v>
      </c>
      <c r="U566" s="5">
        <v>3.56</v>
      </c>
      <c r="AN566" s="5" t="str">
        <f t="shared" si="64"/>
        <v/>
      </c>
      <c r="AP566" s="5" t="str">
        <f t="shared" si="65"/>
        <v/>
      </c>
      <c r="AR566" s="5" t="str">
        <f t="shared" si="66"/>
        <v/>
      </c>
      <c r="AU566" s="5">
        <f t="shared" si="67"/>
        <v>4.45</v>
      </c>
      <c r="AV566" s="11">
        <f t="shared" si="71"/>
        <v>1.1616659731042216E-3</v>
      </c>
      <c r="AW566" s="5">
        <f t="shared" si="68"/>
        <v>1.1616659731042216</v>
      </c>
    </row>
    <row r="567" spans="1:49" x14ac:dyDescent="0.3">
      <c r="A567" s="1" t="s">
        <v>312</v>
      </c>
      <c r="B567" s="1" t="s">
        <v>217</v>
      </c>
      <c r="C567" s="1" t="s">
        <v>218</v>
      </c>
      <c r="D567" s="1" t="s">
        <v>125</v>
      </c>
      <c r="E567" s="1" t="s">
        <v>83</v>
      </c>
      <c r="F567" s="1" t="s">
        <v>113</v>
      </c>
      <c r="G567" s="1" t="s">
        <v>64</v>
      </c>
      <c r="H567" s="1" t="s">
        <v>200</v>
      </c>
      <c r="I567" s="2">
        <v>320</v>
      </c>
      <c r="J567" s="2">
        <v>39.79</v>
      </c>
      <c r="K567" s="2">
        <f t="shared" si="69"/>
        <v>17.169999999999998</v>
      </c>
      <c r="L567" s="2">
        <f t="shared" si="70"/>
        <v>22.62</v>
      </c>
      <c r="N567" s="4">
        <v>0.27</v>
      </c>
      <c r="O567" s="5">
        <v>44.415000000000013</v>
      </c>
      <c r="R567" s="7">
        <v>12.29</v>
      </c>
      <c r="S567" s="5">
        <v>1093.81</v>
      </c>
      <c r="T567" s="8">
        <v>4.6100000000000003</v>
      </c>
      <c r="U567" s="5">
        <v>205.14500000000001</v>
      </c>
      <c r="AN567" s="5" t="str">
        <f t="shared" si="64"/>
        <v/>
      </c>
      <c r="AP567" s="5" t="str">
        <f t="shared" si="65"/>
        <v/>
      </c>
      <c r="AR567" s="5" t="str">
        <f t="shared" si="66"/>
        <v/>
      </c>
      <c r="AT567" s="2">
        <v>22.62</v>
      </c>
      <c r="AU567" s="5">
        <f t="shared" si="67"/>
        <v>1343.37</v>
      </c>
      <c r="AV567" s="11">
        <f t="shared" si="71"/>
        <v>0.35068476815483551</v>
      </c>
      <c r="AW567" s="5">
        <f t="shared" si="68"/>
        <v>350.68476815483552</v>
      </c>
    </row>
    <row r="568" spans="1:49" x14ac:dyDescent="0.3">
      <c r="A568" s="1" t="s">
        <v>312</v>
      </c>
      <c r="B568" s="1" t="s">
        <v>217</v>
      </c>
      <c r="C568" s="1" t="s">
        <v>218</v>
      </c>
      <c r="D568" s="1" t="s">
        <v>125</v>
      </c>
      <c r="E568" s="1" t="s">
        <v>74</v>
      </c>
      <c r="F568" s="1" t="s">
        <v>113</v>
      </c>
      <c r="G568" s="1" t="s">
        <v>64</v>
      </c>
      <c r="H568" s="1" t="s">
        <v>200</v>
      </c>
      <c r="I568" s="2">
        <v>320</v>
      </c>
      <c r="J568" s="2">
        <v>38.71</v>
      </c>
      <c r="K568" s="2">
        <f t="shared" si="69"/>
        <v>29.22</v>
      </c>
      <c r="L568" s="2">
        <f t="shared" si="70"/>
        <v>9.48</v>
      </c>
      <c r="N568" s="4">
        <v>0.04</v>
      </c>
      <c r="O568" s="5">
        <v>6.58</v>
      </c>
      <c r="P568" s="6">
        <v>3.37</v>
      </c>
      <c r="Q568" s="5">
        <v>382.495</v>
      </c>
      <c r="R568" s="7">
        <v>25.81</v>
      </c>
      <c r="S568" s="5">
        <v>2297.09</v>
      </c>
      <c r="AN568" s="5" t="str">
        <f t="shared" si="64"/>
        <v/>
      </c>
      <c r="AO568" s="3">
        <v>0.5</v>
      </c>
      <c r="AP568" s="5">
        <f t="shared" si="65"/>
        <v>645.5</v>
      </c>
      <c r="AR568" s="5" t="str">
        <f t="shared" si="66"/>
        <v/>
      </c>
      <c r="AS568" s="2">
        <v>0.6</v>
      </c>
      <c r="AT568" s="2">
        <v>8.3800000000000008</v>
      </c>
      <c r="AU568" s="5">
        <f t="shared" si="67"/>
        <v>2686.165</v>
      </c>
      <c r="AV568" s="11">
        <f t="shared" si="71"/>
        <v>0.70121943340303405</v>
      </c>
      <c r="AW568" s="5">
        <f t="shared" si="68"/>
        <v>701.21943340303415</v>
      </c>
    </row>
    <row r="569" spans="1:49" x14ac:dyDescent="0.3">
      <c r="A569" s="1" t="s">
        <v>313</v>
      </c>
      <c r="B569" s="1" t="s">
        <v>314</v>
      </c>
      <c r="C569" s="1" t="s">
        <v>315</v>
      </c>
      <c r="D569" s="1" t="s">
        <v>125</v>
      </c>
      <c r="E569" s="1" t="s">
        <v>92</v>
      </c>
      <c r="F569" s="1" t="s">
        <v>114</v>
      </c>
      <c r="G569" s="1" t="s">
        <v>64</v>
      </c>
      <c r="H569" s="1" t="s">
        <v>200</v>
      </c>
      <c r="I569" s="2">
        <v>10.3</v>
      </c>
      <c r="J569" s="2">
        <v>9.4700000000000006</v>
      </c>
      <c r="K569" s="2">
        <f t="shared" si="69"/>
        <v>4.0999999999999996</v>
      </c>
      <c r="L569" s="2">
        <f t="shared" si="70"/>
        <v>4.8499999999999996</v>
      </c>
      <c r="R569" s="7">
        <v>2.5</v>
      </c>
      <c r="S569" s="5">
        <v>222.5</v>
      </c>
      <c r="AB569" s="9">
        <v>1.6</v>
      </c>
      <c r="AC569" s="5">
        <v>28.8</v>
      </c>
      <c r="AN569" s="5" t="str">
        <f t="shared" si="64"/>
        <v/>
      </c>
      <c r="AP569" s="5" t="str">
        <f t="shared" si="65"/>
        <v/>
      </c>
      <c r="AR569" s="5" t="str">
        <f t="shared" si="66"/>
        <v/>
      </c>
      <c r="AT569" s="2">
        <v>4.8499999999999996</v>
      </c>
      <c r="AU569" s="5">
        <f t="shared" si="67"/>
        <v>251.3</v>
      </c>
      <c r="AV569" s="11">
        <f t="shared" si="71"/>
        <v>6.5601496413728297E-2</v>
      </c>
      <c r="AW569" s="5">
        <f t="shared" si="68"/>
        <v>65.601496413728299</v>
      </c>
    </row>
    <row r="570" spans="1:49" x14ac:dyDescent="0.3">
      <c r="A570" s="1" t="s">
        <v>316</v>
      </c>
      <c r="B570" s="1" t="s">
        <v>214</v>
      </c>
      <c r="C570" s="1" t="s">
        <v>215</v>
      </c>
      <c r="D570" s="1" t="s">
        <v>125</v>
      </c>
      <c r="E570" s="1" t="s">
        <v>90</v>
      </c>
      <c r="F570" s="1" t="s">
        <v>114</v>
      </c>
      <c r="G570" s="1" t="s">
        <v>64</v>
      </c>
      <c r="H570" s="1" t="s">
        <v>200</v>
      </c>
      <c r="I570" s="2">
        <v>69.7</v>
      </c>
      <c r="J570" s="2">
        <v>7.0000000000000007E-2</v>
      </c>
      <c r="K570" s="2">
        <f t="shared" si="69"/>
        <v>0.06</v>
      </c>
      <c r="L570" s="2">
        <f t="shared" si="70"/>
        <v>0</v>
      </c>
      <c r="P570" s="6">
        <v>0.04</v>
      </c>
      <c r="Q570" s="5">
        <v>4.54</v>
      </c>
      <c r="R570" s="7">
        <v>0.02</v>
      </c>
      <c r="S570" s="5">
        <v>1.78</v>
      </c>
      <c r="AN570" s="5" t="str">
        <f t="shared" si="64"/>
        <v/>
      </c>
      <c r="AP570" s="5" t="str">
        <f t="shared" si="65"/>
        <v/>
      </c>
      <c r="AR570" s="5" t="str">
        <f t="shared" si="66"/>
        <v/>
      </c>
      <c r="AU570" s="5">
        <f t="shared" si="67"/>
        <v>6.32</v>
      </c>
      <c r="AV570" s="11">
        <f t="shared" si="71"/>
        <v>1.6498267303412767E-3</v>
      </c>
      <c r="AW570" s="5">
        <f t="shared" si="68"/>
        <v>1.6498267303412766</v>
      </c>
    </row>
    <row r="571" spans="1:49" x14ac:dyDescent="0.3">
      <c r="A571" s="1" t="s">
        <v>316</v>
      </c>
      <c r="B571" s="1" t="s">
        <v>214</v>
      </c>
      <c r="C571" s="1" t="s">
        <v>215</v>
      </c>
      <c r="D571" s="1" t="s">
        <v>125</v>
      </c>
      <c r="E571" s="1" t="s">
        <v>91</v>
      </c>
      <c r="F571" s="1" t="s">
        <v>114</v>
      </c>
      <c r="G571" s="1" t="s">
        <v>64</v>
      </c>
      <c r="H571" s="1" t="s">
        <v>200</v>
      </c>
      <c r="I571" s="2">
        <v>69.7</v>
      </c>
      <c r="J571" s="2">
        <v>7.0000000000000007E-2</v>
      </c>
      <c r="K571" s="2">
        <f t="shared" si="69"/>
        <v>7.0000000000000007E-2</v>
      </c>
      <c r="L571" s="2">
        <f t="shared" si="70"/>
        <v>0</v>
      </c>
      <c r="R571" s="7">
        <v>7.0000000000000007E-2</v>
      </c>
      <c r="S571" s="5">
        <v>6.23</v>
      </c>
      <c r="AN571" s="5" t="str">
        <f t="shared" si="64"/>
        <v/>
      </c>
      <c r="AP571" s="5" t="str">
        <f t="shared" si="65"/>
        <v/>
      </c>
      <c r="AR571" s="5" t="str">
        <f t="shared" si="66"/>
        <v/>
      </c>
      <c r="AU571" s="5">
        <f t="shared" si="67"/>
        <v>6.23</v>
      </c>
      <c r="AV571" s="11">
        <f t="shared" si="71"/>
        <v>1.6263323623459103E-3</v>
      </c>
      <c r="AW571" s="5">
        <f t="shared" si="68"/>
        <v>1.6263323623459103</v>
      </c>
    </row>
    <row r="572" spans="1:49" x14ac:dyDescent="0.3">
      <c r="A572" s="1" t="s">
        <v>316</v>
      </c>
      <c r="B572" s="1" t="s">
        <v>214</v>
      </c>
      <c r="C572" s="1" t="s">
        <v>215</v>
      </c>
      <c r="D572" s="1" t="s">
        <v>125</v>
      </c>
      <c r="E572" s="1" t="s">
        <v>92</v>
      </c>
      <c r="F572" s="1" t="s">
        <v>114</v>
      </c>
      <c r="G572" s="1" t="s">
        <v>64</v>
      </c>
      <c r="H572" s="1" t="s">
        <v>200</v>
      </c>
      <c r="I572" s="2">
        <v>69.7</v>
      </c>
      <c r="J572" s="2">
        <v>28.69</v>
      </c>
      <c r="K572" s="2">
        <f t="shared" si="69"/>
        <v>26.71</v>
      </c>
      <c r="L572" s="2">
        <f t="shared" si="70"/>
        <v>1.52</v>
      </c>
      <c r="P572" s="6">
        <v>0.02</v>
      </c>
      <c r="Q572" s="5">
        <v>2.27</v>
      </c>
      <c r="R572" s="7">
        <v>26.69</v>
      </c>
      <c r="S572" s="5">
        <v>2375.41</v>
      </c>
      <c r="AN572" s="5" t="str">
        <f t="shared" si="64"/>
        <v/>
      </c>
      <c r="AP572" s="5" t="str">
        <f t="shared" si="65"/>
        <v/>
      </c>
      <c r="AR572" s="5" t="str">
        <f t="shared" si="66"/>
        <v/>
      </c>
      <c r="AT572" s="2">
        <v>1.52</v>
      </c>
      <c r="AU572" s="5">
        <f t="shared" si="67"/>
        <v>2377.6799999999998</v>
      </c>
      <c r="AV572" s="11">
        <f t="shared" si="71"/>
        <v>0.62068987661358321</v>
      </c>
      <c r="AW572" s="5">
        <f t="shared" si="68"/>
        <v>620.68987661358324</v>
      </c>
    </row>
    <row r="573" spans="1:49" x14ac:dyDescent="0.3">
      <c r="A573" s="1" t="s">
        <v>316</v>
      </c>
      <c r="B573" s="1" t="s">
        <v>214</v>
      </c>
      <c r="C573" s="1" t="s">
        <v>215</v>
      </c>
      <c r="D573" s="1" t="s">
        <v>125</v>
      </c>
      <c r="E573" s="1" t="s">
        <v>84</v>
      </c>
      <c r="F573" s="1" t="s">
        <v>114</v>
      </c>
      <c r="G573" s="1" t="s">
        <v>64</v>
      </c>
      <c r="H573" s="1" t="s">
        <v>200</v>
      </c>
      <c r="I573" s="2">
        <v>69.7</v>
      </c>
      <c r="J573" s="2">
        <v>38.200000000000003</v>
      </c>
      <c r="K573" s="2">
        <f t="shared" si="69"/>
        <v>38.200000000000003</v>
      </c>
      <c r="L573" s="2">
        <f t="shared" si="70"/>
        <v>0</v>
      </c>
      <c r="P573" s="6">
        <v>13.44</v>
      </c>
      <c r="Q573" s="5">
        <v>1525.44</v>
      </c>
      <c r="R573" s="7">
        <v>24.76</v>
      </c>
      <c r="S573" s="5">
        <v>2203.64</v>
      </c>
      <c r="AN573" s="5" t="str">
        <f t="shared" si="64"/>
        <v/>
      </c>
      <c r="AP573" s="5" t="str">
        <f t="shared" si="65"/>
        <v/>
      </c>
      <c r="AR573" s="5" t="str">
        <f t="shared" si="66"/>
        <v/>
      </c>
      <c r="AU573" s="5">
        <f t="shared" si="67"/>
        <v>3729.08</v>
      </c>
      <c r="AV573" s="11">
        <f t="shared" si="71"/>
        <v>0.97347086449067199</v>
      </c>
      <c r="AW573" s="5">
        <f t="shared" si="68"/>
        <v>973.47086449067194</v>
      </c>
    </row>
    <row r="574" spans="1:49" x14ac:dyDescent="0.3">
      <c r="A574" s="1" t="s">
        <v>317</v>
      </c>
      <c r="B574" s="1" t="s">
        <v>214</v>
      </c>
      <c r="C574" s="1" t="s">
        <v>215</v>
      </c>
      <c r="D574" s="1" t="s">
        <v>125</v>
      </c>
      <c r="E574" s="1" t="s">
        <v>88</v>
      </c>
      <c r="F574" s="1" t="s">
        <v>114</v>
      </c>
      <c r="G574" s="1" t="s">
        <v>64</v>
      </c>
      <c r="H574" s="1" t="s">
        <v>200</v>
      </c>
      <c r="I574" s="2">
        <v>80</v>
      </c>
      <c r="J574" s="2">
        <v>7.0000000000000007E-2</v>
      </c>
      <c r="K574" s="2">
        <f t="shared" si="69"/>
        <v>6.9999999999999993E-2</v>
      </c>
      <c r="L574" s="2">
        <f t="shared" si="70"/>
        <v>0</v>
      </c>
      <c r="N574" s="4">
        <v>0.01</v>
      </c>
      <c r="O574" s="5">
        <v>1.645</v>
      </c>
      <c r="P574" s="6">
        <v>0.06</v>
      </c>
      <c r="Q574" s="5">
        <v>6.81</v>
      </c>
      <c r="AN574" s="5" t="str">
        <f t="shared" si="64"/>
        <v/>
      </c>
      <c r="AP574" s="5" t="str">
        <f t="shared" si="65"/>
        <v/>
      </c>
      <c r="AR574" s="5" t="str">
        <f t="shared" si="66"/>
        <v/>
      </c>
      <c r="AU574" s="5">
        <f t="shared" si="67"/>
        <v>8.4550000000000001</v>
      </c>
      <c r="AV574" s="11">
        <f t="shared" si="71"/>
        <v>2.2071653488980208E-3</v>
      </c>
      <c r="AW574" s="5">
        <f t="shared" si="68"/>
        <v>2.2071653488980205</v>
      </c>
    </row>
    <row r="575" spans="1:49" x14ac:dyDescent="0.3">
      <c r="A575" s="1" t="s">
        <v>317</v>
      </c>
      <c r="B575" s="1" t="s">
        <v>214</v>
      </c>
      <c r="C575" s="1" t="s">
        <v>215</v>
      </c>
      <c r="D575" s="1" t="s">
        <v>125</v>
      </c>
      <c r="E575" s="1" t="s">
        <v>89</v>
      </c>
      <c r="F575" s="1" t="s">
        <v>114</v>
      </c>
      <c r="G575" s="1" t="s">
        <v>64</v>
      </c>
      <c r="H575" s="1" t="s">
        <v>200</v>
      </c>
      <c r="I575" s="2">
        <v>80</v>
      </c>
      <c r="J575" s="2">
        <v>7.0000000000000007E-2</v>
      </c>
      <c r="K575" s="2">
        <f t="shared" si="69"/>
        <v>7.0000000000000007E-2</v>
      </c>
      <c r="L575" s="2">
        <f t="shared" si="70"/>
        <v>0</v>
      </c>
      <c r="N575" s="4">
        <v>0.05</v>
      </c>
      <c r="O575" s="5">
        <v>8.2249999999999996</v>
      </c>
      <c r="P575" s="6">
        <v>0.02</v>
      </c>
      <c r="Q575" s="5">
        <v>2.27</v>
      </c>
      <c r="AN575" s="5" t="str">
        <f t="shared" si="64"/>
        <v/>
      </c>
      <c r="AP575" s="5" t="str">
        <f t="shared" si="65"/>
        <v/>
      </c>
      <c r="AR575" s="5" t="str">
        <f t="shared" si="66"/>
        <v/>
      </c>
      <c r="AU575" s="5">
        <f t="shared" si="67"/>
        <v>10.494999999999999</v>
      </c>
      <c r="AV575" s="11">
        <f t="shared" si="71"/>
        <v>2.73970435679299E-3</v>
      </c>
      <c r="AW575" s="5">
        <f t="shared" si="68"/>
        <v>2.73970435679299</v>
      </c>
    </row>
    <row r="576" spans="1:49" x14ac:dyDescent="0.3">
      <c r="A576" s="1" t="s">
        <v>317</v>
      </c>
      <c r="B576" s="1" t="s">
        <v>214</v>
      </c>
      <c r="C576" s="1" t="s">
        <v>215</v>
      </c>
      <c r="D576" s="1" t="s">
        <v>125</v>
      </c>
      <c r="E576" s="1" t="s">
        <v>90</v>
      </c>
      <c r="F576" s="1" t="s">
        <v>114</v>
      </c>
      <c r="G576" s="1" t="s">
        <v>64</v>
      </c>
      <c r="H576" s="1" t="s">
        <v>200</v>
      </c>
      <c r="I576" s="2">
        <v>80</v>
      </c>
      <c r="J576" s="2">
        <v>39.17</v>
      </c>
      <c r="K576" s="2">
        <f t="shared" si="69"/>
        <v>36.18</v>
      </c>
      <c r="L576" s="2">
        <f t="shared" si="70"/>
        <v>2.99</v>
      </c>
      <c r="N576" s="4">
        <v>3.78</v>
      </c>
      <c r="O576" s="5">
        <v>621.80999999999995</v>
      </c>
      <c r="P576" s="6">
        <v>25.81</v>
      </c>
      <c r="Q576" s="5">
        <v>2929.4349999999999</v>
      </c>
      <c r="R576" s="7">
        <v>6.59</v>
      </c>
      <c r="S576" s="5">
        <v>586.51</v>
      </c>
      <c r="AN576" s="5" t="str">
        <f t="shared" si="64"/>
        <v/>
      </c>
      <c r="AP576" s="5" t="str">
        <f t="shared" si="65"/>
        <v/>
      </c>
      <c r="AR576" s="5" t="str">
        <f t="shared" si="66"/>
        <v/>
      </c>
      <c r="AT576" s="2">
        <v>2.99</v>
      </c>
      <c r="AU576" s="5">
        <f t="shared" si="67"/>
        <v>4137.7550000000001</v>
      </c>
      <c r="AV576" s="11">
        <f t="shared" si="71"/>
        <v>1.0801548738296312</v>
      </c>
      <c r="AW576" s="5">
        <f t="shared" si="68"/>
        <v>1080.1548738296312</v>
      </c>
    </row>
    <row r="577" spans="1:49" x14ac:dyDescent="0.3">
      <c r="A577" s="1" t="s">
        <v>317</v>
      </c>
      <c r="B577" s="1" t="s">
        <v>214</v>
      </c>
      <c r="C577" s="1" t="s">
        <v>215</v>
      </c>
      <c r="D577" s="1" t="s">
        <v>125</v>
      </c>
      <c r="E577" s="1" t="s">
        <v>91</v>
      </c>
      <c r="F577" s="1" t="s">
        <v>114</v>
      </c>
      <c r="G577" s="1" t="s">
        <v>64</v>
      </c>
      <c r="H577" s="1" t="s">
        <v>200</v>
      </c>
      <c r="I577" s="2">
        <v>80</v>
      </c>
      <c r="J577" s="2">
        <v>39.01</v>
      </c>
      <c r="K577" s="2">
        <f t="shared" si="69"/>
        <v>38.019999999999996</v>
      </c>
      <c r="L577" s="2">
        <f t="shared" si="70"/>
        <v>0</v>
      </c>
      <c r="N577" s="4">
        <v>0.03</v>
      </c>
      <c r="O577" s="5">
        <v>4.9349999999999996</v>
      </c>
      <c r="P577" s="6">
        <v>17.809999999999999</v>
      </c>
      <c r="Q577" s="5">
        <v>2021.4349999999999</v>
      </c>
      <c r="R577" s="7">
        <v>20.18</v>
      </c>
      <c r="S577" s="5">
        <v>1796.02</v>
      </c>
      <c r="AN577" s="5" t="str">
        <f t="shared" si="64"/>
        <v/>
      </c>
      <c r="AP577" s="5" t="str">
        <f t="shared" si="65"/>
        <v/>
      </c>
      <c r="AR577" s="5" t="str">
        <f t="shared" si="66"/>
        <v/>
      </c>
      <c r="AU577" s="5">
        <f t="shared" si="67"/>
        <v>3822.39</v>
      </c>
      <c r="AV577" s="11">
        <f t="shared" si="71"/>
        <v>0.99782930313120111</v>
      </c>
      <c r="AW577" s="5">
        <f t="shared" si="68"/>
        <v>997.82930313120107</v>
      </c>
    </row>
    <row r="578" spans="1:49" x14ac:dyDescent="0.3">
      <c r="A578" s="1" t="s">
        <v>318</v>
      </c>
      <c r="B578" s="1" t="s">
        <v>319</v>
      </c>
      <c r="C578" s="1" t="s">
        <v>320</v>
      </c>
      <c r="D578" s="1" t="s">
        <v>125</v>
      </c>
      <c r="E578" s="1" t="s">
        <v>88</v>
      </c>
      <c r="F578" s="1" t="s">
        <v>114</v>
      </c>
      <c r="G578" s="1" t="s">
        <v>64</v>
      </c>
      <c r="H578" s="1" t="s">
        <v>200</v>
      </c>
      <c r="I578" s="2">
        <v>79.25</v>
      </c>
      <c r="J578" s="2">
        <v>38.93</v>
      </c>
      <c r="K578" s="2">
        <f t="shared" si="69"/>
        <v>37.700000000000003</v>
      </c>
      <c r="L578" s="2">
        <f t="shared" si="70"/>
        <v>0.24</v>
      </c>
      <c r="N578" s="4">
        <v>24</v>
      </c>
      <c r="O578" s="5">
        <v>3948</v>
      </c>
      <c r="P578" s="6">
        <v>8.93</v>
      </c>
      <c r="Q578" s="5">
        <v>1013.5549999999999</v>
      </c>
      <c r="R578" s="7">
        <v>0.28000000000000003</v>
      </c>
      <c r="S578" s="5">
        <v>24.92</v>
      </c>
      <c r="AB578" s="9">
        <v>4.49</v>
      </c>
      <c r="AC578" s="5">
        <v>97.537400000000005</v>
      </c>
      <c r="AN578" s="5" t="str">
        <f t="shared" ref="AN578:AN641" si="72">IF(AM578&gt;0,AM578*$AN$1,"")</f>
        <v/>
      </c>
      <c r="AP578" s="5" t="str">
        <f t="shared" ref="AP578:AP641" si="73">IF(AO578&gt;0,AO578*$AP$1,"")</f>
        <v/>
      </c>
      <c r="AR578" s="5" t="str">
        <f t="shared" ref="AR578:AR641" si="74">IF(AQ578&gt;0,AQ578*$AR$1,"")</f>
        <v/>
      </c>
      <c r="AT578" s="2">
        <v>0.24</v>
      </c>
      <c r="AU578" s="5">
        <f t="shared" ref="AU578:AU641" si="75">SUM(O578,Q578,S578,U578,Y578,AA578,AC578,AE578,AH578,AJ578,AL578,W578,AY578,BA578,BC578,BE578)</f>
        <v>5084.0124000000005</v>
      </c>
      <c r="AV578" s="11">
        <f t="shared" si="71"/>
        <v>1.3271739802067257</v>
      </c>
      <c r="AW578" s="5">
        <f t="shared" ref="AW578:AW641" si="76">(AV578/100)*$AW$1</f>
        <v>1327.1739802067257</v>
      </c>
    </row>
    <row r="579" spans="1:49" x14ac:dyDescent="0.3">
      <c r="A579" s="1" t="s">
        <v>318</v>
      </c>
      <c r="B579" s="1" t="s">
        <v>319</v>
      </c>
      <c r="C579" s="1" t="s">
        <v>320</v>
      </c>
      <c r="D579" s="1" t="s">
        <v>125</v>
      </c>
      <c r="E579" s="1" t="s">
        <v>89</v>
      </c>
      <c r="F579" s="1" t="s">
        <v>114</v>
      </c>
      <c r="G579" s="1" t="s">
        <v>64</v>
      </c>
      <c r="H579" s="1" t="s">
        <v>200</v>
      </c>
      <c r="I579" s="2">
        <v>79.25</v>
      </c>
      <c r="J579" s="2">
        <v>39.22</v>
      </c>
      <c r="K579" s="2">
        <f t="shared" ref="K579:K642" si="77">SUM(N579,P579,R579,T579,X579,Z579,AB579,AD579,AG579,AI579,AK579,V579,AX579,AZ579,BB579,BD579)</f>
        <v>39.22</v>
      </c>
      <c r="L579" s="2">
        <f t="shared" ref="L579:L642" si="78">SUM(M579,AF579,AM579,AO579,AQ579,AS579,AT579)</f>
        <v>0.01</v>
      </c>
      <c r="N579" s="4">
        <v>11.07</v>
      </c>
      <c r="O579" s="5">
        <v>1821.0150000000001</v>
      </c>
      <c r="P579" s="6">
        <v>8.67</v>
      </c>
      <c r="Q579" s="5">
        <v>984.04499999999996</v>
      </c>
      <c r="R579" s="7">
        <v>19.48</v>
      </c>
      <c r="S579" s="5">
        <v>1733.72</v>
      </c>
      <c r="AN579" s="5" t="str">
        <f t="shared" si="72"/>
        <v/>
      </c>
      <c r="AP579" s="5" t="str">
        <f t="shared" si="73"/>
        <v/>
      </c>
      <c r="AR579" s="5" t="str">
        <f t="shared" si="74"/>
        <v/>
      </c>
      <c r="AT579" s="2">
        <v>0.01</v>
      </c>
      <c r="AU579" s="5">
        <f t="shared" si="75"/>
        <v>4538.78</v>
      </c>
      <c r="AV579" s="11">
        <f t="shared" ref="AV579:AV642" si="79">(AU579/$AU$701)*100</f>
        <v>1.184841861888984</v>
      </c>
      <c r="AW579" s="5">
        <f t="shared" si="76"/>
        <v>1184.8418618889839</v>
      </c>
    </row>
    <row r="580" spans="1:49" x14ac:dyDescent="0.3">
      <c r="A580" s="1" t="s">
        <v>318</v>
      </c>
      <c r="B580" s="1" t="s">
        <v>319</v>
      </c>
      <c r="C580" s="1" t="s">
        <v>320</v>
      </c>
      <c r="D580" s="1" t="s">
        <v>125</v>
      </c>
      <c r="E580" s="1" t="s">
        <v>80</v>
      </c>
      <c r="F580" s="1" t="s">
        <v>114</v>
      </c>
      <c r="G580" s="1" t="s">
        <v>64</v>
      </c>
      <c r="H580" s="1" t="s">
        <v>200</v>
      </c>
      <c r="I580" s="2">
        <v>79.25</v>
      </c>
      <c r="J580" s="2">
        <v>7.0000000000000007E-2</v>
      </c>
      <c r="K580" s="2">
        <f t="shared" si="77"/>
        <v>0.06</v>
      </c>
      <c r="L580" s="2">
        <f t="shared" si="78"/>
        <v>0</v>
      </c>
      <c r="R580" s="7">
        <v>0.06</v>
      </c>
      <c r="S580" s="5">
        <v>5.34</v>
      </c>
      <c r="AN580" s="5" t="str">
        <f t="shared" si="72"/>
        <v/>
      </c>
      <c r="AP580" s="5" t="str">
        <f t="shared" si="73"/>
        <v/>
      </c>
      <c r="AR580" s="5" t="str">
        <f t="shared" si="74"/>
        <v/>
      </c>
      <c r="AU580" s="5">
        <f t="shared" si="75"/>
        <v>5.34</v>
      </c>
      <c r="AV580" s="11">
        <f t="shared" si="79"/>
        <v>1.393999167725066E-3</v>
      </c>
      <c r="AW580" s="5">
        <f t="shared" si="76"/>
        <v>1.393999167725066</v>
      </c>
    </row>
    <row r="581" spans="1:49" x14ac:dyDescent="0.3">
      <c r="A581" s="1" t="s">
        <v>318</v>
      </c>
      <c r="B581" s="1" t="s">
        <v>319</v>
      </c>
      <c r="C581" s="1" t="s">
        <v>320</v>
      </c>
      <c r="D581" s="1" t="s">
        <v>125</v>
      </c>
      <c r="E581" s="1" t="s">
        <v>87</v>
      </c>
      <c r="F581" s="1" t="s">
        <v>114</v>
      </c>
      <c r="G581" s="1" t="s">
        <v>64</v>
      </c>
      <c r="H581" s="1" t="s">
        <v>200</v>
      </c>
      <c r="I581" s="2">
        <v>79.25</v>
      </c>
      <c r="J581" s="2">
        <v>7.0000000000000007E-2</v>
      </c>
      <c r="K581" s="2">
        <f t="shared" si="77"/>
        <v>0.05</v>
      </c>
      <c r="L581" s="2">
        <f t="shared" si="78"/>
        <v>0.01</v>
      </c>
      <c r="P581" s="6">
        <v>0.02</v>
      </c>
      <c r="Q581" s="5">
        <v>2.27</v>
      </c>
      <c r="AB581" s="9">
        <v>0.03</v>
      </c>
      <c r="AC581" s="5">
        <v>0.63360000000000005</v>
      </c>
      <c r="AN581" s="5" t="str">
        <f t="shared" si="72"/>
        <v/>
      </c>
      <c r="AP581" s="5" t="str">
        <f t="shared" si="73"/>
        <v/>
      </c>
      <c r="AR581" s="5" t="str">
        <f t="shared" si="74"/>
        <v/>
      </c>
      <c r="AT581" s="2">
        <v>0.01</v>
      </c>
      <c r="AU581" s="5">
        <f t="shared" si="75"/>
        <v>2.9036</v>
      </c>
      <c r="AV581" s="11">
        <f t="shared" si="79"/>
        <v>7.5798052123717257E-4</v>
      </c>
      <c r="AW581" s="5">
        <f t="shared" si="76"/>
        <v>0.75798052123717263</v>
      </c>
    </row>
    <row r="582" spans="1:49" x14ac:dyDescent="0.3">
      <c r="A582" s="1" t="s">
        <v>321</v>
      </c>
      <c r="B582" s="1" t="s">
        <v>322</v>
      </c>
      <c r="C582" s="1" t="s">
        <v>323</v>
      </c>
      <c r="D582" s="1" t="s">
        <v>125</v>
      </c>
      <c r="E582" s="1" t="s">
        <v>80</v>
      </c>
      <c r="F582" s="1" t="s">
        <v>114</v>
      </c>
      <c r="G582" s="1" t="s">
        <v>64</v>
      </c>
      <c r="H582" s="1" t="s">
        <v>200</v>
      </c>
      <c r="I582" s="2">
        <v>79.25</v>
      </c>
      <c r="J582" s="2">
        <v>38.26</v>
      </c>
      <c r="K582" s="2">
        <f t="shared" si="77"/>
        <v>23.509999999999998</v>
      </c>
      <c r="L582" s="2">
        <f t="shared" si="78"/>
        <v>14.76</v>
      </c>
      <c r="N582" s="4">
        <v>1.1000000000000001</v>
      </c>
      <c r="O582" s="5">
        <v>180.95</v>
      </c>
      <c r="P582" s="6">
        <v>9.57</v>
      </c>
      <c r="Q582" s="5">
        <v>1086.1949999999999</v>
      </c>
      <c r="R582" s="7">
        <v>12.84</v>
      </c>
      <c r="S582" s="5">
        <v>1142.76</v>
      </c>
      <c r="AN582" s="5" t="str">
        <f t="shared" si="72"/>
        <v/>
      </c>
      <c r="AO582" s="3">
        <v>0.25</v>
      </c>
      <c r="AP582" s="5">
        <f t="shared" si="73"/>
        <v>322.75</v>
      </c>
      <c r="AQ582" s="2">
        <v>0.68</v>
      </c>
      <c r="AR582" s="5">
        <f t="shared" si="74"/>
        <v>0.68</v>
      </c>
      <c r="AS582" s="2">
        <v>1.49</v>
      </c>
      <c r="AT582" s="2">
        <v>12.34</v>
      </c>
      <c r="AU582" s="5">
        <f t="shared" si="75"/>
        <v>2409.9049999999997</v>
      </c>
      <c r="AV582" s="11">
        <f t="shared" si="79"/>
        <v>0.62910216559859067</v>
      </c>
      <c r="AW582" s="5">
        <f t="shared" si="76"/>
        <v>629.10216559859066</v>
      </c>
    </row>
    <row r="583" spans="1:49" x14ac:dyDescent="0.3">
      <c r="A583" s="1" t="s">
        <v>321</v>
      </c>
      <c r="B583" s="1" t="s">
        <v>322</v>
      </c>
      <c r="C583" s="1" t="s">
        <v>323</v>
      </c>
      <c r="D583" s="1" t="s">
        <v>125</v>
      </c>
      <c r="E583" s="1" t="s">
        <v>87</v>
      </c>
      <c r="F583" s="1" t="s">
        <v>114</v>
      </c>
      <c r="G583" s="1" t="s">
        <v>64</v>
      </c>
      <c r="H583" s="1" t="s">
        <v>200</v>
      </c>
      <c r="I583" s="2">
        <v>79.25</v>
      </c>
      <c r="J583" s="2">
        <v>37.75</v>
      </c>
      <c r="K583" s="2">
        <f t="shared" si="77"/>
        <v>26.06</v>
      </c>
      <c r="L583" s="2">
        <f t="shared" si="78"/>
        <v>10.72</v>
      </c>
      <c r="N583" s="4">
        <v>19.79</v>
      </c>
      <c r="O583" s="5">
        <v>3255.46</v>
      </c>
      <c r="P583" s="6">
        <v>6.12</v>
      </c>
      <c r="Q583" s="5">
        <v>694.62</v>
      </c>
      <c r="R583" s="7">
        <v>0.06</v>
      </c>
      <c r="S583" s="5">
        <v>5.34</v>
      </c>
      <c r="AB583" s="9">
        <v>0.09</v>
      </c>
      <c r="AC583" s="5">
        <v>1.9008</v>
      </c>
      <c r="AN583" s="5" t="str">
        <f t="shared" si="72"/>
        <v/>
      </c>
      <c r="AP583" s="5" t="str">
        <f t="shared" si="73"/>
        <v/>
      </c>
      <c r="AQ583" s="2">
        <v>0.57999999999999996</v>
      </c>
      <c r="AR583" s="5">
        <f t="shared" si="74"/>
        <v>0.57999999999999996</v>
      </c>
      <c r="AS583" s="2">
        <v>1.33</v>
      </c>
      <c r="AT583" s="2">
        <v>8.81</v>
      </c>
      <c r="AU583" s="5">
        <f t="shared" si="75"/>
        <v>3957.3208</v>
      </c>
      <c r="AV583" s="11">
        <f t="shared" si="79"/>
        <v>1.0330527905657476</v>
      </c>
      <c r="AW583" s="5">
        <f t="shared" si="76"/>
        <v>1033.0527905657477</v>
      </c>
    </row>
    <row r="584" spans="1:49" x14ac:dyDescent="0.3">
      <c r="A584" s="1" t="s">
        <v>324</v>
      </c>
      <c r="B584" s="1" t="s">
        <v>319</v>
      </c>
      <c r="C584" s="1" t="s">
        <v>320</v>
      </c>
      <c r="D584" s="1" t="s">
        <v>125</v>
      </c>
      <c r="E584" s="1" t="s">
        <v>89</v>
      </c>
      <c r="F584" s="1" t="s">
        <v>114</v>
      </c>
      <c r="G584" s="1" t="s">
        <v>64</v>
      </c>
      <c r="H584" s="1" t="s">
        <v>200</v>
      </c>
      <c r="I584" s="2">
        <v>79.5</v>
      </c>
      <c r="J584" s="2">
        <v>0.09</v>
      </c>
      <c r="K584" s="2">
        <f t="shared" si="77"/>
        <v>9.0000000000000011E-2</v>
      </c>
      <c r="L584" s="2">
        <f t="shared" si="78"/>
        <v>0</v>
      </c>
      <c r="P584" s="6">
        <v>0.02</v>
      </c>
      <c r="Q584" s="5">
        <v>2.27</v>
      </c>
      <c r="R584" s="7">
        <v>7.0000000000000007E-2</v>
      </c>
      <c r="S584" s="5">
        <v>6.23</v>
      </c>
      <c r="AN584" s="5" t="str">
        <f t="shared" si="72"/>
        <v/>
      </c>
      <c r="AP584" s="5" t="str">
        <f t="shared" si="73"/>
        <v/>
      </c>
      <c r="AR584" s="5" t="str">
        <f t="shared" si="74"/>
        <v/>
      </c>
      <c r="AU584" s="5">
        <f t="shared" si="75"/>
        <v>8.5</v>
      </c>
      <c r="AV584" s="11">
        <f t="shared" si="79"/>
        <v>2.2189125328957041E-3</v>
      </c>
      <c r="AW584" s="5">
        <f t="shared" si="76"/>
        <v>2.218912532895704</v>
      </c>
    </row>
    <row r="585" spans="1:49" x14ac:dyDescent="0.3">
      <c r="A585" s="1" t="s">
        <v>324</v>
      </c>
      <c r="B585" s="1" t="s">
        <v>319</v>
      </c>
      <c r="C585" s="1" t="s">
        <v>320</v>
      </c>
      <c r="D585" s="1" t="s">
        <v>125</v>
      </c>
      <c r="E585" s="1" t="s">
        <v>81</v>
      </c>
      <c r="F585" s="1" t="s">
        <v>114</v>
      </c>
      <c r="G585" s="1" t="s">
        <v>64</v>
      </c>
      <c r="H585" s="1" t="s">
        <v>200</v>
      </c>
      <c r="I585" s="2">
        <v>79.5</v>
      </c>
      <c r="J585" s="2">
        <v>38.909999999999997</v>
      </c>
      <c r="K585" s="2">
        <f t="shared" si="77"/>
        <v>37.590000000000003</v>
      </c>
      <c r="L585" s="2">
        <f t="shared" si="78"/>
        <v>1.33</v>
      </c>
      <c r="P585" s="6">
        <v>16.329999999999998</v>
      </c>
      <c r="Q585" s="5">
        <v>1853.4549999999999</v>
      </c>
      <c r="R585" s="7">
        <v>21.26</v>
      </c>
      <c r="S585" s="5">
        <v>1892.14</v>
      </c>
      <c r="AN585" s="5" t="str">
        <f t="shared" si="72"/>
        <v/>
      </c>
      <c r="AP585" s="5" t="str">
        <f t="shared" si="73"/>
        <v/>
      </c>
      <c r="AR585" s="5" t="str">
        <f t="shared" si="74"/>
        <v/>
      </c>
      <c r="AT585" s="2">
        <v>1.33</v>
      </c>
      <c r="AU585" s="5">
        <f t="shared" si="75"/>
        <v>3745.5950000000003</v>
      </c>
      <c r="AV585" s="11">
        <f t="shared" si="79"/>
        <v>0.97778208101782171</v>
      </c>
      <c r="AW585" s="5">
        <f t="shared" si="76"/>
        <v>977.78208101782172</v>
      </c>
    </row>
    <row r="586" spans="1:49" x14ac:dyDescent="0.3">
      <c r="A586" s="1" t="s">
        <v>324</v>
      </c>
      <c r="B586" s="1" t="s">
        <v>319</v>
      </c>
      <c r="C586" s="1" t="s">
        <v>320</v>
      </c>
      <c r="D586" s="1" t="s">
        <v>125</v>
      </c>
      <c r="E586" s="1" t="s">
        <v>62</v>
      </c>
      <c r="F586" s="1" t="s">
        <v>114</v>
      </c>
      <c r="G586" s="1" t="s">
        <v>64</v>
      </c>
      <c r="H586" s="1" t="s">
        <v>200</v>
      </c>
      <c r="I586" s="2">
        <v>79.5</v>
      </c>
      <c r="J586" s="2">
        <v>38.71</v>
      </c>
      <c r="K586" s="2">
        <f t="shared" si="77"/>
        <v>16.02</v>
      </c>
      <c r="L586" s="2">
        <f t="shared" si="78"/>
        <v>22.69</v>
      </c>
      <c r="R586" s="7">
        <v>16.02</v>
      </c>
      <c r="S586" s="5">
        <v>1425.78</v>
      </c>
      <c r="AN586" s="5" t="str">
        <f t="shared" si="72"/>
        <v/>
      </c>
      <c r="AP586" s="5" t="str">
        <f t="shared" si="73"/>
        <v/>
      </c>
      <c r="AQ586" s="2">
        <v>0.5</v>
      </c>
      <c r="AR586" s="5">
        <f t="shared" si="74"/>
        <v>0.5</v>
      </c>
      <c r="AS586" s="2">
        <v>0.8</v>
      </c>
      <c r="AT586" s="2">
        <v>21.39</v>
      </c>
      <c r="AU586" s="5">
        <f t="shared" si="75"/>
        <v>1425.78</v>
      </c>
      <c r="AV586" s="11">
        <f t="shared" si="79"/>
        <v>0.37219777778259255</v>
      </c>
      <c r="AW586" s="5">
        <f t="shared" si="76"/>
        <v>372.19777778259254</v>
      </c>
    </row>
    <row r="587" spans="1:49" x14ac:dyDescent="0.3">
      <c r="A587" s="1" t="s">
        <v>324</v>
      </c>
      <c r="B587" s="1" t="s">
        <v>319</v>
      </c>
      <c r="C587" s="1" t="s">
        <v>320</v>
      </c>
      <c r="D587" s="1" t="s">
        <v>125</v>
      </c>
      <c r="E587" s="1" t="s">
        <v>71</v>
      </c>
      <c r="F587" s="1" t="s">
        <v>114</v>
      </c>
      <c r="G587" s="1" t="s">
        <v>64</v>
      </c>
      <c r="H587" s="1" t="s">
        <v>200</v>
      </c>
      <c r="I587" s="2">
        <v>79.5</v>
      </c>
      <c r="J587" s="2">
        <v>7.0000000000000007E-2</v>
      </c>
      <c r="K587" s="2">
        <f t="shared" si="77"/>
        <v>0</v>
      </c>
      <c r="L587" s="2">
        <f t="shared" si="78"/>
        <v>0.06</v>
      </c>
      <c r="AN587" s="5" t="str">
        <f t="shared" si="72"/>
        <v/>
      </c>
      <c r="AP587" s="5" t="str">
        <f t="shared" si="73"/>
        <v/>
      </c>
      <c r="AR587" s="5" t="str">
        <f t="shared" si="74"/>
        <v/>
      </c>
      <c r="AT587" s="2">
        <v>0.06</v>
      </c>
      <c r="AU587" s="5">
        <f t="shared" si="75"/>
        <v>0</v>
      </c>
      <c r="AV587" s="11">
        <f t="shared" si="79"/>
        <v>0</v>
      </c>
      <c r="AW587" s="5">
        <f t="shared" si="76"/>
        <v>0</v>
      </c>
    </row>
    <row r="588" spans="1:49" x14ac:dyDescent="0.3">
      <c r="A588" s="1" t="s">
        <v>324</v>
      </c>
      <c r="B588" s="1" t="s">
        <v>319</v>
      </c>
      <c r="C588" s="1" t="s">
        <v>320</v>
      </c>
      <c r="D588" s="1" t="s">
        <v>125</v>
      </c>
      <c r="E588" s="1" t="s">
        <v>79</v>
      </c>
      <c r="F588" s="1" t="s">
        <v>114</v>
      </c>
      <c r="G588" s="1" t="s">
        <v>64</v>
      </c>
      <c r="H588" s="1" t="s">
        <v>200</v>
      </c>
      <c r="I588" s="2">
        <v>79.5</v>
      </c>
      <c r="J588" s="2">
        <v>7.0000000000000007E-2</v>
      </c>
      <c r="K588" s="2">
        <f t="shared" si="77"/>
        <v>0</v>
      </c>
      <c r="L588" s="2">
        <f t="shared" si="78"/>
        <v>7.0000000000000007E-2</v>
      </c>
      <c r="AN588" s="5" t="str">
        <f t="shared" si="72"/>
        <v/>
      </c>
      <c r="AP588" s="5" t="str">
        <f t="shared" si="73"/>
        <v/>
      </c>
      <c r="AR588" s="5" t="str">
        <f t="shared" si="74"/>
        <v/>
      </c>
      <c r="AT588" s="2">
        <v>7.0000000000000007E-2</v>
      </c>
      <c r="AU588" s="5">
        <f t="shared" si="75"/>
        <v>0</v>
      </c>
      <c r="AV588" s="11">
        <f t="shared" si="79"/>
        <v>0</v>
      </c>
      <c r="AW588" s="5">
        <f t="shared" si="76"/>
        <v>0</v>
      </c>
    </row>
    <row r="589" spans="1:49" x14ac:dyDescent="0.3">
      <c r="A589" s="1" t="s">
        <v>325</v>
      </c>
      <c r="B589" s="1" t="s">
        <v>326</v>
      </c>
      <c r="C589" s="1" t="s">
        <v>327</v>
      </c>
      <c r="D589" s="1" t="s">
        <v>125</v>
      </c>
      <c r="E589" s="1" t="s">
        <v>71</v>
      </c>
      <c r="F589" s="1" t="s">
        <v>114</v>
      </c>
      <c r="G589" s="1" t="s">
        <v>64</v>
      </c>
      <c r="H589" s="1" t="s">
        <v>200</v>
      </c>
      <c r="I589" s="2">
        <v>79.5</v>
      </c>
      <c r="J589" s="2">
        <v>37.79</v>
      </c>
      <c r="K589" s="2">
        <f t="shared" si="77"/>
        <v>10.56</v>
      </c>
      <c r="L589" s="2">
        <f t="shared" si="78"/>
        <v>27.22</v>
      </c>
      <c r="N589" s="4">
        <v>2.4500000000000002</v>
      </c>
      <c r="O589" s="5">
        <v>403.02499999999998</v>
      </c>
      <c r="P589" s="6">
        <v>3.45</v>
      </c>
      <c r="Q589" s="5">
        <v>391.57499999999999</v>
      </c>
      <c r="R589" s="7">
        <v>4.66</v>
      </c>
      <c r="S589" s="5">
        <v>414.74</v>
      </c>
      <c r="AN589" s="5" t="str">
        <f t="shared" si="72"/>
        <v/>
      </c>
      <c r="AO589" s="3">
        <v>0.19</v>
      </c>
      <c r="AP589" s="5">
        <f t="shared" si="73"/>
        <v>245.29</v>
      </c>
      <c r="AQ589" s="2">
        <v>0.81</v>
      </c>
      <c r="AR589" s="5">
        <f t="shared" si="74"/>
        <v>0.81</v>
      </c>
      <c r="AS589" s="2">
        <v>2.17</v>
      </c>
      <c r="AT589" s="2">
        <v>24.05</v>
      </c>
      <c r="AU589" s="5">
        <f t="shared" si="75"/>
        <v>1209.3399999999999</v>
      </c>
      <c r="AV589" s="11">
        <f t="shared" si="79"/>
        <v>0.31569643323906948</v>
      </c>
      <c r="AW589" s="5">
        <f t="shared" si="76"/>
        <v>315.69643323906951</v>
      </c>
    </row>
    <row r="590" spans="1:49" x14ac:dyDescent="0.3">
      <c r="A590" s="1" t="s">
        <v>325</v>
      </c>
      <c r="B590" s="1" t="s">
        <v>326</v>
      </c>
      <c r="C590" s="1" t="s">
        <v>327</v>
      </c>
      <c r="D590" s="1" t="s">
        <v>125</v>
      </c>
      <c r="E590" s="1" t="s">
        <v>79</v>
      </c>
      <c r="F590" s="1" t="s">
        <v>114</v>
      </c>
      <c r="G590" s="1" t="s">
        <v>64</v>
      </c>
      <c r="H590" s="1" t="s">
        <v>200</v>
      </c>
      <c r="I590" s="2">
        <v>79.5</v>
      </c>
      <c r="J590" s="2">
        <v>37.93</v>
      </c>
      <c r="K590" s="2">
        <f t="shared" si="77"/>
        <v>2.99</v>
      </c>
      <c r="L590" s="2">
        <f t="shared" si="78"/>
        <v>34.879999999999995</v>
      </c>
      <c r="N590" s="4">
        <v>0.75</v>
      </c>
      <c r="O590" s="5">
        <v>123.375</v>
      </c>
      <c r="P590" s="6">
        <v>1.32</v>
      </c>
      <c r="Q590" s="5">
        <v>149.82</v>
      </c>
      <c r="R590" s="7">
        <v>0.92</v>
      </c>
      <c r="S590" s="5">
        <v>81.88000000000001</v>
      </c>
      <c r="AN590" s="5" t="str">
        <f t="shared" si="72"/>
        <v/>
      </c>
      <c r="AO590" s="3">
        <v>0.49</v>
      </c>
      <c r="AP590" s="5">
        <f t="shared" si="73"/>
        <v>632.59</v>
      </c>
      <c r="AQ590" s="2">
        <v>0.41</v>
      </c>
      <c r="AR590" s="5">
        <f t="shared" si="74"/>
        <v>0.41</v>
      </c>
      <c r="AS590" s="2">
        <v>1.47</v>
      </c>
      <c r="AT590" s="2">
        <v>32.51</v>
      </c>
      <c r="AU590" s="5">
        <f t="shared" si="75"/>
        <v>355.07499999999999</v>
      </c>
      <c r="AV590" s="11">
        <f t="shared" si="79"/>
        <v>9.2691807955052011E-2</v>
      </c>
      <c r="AW590" s="5">
        <f t="shared" si="76"/>
        <v>92.691807955052013</v>
      </c>
    </row>
    <row r="591" spans="1:49" x14ac:dyDescent="0.3">
      <c r="A591" s="1" t="s">
        <v>325</v>
      </c>
      <c r="B591" s="1" t="s">
        <v>326</v>
      </c>
      <c r="C591" s="1" t="s">
        <v>327</v>
      </c>
      <c r="D591" s="1" t="s">
        <v>125</v>
      </c>
      <c r="E591" s="1" t="s">
        <v>80</v>
      </c>
      <c r="F591" s="1" t="s">
        <v>114</v>
      </c>
      <c r="G591" s="1" t="s">
        <v>64</v>
      </c>
      <c r="H591" s="1" t="s">
        <v>200</v>
      </c>
      <c r="I591" s="2">
        <v>79.5</v>
      </c>
      <c r="J591" s="2">
        <v>0.09</v>
      </c>
      <c r="K591" s="2">
        <f t="shared" si="77"/>
        <v>0.02</v>
      </c>
      <c r="L591" s="2">
        <f t="shared" si="78"/>
        <v>0.06</v>
      </c>
      <c r="R591" s="7">
        <v>0.02</v>
      </c>
      <c r="S591" s="5">
        <v>1.78</v>
      </c>
      <c r="AN591" s="5" t="str">
        <f t="shared" si="72"/>
        <v/>
      </c>
      <c r="AP591" s="5" t="str">
        <f t="shared" si="73"/>
        <v/>
      </c>
      <c r="AR591" s="5" t="str">
        <f t="shared" si="74"/>
        <v/>
      </c>
      <c r="AT591" s="2">
        <v>0.06</v>
      </c>
      <c r="AU591" s="5">
        <f t="shared" si="75"/>
        <v>1.78</v>
      </c>
      <c r="AV591" s="11">
        <f t="shared" si="79"/>
        <v>4.6466638924168866E-4</v>
      </c>
      <c r="AW591" s="5">
        <f t="shared" si="76"/>
        <v>0.46466638924168868</v>
      </c>
    </row>
    <row r="592" spans="1:49" x14ac:dyDescent="0.3">
      <c r="A592" s="1" t="s">
        <v>328</v>
      </c>
      <c r="B592" s="1" t="s">
        <v>209</v>
      </c>
      <c r="C592" s="1" t="s">
        <v>210</v>
      </c>
      <c r="D592" s="1" t="s">
        <v>211</v>
      </c>
      <c r="E592" s="1" t="s">
        <v>66</v>
      </c>
      <c r="F592" s="1" t="s">
        <v>114</v>
      </c>
      <c r="G592" s="1" t="s">
        <v>64</v>
      </c>
      <c r="H592" s="1" t="s">
        <v>200</v>
      </c>
      <c r="I592" s="2">
        <v>80</v>
      </c>
      <c r="J592" s="2">
        <v>7.0000000000000007E-2</v>
      </c>
      <c r="K592" s="2">
        <f t="shared" si="77"/>
        <v>0.01</v>
      </c>
      <c r="L592" s="2">
        <f t="shared" si="78"/>
        <v>0.06</v>
      </c>
      <c r="P592" s="6">
        <v>0.01</v>
      </c>
      <c r="Q592" s="5">
        <v>1.135</v>
      </c>
      <c r="AN592" s="5" t="str">
        <f t="shared" si="72"/>
        <v/>
      </c>
      <c r="AP592" s="5" t="str">
        <f t="shared" si="73"/>
        <v/>
      </c>
      <c r="AR592" s="5" t="str">
        <f t="shared" si="74"/>
        <v/>
      </c>
      <c r="AT592" s="2">
        <v>0.06</v>
      </c>
      <c r="AU592" s="5">
        <f t="shared" si="75"/>
        <v>1.135</v>
      </c>
      <c r="AV592" s="11">
        <f t="shared" si="79"/>
        <v>2.9629008527489695E-4</v>
      </c>
      <c r="AW592" s="5">
        <f t="shared" si="76"/>
        <v>0.29629008527489697</v>
      </c>
    </row>
    <row r="593" spans="1:49" x14ac:dyDescent="0.3">
      <c r="A593" s="1" t="s">
        <v>328</v>
      </c>
      <c r="B593" s="1" t="s">
        <v>209</v>
      </c>
      <c r="C593" s="1" t="s">
        <v>210</v>
      </c>
      <c r="D593" s="1" t="s">
        <v>211</v>
      </c>
      <c r="E593" s="1" t="s">
        <v>82</v>
      </c>
      <c r="F593" s="1" t="s">
        <v>114</v>
      </c>
      <c r="G593" s="1" t="s">
        <v>64</v>
      </c>
      <c r="H593" s="1" t="s">
        <v>200</v>
      </c>
      <c r="I593" s="2">
        <v>80</v>
      </c>
      <c r="J593" s="2">
        <v>7.0000000000000007E-2</v>
      </c>
      <c r="K593" s="2">
        <f t="shared" si="77"/>
        <v>0.06</v>
      </c>
      <c r="L593" s="2">
        <f t="shared" si="78"/>
        <v>0.01</v>
      </c>
      <c r="P593" s="6">
        <v>0.06</v>
      </c>
      <c r="Q593" s="5">
        <v>6.81</v>
      </c>
      <c r="AN593" s="5" t="str">
        <f t="shared" si="72"/>
        <v/>
      </c>
      <c r="AP593" s="5" t="str">
        <f t="shared" si="73"/>
        <v/>
      </c>
      <c r="AR593" s="5" t="str">
        <f t="shared" si="74"/>
        <v/>
      </c>
      <c r="AT593" s="2">
        <v>0.01</v>
      </c>
      <c r="AU593" s="5">
        <f t="shared" si="75"/>
        <v>6.81</v>
      </c>
      <c r="AV593" s="11">
        <f t="shared" si="79"/>
        <v>1.7777405116493818E-3</v>
      </c>
      <c r="AW593" s="5">
        <f t="shared" si="76"/>
        <v>1.7777405116493818</v>
      </c>
    </row>
    <row r="594" spans="1:49" x14ac:dyDescent="0.3">
      <c r="A594" s="1" t="s">
        <v>328</v>
      </c>
      <c r="B594" s="1" t="s">
        <v>209</v>
      </c>
      <c r="C594" s="1" t="s">
        <v>210</v>
      </c>
      <c r="D594" s="1" t="s">
        <v>211</v>
      </c>
      <c r="E594" s="1" t="s">
        <v>84</v>
      </c>
      <c r="F594" s="1" t="s">
        <v>114</v>
      </c>
      <c r="G594" s="1" t="s">
        <v>64</v>
      </c>
      <c r="H594" s="1" t="s">
        <v>200</v>
      </c>
      <c r="I594" s="2">
        <v>80</v>
      </c>
      <c r="J594" s="2">
        <v>0.09</v>
      </c>
      <c r="K594" s="2">
        <f t="shared" si="77"/>
        <v>9.0000000000000011E-2</v>
      </c>
      <c r="L594" s="2">
        <f t="shared" si="78"/>
        <v>0</v>
      </c>
      <c r="P594" s="6">
        <v>7.0000000000000007E-2</v>
      </c>
      <c r="Q594" s="5">
        <v>7.9450000000000012</v>
      </c>
      <c r="R594" s="7">
        <v>0.02</v>
      </c>
      <c r="S594" s="5">
        <v>1.78</v>
      </c>
      <c r="AN594" s="5" t="str">
        <f t="shared" si="72"/>
        <v/>
      </c>
      <c r="AP594" s="5" t="str">
        <f t="shared" si="73"/>
        <v/>
      </c>
      <c r="AR594" s="5" t="str">
        <f t="shared" si="74"/>
        <v/>
      </c>
      <c r="AU594" s="5">
        <f t="shared" si="75"/>
        <v>9.7250000000000014</v>
      </c>
      <c r="AV594" s="11">
        <f t="shared" si="79"/>
        <v>2.5386969861659675E-3</v>
      </c>
      <c r="AW594" s="5">
        <f t="shared" si="76"/>
        <v>2.5386969861659674</v>
      </c>
    </row>
    <row r="595" spans="1:49" x14ac:dyDescent="0.3">
      <c r="A595" s="1" t="s">
        <v>328</v>
      </c>
      <c r="B595" s="1" t="s">
        <v>209</v>
      </c>
      <c r="C595" s="1" t="s">
        <v>210</v>
      </c>
      <c r="D595" s="1" t="s">
        <v>211</v>
      </c>
      <c r="E595" s="1" t="s">
        <v>83</v>
      </c>
      <c r="F595" s="1" t="s">
        <v>114</v>
      </c>
      <c r="G595" s="1" t="s">
        <v>64</v>
      </c>
      <c r="H595" s="1" t="s">
        <v>200</v>
      </c>
      <c r="I595" s="2">
        <v>80</v>
      </c>
      <c r="J595" s="2">
        <v>38.14</v>
      </c>
      <c r="K595" s="2">
        <f t="shared" si="77"/>
        <v>37.28</v>
      </c>
      <c r="L595" s="2">
        <f t="shared" si="78"/>
        <v>0.87</v>
      </c>
      <c r="P595" s="6">
        <v>24.51</v>
      </c>
      <c r="Q595" s="5">
        <v>2781.8850000000002</v>
      </c>
      <c r="R595" s="7">
        <v>12.77</v>
      </c>
      <c r="S595" s="5">
        <v>1136.53</v>
      </c>
      <c r="AN595" s="5" t="str">
        <f t="shared" si="72"/>
        <v/>
      </c>
      <c r="AP595" s="5" t="str">
        <f t="shared" si="73"/>
        <v/>
      </c>
      <c r="AR595" s="5" t="str">
        <f t="shared" si="74"/>
        <v/>
      </c>
      <c r="AT595" s="2">
        <v>0.87</v>
      </c>
      <c r="AU595" s="5">
        <f t="shared" si="75"/>
        <v>3918.415</v>
      </c>
      <c r="AV595" s="11">
        <f t="shared" si="79"/>
        <v>1.0228964885395906</v>
      </c>
      <c r="AW595" s="5">
        <f t="shared" si="76"/>
        <v>1022.8964885395906</v>
      </c>
    </row>
    <row r="596" spans="1:49" x14ac:dyDescent="0.3">
      <c r="A596" s="1" t="s">
        <v>328</v>
      </c>
      <c r="B596" s="1" t="s">
        <v>209</v>
      </c>
      <c r="C596" s="1" t="s">
        <v>210</v>
      </c>
      <c r="D596" s="1" t="s">
        <v>211</v>
      </c>
      <c r="E596" s="1" t="s">
        <v>74</v>
      </c>
      <c r="F596" s="1" t="s">
        <v>114</v>
      </c>
      <c r="G596" s="1" t="s">
        <v>64</v>
      </c>
      <c r="H596" s="1" t="s">
        <v>200</v>
      </c>
      <c r="I596" s="2">
        <v>80</v>
      </c>
      <c r="J596" s="2">
        <v>37.71</v>
      </c>
      <c r="K596" s="2">
        <f t="shared" si="77"/>
        <v>5.84</v>
      </c>
      <c r="L596" s="2">
        <f t="shared" si="78"/>
        <v>31.87</v>
      </c>
      <c r="P596" s="6">
        <v>5.79</v>
      </c>
      <c r="Q596" s="5">
        <v>657.16499999999996</v>
      </c>
      <c r="R596" s="7">
        <v>0.05</v>
      </c>
      <c r="S596" s="5">
        <v>4.45</v>
      </c>
      <c r="AN596" s="5" t="str">
        <f t="shared" si="72"/>
        <v/>
      </c>
      <c r="AP596" s="5" t="str">
        <f t="shared" si="73"/>
        <v/>
      </c>
      <c r="AQ596" s="2">
        <v>0.48</v>
      </c>
      <c r="AR596" s="5">
        <f t="shared" si="74"/>
        <v>0.48</v>
      </c>
      <c r="AS596" s="2">
        <v>0.7</v>
      </c>
      <c r="AT596" s="2">
        <v>30.69</v>
      </c>
      <c r="AU596" s="5">
        <f t="shared" si="75"/>
        <v>661.61500000000001</v>
      </c>
      <c r="AV596" s="11">
        <f t="shared" si="79"/>
        <v>0.17271362534726958</v>
      </c>
      <c r="AW596" s="5">
        <f t="shared" si="76"/>
        <v>172.71362534726958</v>
      </c>
    </row>
    <row r="597" spans="1:49" x14ac:dyDescent="0.3">
      <c r="A597" s="1" t="s">
        <v>329</v>
      </c>
      <c r="B597" s="1" t="s">
        <v>214</v>
      </c>
      <c r="C597" s="1" t="s">
        <v>215</v>
      </c>
      <c r="D597" s="1" t="s">
        <v>125</v>
      </c>
      <c r="E597" s="1" t="s">
        <v>81</v>
      </c>
      <c r="F597" s="1" t="s">
        <v>114</v>
      </c>
      <c r="G597" s="1" t="s">
        <v>64</v>
      </c>
      <c r="H597" s="1" t="s">
        <v>200</v>
      </c>
      <c r="I597" s="2">
        <v>80</v>
      </c>
      <c r="J597" s="2">
        <v>7.0000000000000007E-2</v>
      </c>
      <c r="K597" s="2">
        <f t="shared" si="77"/>
        <v>0.02</v>
      </c>
      <c r="L597" s="2">
        <f t="shared" si="78"/>
        <v>0.04</v>
      </c>
      <c r="R597" s="7">
        <v>0.02</v>
      </c>
      <c r="S597" s="5">
        <v>1.78</v>
      </c>
      <c r="AN597" s="5" t="str">
        <f t="shared" si="72"/>
        <v/>
      </c>
      <c r="AP597" s="5" t="str">
        <f t="shared" si="73"/>
        <v/>
      </c>
      <c r="AR597" s="5" t="str">
        <f t="shared" si="74"/>
        <v/>
      </c>
      <c r="AT597" s="2">
        <v>0.04</v>
      </c>
      <c r="AU597" s="5">
        <f t="shared" si="75"/>
        <v>1.78</v>
      </c>
      <c r="AV597" s="11">
        <f t="shared" si="79"/>
        <v>4.6466638924168866E-4</v>
      </c>
      <c r="AW597" s="5">
        <f t="shared" si="76"/>
        <v>0.46466638924168868</v>
      </c>
    </row>
    <row r="598" spans="1:49" x14ac:dyDescent="0.3">
      <c r="A598" s="1" t="s">
        <v>329</v>
      </c>
      <c r="B598" s="1" t="s">
        <v>214</v>
      </c>
      <c r="C598" s="1" t="s">
        <v>215</v>
      </c>
      <c r="D598" s="1" t="s">
        <v>125</v>
      </c>
      <c r="E598" s="1" t="s">
        <v>62</v>
      </c>
      <c r="F598" s="1" t="s">
        <v>114</v>
      </c>
      <c r="G598" s="1" t="s">
        <v>64</v>
      </c>
      <c r="H598" s="1" t="s">
        <v>200</v>
      </c>
      <c r="I598" s="2">
        <v>80</v>
      </c>
      <c r="J598" s="2">
        <v>7.0000000000000007E-2</v>
      </c>
      <c r="K598" s="2">
        <f t="shared" si="77"/>
        <v>0.02</v>
      </c>
      <c r="L598" s="2">
        <f t="shared" si="78"/>
        <v>0.04</v>
      </c>
      <c r="R598" s="7">
        <v>0.02</v>
      </c>
      <c r="S598" s="5">
        <v>1.78</v>
      </c>
      <c r="AN598" s="5" t="str">
        <f t="shared" si="72"/>
        <v/>
      </c>
      <c r="AP598" s="5" t="str">
        <f t="shared" si="73"/>
        <v/>
      </c>
      <c r="AR598" s="5" t="str">
        <f t="shared" si="74"/>
        <v/>
      </c>
      <c r="AT598" s="2">
        <v>0.04</v>
      </c>
      <c r="AU598" s="5">
        <f t="shared" si="75"/>
        <v>1.78</v>
      </c>
      <c r="AV598" s="11">
        <f t="shared" si="79"/>
        <v>4.6466638924168866E-4</v>
      </c>
      <c r="AW598" s="5">
        <f t="shared" si="76"/>
        <v>0.46466638924168868</v>
      </c>
    </row>
    <row r="599" spans="1:49" x14ac:dyDescent="0.3">
      <c r="A599" s="1" t="s">
        <v>329</v>
      </c>
      <c r="B599" s="1" t="s">
        <v>214</v>
      </c>
      <c r="C599" s="1" t="s">
        <v>215</v>
      </c>
      <c r="D599" s="1" t="s">
        <v>125</v>
      </c>
      <c r="E599" s="1" t="s">
        <v>66</v>
      </c>
      <c r="F599" s="1" t="s">
        <v>114</v>
      </c>
      <c r="G599" s="1" t="s">
        <v>64</v>
      </c>
      <c r="H599" s="1" t="s">
        <v>200</v>
      </c>
      <c r="I599" s="2">
        <v>80</v>
      </c>
      <c r="J599" s="2">
        <v>38.65</v>
      </c>
      <c r="K599" s="2">
        <f t="shared" si="77"/>
        <v>12.13</v>
      </c>
      <c r="L599" s="2">
        <f t="shared" si="78"/>
        <v>26.52</v>
      </c>
      <c r="P599" s="6">
        <v>2</v>
      </c>
      <c r="Q599" s="5">
        <v>227</v>
      </c>
      <c r="R599" s="7">
        <v>9.56</v>
      </c>
      <c r="S599" s="5">
        <v>850.84</v>
      </c>
      <c r="T599" s="8">
        <v>0.56999999999999995</v>
      </c>
      <c r="U599" s="5">
        <v>25.364999999999998</v>
      </c>
      <c r="AN599" s="5" t="str">
        <f t="shared" si="72"/>
        <v/>
      </c>
      <c r="AP599" s="5" t="str">
        <f t="shared" si="73"/>
        <v/>
      </c>
      <c r="AQ599" s="2">
        <v>0.5</v>
      </c>
      <c r="AR599" s="5">
        <f t="shared" si="74"/>
        <v>0.5</v>
      </c>
      <c r="AS599" s="2">
        <v>0.78</v>
      </c>
      <c r="AT599" s="2">
        <v>25.24</v>
      </c>
      <c r="AU599" s="5">
        <f t="shared" si="75"/>
        <v>1103.2050000000002</v>
      </c>
      <c r="AV599" s="11">
        <f t="shared" si="79"/>
        <v>0.28799004715920068</v>
      </c>
      <c r="AW599" s="5">
        <f t="shared" si="76"/>
        <v>287.99004715920069</v>
      </c>
    </row>
    <row r="600" spans="1:49" x14ac:dyDescent="0.3">
      <c r="A600" s="1" t="s">
        <v>329</v>
      </c>
      <c r="B600" s="1" t="s">
        <v>214</v>
      </c>
      <c r="C600" s="1" t="s">
        <v>215</v>
      </c>
      <c r="D600" s="1" t="s">
        <v>125</v>
      </c>
      <c r="E600" s="1" t="s">
        <v>82</v>
      </c>
      <c r="F600" s="1" t="s">
        <v>114</v>
      </c>
      <c r="G600" s="1" t="s">
        <v>64</v>
      </c>
      <c r="H600" s="1" t="s">
        <v>200</v>
      </c>
      <c r="I600" s="2">
        <v>80</v>
      </c>
      <c r="J600" s="2">
        <v>38.979999999999997</v>
      </c>
      <c r="K600" s="2">
        <f t="shared" si="77"/>
        <v>29.37</v>
      </c>
      <c r="L600" s="2">
        <f t="shared" si="78"/>
        <v>9.61</v>
      </c>
      <c r="P600" s="6">
        <v>10.050000000000001</v>
      </c>
      <c r="Q600" s="5">
        <v>1140.675</v>
      </c>
      <c r="R600" s="7">
        <v>18.91</v>
      </c>
      <c r="S600" s="5">
        <v>1682.99</v>
      </c>
      <c r="T600" s="8">
        <v>0.41</v>
      </c>
      <c r="U600" s="5">
        <v>18.245000000000001</v>
      </c>
      <c r="AN600" s="5" t="str">
        <f t="shared" si="72"/>
        <v/>
      </c>
      <c r="AP600" s="5" t="str">
        <f t="shared" si="73"/>
        <v/>
      </c>
      <c r="AR600" s="5" t="str">
        <f t="shared" si="74"/>
        <v/>
      </c>
      <c r="AT600" s="2">
        <v>9.61</v>
      </c>
      <c r="AU600" s="5">
        <f t="shared" si="75"/>
        <v>2841.91</v>
      </c>
      <c r="AV600" s="11">
        <f t="shared" si="79"/>
        <v>0.74187643721901531</v>
      </c>
      <c r="AW600" s="5">
        <f t="shared" si="76"/>
        <v>741.87643721901532</v>
      </c>
    </row>
    <row r="601" spans="1:49" x14ac:dyDescent="0.3">
      <c r="A601" s="1" t="s">
        <v>329</v>
      </c>
      <c r="B601" s="1" t="s">
        <v>214</v>
      </c>
      <c r="C601" s="1" t="s">
        <v>215</v>
      </c>
      <c r="D601" s="1" t="s">
        <v>125</v>
      </c>
      <c r="E601" s="1" t="s">
        <v>90</v>
      </c>
      <c r="F601" s="1" t="s">
        <v>114</v>
      </c>
      <c r="G601" s="1" t="s">
        <v>64</v>
      </c>
      <c r="H601" s="1" t="s">
        <v>200</v>
      </c>
      <c r="I601" s="2">
        <v>80</v>
      </c>
      <c r="J601" s="2">
        <v>0.09</v>
      </c>
      <c r="K601" s="2">
        <f t="shared" si="77"/>
        <v>0.05</v>
      </c>
      <c r="L601" s="2">
        <f t="shared" si="78"/>
        <v>0.04</v>
      </c>
      <c r="P601" s="6">
        <v>0.04</v>
      </c>
      <c r="Q601" s="5">
        <v>4.54</v>
      </c>
      <c r="R601" s="7">
        <v>0.01</v>
      </c>
      <c r="S601" s="5">
        <v>0.89</v>
      </c>
      <c r="AN601" s="5" t="str">
        <f t="shared" si="72"/>
        <v/>
      </c>
      <c r="AP601" s="5" t="str">
        <f t="shared" si="73"/>
        <v/>
      </c>
      <c r="AR601" s="5" t="str">
        <f t="shared" si="74"/>
        <v/>
      </c>
      <c r="AT601" s="2">
        <v>0.04</v>
      </c>
      <c r="AU601" s="5">
        <f t="shared" si="75"/>
        <v>5.43</v>
      </c>
      <c r="AV601" s="11">
        <f t="shared" si="79"/>
        <v>1.4174935357204321E-3</v>
      </c>
      <c r="AW601" s="5">
        <f t="shared" si="76"/>
        <v>1.4174935357204321</v>
      </c>
    </row>
    <row r="602" spans="1:49" x14ac:dyDescent="0.3">
      <c r="A602" s="1" t="s">
        <v>330</v>
      </c>
      <c r="B602" s="1" t="s">
        <v>217</v>
      </c>
      <c r="C602" s="1" t="s">
        <v>218</v>
      </c>
      <c r="D602" s="1" t="s">
        <v>125</v>
      </c>
      <c r="E602" s="1" t="s">
        <v>92</v>
      </c>
      <c r="F602" s="1" t="s">
        <v>141</v>
      </c>
      <c r="G602" s="1" t="s">
        <v>64</v>
      </c>
      <c r="H602" s="1" t="s">
        <v>200</v>
      </c>
      <c r="I602" s="2">
        <v>40</v>
      </c>
      <c r="J602" s="2">
        <v>38.33</v>
      </c>
      <c r="K602" s="2">
        <f t="shared" si="77"/>
        <v>27.7</v>
      </c>
      <c r="L602" s="2">
        <f t="shared" si="78"/>
        <v>1.57</v>
      </c>
      <c r="AG602" s="2">
        <v>27.7</v>
      </c>
      <c r="AH602" s="5">
        <v>443.2</v>
      </c>
      <c r="AN602" s="5" t="str">
        <f t="shared" si="72"/>
        <v/>
      </c>
      <c r="AP602" s="5" t="str">
        <f t="shared" si="73"/>
        <v/>
      </c>
      <c r="AR602" s="5" t="str">
        <f t="shared" si="74"/>
        <v/>
      </c>
      <c r="AT602" s="2">
        <v>1.57</v>
      </c>
      <c r="AU602" s="5">
        <f t="shared" si="75"/>
        <v>443.2</v>
      </c>
      <c r="AV602" s="11">
        <f t="shared" si="79"/>
        <v>0.11569670995051483</v>
      </c>
      <c r="AW602" s="5">
        <f t="shared" si="76"/>
        <v>115.69670995051483</v>
      </c>
    </row>
    <row r="603" spans="1:49" x14ac:dyDescent="0.3">
      <c r="A603" s="1" t="s">
        <v>331</v>
      </c>
      <c r="B603" s="1" t="s">
        <v>332</v>
      </c>
      <c r="C603" s="1" t="s">
        <v>333</v>
      </c>
      <c r="D603" s="1" t="s">
        <v>334</v>
      </c>
      <c r="E603" s="1" t="s">
        <v>92</v>
      </c>
      <c r="F603" s="1" t="s">
        <v>141</v>
      </c>
      <c r="G603" s="1" t="s">
        <v>64</v>
      </c>
      <c r="H603" s="1" t="s">
        <v>200</v>
      </c>
      <c r="I603" s="2">
        <v>135</v>
      </c>
      <c r="J603" s="2">
        <v>0.09</v>
      </c>
      <c r="K603" s="2">
        <f t="shared" si="77"/>
        <v>0</v>
      </c>
      <c r="L603" s="2">
        <f t="shared" si="78"/>
        <v>0.03</v>
      </c>
      <c r="AN603" s="5" t="str">
        <f t="shared" si="72"/>
        <v/>
      </c>
      <c r="AP603" s="5" t="str">
        <f t="shared" si="73"/>
        <v/>
      </c>
      <c r="AR603" s="5" t="str">
        <f t="shared" si="74"/>
        <v/>
      </c>
      <c r="AT603" s="2">
        <v>0.03</v>
      </c>
      <c r="AU603" s="5">
        <f t="shared" si="75"/>
        <v>0</v>
      </c>
      <c r="AV603" s="11">
        <f t="shared" si="79"/>
        <v>0</v>
      </c>
      <c r="AW603" s="5">
        <f t="shared" si="76"/>
        <v>0</v>
      </c>
    </row>
    <row r="604" spans="1:49" x14ac:dyDescent="0.3">
      <c r="A604" s="1" t="s">
        <v>331</v>
      </c>
      <c r="B604" s="1" t="s">
        <v>332</v>
      </c>
      <c r="C604" s="1" t="s">
        <v>333</v>
      </c>
      <c r="D604" s="1" t="s">
        <v>334</v>
      </c>
      <c r="E604" s="1" t="s">
        <v>84</v>
      </c>
      <c r="F604" s="1" t="s">
        <v>141</v>
      </c>
      <c r="G604" s="1" t="s">
        <v>64</v>
      </c>
      <c r="H604" s="1" t="s">
        <v>200</v>
      </c>
      <c r="I604" s="2">
        <v>135</v>
      </c>
      <c r="J604" s="2">
        <v>38.96</v>
      </c>
      <c r="K604" s="2">
        <f t="shared" si="77"/>
        <v>0</v>
      </c>
      <c r="L604" s="2">
        <f t="shared" si="78"/>
        <v>2.63</v>
      </c>
      <c r="AN604" s="5" t="str">
        <f t="shared" si="72"/>
        <v/>
      </c>
      <c r="AP604" s="5" t="str">
        <f t="shared" si="73"/>
        <v/>
      </c>
      <c r="AR604" s="5" t="str">
        <f t="shared" si="74"/>
        <v/>
      </c>
      <c r="AT604" s="2">
        <v>2.63</v>
      </c>
      <c r="AU604" s="5">
        <f t="shared" si="75"/>
        <v>0</v>
      </c>
      <c r="AV604" s="11">
        <f t="shared" si="79"/>
        <v>0</v>
      </c>
      <c r="AW604" s="5">
        <f t="shared" si="76"/>
        <v>0</v>
      </c>
    </row>
    <row r="605" spans="1:49" x14ac:dyDescent="0.3">
      <c r="A605" s="1" t="s">
        <v>335</v>
      </c>
      <c r="B605" s="1" t="s">
        <v>336</v>
      </c>
      <c r="C605" s="1" t="s">
        <v>337</v>
      </c>
      <c r="D605" s="1" t="s">
        <v>125</v>
      </c>
      <c r="E605" s="1" t="s">
        <v>88</v>
      </c>
      <c r="F605" s="1" t="s">
        <v>157</v>
      </c>
      <c r="G605" s="1" t="s">
        <v>64</v>
      </c>
      <c r="H605" s="1" t="s">
        <v>200</v>
      </c>
      <c r="I605" s="2">
        <v>119.5</v>
      </c>
      <c r="J605" s="2">
        <v>7.0000000000000007E-2</v>
      </c>
      <c r="K605" s="2">
        <f t="shared" si="77"/>
        <v>7.0000000000000007E-2</v>
      </c>
      <c r="L605" s="2">
        <f t="shared" si="78"/>
        <v>0</v>
      </c>
      <c r="P605" s="6">
        <v>0.05</v>
      </c>
      <c r="Q605" s="5">
        <v>5.6750000000000007</v>
      </c>
      <c r="R605" s="7">
        <v>0.02</v>
      </c>
      <c r="S605" s="5">
        <v>1.78</v>
      </c>
      <c r="AN605" s="5" t="str">
        <f t="shared" si="72"/>
        <v/>
      </c>
      <c r="AP605" s="5" t="str">
        <f t="shared" si="73"/>
        <v/>
      </c>
      <c r="AR605" s="5" t="str">
        <f t="shared" si="74"/>
        <v/>
      </c>
      <c r="AU605" s="5">
        <f t="shared" si="75"/>
        <v>7.455000000000001</v>
      </c>
      <c r="AV605" s="11">
        <f t="shared" si="79"/>
        <v>1.9461168156161737E-3</v>
      </c>
      <c r="AW605" s="5">
        <f t="shared" si="76"/>
        <v>1.9461168156161737</v>
      </c>
    </row>
    <row r="606" spans="1:49" x14ac:dyDescent="0.3">
      <c r="A606" s="1" t="s">
        <v>335</v>
      </c>
      <c r="B606" s="1" t="s">
        <v>336</v>
      </c>
      <c r="C606" s="1" t="s">
        <v>337</v>
      </c>
      <c r="D606" s="1" t="s">
        <v>125</v>
      </c>
      <c r="E606" s="1" t="s">
        <v>89</v>
      </c>
      <c r="F606" s="1" t="s">
        <v>157</v>
      </c>
      <c r="G606" s="1" t="s">
        <v>64</v>
      </c>
      <c r="H606" s="1" t="s">
        <v>200</v>
      </c>
      <c r="I606" s="2">
        <v>119.5</v>
      </c>
      <c r="J606" s="2">
        <v>0.03</v>
      </c>
      <c r="K606" s="2">
        <f t="shared" si="77"/>
        <v>0.03</v>
      </c>
      <c r="L606" s="2">
        <f t="shared" si="78"/>
        <v>0</v>
      </c>
      <c r="R606" s="7">
        <v>0.03</v>
      </c>
      <c r="S606" s="5">
        <v>2.67</v>
      </c>
      <c r="AN606" s="5" t="str">
        <f t="shared" si="72"/>
        <v/>
      </c>
      <c r="AP606" s="5" t="str">
        <f t="shared" si="73"/>
        <v/>
      </c>
      <c r="AR606" s="5" t="str">
        <f t="shared" si="74"/>
        <v/>
      </c>
      <c r="AU606" s="5">
        <f t="shared" si="75"/>
        <v>2.67</v>
      </c>
      <c r="AV606" s="11">
        <f t="shared" si="79"/>
        <v>6.9699958386253299E-4</v>
      </c>
      <c r="AW606" s="5">
        <f t="shared" si="76"/>
        <v>0.69699958386253302</v>
      </c>
    </row>
    <row r="607" spans="1:49" x14ac:dyDescent="0.3">
      <c r="A607" s="1" t="s">
        <v>335</v>
      </c>
      <c r="B607" s="1" t="s">
        <v>336</v>
      </c>
      <c r="C607" s="1" t="s">
        <v>337</v>
      </c>
      <c r="D607" s="1" t="s">
        <v>125</v>
      </c>
      <c r="E607" s="1" t="s">
        <v>90</v>
      </c>
      <c r="F607" s="1" t="s">
        <v>157</v>
      </c>
      <c r="G607" s="1" t="s">
        <v>64</v>
      </c>
      <c r="H607" s="1" t="s">
        <v>200</v>
      </c>
      <c r="I607" s="2">
        <v>119.5</v>
      </c>
      <c r="J607" s="2">
        <v>19.809999999999999</v>
      </c>
      <c r="K607" s="2">
        <f t="shared" si="77"/>
        <v>19.809999999999999</v>
      </c>
      <c r="L607" s="2">
        <f t="shared" si="78"/>
        <v>0</v>
      </c>
      <c r="R607" s="7">
        <v>19.809999999999999</v>
      </c>
      <c r="S607" s="5">
        <v>1763.09</v>
      </c>
      <c r="AN607" s="5" t="str">
        <f t="shared" si="72"/>
        <v/>
      </c>
      <c r="AP607" s="5" t="str">
        <f t="shared" si="73"/>
        <v/>
      </c>
      <c r="AR607" s="5" t="str">
        <f t="shared" si="74"/>
        <v/>
      </c>
      <c r="AU607" s="5">
        <f t="shared" si="75"/>
        <v>1763.09</v>
      </c>
      <c r="AV607" s="11">
        <f t="shared" si="79"/>
        <v>0.46025205854389251</v>
      </c>
      <c r="AW607" s="5">
        <f t="shared" si="76"/>
        <v>460.25205854389253</v>
      </c>
    </row>
    <row r="608" spans="1:49" x14ac:dyDescent="0.3">
      <c r="A608" s="1" t="s">
        <v>335</v>
      </c>
      <c r="B608" s="1" t="s">
        <v>336</v>
      </c>
      <c r="C608" s="1" t="s">
        <v>337</v>
      </c>
      <c r="D608" s="1" t="s">
        <v>125</v>
      </c>
      <c r="E608" s="1" t="s">
        <v>91</v>
      </c>
      <c r="F608" s="1" t="s">
        <v>157</v>
      </c>
      <c r="G608" s="1" t="s">
        <v>64</v>
      </c>
      <c r="H608" s="1" t="s">
        <v>200</v>
      </c>
      <c r="I608" s="2">
        <v>119.5</v>
      </c>
      <c r="J608" s="2">
        <v>39.520000000000003</v>
      </c>
      <c r="K608" s="2">
        <f t="shared" si="77"/>
        <v>39.519999999999996</v>
      </c>
      <c r="L608" s="2">
        <f t="shared" si="78"/>
        <v>0</v>
      </c>
      <c r="P608" s="6">
        <v>13.18</v>
      </c>
      <c r="Q608" s="5">
        <v>1495.93</v>
      </c>
      <c r="R608" s="7">
        <v>26.34</v>
      </c>
      <c r="S608" s="5">
        <v>2344.2600000000002</v>
      </c>
      <c r="AN608" s="5" t="str">
        <f t="shared" si="72"/>
        <v/>
      </c>
      <c r="AP608" s="5" t="str">
        <f t="shared" si="73"/>
        <v/>
      </c>
      <c r="AR608" s="5" t="str">
        <f t="shared" si="74"/>
        <v/>
      </c>
      <c r="AU608" s="5">
        <f t="shared" si="75"/>
        <v>3840.1900000000005</v>
      </c>
      <c r="AV608" s="11">
        <f t="shared" si="79"/>
        <v>1.0024759670236183</v>
      </c>
      <c r="AW608" s="5">
        <f t="shared" si="76"/>
        <v>1002.4759670236184</v>
      </c>
    </row>
    <row r="609" spans="1:49" x14ac:dyDescent="0.3">
      <c r="A609" s="1" t="s">
        <v>335</v>
      </c>
      <c r="B609" s="1" t="s">
        <v>336</v>
      </c>
      <c r="C609" s="1" t="s">
        <v>337</v>
      </c>
      <c r="D609" s="1" t="s">
        <v>125</v>
      </c>
      <c r="E609" s="1" t="s">
        <v>92</v>
      </c>
      <c r="F609" s="1" t="s">
        <v>157</v>
      </c>
      <c r="G609" s="1" t="s">
        <v>64</v>
      </c>
      <c r="H609" s="1" t="s">
        <v>200</v>
      </c>
      <c r="I609" s="2">
        <v>119.5</v>
      </c>
      <c r="J609" s="2">
        <v>39.130000000000003</v>
      </c>
      <c r="K609" s="2">
        <f t="shared" si="77"/>
        <v>39.129999999999995</v>
      </c>
      <c r="L609" s="2">
        <f t="shared" si="78"/>
        <v>0</v>
      </c>
      <c r="R609" s="7">
        <v>17.97</v>
      </c>
      <c r="S609" s="5">
        <v>1599.33</v>
      </c>
      <c r="T609" s="8">
        <v>21.16</v>
      </c>
      <c r="U609" s="5">
        <v>941.62</v>
      </c>
      <c r="AN609" s="5" t="str">
        <f t="shared" si="72"/>
        <v/>
      </c>
      <c r="AP609" s="5" t="str">
        <f t="shared" si="73"/>
        <v/>
      </c>
      <c r="AR609" s="5" t="str">
        <f t="shared" si="74"/>
        <v/>
      </c>
      <c r="AU609" s="5">
        <f t="shared" si="75"/>
        <v>2540.9499999999998</v>
      </c>
      <c r="AV609" s="11">
        <f t="shared" si="79"/>
        <v>0.6633112706425105</v>
      </c>
      <c r="AW609" s="5">
        <f t="shared" si="76"/>
        <v>663.31127064251052</v>
      </c>
    </row>
    <row r="610" spans="1:49" x14ac:dyDescent="0.3">
      <c r="A610" s="1" t="s">
        <v>335</v>
      </c>
      <c r="B610" s="1" t="s">
        <v>336</v>
      </c>
      <c r="C610" s="1" t="s">
        <v>337</v>
      </c>
      <c r="D610" s="1" t="s">
        <v>125</v>
      </c>
      <c r="E610" s="1" t="s">
        <v>84</v>
      </c>
      <c r="F610" s="1" t="s">
        <v>157</v>
      </c>
      <c r="G610" s="1" t="s">
        <v>64</v>
      </c>
      <c r="H610" s="1" t="s">
        <v>200</v>
      </c>
      <c r="I610" s="2">
        <v>119.5</v>
      </c>
      <c r="J610" s="2">
        <v>19.579999999999998</v>
      </c>
      <c r="K610" s="2">
        <f t="shared" si="77"/>
        <v>19.580000000000002</v>
      </c>
      <c r="L610" s="2">
        <f t="shared" si="78"/>
        <v>0</v>
      </c>
      <c r="R610" s="7">
        <v>12.3</v>
      </c>
      <c r="S610" s="5">
        <v>1094.7</v>
      </c>
      <c r="T610" s="8">
        <v>7.28</v>
      </c>
      <c r="U610" s="5">
        <v>323.95999999999998</v>
      </c>
      <c r="AN610" s="5" t="str">
        <f t="shared" si="72"/>
        <v/>
      </c>
      <c r="AP610" s="5" t="str">
        <f t="shared" si="73"/>
        <v/>
      </c>
      <c r="AR610" s="5" t="str">
        <f t="shared" si="74"/>
        <v/>
      </c>
      <c r="AU610" s="5">
        <f t="shared" si="75"/>
        <v>1418.66</v>
      </c>
      <c r="AV610" s="11">
        <f t="shared" si="79"/>
        <v>0.37033911222562582</v>
      </c>
      <c r="AW610" s="5">
        <f t="shared" si="76"/>
        <v>370.33911222562585</v>
      </c>
    </row>
    <row r="611" spans="1:49" x14ac:dyDescent="0.3">
      <c r="A611" s="1" t="s">
        <v>338</v>
      </c>
      <c r="B611" s="1" t="s">
        <v>217</v>
      </c>
      <c r="C611" s="1" t="s">
        <v>218</v>
      </c>
      <c r="D611" s="1" t="s">
        <v>125</v>
      </c>
      <c r="E611" s="1" t="s">
        <v>89</v>
      </c>
      <c r="F611" s="1" t="s">
        <v>157</v>
      </c>
      <c r="G611" s="1" t="s">
        <v>64</v>
      </c>
      <c r="H611" s="1" t="s">
        <v>200</v>
      </c>
      <c r="I611" s="2">
        <v>115.5</v>
      </c>
      <c r="J611" s="2">
        <v>0.08</v>
      </c>
      <c r="K611" s="2">
        <f t="shared" si="77"/>
        <v>0.08</v>
      </c>
      <c r="L611" s="2">
        <f t="shared" si="78"/>
        <v>0</v>
      </c>
      <c r="R611" s="7">
        <v>0.08</v>
      </c>
      <c r="S611" s="5">
        <v>7.12</v>
      </c>
      <c r="AN611" s="5" t="str">
        <f t="shared" si="72"/>
        <v/>
      </c>
      <c r="AP611" s="5" t="str">
        <f t="shared" si="73"/>
        <v/>
      </c>
      <c r="AR611" s="5" t="str">
        <f t="shared" si="74"/>
        <v/>
      </c>
      <c r="AU611" s="5">
        <f t="shared" si="75"/>
        <v>7.12</v>
      </c>
      <c r="AV611" s="11">
        <f t="shared" si="79"/>
        <v>1.8586655569667546E-3</v>
      </c>
      <c r="AW611" s="5">
        <f t="shared" si="76"/>
        <v>1.8586655569667547</v>
      </c>
    </row>
    <row r="612" spans="1:49" x14ac:dyDescent="0.3">
      <c r="A612" s="1" t="s">
        <v>338</v>
      </c>
      <c r="B612" s="1" t="s">
        <v>217</v>
      </c>
      <c r="C612" s="1" t="s">
        <v>218</v>
      </c>
      <c r="D612" s="1" t="s">
        <v>125</v>
      </c>
      <c r="E612" s="1" t="s">
        <v>81</v>
      </c>
      <c r="F612" s="1" t="s">
        <v>157</v>
      </c>
      <c r="G612" s="1" t="s">
        <v>64</v>
      </c>
      <c r="H612" s="1" t="s">
        <v>200</v>
      </c>
      <c r="I612" s="2">
        <v>115.5</v>
      </c>
      <c r="J612" s="2">
        <v>12.61</v>
      </c>
      <c r="K612" s="2">
        <f t="shared" si="77"/>
        <v>10.06</v>
      </c>
      <c r="L612" s="2">
        <f t="shared" si="78"/>
        <v>2.5499999999999998</v>
      </c>
      <c r="R612" s="7">
        <v>10.06</v>
      </c>
      <c r="S612" s="5">
        <v>895.34</v>
      </c>
      <c r="AN612" s="5" t="str">
        <f t="shared" si="72"/>
        <v/>
      </c>
      <c r="AP612" s="5" t="str">
        <f t="shared" si="73"/>
        <v/>
      </c>
      <c r="AR612" s="5" t="str">
        <f t="shared" si="74"/>
        <v/>
      </c>
      <c r="AT612" s="2">
        <v>2.5499999999999998</v>
      </c>
      <c r="AU612" s="5">
        <f t="shared" si="75"/>
        <v>895.34</v>
      </c>
      <c r="AV612" s="11">
        <f t="shared" si="79"/>
        <v>0.23372719378856938</v>
      </c>
      <c r="AW612" s="5">
        <f t="shared" si="76"/>
        <v>233.72719378856937</v>
      </c>
    </row>
    <row r="613" spans="1:49" x14ac:dyDescent="0.3">
      <c r="A613" s="1" t="s">
        <v>338</v>
      </c>
      <c r="B613" s="1" t="s">
        <v>217</v>
      </c>
      <c r="C613" s="1" t="s">
        <v>218</v>
      </c>
      <c r="D613" s="1" t="s">
        <v>125</v>
      </c>
      <c r="E613" s="1" t="s">
        <v>82</v>
      </c>
      <c r="F613" s="1" t="s">
        <v>157</v>
      </c>
      <c r="G613" s="1" t="s">
        <v>64</v>
      </c>
      <c r="H613" s="1" t="s">
        <v>200</v>
      </c>
      <c r="I613" s="2">
        <v>115.5</v>
      </c>
      <c r="J613" s="2">
        <v>31.57</v>
      </c>
      <c r="K613" s="2">
        <f t="shared" si="77"/>
        <v>23.799999999999997</v>
      </c>
      <c r="L613" s="2">
        <f t="shared" si="78"/>
        <v>7.77</v>
      </c>
      <c r="R613" s="7">
        <v>17.989999999999998</v>
      </c>
      <c r="S613" s="5">
        <v>1601.11</v>
      </c>
      <c r="T613" s="8">
        <v>5.81</v>
      </c>
      <c r="U613" s="5">
        <v>258.54500000000002</v>
      </c>
      <c r="AN613" s="5" t="str">
        <f t="shared" si="72"/>
        <v/>
      </c>
      <c r="AP613" s="5" t="str">
        <f t="shared" si="73"/>
        <v/>
      </c>
      <c r="AR613" s="5" t="str">
        <f t="shared" si="74"/>
        <v/>
      </c>
      <c r="AT613" s="2">
        <v>7.77</v>
      </c>
      <c r="AU613" s="5">
        <f t="shared" si="75"/>
        <v>1859.655</v>
      </c>
      <c r="AV613" s="11">
        <f t="shared" si="79"/>
        <v>0.4854602101602542</v>
      </c>
      <c r="AW613" s="5">
        <f t="shared" si="76"/>
        <v>485.46021016025418</v>
      </c>
    </row>
    <row r="614" spans="1:49" x14ac:dyDescent="0.3">
      <c r="A614" s="1" t="s">
        <v>338</v>
      </c>
      <c r="B614" s="1" t="s">
        <v>217</v>
      </c>
      <c r="C614" s="1" t="s">
        <v>218</v>
      </c>
      <c r="D614" s="1" t="s">
        <v>125</v>
      </c>
      <c r="E614" s="1" t="s">
        <v>90</v>
      </c>
      <c r="F614" s="1" t="s">
        <v>157</v>
      </c>
      <c r="G614" s="1" t="s">
        <v>64</v>
      </c>
      <c r="H614" s="1" t="s">
        <v>200</v>
      </c>
      <c r="I614" s="2">
        <v>115.5</v>
      </c>
      <c r="J614" s="2">
        <v>19.940000000000001</v>
      </c>
      <c r="K614" s="2">
        <f t="shared" si="77"/>
        <v>15.13</v>
      </c>
      <c r="L614" s="2">
        <f t="shared" si="78"/>
        <v>4.8099999999999996</v>
      </c>
      <c r="R614" s="7">
        <v>15.13</v>
      </c>
      <c r="S614" s="5">
        <v>1346.57</v>
      </c>
      <c r="AN614" s="5" t="str">
        <f t="shared" si="72"/>
        <v/>
      </c>
      <c r="AP614" s="5" t="str">
        <f t="shared" si="73"/>
        <v/>
      </c>
      <c r="AR614" s="5" t="str">
        <f t="shared" si="74"/>
        <v/>
      </c>
      <c r="AT614" s="2">
        <v>4.8099999999999996</v>
      </c>
      <c r="AU614" s="5">
        <f t="shared" si="75"/>
        <v>1346.57</v>
      </c>
      <c r="AV614" s="11">
        <f t="shared" si="79"/>
        <v>0.35152012346133743</v>
      </c>
      <c r="AW614" s="5">
        <f t="shared" si="76"/>
        <v>351.52012346133745</v>
      </c>
    </row>
    <row r="615" spans="1:49" x14ac:dyDescent="0.3">
      <c r="A615" s="1" t="s">
        <v>338</v>
      </c>
      <c r="B615" s="1" t="s">
        <v>217</v>
      </c>
      <c r="C615" s="1" t="s">
        <v>218</v>
      </c>
      <c r="D615" s="1" t="s">
        <v>125</v>
      </c>
      <c r="E615" s="1" t="s">
        <v>84</v>
      </c>
      <c r="F615" s="1" t="s">
        <v>157</v>
      </c>
      <c r="G615" s="1" t="s">
        <v>64</v>
      </c>
      <c r="H615" s="1" t="s">
        <v>200</v>
      </c>
      <c r="I615" s="2">
        <v>115.5</v>
      </c>
      <c r="J615" s="2">
        <v>19.760000000000002</v>
      </c>
      <c r="K615" s="2">
        <f t="shared" si="77"/>
        <v>17.53</v>
      </c>
      <c r="L615" s="2">
        <f t="shared" si="78"/>
        <v>2.23</v>
      </c>
      <c r="R615" s="7">
        <v>7.24</v>
      </c>
      <c r="S615" s="5">
        <v>644.36</v>
      </c>
      <c r="T615" s="8">
        <v>10.29</v>
      </c>
      <c r="U615" s="5">
        <v>457.90499999999997</v>
      </c>
      <c r="AN615" s="5" t="str">
        <f t="shared" si="72"/>
        <v/>
      </c>
      <c r="AP615" s="5" t="str">
        <f t="shared" si="73"/>
        <v/>
      </c>
      <c r="AR615" s="5" t="str">
        <f t="shared" si="74"/>
        <v/>
      </c>
      <c r="AT615" s="2">
        <v>2.23</v>
      </c>
      <c r="AU615" s="5">
        <f t="shared" si="75"/>
        <v>1102.2649999999999</v>
      </c>
      <c r="AV615" s="11">
        <f t="shared" si="79"/>
        <v>0.28774466153791567</v>
      </c>
      <c r="AW615" s="5">
        <f t="shared" si="76"/>
        <v>287.74466153791565</v>
      </c>
    </row>
    <row r="616" spans="1:49" x14ac:dyDescent="0.3">
      <c r="A616" s="1" t="s">
        <v>338</v>
      </c>
      <c r="B616" s="1" t="s">
        <v>217</v>
      </c>
      <c r="C616" s="1" t="s">
        <v>218</v>
      </c>
      <c r="D616" s="1" t="s">
        <v>125</v>
      </c>
      <c r="E616" s="1" t="s">
        <v>83</v>
      </c>
      <c r="F616" s="1" t="s">
        <v>157</v>
      </c>
      <c r="G616" s="1" t="s">
        <v>64</v>
      </c>
      <c r="H616" s="1" t="s">
        <v>200</v>
      </c>
      <c r="I616" s="2">
        <v>115.5</v>
      </c>
      <c r="J616" s="2">
        <v>31.54</v>
      </c>
      <c r="K616" s="2">
        <f t="shared" si="77"/>
        <v>14.7</v>
      </c>
      <c r="L616" s="2">
        <f t="shared" si="78"/>
        <v>16.84</v>
      </c>
      <c r="R616" s="7">
        <v>1.5</v>
      </c>
      <c r="S616" s="5">
        <v>133.5</v>
      </c>
      <c r="T616" s="8">
        <v>13.2</v>
      </c>
      <c r="U616" s="5">
        <v>587.4</v>
      </c>
      <c r="AN616" s="5" t="str">
        <f t="shared" si="72"/>
        <v/>
      </c>
      <c r="AP616" s="5" t="str">
        <f t="shared" si="73"/>
        <v/>
      </c>
      <c r="AR616" s="5" t="str">
        <f t="shared" si="74"/>
        <v/>
      </c>
      <c r="AT616" s="2">
        <v>16.84</v>
      </c>
      <c r="AU616" s="5">
        <f t="shared" si="75"/>
        <v>720.9</v>
      </c>
      <c r="AV616" s="11">
        <f t="shared" si="79"/>
        <v>0.18818988764288389</v>
      </c>
      <c r="AW616" s="5">
        <f t="shared" si="76"/>
        <v>188.18988764288389</v>
      </c>
    </row>
    <row r="617" spans="1:49" x14ac:dyDescent="0.3">
      <c r="A617" s="1" t="s">
        <v>339</v>
      </c>
      <c r="B617" s="1" t="s">
        <v>340</v>
      </c>
      <c r="C617" s="1" t="s">
        <v>218</v>
      </c>
      <c r="D617" s="1" t="s">
        <v>125</v>
      </c>
      <c r="E617" s="1" t="s">
        <v>80</v>
      </c>
      <c r="F617" s="1" t="s">
        <v>157</v>
      </c>
      <c r="G617" s="1" t="s">
        <v>64</v>
      </c>
      <c r="H617" s="1" t="s">
        <v>200</v>
      </c>
      <c r="I617" s="2">
        <v>159</v>
      </c>
      <c r="J617" s="2">
        <v>39.119999999999997</v>
      </c>
      <c r="K617" s="2">
        <f t="shared" si="77"/>
        <v>39.11</v>
      </c>
      <c r="L617" s="2">
        <f t="shared" si="78"/>
        <v>0</v>
      </c>
      <c r="P617" s="6">
        <v>14.61</v>
      </c>
      <c r="Q617" s="5">
        <v>1658.2349999999999</v>
      </c>
      <c r="R617" s="7">
        <v>24.5</v>
      </c>
      <c r="S617" s="5">
        <v>2180.5</v>
      </c>
      <c r="AN617" s="5" t="str">
        <f t="shared" si="72"/>
        <v/>
      </c>
      <c r="AP617" s="5" t="str">
        <f t="shared" si="73"/>
        <v/>
      </c>
      <c r="AR617" s="5" t="str">
        <f t="shared" si="74"/>
        <v/>
      </c>
      <c r="AU617" s="5">
        <f t="shared" si="75"/>
        <v>3838.7349999999997</v>
      </c>
      <c r="AV617" s="11">
        <f t="shared" si="79"/>
        <v>1.002096141407693</v>
      </c>
      <c r="AW617" s="5">
        <f t="shared" si="76"/>
        <v>1002.0961414076929</v>
      </c>
    </row>
    <row r="618" spans="1:49" x14ac:dyDescent="0.3">
      <c r="A618" s="1" t="s">
        <v>339</v>
      </c>
      <c r="B618" s="1" t="s">
        <v>340</v>
      </c>
      <c r="C618" s="1" t="s">
        <v>218</v>
      </c>
      <c r="D618" s="1" t="s">
        <v>125</v>
      </c>
      <c r="E618" s="1" t="s">
        <v>87</v>
      </c>
      <c r="F618" s="1" t="s">
        <v>157</v>
      </c>
      <c r="G618" s="1" t="s">
        <v>64</v>
      </c>
      <c r="H618" s="1" t="s">
        <v>200</v>
      </c>
      <c r="I618" s="2">
        <v>159</v>
      </c>
      <c r="J618" s="2">
        <v>38.53</v>
      </c>
      <c r="K618" s="2">
        <f t="shared" si="77"/>
        <v>38.5</v>
      </c>
      <c r="L618" s="2">
        <f t="shared" si="78"/>
        <v>0.03</v>
      </c>
      <c r="N618" s="4">
        <v>10.57</v>
      </c>
      <c r="O618" s="5">
        <v>1738.7650000000001</v>
      </c>
      <c r="P618" s="6">
        <v>25.22</v>
      </c>
      <c r="Q618" s="5">
        <v>2862.47</v>
      </c>
      <c r="R618" s="7">
        <v>2.71</v>
      </c>
      <c r="S618" s="5">
        <v>241.19</v>
      </c>
      <c r="AN618" s="5" t="str">
        <f t="shared" si="72"/>
        <v/>
      </c>
      <c r="AP618" s="5" t="str">
        <f t="shared" si="73"/>
        <v/>
      </c>
      <c r="AR618" s="5" t="str">
        <f t="shared" si="74"/>
        <v/>
      </c>
      <c r="AT618" s="2">
        <v>0.03</v>
      </c>
      <c r="AU618" s="5">
        <f t="shared" si="75"/>
        <v>4842.4249999999993</v>
      </c>
      <c r="AV618" s="11">
        <f t="shared" si="79"/>
        <v>1.2641079437773504</v>
      </c>
      <c r="AW618" s="5">
        <f t="shared" si="76"/>
        <v>1264.1079437773506</v>
      </c>
    </row>
    <row r="619" spans="1:49" x14ac:dyDescent="0.3">
      <c r="A619" s="1" t="s">
        <v>339</v>
      </c>
      <c r="B619" s="1" t="s">
        <v>340</v>
      </c>
      <c r="C619" s="1" t="s">
        <v>218</v>
      </c>
      <c r="D619" s="1" t="s">
        <v>125</v>
      </c>
      <c r="E619" s="1" t="s">
        <v>88</v>
      </c>
      <c r="F619" s="1" t="s">
        <v>157</v>
      </c>
      <c r="G619" s="1" t="s">
        <v>64</v>
      </c>
      <c r="H619" s="1" t="s">
        <v>200</v>
      </c>
      <c r="I619" s="2">
        <v>159</v>
      </c>
      <c r="J619" s="2">
        <v>39.9</v>
      </c>
      <c r="K619" s="2">
        <f t="shared" si="77"/>
        <v>39.9</v>
      </c>
      <c r="L619" s="2">
        <f t="shared" si="78"/>
        <v>0</v>
      </c>
      <c r="P619" s="6">
        <v>28.63</v>
      </c>
      <c r="Q619" s="5">
        <v>3249.5050000000001</v>
      </c>
      <c r="R619" s="7">
        <v>11.27</v>
      </c>
      <c r="S619" s="5">
        <v>1003.03</v>
      </c>
      <c r="AN619" s="5" t="str">
        <f t="shared" si="72"/>
        <v/>
      </c>
      <c r="AP619" s="5" t="str">
        <f t="shared" si="73"/>
        <v/>
      </c>
      <c r="AR619" s="5" t="str">
        <f t="shared" si="74"/>
        <v/>
      </c>
      <c r="AU619" s="5">
        <f t="shared" si="75"/>
        <v>4252.5349999999999</v>
      </c>
      <c r="AV619" s="11">
        <f t="shared" si="79"/>
        <v>1.1101180244797215</v>
      </c>
      <c r="AW619" s="5">
        <f t="shared" si="76"/>
        <v>1110.1180244797215</v>
      </c>
    </row>
    <row r="620" spans="1:49" x14ac:dyDescent="0.3">
      <c r="A620" s="1" t="s">
        <v>339</v>
      </c>
      <c r="B620" s="1" t="s">
        <v>340</v>
      </c>
      <c r="C620" s="1" t="s">
        <v>218</v>
      </c>
      <c r="D620" s="1" t="s">
        <v>125</v>
      </c>
      <c r="E620" s="1" t="s">
        <v>89</v>
      </c>
      <c r="F620" s="1" t="s">
        <v>157</v>
      </c>
      <c r="G620" s="1" t="s">
        <v>64</v>
      </c>
      <c r="H620" s="1" t="s">
        <v>200</v>
      </c>
      <c r="I620" s="2">
        <v>159</v>
      </c>
      <c r="J620" s="2">
        <v>40.33</v>
      </c>
      <c r="K620" s="2">
        <f t="shared" si="77"/>
        <v>40</v>
      </c>
      <c r="L620" s="2">
        <f t="shared" si="78"/>
        <v>0</v>
      </c>
      <c r="P620" s="6">
        <v>2.0299999999999998</v>
      </c>
      <c r="Q620" s="5">
        <v>230.405</v>
      </c>
      <c r="R620" s="7">
        <v>37.97</v>
      </c>
      <c r="S620" s="5">
        <v>3379.33</v>
      </c>
      <c r="AN620" s="5" t="str">
        <f t="shared" si="72"/>
        <v/>
      </c>
      <c r="AP620" s="5" t="str">
        <f t="shared" si="73"/>
        <v/>
      </c>
      <c r="AR620" s="5" t="str">
        <f t="shared" si="74"/>
        <v/>
      </c>
      <c r="AU620" s="5">
        <f t="shared" si="75"/>
        <v>3609.7350000000001</v>
      </c>
      <c r="AV620" s="11">
        <f t="shared" si="79"/>
        <v>0.94231602728614994</v>
      </c>
      <c r="AW620" s="5">
        <f t="shared" si="76"/>
        <v>942.31602728614985</v>
      </c>
    </row>
    <row r="621" spans="1:49" x14ac:dyDescent="0.3">
      <c r="A621" s="1" t="s">
        <v>341</v>
      </c>
      <c r="B621" s="1" t="s">
        <v>217</v>
      </c>
      <c r="C621" s="1" t="s">
        <v>218</v>
      </c>
      <c r="D621" s="1" t="s">
        <v>125</v>
      </c>
      <c r="E621" s="1" t="s">
        <v>79</v>
      </c>
      <c r="F621" s="1" t="s">
        <v>157</v>
      </c>
      <c r="G621" s="1" t="s">
        <v>64</v>
      </c>
      <c r="H621" s="1" t="s">
        <v>200</v>
      </c>
      <c r="I621" s="2">
        <v>119.05</v>
      </c>
      <c r="J621" s="2">
        <v>39.49</v>
      </c>
      <c r="K621" s="2">
        <f t="shared" si="77"/>
        <v>13.580000000000002</v>
      </c>
      <c r="L621" s="2">
        <f t="shared" si="78"/>
        <v>2.85</v>
      </c>
      <c r="P621" s="6">
        <v>4.87</v>
      </c>
      <c r="Q621" s="5">
        <v>552.745</v>
      </c>
      <c r="R621" s="7">
        <v>8.7100000000000009</v>
      </c>
      <c r="S621" s="5">
        <v>775.19</v>
      </c>
      <c r="AN621" s="5" t="str">
        <f t="shared" si="72"/>
        <v/>
      </c>
      <c r="AP621" s="5" t="str">
        <f t="shared" si="73"/>
        <v/>
      </c>
      <c r="AR621" s="5" t="str">
        <f t="shared" si="74"/>
        <v/>
      </c>
      <c r="AT621" s="2">
        <v>2.85</v>
      </c>
      <c r="AU621" s="5">
        <f t="shared" si="75"/>
        <v>1327.9349999999999</v>
      </c>
      <c r="AV621" s="11">
        <f t="shared" si="79"/>
        <v>0.34665548404363017</v>
      </c>
      <c r="AW621" s="5">
        <f t="shared" si="76"/>
        <v>346.65548404363017</v>
      </c>
    </row>
    <row r="622" spans="1:49" x14ac:dyDescent="0.3">
      <c r="A622" s="1" t="s">
        <v>341</v>
      </c>
      <c r="B622" s="1" t="s">
        <v>217</v>
      </c>
      <c r="C622" s="1" t="s">
        <v>218</v>
      </c>
      <c r="D622" s="1" t="s">
        <v>125</v>
      </c>
      <c r="E622" s="1" t="s">
        <v>80</v>
      </c>
      <c r="F622" s="1" t="s">
        <v>157</v>
      </c>
      <c r="G622" s="1" t="s">
        <v>64</v>
      </c>
      <c r="H622" s="1" t="s">
        <v>200</v>
      </c>
      <c r="I622" s="2">
        <v>119.05</v>
      </c>
      <c r="J622" s="2">
        <v>0.09</v>
      </c>
      <c r="K622" s="2">
        <f t="shared" si="77"/>
        <v>9.0000000000000011E-2</v>
      </c>
      <c r="L622" s="2">
        <f t="shared" si="78"/>
        <v>0</v>
      </c>
      <c r="P622" s="6">
        <v>0.02</v>
      </c>
      <c r="Q622" s="5">
        <v>2.27</v>
      </c>
      <c r="R622" s="7">
        <v>7.0000000000000007E-2</v>
      </c>
      <c r="S622" s="5">
        <v>6.23</v>
      </c>
      <c r="AN622" s="5" t="str">
        <f t="shared" si="72"/>
        <v/>
      </c>
      <c r="AP622" s="5" t="str">
        <f t="shared" si="73"/>
        <v/>
      </c>
      <c r="AR622" s="5" t="str">
        <f t="shared" si="74"/>
        <v/>
      </c>
      <c r="AU622" s="5">
        <f t="shared" si="75"/>
        <v>8.5</v>
      </c>
      <c r="AV622" s="11">
        <f t="shared" si="79"/>
        <v>2.2189125328957041E-3</v>
      </c>
      <c r="AW622" s="5">
        <f t="shared" si="76"/>
        <v>2.218912532895704</v>
      </c>
    </row>
    <row r="623" spans="1:49" x14ac:dyDescent="0.3">
      <c r="A623" s="1" t="s">
        <v>341</v>
      </c>
      <c r="B623" s="1" t="s">
        <v>217</v>
      </c>
      <c r="C623" s="1" t="s">
        <v>218</v>
      </c>
      <c r="D623" s="1" t="s">
        <v>125</v>
      </c>
      <c r="E623" s="1" t="s">
        <v>89</v>
      </c>
      <c r="F623" s="1" t="s">
        <v>157</v>
      </c>
      <c r="G623" s="1" t="s">
        <v>64</v>
      </c>
      <c r="H623" s="1" t="s">
        <v>200</v>
      </c>
      <c r="I623" s="2">
        <v>119.05</v>
      </c>
      <c r="J623" s="2">
        <v>0.05</v>
      </c>
      <c r="K623" s="2">
        <f t="shared" si="77"/>
        <v>0.05</v>
      </c>
      <c r="L623" s="2">
        <f t="shared" si="78"/>
        <v>0</v>
      </c>
      <c r="R623" s="7">
        <v>0.05</v>
      </c>
      <c r="S623" s="5">
        <v>4.45</v>
      </c>
      <c r="AN623" s="5" t="str">
        <f t="shared" si="72"/>
        <v/>
      </c>
      <c r="AP623" s="5" t="str">
        <f t="shared" si="73"/>
        <v/>
      </c>
      <c r="AR623" s="5" t="str">
        <f t="shared" si="74"/>
        <v/>
      </c>
      <c r="AU623" s="5">
        <f t="shared" si="75"/>
        <v>4.45</v>
      </c>
      <c r="AV623" s="11">
        <f t="shared" si="79"/>
        <v>1.1616659731042216E-3</v>
      </c>
      <c r="AW623" s="5">
        <f t="shared" si="76"/>
        <v>1.1616659731042216</v>
      </c>
    </row>
    <row r="624" spans="1:49" x14ac:dyDescent="0.3">
      <c r="A624" s="1" t="s">
        <v>341</v>
      </c>
      <c r="B624" s="1" t="s">
        <v>217</v>
      </c>
      <c r="C624" s="1" t="s">
        <v>218</v>
      </c>
      <c r="D624" s="1" t="s">
        <v>125</v>
      </c>
      <c r="E624" s="1" t="s">
        <v>81</v>
      </c>
      <c r="F624" s="1" t="s">
        <v>157</v>
      </c>
      <c r="G624" s="1" t="s">
        <v>64</v>
      </c>
      <c r="H624" s="1" t="s">
        <v>200</v>
      </c>
      <c r="I624" s="2">
        <v>119.05</v>
      </c>
      <c r="J624" s="2">
        <v>20.45</v>
      </c>
      <c r="K624" s="2">
        <f t="shared" si="77"/>
        <v>5.65</v>
      </c>
      <c r="L624" s="2">
        <f t="shared" si="78"/>
        <v>3.67</v>
      </c>
      <c r="R624" s="7">
        <v>5.65</v>
      </c>
      <c r="S624" s="5">
        <v>502.85</v>
      </c>
      <c r="AN624" s="5" t="str">
        <f t="shared" si="72"/>
        <v/>
      </c>
      <c r="AP624" s="5" t="str">
        <f t="shared" si="73"/>
        <v/>
      </c>
      <c r="AR624" s="5" t="str">
        <f t="shared" si="74"/>
        <v/>
      </c>
      <c r="AT624" s="2">
        <v>3.67</v>
      </c>
      <c r="AU624" s="5">
        <f t="shared" si="75"/>
        <v>502.85</v>
      </c>
      <c r="AV624" s="11">
        <f t="shared" si="79"/>
        <v>0.13126825496077704</v>
      </c>
      <c r="AW624" s="5">
        <f t="shared" si="76"/>
        <v>131.26825496077706</v>
      </c>
    </row>
    <row r="625" spans="1:49" x14ac:dyDescent="0.3">
      <c r="A625" s="1" t="s">
        <v>342</v>
      </c>
      <c r="B625" s="1" t="s">
        <v>340</v>
      </c>
      <c r="C625" s="1" t="s">
        <v>218</v>
      </c>
      <c r="D625" s="1" t="s">
        <v>125</v>
      </c>
      <c r="E625" s="1" t="s">
        <v>82</v>
      </c>
      <c r="F625" s="1" t="s">
        <v>157</v>
      </c>
      <c r="G625" s="1" t="s">
        <v>64</v>
      </c>
      <c r="H625" s="1" t="s">
        <v>200</v>
      </c>
      <c r="I625" s="2">
        <v>122.75</v>
      </c>
      <c r="J625" s="2">
        <v>8.48</v>
      </c>
      <c r="K625" s="2">
        <f t="shared" si="77"/>
        <v>3.05</v>
      </c>
      <c r="L625" s="2">
        <f t="shared" si="78"/>
        <v>2.37</v>
      </c>
      <c r="R625" s="7">
        <v>1.76</v>
      </c>
      <c r="S625" s="5">
        <v>156.63999999999999</v>
      </c>
      <c r="T625" s="8">
        <v>1.29</v>
      </c>
      <c r="U625" s="5">
        <v>57.405000000000001</v>
      </c>
      <c r="AN625" s="5" t="str">
        <f t="shared" si="72"/>
        <v/>
      </c>
      <c r="AP625" s="5" t="str">
        <f t="shared" si="73"/>
        <v/>
      </c>
      <c r="AR625" s="5" t="str">
        <f t="shared" si="74"/>
        <v/>
      </c>
      <c r="AT625" s="2">
        <v>2.37</v>
      </c>
      <c r="AU625" s="5">
        <f t="shared" si="75"/>
        <v>214.04499999999999</v>
      </c>
      <c r="AV625" s="11">
        <f t="shared" si="79"/>
        <v>5.5876133306313053E-2</v>
      </c>
      <c r="AW625" s="5">
        <f t="shared" si="76"/>
        <v>55.876133306313051</v>
      </c>
    </row>
    <row r="626" spans="1:49" x14ac:dyDescent="0.3">
      <c r="A626" s="1" t="s">
        <v>342</v>
      </c>
      <c r="B626" s="1" t="s">
        <v>340</v>
      </c>
      <c r="C626" s="1" t="s">
        <v>218</v>
      </c>
      <c r="D626" s="1" t="s">
        <v>125</v>
      </c>
      <c r="E626" s="1" t="s">
        <v>83</v>
      </c>
      <c r="F626" s="1" t="s">
        <v>157</v>
      </c>
      <c r="G626" s="1" t="s">
        <v>64</v>
      </c>
      <c r="H626" s="1" t="s">
        <v>200</v>
      </c>
      <c r="I626" s="2">
        <v>122.75</v>
      </c>
      <c r="J626" s="2">
        <v>8.5500000000000007</v>
      </c>
      <c r="K626" s="2">
        <f t="shared" si="77"/>
        <v>5.64</v>
      </c>
      <c r="L626" s="2">
        <f t="shared" si="78"/>
        <v>2.62</v>
      </c>
      <c r="T626" s="8">
        <v>5.64</v>
      </c>
      <c r="U626" s="5">
        <v>250.98</v>
      </c>
      <c r="AN626" s="5" t="str">
        <f t="shared" si="72"/>
        <v/>
      </c>
      <c r="AP626" s="5" t="str">
        <f t="shared" si="73"/>
        <v/>
      </c>
      <c r="AR626" s="5" t="str">
        <f t="shared" si="74"/>
        <v/>
      </c>
      <c r="AT626" s="2">
        <v>2.62</v>
      </c>
      <c r="AU626" s="5">
        <f t="shared" si="75"/>
        <v>250.98</v>
      </c>
      <c r="AV626" s="11">
        <f t="shared" si="79"/>
        <v>6.5517960883078097E-2</v>
      </c>
      <c r="AW626" s="5">
        <f t="shared" si="76"/>
        <v>65.517960883078104</v>
      </c>
    </row>
    <row r="627" spans="1:49" x14ac:dyDescent="0.3">
      <c r="A627" s="1" t="s">
        <v>342</v>
      </c>
      <c r="B627" s="1" t="s">
        <v>340</v>
      </c>
      <c r="C627" s="1" t="s">
        <v>218</v>
      </c>
      <c r="D627" s="1" t="s">
        <v>125</v>
      </c>
      <c r="E627" s="1" t="s">
        <v>74</v>
      </c>
      <c r="F627" s="1" t="s">
        <v>157</v>
      </c>
      <c r="G627" s="1" t="s">
        <v>64</v>
      </c>
      <c r="H627" s="1" t="s">
        <v>200</v>
      </c>
      <c r="I627" s="2">
        <v>122.75</v>
      </c>
      <c r="J627" s="2">
        <v>38.020000000000003</v>
      </c>
      <c r="K627" s="2">
        <f t="shared" si="77"/>
        <v>5.96</v>
      </c>
      <c r="L627" s="2">
        <f t="shared" si="78"/>
        <v>0</v>
      </c>
      <c r="T627" s="8">
        <v>5.96</v>
      </c>
      <c r="U627" s="5">
        <v>265.22000000000003</v>
      </c>
      <c r="AN627" s="5" t="str">
        <f t="shared" si="72"/>
        <v/>
      </c>
      <c r="AP627" s="5" t="str">
        <f t="shared" si="73"/>
        <v/>
      </c>
      <c r="AR627" s="5" t="str">
        <f t="shared" si="74"/>
        <v/>
      </c>
      <c r="AU627" s="5">
        <f t="shared" si="75"/>
        <v>265.22000000000003</v>
      </c>
      <c r="AV627" s="11">
        <f t="shared" si="79"/>
        <v>6.9235291997011617E-2</v>
      </c>
      <c r="AW627" s="5">
        <f t="shared" si="76"/>
        <v>69.235291997011615</v>
      </c>
    </row>
    <row r="628" spans="1:49" x14ac:dyDescent="0.3">
      <c r="A628" s="1" t="s">
        <v>343</v>
      </c>
      <c r="B628" s="1" t="s">
        <v>344</v>
      </c>
      <c r="C628" s="1" t="s">
        <v>345</v>
      </c>
      <c r="D628" s="1" t="s">
        <v>125</v>
      </c>
      <c r="E628" s="1" t="s">
        <v>92</v>
      </c>
      <c r="F628" s="1" t="s">
        <v>346</v>
      </c>
      <c r="G628" s="1" t="s">
        <v>64</v>
      </c>
      <c r="H628" s="1" t="s">
        <v>200</v>
      </c>
      <c r="I628" s="2">
        <v>159.59</v>
      </c>
      <c r="J628" s="2">
        <v>38.869999999999997</v>
      </c>
      <c r="K628" s="2">
        <f t="shared" si="77"/>
        <v>5.9499999999999993</v>
      </c>
      <c r="L628" s="2">
        <f t="shared" si="78"/>
        <v>32.93</v>
      </c>
      <c r="V628" s="12">
        <v>3.84</v>
      </c>
      <c r="W628" s="5">
        <v>153.792</v>
      </c>
      <c r="AB628" s="9">
        <v>2.11</v>
      </c>
      <c r="AC628" s="5">
        <v>30.7638</v>
      </c>
      <c r="AN628" s="5" t="str">
        <f t="shared" si="72"/>
        <v/>
      </c>
      <c r="AP628" s="5" t="str">
        <f t="shared" si="73"/>
        <v/>
      </c>
      <c r="AR628" s="5" t="str">
        <f t="shared" si="74"/>
        <v/>
      </c>
      <c r="AT628" s="2">
        <v>32.93</v>
      </c>
      <c r="AU628" s="5">
        <f t="shared" si="75"/>
        <v>184.5558</v>
      </c>
      <c r="AV628" s="11">
        <f t="shared" si="79"/>
        <v>4.8178020898657997E-2</v>
      </c>
      <c r="AW628" s="5">
        <f t="shared" si="76"/>
        <v>48.178020898657998</v>
      </c>
    </row>
    <row r="629" spans="1:49" x14ac:dyDescent="0.3">
      <c r="A629" s="1" t="s">
        <v>343</v>
      </c>
      <c r="B629" s="1" t="s">
        <v>344</v>
      </c>
      <c r="C629" s="1" t="s">
        <v>345</v>
      </c>
      <c r="D629" s="1" t="s">
        <v>125</v>
      </c>
      <c r="E629" s="1" t="s">
        <v>84</v>
      </c>
      <c r="F629" s="1" t="s">
        <v>346</v>
      </c>
      <c r="G629" s="1" t="s">
        <v>64</v>
      </c>
      <c r="H629" s="1" t="s">
        <v>200</v>
      </c>
      <c r="I629" s="2">
        <v>159.59</v>
      </c>
      <c r="J629" s="2">
        <v>39.299999999999997</v>
      </c>
      <c r="K629" s="2">
        <f t="shared" si="77"/>
        <v>16.349999999999998</v>
      </c>
      <c r="L629" s="2">
        <f t="shared" si="78"/>
        <v>22.96</v>
      </c>
      <c r="T629" s="8">
        <v>2.57</v>
      </c>
      <c r="U629" s="5">
        <v>114.36499999999999</v>
      </c>
      <c r="V629" s="12">
        <v>13.78</v>
      </c>
      <c r="W629" s="5">
        <v>551.8889999999999</v>
      </c>
      <c r="AN629" s="5" t="str">
        <f t="shared" si="72"/>
        <v/>
      </c>
      <c r="AP629" s="5" t="str">
        <f t="shared" si="73"/>
        <v/>
      </c>
      <c r="AR629" s="5" t="str">
        <f t="shared" si="74"/>
        <v/>
      </c>
      <c r="AT629" s="2">
        <v>22.96</v>
      </c>
      <c r="AU629" s="5">
        <f t="shared" si="75"/>
        <v>666.25399999999991</v>
      </c>
      <c r="AV629" s="11">
        <f t="shared" si="79"/>
        <v>0.17392462949316403</v>
      </c>
      <c r="AW629" s="5">
        <f t="shared" si="76"/>
        <v>173.92462949316405</v>
      </c>
    </row>
    <row r="630" spans="1:49" x14ac:dyDescent="0.3">
      <c r="A630" s="1" t="s">
        <v>343</v>
      </c>
      <c r="B630" s="1" t="s">
        <v>344</v>
      </c>
      <c r="C630" s="1" t="s">
        <v>345</v>
      </c>
      <c r="D630" s="1" t="s">
        <v>125</v>
      </c>
      <c r="E630" s="1" t="s">
        <v>88</v>
      </c>
      <c r="F630" s="1" t="s">
        <v>346</v>
      </c>
      <c r="G630" s="1" t="s">
        <v>64</v>
      </c>
      <c r="H630" s="1" t="s">
        <v>200</v>
      </c>
      <c r="I630" s="2">
        <v>159.59</v>
      </c>
      <c r="J630" s="2">
        <v>7.0000000000000007E-2</v>
      </c>
      <c r="K630" s="2">
        <f t="shared" si="77"/>
        <v>0</v>
      </c>
      <c r="L630" s="2">
        <f t="shared" si="78"/>
        <v>7.0000000000000007E-2</v>
      </c>
      <c r="AN630" s="5" t="str">
        <f t="shared" si="72"/>
        <v/>
      </c>
      <c r="AP630" s="5" t="str">
        <f t="shared" si="73"/>
        <v/>
      </c>
      <c r="AR630" s="5" t="str">
        <f t="shared" si="74"/>
        <v/>
      </c>
      <c r="AT630" s="2">
        <v>7.0000000000000007E-2</v>
      </c>
      <c r="AU630" s="5">
        <f t="shared" si="75"/>
        <v>0</v>
      </c>
      <c r="AV630" s="11">
        <f t="shared" si="79"/>
        <v>0</v>
      </c>
      <c r="AW630" s="5">
        <f t="shared" si="76"/>
        <v>0</v>
      </c>
    </row>
    <row r="631" spans="1:49" x14ac:dyDescent="0.3">
      <c r="A631" s="1" t="s">
        <v>343</v>
      </c>
      <c r="B631" s="1" t="s">
        <v>344</v>
      </c>
      <c r="C631" s="1" t="s">
        <v>345</v>
      </c>
      <c r="D631" s="1" t="s">
        <v>125</v>
      </c>
      <c r="E631" s="1" t="s">
        <v>89</v>
      </c>
      <c r="F631" s="1" t="s">
        <v>346</v>
      </c>
      <c r="G631" s="1" t="s">
        <v>64</v>
      </c>
      <c r="H631" s="1" t="s">
        <v>200</v>
      </c>
      <c r="I631" s="2">
        <v>159.59</v>
      </c>
      <c r="J631" s="2">
        <v>7.0000000000000007E-2</v>
      </c>
      <c r="K631" s="2">
        <f t="shared" si="77"/>
        <v>0.01</v>
      </c>
      <c r="L631" s="2">
        <f t="shared" si="78"/>
        <v>0.05</v>
      </c>
      <c r="T631" s="8">
        <v>0.01</v>
      </c>
      <c r="U631" s="5">
        <v>0.44500000000000001</v>
      </c>
      <c r="AN631" s="5" t="str">
        <f t="shared" si="72"/>
        <v/>
      </c>
      <c r="AP631" s="5" t="str">
        <f t="shared" si="73"/>
        <v/>
      </c>
      <c r="AR631" s="5" t="str">
        <f t="shared" si="74"/>
        <v/>
      </c>
      <c r="AT631" s="2">
        <v>0.05</v>
      </c>
      <c r="AU631" s="5">
        <f t="shared" si="75"/>
        <v>0.44500000000000001</v>
      </c>
      <c r="AV631" s="11">
        <f t="shared" si="79"/>
        <v>1.1616659731042216E-4</v>
      </c>
      <c r="AW631" s="5">
        <f t="shared" si="76"/>
        <v>0.11616659731042217</v>
      </c>
    </row>
    <row r="632" spans="1:49" x14ac:dyDescent="0.3">
      <c r="A632" s="1" t="s">
        <v>343</v>
      </c>
      <c r="B632" s="1" t="s">
        <v>344</v>
      </c>
      <c r="C632" s="1" t="s">
        <v>345</v>
      </c>
      <c r="D632" s="1" t="s">
        <v>125</v>
      </c>
      <c r="E632" s="1" t="s">
        <v>90</v>
      </c>
      <c r="F632" s="1" t="s">
        <v>346</v>
      </c>
      <c r="G632" s="1" t="s">
        <v>64</v>
      </c>
      <c r="H632" s="1" t="s">
        <v>200</v>
      </c>
      <c r="I632" s="2">
        <v>159.59</v>
      </c>
      <c r="J632" s="2">
        <v>39.56</v>
      </c>
      <c r="K632" s="2">
        <f t="shared" si="77"/>
        <v>1.17</v>
      </c>
      <c r="L632" s="2">
        <f t="shared" si="78"/>
        <v>38.39</v>
      </c>
      <c r="T632" s="8">
        <v>0.98</v>
      </c>
      <c r="U632" s="5">
        <v>43.61</v>
      </c>
      <c r="V632" s="12">
        <v>0.19</v>
      </c>
      <c r="W632" s="5">
        <v>7.6094999999999997</v>
      </c>
      <c r="AN632" s="5" t="str">
        <f t="shared" si="72"/>
        <v/>
      </c>
      <c r="AP632" s="5" t="str">
        <f t="shared" si="73"/>
        <v/>
      </c>
      <c r="AR632" s="5" t="str">
        <f t="shared" si="74"/>
        <v/>
      </c>
      <c r="AT632" s="2">
        <v>38.39</v>
      </c>
      <c r="AU632" s="5">
        <f t="shared" si="75"/>
        <v>51.219499999999996</v>
      </c>
      <c r="AV632" s="11">
        <f t="shared" si="79"/>
        <v>1.337077535042959E-2</v>
      </c>
      <c r="AW632" s="5">
        <f t="shared" si="76"/>
        <v>13.370775350429591</v>
      </c>
    </row>
    <row r="633" spans="1:49" x14ac:dyDescent="0.3">
      <c r="A633" s="1" t="s">
        <v>343</v>
      </c>
      <c r="B633" s="1" t="s">
        <v>344</v>
      </c>
      <c r="C633" s="1" t="s">
        <v>345</v>
      </c>
      <c r="D633" s="1" t="s">
        <v>125</v>
      </c>
      <c r="E633" s="1" t="s">
        <v>91</v>
      </c>
      <c r="F633" s="1" t="s">
        <v>346</v>
      </c>
      <c r="G633" s="1" t="s">
        <v>64</v>
      </c>
      <c r="H633" s="1" t="s">
        <v>200</v>
      </c>
      <c r="I633" s="2">
        <v>159.59</v>
      </c>
      <c r="J633" s="2">
        <v>39.47</v>
      </c>
      <c r="K633" s="2">
        <f t="shared" si="77"/>
        <v>0</v>
      </c>
      <c r="L633" s="2">
        <f t="shared" si="78"/>
        <v>39.47</v>
      </c>
      <c r="AN633" s="5" t="str">
        <f t="shared" si="72"/>
        <v/>
      </c>
      <c r="AP633" s="5" t="str">
        <f t="shared" si="73"/>
        <v/>
      </c>
      <c r="AR633" s="5" t="str">
        <f t="shared" si="74"/>
        <v/>
      </c>
      <c r="AT633" s="2">
        <v>39.47</v>
      </c>
      <c r="AU633" s="5">
        <f t="shared" si="75"/>
        <v>0</v>
      </c>
      <c r="AV633" s="11">
        <f t="shared" si="79"/>
        <v>0</v>
      </c>
      <c r="AW633" s="5">
        <f t="shared" si="76"/>
        <v>0</v>
      </c>
    </row>
    <row r="634" spans="1:49" x14ac:dyDescent="0.3">
      <c r="A634" s="1" t="s">
        <v>347</v>
      </c>
      <c r="B634" s="1" t="s">
        <v>336</v>
      </c>
      <c r="C634" s="1" t="s">
        <v>337</v>
      </c>
      <c r="D634" s="1" t="s">
        <v>125</v>
      </c>
      <c r="E634" s="1" t="s">
        <v>79</v>
      </c>
      <c r="F634" s="1" t="s">
        <v>346</v>
      </c>
      <c r="G634" s="1" t="s">
        <v>64</v>
      </c>
      <c r="H634" s="1" t="s">
        <v>200</v>
      </c>
      <c r="I634" s="2">
        <v>319.39999999999998</v>
      </c>
      <c r="J634" s="2">
        <v>37.549999999999997</v>
      </c>
      <c r="K634" s="2">
        <f t="shared" si="77"/>
        <v>17.78</v>
      </c>
      <c r="L634" s="2">
        <f t="shared" si="78"/>
        <v>0.59</v>
      </c>
      <c r="T634" s="8">
        <v>17.78</v>
      </c>
      <c r="U634" s="5">
        <v>791.21</v>
      </c>
      <c r="AN634" s="5" t="str">
        <f t="shared" si="72"/>
        <v/>
      </c>
      <c r="AP634" s="5" t="str">
        <f t="shared" si="73"/>
        <v/>
      </c>
      <c r="AR634" s="5" t="str">
        <f t="shared" si="74"/>
        <v/>
      </c>
      <c r="AT634" s="2">
        <v>0.59</v>
      </c>
      <c r="AU634" s="5">
        <f t="shared" si="75"/>
        <v>791.21</v>
      </c>
      <c r="AV634" s="11">
        <f t="shared" si="79"/>
        <v>0.20654421001793061</v>
      </c>
      <c r="AW634" s="5">
        <f t="shared" si="76"/>
        <v>206.5442100179306</v>
      </c>
    </row>
    <row r="635" spans="1:49" x14ac:dyDescent="0.3">
      <c r="A635" s="1" t="s">
        <v>347</v>
      </c>
      <c r="B635" s="1" t="s">
        <v>336</v>
      </c>
      <c r="C635" s="1" t="s">
        <v>337</v>
      </c>
      <c r="D635" s="1" t="s">
        <v>125</v>
      </c>
      <c r="E635" s="1" t="s">
        <v>80</v>
      </c>
      <c r="F635" s="1" t="s">
        <v>346</v>
      </c>
      <c r="G635" s="1" t="s">
        <v>64</v>
      </c>
      <c r="H635" s="1" t="s">
        <v>200</v>
      </c>
      <c r="I635" s="2">
        <v>319.39999999999998</v>
      </c>
      <c r="J635" s="2">
        <v>36.630000000000003</v>
      </c>
      <c r="K635" s="2">
        <f t="shared" si="77"/>
        <v>32.74</v>
      </c>
      <c r="L635" s="2">
        <f t="shared" si="78"/>
        <v>3.88</v>
      </c>
      <c r="T635" s="8">
        <v>31.6</v>
      </c>
      <c r="U635" s="5">
        <v>1406.2</v>
      </c>
      <c r="AB635" s="9">
        <v>1.1399999999999999</v>
      </c>
      <c r="AC635" s="5">
        <v>18.468</v>
      </c>
      <c r="AN635" s="5" t="str">
        <f t="shared" si="72"/>
        <v/>
      </c>
      <c r="AP635" s="5" t="str">
        <f t="shared" si="73"/>
        <v/>
      </c>
      <c r="AR635" s="5" t="str">
        <f t="shared" si="74"/>
        <v/>
      </c>
      <c r="AT635" s="2">
        <v>3.88</v>
      </c>
      <c r="AU635" s="5">
        <f t="shared" si="75"/>
        <v>1424.6680000000001</v>
      </c>
      <c r="AV635" s="11">
        <f t="shared" si="79"/>
        <v>0.37190749181358318</v>
      </c>
      <c r="AW635" s="5">
        <f t="shared" si="76"/>
        <v>371.90749181358319</v>
      </c>
    </row>
    <row r="636" spans="1:49" x14ac:dyDescent="0.3">
      <c r="A636" s="1" t="s">
        <v>347</v>
      </c>
      <c r="B636" s="1" t="s">
        <v>336</v>
      </c>
      <c r="C636" s="1" t="s">
        <v>337</v>
      </c>
      <c r="D636" s="1" t="s">
        <v>125</v>
      </c>
      <c r="E636" s="1" t="s">
        <v>87</v>
      </c>
      <c r="F636" s="1" t="s">
        <v>346</v>
      </c>
      <c r="G636" s="1" t="s">
        <v>64</v>
      </c>
      <c r="H636" s="1" t="s">
        <v>200</v>
      </c>
      <c r="I636" s="2">
        <v>319.39999999999998</v>
      </c>
      <c r="J636" s="2">
        <v>36.380000000000003</v>
      </c>
      <c r="K636" s="2">
        <f t="shared" si="77"/>
        <v>35.900000000000006</v>
      </c>
      <c r="L636" s="2">
        <f t="shared" si="78"/>
        <v>0.48</v>
      </c>
      <c r="N636" s="4">
        <v>1.31</v>
      </c>
      <c r="O636" s="5">
        <v>215.495</v>
      </c>
      <c r="T636" s="8">
        <v>32.31</v>
      </c>
      <c r="U636" s="5">
        <v>1437.7950000000001</v>
      </c>
      <c r="AB636" s="9">
        <v>2.2799999999999998</v>
      </c>
      <c r="AC636" s="5">
        <v>36.935999999999993</v>
      </c>
      <c r="AN636" s="5" t="str">
        <f t="shared" si="72"/>
        <v/>
      </c>
      <c r="AP636" s="5" t="str">
        <f t="shared" si="73"/>
        <v/>
      </c>
      <c r="AR636" s="5" t="str">
        <f t="shared" si="74"/>
        <v/>
      </c>
      <c r="AT636" s="2">
        <v>0.48</v>
      </c>
      <c r="AU636" s="5">
        <f t="shared" si="75"/>
        <v>1690.2259999999999</v>
      </c>
      <c r="AV636" s="11">
        <f t="shared" si="79"/>
        <v>0.44123101821484406</v>
      </c>
      <c r="AW636" s="5">
        <f t="shared" si="76"/>
        <v>441.23101821484403</v>
      </c>
    </row>
    <row r="637" spans="1:49" x14ac:dyDescent="0.3">
      <c r="A637" s="1" t="s">
        <v>347</v>
      </c>
      <c r="B637" s="1" t="s">
        <v>336</v>
      </c>
      <c r="C637" s="1" t="s">
        <v>337</v>
      </c>
      <c r="D637" s="1" t="s">
        <v>125</v>
      </c>
      <c r="E637" s="1" t="s">
        <v>88</v>
      </c>
      <c r="F637" s="1" t="s">
        <v>346</v>
      </c>
      <c r="G637" s="1" t="s">
        <v>64</v>
      </c>
      <c r="H637" s="1" t="s">
        <v>200</v>
      </c>
      <c r="I637" s="2">
        <v>319.39999999999998</v>
      </c>
      <c r="J637" s="2">
        <v>42.25</v>
      </c>
      <c r="K637" s="2">
        <f t="shared" si="77"/>
        <v>4.5299999999999994</v>
      </c>
      <c r="L637" s="2">
        <f t="shared" si="78"/>
        <v>37.729999999999997</v>
      </c>
      <c r="N637" s="4">
        <v>0.31</v>
      </c>
      <c r="O637" s="5">
        <v>50.994999999999997</v>
      </c>
      <c r="T637" s="8">
        <v>4.22</v>
      </c>
      <c r="U637" s="5">
        <v>187.79</v>
      </c>
      <c r="AN637" s="5" t="str">
        <f t="shared" si="72"/>
        <v/>
      </c>
      <c r="AP637" s="5" t="str">
        <f t="shared" si="73"/>
        <v/>
      </c>
      <c r="AR637" s="5" t="str">
        <f t="shared" si="74"/>
        <v/>
      </c>
      <c r="AT637" s="2">
        <v>37.729999999999997</v>
      </c>
      <c r="AU637" s="5">
        <f t="shared" si="75"/>
        <v>238.785</v>
      </c>
      <c r="AV637" s="11">
        <f t="shared" si="79"/>
        <v>6.2334474019705967E-2</v>
      </c>
      <c r="AW637" s="5">
        <f t="shared" si="76"/>
        <v>62.334474019705965</v>
      </c>
    </row>
    <row r="638" spans="1:49" x14ac:dyDescent="0.3">
      <c r="A638" s="1" t="s">
        <v>347</v>
      </c>
      <c r="B638" s="1" t="s">
        <v>336</v>
      </c>
      <c r="C638" s="1" t="s">
        <v>337</v>
      </c>
      <c r="D638" s="1" t="s">
        <v>125</v>
      </c>
      <c r="E638" s="1" t="s">
        <v>89</v>
      </c>
      <c r="F638" s="1" t="s">
        <v>346</v>
      </c>
      <c r="G638" s="1" t="s">
        <v>64</v>
      </c>
      <c r="H638" s="1" t="s">
        <v>200</v>
      </c>
      <c r="I638" s="2">
        <v>319.39999999999998</v>
      </c>
      <c r="J638" s="2">
        <v>42.25</v>
      </c>
      <c r="K638" s="2">
        <f t="shared" si="77"/>
        <v>21.82</v>
      </c>
      <c r="L638" s="2">
        <f t="shared" si="78"/>
        <v>20.440000000000001</v>
      </c>
      <c r="T638" s="8">
        <v>21.82</v>
      </c>
      <c r="U638" s="5">
        <v>970.99</v>
      </c>
      <c r="AN638" s="5" t="str">
        <f t="shared" si="72"/>
        <v/>
      </c>
      <c r="AP638" s="5" t="str">
        <f t="shared" si="73"/>
        <v/>
      </c>
      <c r="AR638" s="5" t="str">
        <f t="shared" si="74"/>
        <v/>
      </c>
      <c r="AT638" s="2">
        <v>20.440000000000001</v>
      </c>
      <c r="AU638" s="5">
        <f t="shared" si="75"/>
        <v>970.99</v>
      </c>
      <c r="AV638" s="11">
        <f t="shared" si="79"/>
        <v>0.25347551533134116</v>
      </c>
      <c r="AW638" s="5">
        <f t="shared" si="76"/>
        <v>253.47551533134114</v>
      </c>
    </row>
    <row r="639" spans="1:49" x14ac:dyDescent="0.3">
      <c r="A639" s="1" t="s">
        <v>347</v>
      </c>
      <c r="B639" s="1" t="s">
        <v>336</v>
      </c>
      <c r="C639" s="1" t="s">
        <v>337</v>
      </c>
      <c r="D639" s="1" t="s">
        <v>125</v>
      </c>
      <c r="E639" s="1" t="s">
        <v>81</v>
      </c>
      <c r="F639" s="1" t="s">
        <v>346</v>
      </c>
      <c r="G639" s="1" t="s">
        <v>64</v>
      </c>
      <c r="H639" s="1" t="s">
        <v>200</v>
      </c>
      <c r="I639" s="2">
        <v>319.39999999999998</v>
      </c>
      <c r="J639" s="2">
        <v>43.29</v>
      </c>
      <c r="K639" s="2">
        <f t="shared" si="77"/>
        <v>18.02</v>
      </c>
      <c r="L639" s="2">
        <f t="shared" si="78"/>
        <v>0.02</v>
      </c>
      <c r="T639" s="8">
        <v>18.02</v>
      </c>
      <c r="U639" s="5">
        <v>801.89</v>
      </c>
      <c r="AN639" s="5" t="str">
        <f t="shared" si="72"/>
        <v/>
      </c>
      <c r="AP639" s="5" t="str">
        <f t="shared" si="73"/>
        <v/>
      </c>
      <c r="AR639" s="5" t="str">
        <f t="shared" si="74"/>
        <v/>
      </c>
      <c r="AT639" s="2">
        <v>0.02</v>
      </c>
      <c r="AU639" s="5">
        <f t="shared" si="75"/>
        <v>801.89</v>
      </c>
      <c r="AV639" s="11">
        <f t="shared" si="79"/>
        <v>0.20933220835338073</v>
      </c>
      <c r="AW639" s="5">
        <f t="shared" si="76"/>
        <v>209.33220835338074</v>
      </c>
    </row>
    <row r="640" spans="1:49" x14ac:dyDescent="0.3">
      <c r="A640" s="1" t="s">
        <v>348</v>
      </c>
      <c r="B640" s="1" t="s">
        <v>344</v>
      </c>
      <c r="C640" s="1" t="s">
        <v>345</v>
      </c>
      <c r="D640" s="1" t="s">
        <v>125</v>
      </c>
      <c r="E640" s="1" t="s">
        <v>84</v>
      </c>
      <c r="F640" s="1" t="s">
        <v>346</v>
      </c>
      <c r="G640" s="1" t="s">
        <v>64</v>
      </c>
      <c r="H640" s="1" t="s">
        <v>200</v>
      </c>
      <c r="I640" s="2">
        <v>159.4</v>
      </c>
      <c r="J640" s="2">
        <v>0.09</v>
      </c>
      <c r="K640" s="2">
        <f t="shared" si="77"/>
        <v>0.03</v>
      </c>
      <c r="L640" s="2">
        <f t="shared" si="78"/>
        <v>0.06</v>
      </c>
      <c r="V640" s="12">
        <v>0.03</v>
      </c>
      <c r="W640" s="5">
        <v>1.2015</v>
      </c>
      <c r="AN640" s="5" t="str">
        <f t="shared" si="72"/>
        <v/>
      </c>
      <c r="AP640" s="5" t="str">
        <f t="shared" si="73"/>
        <v/>
      </c>
      <c r="AR640" s="5" t="str">
        <f t="shared" si="74"/>
        <v/>
      </c>
      <c r="AT640" s="2">
        <v>0.06</v>
      </c>
      <c r="AU640" s="5">
        <f t="shared" si="75"/>
        <v>1.2015</v>
      </c>
      <c r="AV640" s="11">
        <f t="shared" si="79"/>
        <v>3.136498127381398E-4</v>
      </c>
      <c r="AW640" s="5">
        <f t="shared" si="76"/>
        <v>0.3136498127381398</v>
      </c>
    </row>
    <row r="641" spans="1:49" x14ac:dyDescent="0.3">
      <c r="A641" s="1" t="s">
        <v>348</v>
      </c>
      <c r="B641" s="1" t="s">
        <v>344</v>
      </c>
      <c r="C641" s="1" t="s">
        <v>345</v>
      </c>
      <c r="D641" s="1" t="s">
        <v>125</v>
      </c>
      <c r="E641" s="1" t="s">
        <v>83</v>
      </c>
      <c r="F641" s="1" t="s">
        <v>346</v>
      </c>
      <c r="G641" s="1" t="s">
        <v>64</v>
      </c>
      <c r="H641" s="1" t="s">
        <v>200</v>
      </c>
      <c r="I641" s="2">
        <v>159.4</v>
      </c>
      <c r="J641" s="2">
        <v>40.770000000000003</v>
      </c>
      <c r="K641" s="2">
        <f t="shared" si="77"/>
        <v>16.350000000000001</v>
      </c>
      <c r="L641" s="2">
        <f t="shared" si="78"/>
        <v>23.65</v>
      </c>
      <c r="V641" s="12">
        <v>16.350000000000001</v>
      </c>
      <c r="W641" s="5">
        <v>654.8175</v>
      </c>
      <c r="AN641" s="5" t="str">
        <f t="shared" si="72"/>
        <v/>
      </c>
      <c r="AP641" s="5" t="str">
        <f t="shared" si="73"/>
        <v/>
      </c>
      <c r="AR641" s="5" t="str">
        <f t="shared" si="74"/>
        <v/>
      </c>
      <c r="AT641" s="2">
        <v>23.65</v>
      </c>
      <c r="AU641" s="5">
        <f t="shared" si="75"/>
        <v>654.8175</v>
      </c>
      <c r="AV641" s="11">
        <f t="shared" si="79"/>
        <v>0.17093914794228621</v>
      </c>
      <c r="AW641" s="5">
        <f t="shared" si="76"/>
        <v>170.93914794228621</v>
      </c>
    </row>
    <row r="642" spans="1:49" x14ac:dyDescent="0.3">
      <c r="A642" s="1" t="s">
        <v>348</v>
      </c>
      <c r="B642" s="1" t="s">
        <v>344</v>
      </c>
      <c r="C642" s="1" t="s">
        <v>345</v>
      </c>
      <c r="D642" s="1" t="s">
        <v>125</v>
      </c>
      <c r="E642" s="1" t="s">
        <v>74</v>
      </c>
      <c r="F642" s="1" t="s">
        <v>346</v>
      </c>
      <c r="G642" s="1" t="s">
        <v>64</v>
      </c>
      <c r="H642" s="1" t="s">
        <v>200</v>
      </c>
      <c r="I642" s="2">
        <v>159.4</v>
      </c>
      <c r="J642" s="2">
        <v>36.630000000000003</v>
      </c>
      <c r="K642" s="2">
        <f t="shared" si="77"/>
        <v>13.74</v>
      </c>
      <c r="L642" s="2">
        <f t="shared" si="78"/>
        <v>13.44</v>
      </c>
      <c r="V642" s="12">
        <v>13.74</v>
      </c>
      <c r="W642" s="5">
        <v>550.28699999999992</v>
      </c>
      <c r="AN642" s="5" t="str">
        <f t="shared" ref="AN642:AN700" si="80">IF(AM642&gt;0,AM642*$AN$1,"")</f>
        <v/>
      </c>
      <c r="AP642" s="5" t="str">
        <f t="shared" ref="AP642:AP700" si="81">IF(AO642&gt;0,AO642*$AP$1,"")</f>
        <v/>
      </c>
      <c r="AR642" s="5" t="str">
        <f t="shared" ref="AR642:AR700" si="82">IF(AQ642&gt;0,AQ642*$AR$1,"")</f>
        <v/>
      </c>
      <c r="AT642" s="2">
        <v>13.44</v>
      </c>
      <c r="AU642" s="5">
        <f t="shared" ref="AU642:AU679" si="83">SUM(O642,Q642,S642,U642,Y642,AA642,AC642,AE642,AH642,AJ642,AL642,W642,AY642,BA642,BC642,BE642)</f>
        <v>550.28699999999992</v>
      </c>
      <c r="AV642" s="11">
        <f t="shared" si="79"/>
        <v>0.14365161423406803</v>
      </c>
      <c r="AW642" s="5">
        <f t="shared" ref="AW642:AW700" si="84">(AV642/100)*$AW$1</f>
        <v>143.65161423406803</v>
      </c>
    </row>
    <row r="643" spans="1:49" x14ac:dyDescent="0.3">
      <c r="A643" s="1" t="s">
        <v>348</v>
      </c>
      <c r="B643" s="1" t="s">
        <v>344</v>
      </c>
      <c r="C643" s="1" t="s">
        <v>345</v>
      </c>
      <c r="D643" s="1" t="s">
        <v>125</v>
      </c>
      <c r="E643" s="1" t="s">
        <v>81</v>
      </c>
      <c r="F643" s="1" t="s">
        <v>346</v>
      </c>
      <c r="G643" s="1" t="s">
        <v>64</v>
      </c>
      <c r="H643" s="1" t="s">
        <v>200</v>
      </c>
      <c r="I643" s="2">
        <v>159.4</v>
      </c>
      <c r="J643" s="2">
        <v>7.0000000000000007E-2</v>
      </c>
      <c r="K643" s="2">
        <f t="shared" ref="K643:K700" si="85">SUM(N643,P643,R643,T643,X643,Z643,AB643,AD643,AG643,AI643,AK643,V643,AX643,AZ643,BB643,BD643)</f>
        <v>0</v>
      </c>
      <c r="L643" s="2">
        <f t="shared" ref="L643:L700" si="86">SUM(M643,AF643,AM643,AO643,AQ643,AS643,AT643)</f>
        <v>0.03</v>
      </c>
      <c r="AN643" s="5" t="str">
        <f t="shared" si="80"/>
        <v/>
      </c>
      <c r="AP643" s="5" t="str">
        <f t="shared" si="81"/>
        <v/>
      </c>
      <c r="AR643" s="5" t="str">
        <f t="shared" si="82"/>
        <v/>
      </c>
      <c r="AT643" s="2">
        <v>0.03</v>
      </c>
      <c r="AU643" s="5">
        <f t="shared" si="83"/>
        <v>0</v>
      </c>
      <c r="AV643" s="11">
        <f t="shared" ref="AV643:AV679" si="87">(AU643/$AU$701)*100</f>
        <v>0</v>
      </c>
      <c r="AW643" s="5">
        <f t="shared" si="84"/>
        <v>0</v>
      </c>
    </row>
    <row r="644" spans="1:49" x14ac:dyDescent="0.3">
      <c r="A644" s="1" t="s">
        <v>348</v>
      </c>
      <c r="B644" s="1" t="s">
        <v>344</v>
      </c>
      <c r="C644" s="1" t="s">
        <v>345</v>
      </c>
      <c r="D644" s="1" t="s">
        <v>125</v>
      </c>
      <c r="E644" s="1" t="s">
        <v>82</v>
      </c>
      <c r="F644" s="1" t="s">
        <v>346</v>
      </c>
      <c r="G644" s="1" t="s">
        <v>64</v>
      </c>
      <c r="H644" s="1" t="s">
        <v>200</v>
      </c>
      <c r="I644" s="2">
        <v>159.4</v>
      </c>
      <c r="J644" s="2">
        <v>41.07</v>
      </c>
      <c r="K644" s="2">
        <f t="shared" si="85"/>
        <v>12.52</v>
      </c>
      <c r="L644" s="2">
        <f t="shared" si="86"/>
        <v>16.079999999999998</v>
      </c>
      <c r="T644" s="8">
        <v>10.199999999999999</v>
      </c>
      <c r="U644" s="5">
        <v>453.9</v>
      </c>
      <c r="V644" s="12">
        <v>2.3199999999999998</v>
      </c>
      <c r="W644" s="5">
        <v>92.915999999999983</v>
      </c>
      <c r="AN644" s="5" t="str">
        <f t="shared" si="80"/>
        <v/>
      </c>
      <c r="AP644" s="5" t="str">
        <f t="shared" si="81"/>
        <v/>
      </c>
      <c r="AR644" s="5" t="str">
        <f t="shared" si="82"/>
        <v/>
      </c>
      <c r="AT644" s="2">
        <v>16.079999999999998</v>
      </c>
      <c r="AU644" s="5">
        <f t="shared" si="83"/>
        <v>546.81599999999992</v>
      </c>
      <c r="AV644" s="11">
        <f t="shared" si="87"/>
        <v>0.14274551477504671</v>
      </c>
      <c r="AW644" s="5">
        <f t="shared" si="84"/>
        <v>142.7455147750467</v>
      </c>
    </row>
    <row r="645" spans="1:49" x14ac:dyDescent="0.3">
      <c r="A645" s="1" t="s">
        <v>348</v>
      </c>
      <c r="B645" s="1" t="s">
        <v>344</v>
      </c>
      <c r="C645" s="1" t="s">
        <v>345</v>
      </c>
      <c r="D645" s="1" t="s">
        <v>125</v>
      </c>
      <c r="E645" s="1" t="s">
        <v>90</v>
      </c>
      <c r="F645" s="1" t="s">
        <v>346</v>
      </c>
      <c r="G645" s="1" t="s">
        <v>64</v>
      </c>
      <c r="H645" s="1" t="s">
        <v>200</v>
      </c>
      <c r="I645" s="2">
        <v>159.4</v>
      </c>
      <c r="J645" s="2">
        <v>0.09</v>
      </c>
      <c r="K645" s="2">
        <f t="shared" si="85"/>
        <v>0</v>
      </c>
      <c r="L645" s="2">
        <f t="shared" si="86"/>
        <v>0.09</v>
      </c>
      <c r="AN645" s="5" t="str">
        <f t="shared" si="80"/>
        <v/>
      </c>
      <c r="AP645" s="5" t="str">
        <f t="shared" si="81"/>
        <v/>
      </c>
      <c r="AR645" s="5" t="str">
        <f t="shared" si="82"/>
        <v/>
      </c>
      <c r="AT645" s="2">
        <v>0.09</v>
      </c>
      <c r="AU645" s="5">
        <f t="shared" si="83"/>
        <v>0</v>
      </c>
      <c r="AV645" s="11">
        <f t="shared" si="87"/>
        <v>0</v>
      </c>
      <c r="AW645" s="5">
        <f t="shared" si="84"/>
        <v>0</v>
      </c>
    </row>
    <row r="646" spans="1:49" x14ac:dyDescent="0.3">
      <c r="A646" s="1" t="s">
        <v>349</v>
      </c>
      <c r="B646" s="1" t="s">
        <v>350</v>
      </c>
      <c r="C646" s="1" t="s">
        <v>351</v>
      </c>
      <c r="D646" s="1" t="s">
        <v>125</v>
      </c>
      <c r="E646" s="1" t="s">
        <v>74</v>
      </c>
      <c r="F646" s="1" t="s">
        <v>85</v>
      </c>
      <c r="G646" s="1" t="s">
        <v>64</v>
      </c>
      <c r="H646" s="1" t="s">
        <v>200</v>
      </c>
      <c r="I646" s="2">
        <v>160</v>
      </c>
      <c r="J646" s="2">
        <v>0.05</v>
      </c>
      <c r="K646" s="2">
        <f t="shared" si="85"/>
        <v>0</v>
      </c>
      <c r="L646" s="2">
        <f t="shared" si="86"/>
        <v>0.05</v>
      </c>
      <c r="AN646" s="5" t="str">
        <f t="shared" si="80"/>
        <v/>
      </c>
      <c r="AO646" s="3">
        <v>0.01</v>
      </c>
      <c r="AP646" s="5">
        <f t="shared" si="81"/>
        <v>12.91</v>
      </c>
      <c r="AR646" s="5" t="str">
        <f t="shared" si="82"/>
        <v/>
      </c>
      <c r="AS646" s="2">
        <v>0.04</v>
      </c>
      <c r="AU646" s="5">
        <f t="shared" si="83"/>
        <v>0</v>
      </c>
      <c r="AV646" s="11">
        <f t="shared" si="87"/>
        <v>0</v>
      </c>
      <c r="AW646" s="5">
        <f t="shared" si="84"/>
        <v>0</v>
      </c>
    </row>
    <row r="647" spans="1:49" x14ac:dyDescent="0.3">
      <c r="A647" s="1" t="s">
        <v>349</v>
      </c>
      <c r="B647" s="1" t="s">
        <v>350</v>
      </c>
      <c r="C647" s="1" t="s">
        <v>351</v>
      </c>
      <c r="D647" s="1" t="s">
        <v>125</v>
      </c>
      <c r="E647" s="1" t="s">
        <v>88</v>
      </c>
      <c r="F647" s="1" t="s">
        <v>163</v>
      </c>
      <c r="G647" s="1" t="s">
        <v>64</v>
      </c>
      <c r="H647" s="1" t="s">
        <v>200</v>
      </c>
      <c r="I647" s="2">
        <v>160</v>
      </c>
      <c r="J647" s="2">
        <v>7.0000000000000007E-2</v>
      </c>
      <c r="K647" s="2">
        <f t="shared" si="85"/>
        <v>0.02</v>
      </c>
      <c r="L647" s="2">
        <f t="shared" si="86"/>
        <v>0.04</v>
      </c>
      <c r="N647" s="4">
        <v>0.01</v>
      </c>
      <c r="O647" s="5">
        <v>1.645</v>
      </c>
      <c r="V647" s="12">
        <v>0.01</v>
      </c>
      <c r="W647" s="5">
        <v>0.40050000000000002</v>
      </c>
      <c r="AN647" s="5" t="str">
        <f t="shared" si="80"/>
        <v/>
      </c>
      <c r="AP647" s="5" t="str">
        <f t="shared" si="81"/>
        <v/>
      </c>
      <c r="AR647" s="5" t="str">
        <f t="shared" si="82"/>
        <v/>
      </c>
      <c r="AT647" s="2">
        <v>0.04</v>
      </c>
      <c r="AU647" s="5">
        <f t="shared" si="83"/>
        <v>2.0455000000000001</v>
      </c>
      <c r="AV647" s="11">
        <f t="shared" si="87"/>
        <v>5.3397477482801912E-4</v>
      </c>
      <c r="AW647" s="5">
        <f t="shared" si="84"/>
        <v>0.53397477482801914</v>
      </c>
    </row>
    <row r="648" spans="1:49" x14ac:dyDescent="0.3">
      <c r="A648" s="1" t="s">
        <v>349</v>
      </c>
      <c r="B648" s="1" t="s">
        <v>350</v>
      </c>
      <c r="C648" s="1" t="s">
        <v>351</v>
      </c>
      <c r="D648" s="1" t="s">
        <v>125</v>
      </c>
      <c r="E648" s="1" t="s">
        <v>89</v>
      </c>
      <c r="F648" s="1" t="s">
        <v>163</v>
      </c>
      <c r="G648" s="1" t="s">
        <v>64</v>
      </c>
      <c r="H648" s="1" t="s">
        <v>200</v>
      </c>
      <c r="I648" s="2">
        <v>160</v>
      </c>
      <c r="J648" s="2">
        <v>7.0000000000000007E-2</v>
      </c>
      <c r="K648" s="2">
        <f t="shared" si="85"/>
        <v>0</v>
      </c>
      <c r="L648" s="2">
        <f t="shared" si="86"/>
        <v>7.0000000000000007E-2</v>
      </c>
      <c r="AN648" s="5" t="str">
        <f t="shared" si="80"/>
        <v/>
      </c>
      <c r="AP648" s="5" t="str">
        <f t="shared" si="81"/>
        <v/>
      </c>
      <c r="AR648" s="5" t="str">
        <f t="shared" si="82"/>
        <v/>
      </c>
      <c r="AT648" s="2">
        <v>7.0000000000000007E-2</v>
      </c>
      <c r="AU648" s="5">
        <f t="shared" si="83"/>
        <v>0</v>
      </c>
      <c r="AV648" s="11">
        <f t="shared" si="87"/>
        <v>0</v>
      </c>
      <c r="AW648" s="5">
        <f t="shared" si="84"/>
        <v>0</v>
      </c>
    </row>
    <row r="649" spans="1:49" x14ac:dyDescent="0.3">
      <c r="A649" s="1" t="s">
        <v>349</v>
      </c>
      <c r="B649" s="1" t="s">
        <v>350</v>
      </c>
      <c r="C649" s="1" t="s">
        <v>351</v>
      </c>
      <c r="D649" s="1" t="s">
        <v>125</v>
      </c>
      <c r="E649" s="1" t="s">
        <v>90</v>
      </c>
      <c r="F649" s="1" t="s">
        <v>163</v>
      </c>
      <c r="G649" s="1" t="s">
        <v>64</v>
      </c>
      <c r="H649" s="1" t="s">
        <v>200</v>
      </c>
      <c r="I649" s="2">
        <v>160</v>
      </c>
      <c r="J649" s="2">
        <v>40.67</v>
      </c>
      <c r="K649" s="2">
        <f t="shared" si="85"/>
        <v>6.46</v>
      </c>
      <c r="L649" s="2">
        <f t="shared" si="86"/>
        <v>33.54</v>
      </c>
      <c r="V649" s="12">
        <v>6.46</v>
      </c>
      <c r="W649" s="5">
        <v>258.72300000000001</v>
      </c>
      <c r="AN649" s="5" t="str">
        <f t="shared" si="80"/>
        <v/>
      </c>
      <c r="AP649" s="5" t="str">
        <f t="shared" si="81"/>
        <v/>
      </c>
      <c r="AR649" s="5" t="str">
        <f t="shared" si="82"/>
        <v/>
      </c>
      <c r="AT649" s="2">
        <v>33.54</v>
      </c>
      <c r="AU649" s="5">
        <f t="shared" si="83"/>
        <v>258.72300000000001</v>
      </c>
      <c r="AV649" s="11">
        <f t="shared" si="87"/>
        <v>6.7539259676279453E-2</v>
      </c>
      <c r="AW649" s="5">
        <f t="shared" si="84"/>
        <v>67.539259676279443</v>
      </c>
    </row>
    <row r="650" spans="1:49" x14ac:dyDescent="0.3">
      <c r="A650" s="1" t="s">
        <v>349</v>
      </c>
      <c r="B650" s="1" t="s">
        <v>350</v>
      </c>
      <c r="C650" s="1" t="s">
        <v>351</v>
      </c>
      <c r="D650" s="1" t="s">
        <v>125</v>
      </c>
      <c r="E650" s="1" t="s">
        <v>91</v>
      </c>
      <c r="F650" s="1" t="s">
        <v>163</v>
      </c>
      <c r="G650" s="1" t="s">
        <v>64</v>
      </c>
      <c r="H650" s="1" t="s">
        <v>200</v>
      </c>
      <c r="I650" s="2">
        <v>160</v>
      </c>
      <c r="J650" s="2">
        <v>37.47</v>
      </c>
      <c r="K650" s="2">
        <f t="shared" si="85"/>
        <v>23.04</v>
      </c>
      <c r="L650" s="2">
        <f t="shared" si="86"/>
        <v>14.43</v>
      </c>
      <c r="N650" s="4">
        <v>0.23</v>
      </c>
      <c r="O650" s="5">
        <v>37.835000000000001</v>
      </c>
      <c r="V650" s="12">
        <v>22.81</v>
      </c>
      <c r="W650" s="5">
        <v>913.54049999999984</v>
      </c>
      <c r="AN650" s="5" t="str">
        <f t="shared" si="80"/>
        <v/>
      </c>
      <c r="AP650" s="5" t="str">
        <f t="shared" si="81"/>
        <v/>
      </c>
      <c r="AR650" s="5" t="str">
        <f t="shared" si="82"/>
        <v/>
      </c>
      <c r="AT650" s="2">
        <v>14.43</v>
      </c>
      <c r="AU650" s="5">
        <f t="shared" si="83"/>
        <v>951.37549999999987</v>
      </c>
      <c r="AV650" s="11">
        <f t="shared" si="87"/>
        <v>0.2483551788752843</v>
      </c>
      <c r="AW650" s="5">
        <f t="shared" si="84"/>
        <v>248.35517887528431</v>
      </c>
    </row>
    <row r="651" spans="1:49" x14ac:dyDescent="0.3">
      <c r="A651" s="1" t="s">
        <v>349</v>
      </c>
      <c r="B651" s="1" t="s">
        <v>350</v>
      </c>
      <c r="C651" s="1" t="s">
        <v>351</v>
      </c>
      <c r="D651" s="1" t="s">
        <v>125</v>
      </c>
      <c r="E651" s="1" t="s">
        <v>92</v>
      </c>
      <c r="F651" s="1" t="s">
        <v>163</v>
      </c>
      <c r="G651" s="1" t="s">
        <v>64</v>
      </c>
      <c r="H651" s="1" t="s">
        <v>200</v>
      </c>
      <c r="I651" s="2">
        <v>160</v>
      </c>
      <c r="J651" s="2">
        <v>36.82</v>
      </c>
      <c r="K651" s="2">
        <f t="shared" si="85"/>
        <v>36.79</v>
      </c>
      <c r="L651" s="2">
        <f t="shared" si="86"/>
        <v>0.03</v>
      </c>
      <c r="N651" s="4">
        <v>0.01</v>
      </c>
      <c r="O651" s="5">
        <v>1.645</v>
      </c>
      <c r="V651" s="12">
        <v>36.78</v>
      </c>
      <c r="W651" s="5">
        <v>1473.039</v>
      </c>
      <c r="AN651" s="5" t="str">
        <f t="shared" si="80"/>
        <v/>
      </c>
      <c r="AO651" s="3">
        <v>0.03</v>
      </c>
      <c r="AP651" s="5">
        <f t="shared" si="81"/>
        <v>38.729999999999997</v>
      </c>
      <c r="AR651" s="5" t="str">
        <f t="shared" si="82"/>
        <v/>
      </c>
      <c r="AU651" s="5">
        <f t="shared" si="83"/>
        <v>1474.684</v>
      </c>
      <c r="AV651" s="11">
        <f t="shared" si="87"/>
        <v>0.38496409525420805</v>
      </c>
      <c r="AW651" s="5">
        <f t="shared" si="84"/>
        <v>384.96409525420802</v>
      </c>
    </row>
    <row r="652" spans="1:49" x14ac:dyDescent="0.3">
      <c r="A652" s="1" t="s">
        <v>349</v>
      </c>
      <c r="B652" s="1" t="s">
        <v>350</v>
      </c>
      <c r="C652" s="1" t="s">
        <v>351</v>
      </c>
      <c r="D652" s="1" t="s">
        <v>125</v>
      </c>
      <c r="E652" s="1" t="s">
        <v>84</v>
      </c>
      <c r="F652" s="1" t="s">
        <v>163</v>
      </c>
      <c r="G652" s="1" t="s">
        <v>64</v>
      </c>
      <c r="H652" s="1" t="s">
        <v>200</v>
      </c>
      <c r="I652" s="2">
        <v>160</v>
      </c>
      <c r="J652" s="2">
        <v>41.07</v>
      </c>
      <c r="K652" s="2">
        <f t="shared" si="85"/>
        <v>28.6</v>
      </c>
      <c r="L652" s="2">
        <f t="shared" si="86"/>
        <v>11.4</v>
      </c>
      <c r="V652" s="12">
        <v>28.6</v>
      </c>
      <c r="W652" s="5">
        <v>1145.43</v>
      </c>
      <c r="AN652" s="5" t="str">
        <f t="shared" si="80"/>
        <v/>
      </c>
      <c r="AP652" s="5" t="str">
        <f t="shared" si="81"/>
        <v/>
      </c>
      <c r="AR652" s="5" t="str">
        <f t="shared" si="82"/>
        <v/>
      </c>
      <c r="AT652" s="2">
        <v>11.4</v>
      </c>
      <c r="AU652" s="5">
        <f t="shared" si="83"/>
        <v>1145.43</v>
      </c>
      <c r="AV652" s="11">
        <f t="shared" si="87"/>
        <v>0.29901282147702668</v>
      </c>
      <c r="AW652" s="5">
        <f t="shared" si="84"/>
        <v>299.0128214770267</v>
      </c>
    </row>
    <row r="653" spans="1:49" x14ac:dyDescent="0.3">
      <c r="A653" s="1" t="s">
        <v>352</v>
      </c>
      <c r="B653" s="1" t="s">
        <v>350</v>
      </c>
      <c r="C653" s="1" t="s">
        <v>351</v>
      </c>
      <c r="D653" s="1" t="s">
        <v>125</v>
      </c>
      <c r="E653" s="1" t="s">
        <v>80</v>
      </c>
      <c r="F653" s="1" t="s">
        <v>163</v>
      </c>
      <c r="G653" s="1" t="s">
        <v>64</v>
      </c>
      <c r="H653" s="1" t="s">
        <v>200</v>
      </c>
      <c r="I653" s="2">
        <v>159.6</v>
      </c>
      <c r="J653" s="2">
        <v>37.090000000000003</v>
      </c>
      <c r="K653" s="2">
        <f t="shared" si="85"/>
        <v>13.87</v>
      </c>
      <c r="L653" s="2">
        <f t="shared" si="86"/>
        <v>23.22</v>
      </c>
      <c r="V653" s="12">
        <v>13.87</v>
      </c>
      <c r="W653" s="5">
        <v>555.49349999999993</v>
      </c>
      <c r="AN653" s="5" t="str">
        <f t="shared" si="80"/>
        <v/>
      </c>
      <c r="AP653" s="5" t="str">
        <f t="shared" si="81"/>
        <v/>
      </c>
      <c r="AR653" s="5" t="str">
        <f t="shared" si="82"/>
        <v/>
      </c>
      <c r="AT653" s="2">
        <v>23.22</v>
      </c>
      <c r="AU653" s="5">
        <f t="shared" si="83"/>
        <v>555.49349999999993</v>
      </c>
      <c r="AV653" s="11">
        <f t="shared" si="87"/>
        <v>0.14501076342259997</v>
      </c>
      <c r="AW653" s="5">
        <f t="shared" si="84"/>
        <v>145.01076342259998</v>
      </c>
    </row>
    <row r="654" spans="1:49" x14ac:dyDescent="0.3">
      <c r="A654" s="1" t="s">
        <v>352</v>
      </c>
      <c r="B654" s="1" t="s">
        <v>350</v>
      </c>
      <c r="C654" s="1" t="s">
        <v>351</v>
      </c>
      <c r="D654" s="1" t="s">
        <v>125</v>
      </c>
      <c r="E654" s="1" t="s">
        <v>87</v>
      </c>
      <c r="F654" s="1" t="s">
        <v>163</v>
      </c>
      <c r="G654" s="1" t="s">
        <v>64</v>
      </c>
      <c r="H654" s="1" t="s">
        <v>200</v>
      </c>
      <c r="I654" s="2">
        <v>159.6</v>
      </c>
      <c r="J654" s="2">
        <v>36.090000000000003</v>
      </c>
      <c r="K654" s="2">
        <f t="shared" si="85"/>
        <v>26.19</v>
      </c>
      <c r="L654" s="2">
        <f t="shared" si="86"/>
        <v>9.9</v>
      </c>
      <c r="V654" s="12">
        <v>26.19</v>
      </c>
      <c r="W654" s="5">
        <v>1048.9095</v>
      </c>
      <c r="AN654" s="5" t="str">
        <f t="shared" si="80"/>
        <v/>
      </c>
      <c r="AP654" s="5" t="str">
        <f t="shared" si="81"/>
        <v/>
      </c>
      <c r="AR654" s="5" t="str">
        <f t="shared" si="82"/>
        <v/>
      </c>
      <c r="AT654" s="2">
        <v>9.9</v>
      </c>
      <c r="AU654" s="5">
        <f t="shared" si="83"/>
        <v>1048.9095</v>
      </c>
      <c r="AV654" s="11">
        <f t="shared" si="87"/>
        <v>0.27381628652039608</v>
      </c>
      <c r="AW654" s="5">
        <f t="shared" si="84"/>
        <v>273.81628652039609</v>
      </c>
    </row>
    <row r="655" spans="1:49" x14ac:dyDescent="0.3">
      <c r="A655" s="1" t="s">
        <v>352</v>
      </c>
      <c r="B655" s="1" t="s">
        <v>350</v>
      </c>
      <c r="C655" s="1" t="s">
        <v>351</v>
      </c>
      <c r="D655" s="1" t="s">
        <v>125</v>
      </c>
      <c r="E655" s="1" t="s">
        <v>88</v>
      </c>
      <c r="F655" s="1" t="s">
        <v>163</v>
      </c>
      <c r="G655" s="1" t="s">
        <v>64</v>
      </c>
      <c r="H655" s="1" t="s">
        <v>200</v>
      </c>
      <c r="I655" s="2">
        <v>159.6</v>
      </c>
      <c r="J655" s="2">
        <v>40.36</v>
      </c>
      <c r="K655" s="2">
        <f t="shared" si="85"/>
        <v>26.48</v>
      </c>
      <c r="L655" s="2">
        <f t="shared" si="86"/>
        <v>13.52</v>
      </c>
      <c r="N655" s="4">
        <v>0.38</v>
      </c>
      <c r="O655" s="5">
        <v>62.51</v>
      </c>
      <c r="V655" s="12">
        <v>26.1</v>
      </c>
      <c r="W655" s="5">
        <v>1045.3050000000001</v>
      </c>
      <c r="AN655" s="5" t="str">
        <f t="shared" si="80"/>
        <v/>
      </c>
      <c r="AP655" s="5" t="str">
        <f t="shared" si="81"/>
        <v/>
      </c>
      <c r="AR655" s="5" t="str">
        <f t="shared" si="82"/>
        <v/>
      </c>
      <c r="AT655" s="2">
        <v>13.52</v>
      </c>
      <c r="AU655" s="5">
        <f t="shared" si="83"/>
        <v>1107.8150000000001</v>
      </c>
      <c r="AV655" s="11">
        <f t="shared" si="87"/>
        <v>0.28919348089762997</v>
      </c>
      <c r="AW655" s="5">
        <f t="shared" si="84"/>
        <v>289.19348089762997</v>
      </c>
    </row>
    <row r="656" spans="1:49" x14ac:dyDescent="0.3">
      <c r="A656" s="1" t="s">
        <v>352</v>
      </c>
      <c r="B656" s="1" t="s">
        <v>350</v>
      </c>
      <c r="C656" s="1" t="s">
        <v>351</v>
      </c>
      <c r="D656" s="1" t="s">
        <v>125</v>
      </c>
      <c r="E656" s="1" t="s">
        <v>89</v>
      </c>
      <c r="F656" s="1" t="s">
        <v>163</v>
      </c>
      <c r="G656" s="1" t="s">
        <v>64</v>
      </c>
      <c r="H656" s="1" t="s">
        <v>200</v>
      </c>
      <c r="I656" s="2">
        <v>159.6</v>
      </c>
      <c r="J656" s="2">
        <v>42.15</v>
      </c>
      <c r="K656" s="2">
        <f t="shared" si="85"/>
        <v>0</v>
      </c>
      <c r="L656" s="2">
        <f t="shared" si="86"/>
        <v>42.15</v>
      </c>
      <c r="AN656" s="5" t="str">
        <f t="shared" si="80"/>
        <v/>
      </c>
      <c r="AP656" s="5" t="str">
        <f t="shared" si="81"/>
        <v/>
      </c>
      <c r="AR656" s="5" t="str">
        <f t="shared" si="82"/>
        <v/>
      </c>
      <c r="AT656" s="2">
        <v>42.15</v>
      </c>
      <c r="AU656" s="5">
        <f t="shared" si="83"/>
        <v>0</v>
      </c>
      <c r="AV656" s="11">
        <f t="shared" si="87"/>
        <v>0</v>
      </c>
      <c r="AW656" s="5">
        <f t="shared" si="84"/>
        <v>0</v>
      </c>
    </row>
    <row r="657" spans="1:49" x14ac:dyDescent="0.3">
      <c r="A657" s="1" t="s">
        <v>353</v>
      </c>
      <c r="B657" s="1" t="s">
        <v>350</v>
      </c>
      <c r="C657" s="1" t="s">
        <v>351</v>
      </c>
      <c r="D657" s="1" t="s">
        <v>125</v>
      </c>
      <c r="E657" s="1" t="s">
        <v>71</v>
      </c>
      <c r="F657" s="1" t="s">
        <v>163</v>
      </c>
      <c r="G657" s="1" t="s">
        <v>64</v>
      </c>
      <c r="H657" s="1" t="s">
        <v>200</v>
      </c>
      <c r="I657" s="2">
        <v>156.55000000000001</v>
      </c>
      <c r="J657" s="2">
        <v>34.21</v>
      </c>
      <c r="K657" s="2">
        <f t="shared" si="85"/>
        <v>33.92</v>
      </c>
      <c r="L657" s="2">
        <f t="shared" si="86"/>
        <v>0</v>
      </c>
      <c r="V657" s="12">
        <v>33.92</v>
      </c>
      <c r="W657" s="5">
        <v>1358.4960000000001</v>
      </c>
      <c r="AN657" s="5" t="str">
        <f t="shared" si="80"/>
        <v/>
      </c>
      <c r="AP657" s="5" t="str">
        <f t="shared" si="81"/>
        <v/>
      </c>
      <c r="AR657" s="5" t="str">
        <f t="shared" si="82"/>
        <v/>
      </c>
      <c r="AU657" s="5">
        <f t="shared" si="83"/>
        <v>1358.4960000000001</v>
      </c>
      <c r="AV657" s="11">
        <f t="shared" si="87"/>
        <v>0.35463338826925678</v>
      </c>
      <c r="AW657" s="5">
        <f t="shared" si="84"/>
        <v>354.63338826925678</v>
      </c>
    </row>
    <row r="658" spans="1:49" x14ac:dyDescent="0.3">
      <c r="A658" s="1" t="s">
        <v>353</v>
      </c>
      <c r="B658" s="1" t="s">
        <v>350</v>
      </c>
      <c r="C658" s="1" t="s">
        <v>351</v>
      </c>
      <c r="D658" s="1" t="s">
        <v>125</v>
      </c>
      <c r="E658" s="1" t="s">
        <v>79</v>
      </c>
      <c r="F658" s="1" t="s">
        <v>163</v>
      </c>
      <c r="G658" s="1" t="s">
        <v>64</v>
      </c>
      <c r="H658" s="1" t="s">
        <v>200</v>
      </c>
      <c r="I658" s="2">
        <v>156.55000000000001</v>
      </c>
      <c r="J658" s="2">
        <v>38.64</v>
      </c>
      <c r="K658" s="2">
        <f t="shared" si="85"/>
        <v>25.93</v>
      </c>
      <c r="L658" s="2">
        <f t="shared" si="86"/>
        <v>12.71</v>
      </c>
      <c r="V658" s="12">
        <v>23.75</v>
      </c>
      <c r="W658" s="5">
        <v>951.18749999999989</v>
      </c>
      <c r="AB658" s="9">
        <v>2.1800000000000002</v>
      </c>
      <c r="AC658" s="5">
        <v>31.784400000000009</v>
      </c>
      <c r="AN658" s="5" t="str">
        <f t="shared" si="80"/>
        <v/>
      </c>
      <c r="AP658" s="5" t="str">
        <f t="shared" si="81"/>
        <v/>
      </c>
      <c r="AR658" s="5" t="str">
        <f t="shared" si="82"/>
        <v/>
      </c>
      <c r="AT658" s="2">
        <v>12.71</v>
      </c>
      <c r="AU658" s="5">
        <f t="shared" si="83"/>
        <v>982.97189999999989</v>
      </c>
      <c r="AV658" s="11">
        <f t="shared" si="87"/>
        <v>0.25660337275227091</v>
      </c>
      <c r="AW658" s="5">
        <f t="shared" si="84"/>
        <v>256.60337275227096</v>
      </c>
    </row>
    <row r="659" spans="1:49" x14ac:dyDescent="0.3">
      <c r="A659" s="1" t="s">
        <v>353</v>
      </c>
      <c r="B659" s="1" t="s">
        <v>350</v>
      </c>
      <c r="C659" s="1" t="s">
        <v>351</v>
      </c>
      <c r="D659" s="1" t="s">
        <v>125</v>
      </c>
      <c r="E659" s="1" t="s">
        <v>80</v>
      </c>
      <c r="F659" s="1" t="s">
        <v>163</v>
      </c>
      <c r="G659" s="1" t="s">
        <v>64</v>
      </c>
      <c r="H659" s="1" t="s">
        <v>200</v>
      </c>
      <c r="I659" s="2">
        <v>156.55000000000001</v>
      </c>
      <c r="J659" s="2">
        <v>7.0000000000000007E-2</v>
      </c>
      <c r="K659" s="2">
        <f t="shared" si="85"/>
        <v>0</v>
      </c>
      <c r="L659" s="2">
        <f t="shared" si="86"/>
        <v>7.0000000000000007E-2</v>
      </c>
      <c r="AN659" s="5" t="str">
        <f t="shared" si="80"/>
        <v/>
      </c>
      <c r="AP659" s="5" t="str">
        <f t="shared" si="81"/>
        <v/>
      </c>
      <c r="AR659" s="5" t="str">
        <f t="shared" si="82"/>
        <v/>
      </c>
      <c r="AT659" s="2">
        <v>7.0000000000000007E-2</v>
      </c>
      <c r="AU659" s="5">
        <f t="shared" si="83"/>
        <v>0</v>
      </c>
      <c r="AV659" s="11">
        <f t="shared" si="87"/>
        <v>0</v>
      </c>
      <c r="AW659" s="5">
        <f t="shared" si="84"/>
        <v>0</v>
      </c>
    </row>
    <row r="660" spans="1:49" x14ac:dyDescent="0.3">
      <c r="A660" s="1" t="s">
        <v>353</v>
      </c>
      <c r="B660" s="1" t="s">
        <v>350</v>
      </c>
      <c r="C660" s="1" t="s">
        <v>351</v>
      </c>
      <c r="D660" s="1" t="s">
        <v>125</v>
      </c>
      <c r="E660" s="1" t="s">
        <v>89</v>
      </c>
      <c r="F660" s="1" t="s">
        <v>163</v>
      </c>
      <c r="G660" s="1" t="s">
        <v>64</v>
      </c>
      <c r="H660" s="1" t="s">
        <v>200</v>
      </c>
      <c r="I660" s="2">
        <v>156.55000000000001</v>
      </c>
      <c r="J660" s="2">
        <v>0.08</v>
      </c>
      <c r="K660" s="2">
        <f t="shared" si="85"/>
        <v>0</v>
      </c>
      <c r="L660" s="2">
        <f t="shared" si="86"/>
        <v>0.08</v>
      </c>
      <c r="AN660" s="5" t="str">
        <f t="shared" si="80"/>
        <v/>
      </c>
      <c r="AP660" s="5" t="str">
        <f t="shared" si="81"/>
        <v/>
      </c>
      <c r="AR660" s="5" t="str">
        <f t="shared" si="82"/>
        <v/>
      </c>
      <c r="AT660" s="2">
        <v>0.08</v>
      </c>
      <c r="AU660" s="5">
        <f t="shared" si="83"/>
        <v>0</v>
      </c>
      <c r="AV660" s="11">
        <f t="shared" si="87"/>
        <v>0</v>
      </c>
      <c r="AW660" s="5">
        <f t="shared" si="84"/>
        <v>0</v>
      </c>
    </row>
    <row r="661" spans="1:49" x14ac:dyDescent="0.3">
      <c r="A661" s="1" t="s">
        <v>353</v>
      </c>
      <c r="B661" s="1" t="s">
        <v>350</v>
      </c>
      <c r="C661" s="1" t="s">
        <v>351</v>
      </c>
      <c r="D661" s="1" t="s">
        <v>125</v>
      </c>
      <c r="E661" s="1" t="s">
        <v>81</v>
      </c>
      <c r="F661" s="1" t="s">
        <v>163</v>
      </c>
      <c r="G661" s="1" t="s">
        <v>64</v>
      </c>
      <c r="H661" s="1" t="s">
        <v>200</v>
      </c>
      <c r="I661" s="2">
        <v>156.55000000000001</v>
      </c>
      <c r="J661" s="2">
        <v>42.64</v>
      </c>
      <c r="K661" s="2">
        <f t="shared" si="85"/>
        <v>16.260000000000002</v>
      </c>
      <c r="L661" s="2">
        <f t="shared" si="86"/>
        <v>26.38</v>
      </c>
      <c r="V661" s="12">
        <v>16.260000000000002</v>
      </c>
      <c r="W661" s="5">
        <v>651.21299999999997</v>
      </c>
      <c r="AN661" s="5" t="str">
        <f t="shared" si="80"/>
        <v/>
      </c>
      <c r="AP661" s="5" t="str">
        <f t="shared" si="81"/>
        <v/>
      </c>
      <c r="AR661" s="5" t="str">
        <f t="shared" si="82"/>
        <v/>
      </c>
      <c r="AT661" s="2">
        <v>26.38</v>
      </c>
      <c r="AU661" s="5">
        <f t="shared" si="83"/>
        <v>651.21299999999997</v>
      </c>
      <c r="AV661" s="11">
        <f t="shared" si="87"/>
        <v>0.16999819850407177</v>
      </c>
      <c r="AW661" s="5">
        <f t="shared" si="84"/>
        <v>169.99819850407178</v>
      </c>
    </row>
    <row r="662" spans="1:49" x14ac:dyDescent="0.3">
      <c r="A662" s="1" t="s">
        <v>353</v>
      </c>
      <c r="B662" s="1" t="s">
        <v>350</v>
      </c>
      <c r="C662" s="1" t="s">
        <v>351</v>
      </c>
      <c r="D662" s="1" t="s">
        <v>125</v>
      </c>
      <c r="E662" s="1" t="s">
        <v>62</v>
      </c>
      <c r="F662" s="1" t="s">
        <v>163</v>
      </c>
      <c r="G662" s="1" t="s">
        <v>64</v>
      </c>
      <c r="H662" s="1" t="s">
        <v>200</v>
      </c>
      <c r="I662" s="2">
        <v>156.55000000000001</v>
      </c>
      <c r="J662" s="2">
        <v>38.04</v>
      </c>
      <c r="K662" s="2">
        <f t="shared" si="85"/>
        <v>36.61</v>
      </c>
      <c r="L662" s="2">
        <f t="shared" si="86"/>
        <v>0.41</v>
      </c>
      <c r="V662" s="12">
        <v>36.61</v>
      </c>
      <c r="W662" s="5">
        <v>1466.2304999999999</v>
      </c>
      <c r="AN662" s="5" t="str">
        <f t="shared" si="80"/>
        <v/>
      </c>
      <c r="AP662" s="5" t="str">
        <f t="shared" si="81"/>
        <v/>
      </c>
      <c r="AR662" s="5" t="str">
        <f t="shared" si="82"/>
        <v/>
      </c>
      <c r="AT662" s="2">
        <v>0.41</v>
      </c>
      <c r="AU662" s="5">
        <f t="shared" si="83"/>
        <v>1466.2304999999999</v>
      </c>
      <c r="AV662" s="11">
        <f t="shared" si="87"/>
        <v>0.38275732147810992</v>
      </c>
      <c r="AW662" s="5">
        <f t="shared" si="84"/>
        <v>382.75732147810993</v>
      </c>
    </row>
    <row r="663" spans="1:49" x14ac:dyDescent="0.3">
      <c r="A663" s="1" t="s">
        <v>354</v>
      </c>
      <c r="B663" s="1" t="s">
        <v>355</v>
      </c>
      <c r="C663" s="1" t="s">
        <v>356</v>
      </c>
      <c r="D663" s="1" t="s">
        <v>357</v>
      </c>
      <c r="E663" s="1" t="s">
        <v>81</v>
      </c>
      <c r="F663" s="1" t="s">
        <v>163</v>
      </c>
      <c r="G663" s="1" t="s">
        <v>64</v>
      </c>
      <c r="H663" s="1" t="s">
        <v>200</v>
      </c>
      <c r="I663" s="2">
        <v>157.04</v>
      </c>
      <c r="J663" s="2">
        <v>7.0000000000000007E-2</v>
      </c>
      <c r="K663" s="2">
        <f t="shared" si="85"/>
        <v>0</v>
      </c>
      <c r="L663" s="2">
        <f t="shared" si="86"/>
        <v>7.0000000000000007E-2</v>
      </c>
      <c r="AN663" s="5" t="str">
        <f t="shared" si="80"/>
        <v/>
      </c>
      <c r="AP663" s="5" t="str">
        <f t="shared" si="81"/>
        <v/>
      </c>
      <c r="AR663" s="5" t="str">
        <f t="shared" si="82"/>
        <v/>
      </c>
      <c r="AT663" s="2">
        <v>7.0000000000000007E-2</v>
      </c>
      <c r="AU663" s="5">
        <f t="shared" si="83"/>
        <v>0</v>
      </c>
      <c r="AV663" s="11">
        <f t="shared" si="87"/>
        <v>0</v>
      </c>
      <c r="AW663" s="5">
        <f t="shared" si="84"/>
        <v>0</v>
      </c>
    </row>
    <row r="664" spans="1:49" x14ac:dyDescent="0.3">
      <c r="A664" s="1" t="s">
        <v>354</v>
      </c>
      <c r="B664" s="1" t="s">
        <v>355</v>
      </c>
      <c r="C664" s="1" t="s">
        <v>356</v>
      </c>
      <c r="D664" s="1" t="s">
        <v>357</v>
      </c>
      <c r="E664" s="1" t="s">
        <v>62</v>
      </c>
      <c r="F664" s="1" t="s">
        <v>163</v>
      </c>
      <c r="G664" s="1" t="s">
        <v>64</v>
      </c>
      <c r="H664" s="1" t="s">
        <v>200</v>
      </c>
      <c r="I664" s="2">
        <v>157.04</v>
      </c>
      <c r="J664" s="2">
        <v>0.06</v>
      </c>
      <c r="K664" s="2">
        <f t="shared" si="85"/>
        <v>0.04</v>
      </c>
      <c r="L664" s="2">
        <f t="shared" si="86"/>
        <v>0.01</v>
      </c>
      <c r="V664" s="12">
        <v>0.04</v>
      </c>
      <c r="W664" s="5">
        <v>1.6020000000000001</v>
      </c>
      <c r="AN664" s="5" t="str">
        <f t="shared" si="80"/>
        <v/>
      </c>
      <c r="AP664" s="5" t="str">
        <f t="shared" si="81"/>
        <v/>
      </c>
      <c r="AR664" s="5" t="str">
        <f t="shared" si="82"/>
        <v/>
      </c>
      <c r="AT664" s="2">
        <v>0.01</v>
      </c>
      <c r="AU664" s="5">
        <f t="shared" si="83"/>
        <v>1.6020000000000001</v>
      </c>
      <c r="AV664" s="11">
        <f t="shared" si="87"/>
        <v>4.1819975031751977E-4</v>
      </c>
      <c r="AW664" s="5">
        <f t="shared" si="84"/>
        <v>0.41819975031751977</v>
      </c>
    </row>
    <row r="665" spans="1:49" x14ac:dyDescent="0.3">
      <c r="A665" s="1" t="s">
        <v>354</v>
      </c>
      <c r="B665" s="1" t="s">
        <v>355</v>
      </c>
      <c r="C665" s="1" t="s">
        <v>356</v>
      </c>
      <c r="D665" s="1" t="s">
        <v>357</v>
      </c>
      <c r="E665" s="1" t="s">
        <v>66</v>
      </c>
      <c r="F665" s="1" t="s">
        <v>163</v>
      </c>
      <c r="G665" s="1" t="s">
        <v>64</v>
      </c>
      <c r="H665" s="1" t="s">
        <v>200</v>
      </c>
      <c r="I665" s="2">
        <v>157.04</v>
      </c>
      <c r="J665" s="2">
        <v>37</v>
      </c>
      <c r="K665" s="2">
        <f t="shared" si="85"/>
        <v>19.48</v>
      </c>
      <c r="L665" s="2">
        <f t="shared" si="86"/>
        <v>1.55</v>
      </c>
      <c r="V665" s="12">
        <v>19.48</v>
      </c>
      <c r="W665" s="5">
        <v>780.17399999999998</v>
      </c>
      <c r="AN665" s="5" t="str">
        <f t="shared" si="80"/>
        <v/>
      </c>
      <c r="AP665" s="5" t="str">
        <f t="shared" si="81"/>
        <v/>
      </c>
      <c r="AR665" s="5" t="str">
        <f t="shared" si="82"/>
        <v/>
      </c>
      <c r="AT665" s="2">
        <v>1.55</v>
      </c>
      <c r="AU665" s="5">
        <f t="shared" si="83"/>
        <v>780.17399999999998</v>
      </c>
      <c r="AV665" s="11">
        <f t="shared" si="87"/>
        <v>0.20366327840463214</v>
      </c>
      <c r="AW665" s="5">
        <f t="shared" si="84"/>
        <v>203.66327840463214</v>
      </c>
    </row>
    <row r="666" spans="1:49" x14ac:dyDescent="0.3">
      <c r="A666" s="1" t="s">
        <v>354</v>
      </c>
      <c r="B666" s="1" t="s">
        <v>355</v>
      </c>
      <c r="C666" s="1" t="s">
        <v>356</v>
      </c>
      <c r="D666" s="1" t="s">
        <v>357</v>
      </c>
      <c r="E666" s="1" t="s">
        <v>82</v>
      </c>
      <c r="F666" s="1" t="s">
        <v>163</v>
      </c>
      <c r="G666" s="1" t="s">
        <v>64</v>
      </c>
      <c r="H666" s="1" t="s">
        <v>200</v>
      </c>
      <c r="I666" s="2">
        <v>157.04</v>
      </c>
      <c r="J666" s="2">
        <v>40.53</v>
      </c>
      <c r="K666" s="2">
        <f t="shared" si="85"/>
        <v>16.79</v>
      </c>
      <c r="L666" s="2">
        <f t="shared" si="86"/>
        <v>23.21</v>
      </c>
      <c r="V666" s="12">
        <v>16.79</v>
      </c>
      <c r="W666" s="5">
        <v>672.43949999999995</v>
      </c>
      <c r="AN666" s="5" t="str">
        <f t="shared" si="80"/>
        <v/>
      </c>
      <c r="AP666" s="5" t="str">
        <f t="shared" si="81"/>
        <v/>
      </c>
      <c r="AR666" s="5" t="str">
        <f t="shared" si="82"/>
        <v/>
      </c>
      <c r="AT666" s="2">
        <v>23.21</v>
      </c>
      <c r="AU666" s="5">
        <f t="shared" si="83"/>
        <v>672.43949999999995</v>
      </c>
      <c r="AV666" s="11">
        <f t="shared" si="87"/>
        <v>0.17553934519577891</v>
      </c>
      <c r="AW666" s="5">
        <f t="shared" si="84"/>
        <v>175.53934519577891</v>
      </c>
    </row>
    <row r="667" spans="1:49" x14ac:dyDescent="0.3">
      <c r="A667" s="1" t="s">
        <v>354</v>
      </c>
      <c r="B667" s="1" t="s">
        <v>355</v>
      </c>
      <c r="C667" s="1" t="s">
        <v>356</v>
      </c>
      <c r="D667" s="1" t="s">
        <v>357</v>
      </c>
      <c r="E667" s="1" t="s">
        <v>90</v>
      </c>
      <c r="F667" s="1" t="s">
        <v>163</v>
      </c>
      <c r="G667" s="1" t="s">
        <v>64</v>
      </c>
      <c r="H667" s="1" t="s">
        <v>200</v>
      </c>
      <c r="I667" s="2">
        <v>157.04</v>
      </c>
      <c r="J667" s="2">
        <v>0.09</v>
      </c>
      <c r="K667" s="2">
        <f t="shared" si="85"/>
        <v>0</v>
      </c>
      <c r="L667" s="2">
        <f t="shared" si="86"/>
        <v>0.09</v>
      </c>
      <c r="AN667" s="5" t="str">
        <f t="shared" si="80"/>
        <v/>
      </c>
      <c r="AP667" s="5" t="str">
        <f t="shared" si="81"/>
        <v/>
      </c>
      <c r="AR667" s="5" t="str">
        <f t="shared" si="82"/>
        <v/>
      </c>
      <c r="AT667" s="2">
        <v>0.09</v>
      </c>
      <c r="AU667" s="5">
        <f t="shared" si="83"/>
        <v>0</v>
      </c>
      <c r="AV667" s="11">
        <f t="shared" si="87"/>
        <v>0</v>
      </c>
      <c r="AW667" s="5">
        <f t="shared" si="84"/>
        <v>0</v>
      </c>
    </row>
    <row r="668" spans="1:49" x14ac:dyDescent="0.3">
      <c r="A668" s="1" t="s">
        <v>354</v>
      </c>
      <c r="B668" s="1" t="s">
        <v>355</v>
      </c>
      <c r="C668" s="1" t="s">
        <v>356</v>
      </c>
      <c r="D668" s="1" t="s">
        <v>357</v>
      </c>
      <c r="E668" s="1" t="s">
        <v>84</v>
      </c>
      <c r="F668" s="1" t="s">
        <v>163</v>
      </c>
      <c r="G668" s="1" t="s">
        <v>64</v>
      </c>
      <c r="H668" s="1" t="s">
        <v>200</v>
      </c>
      <c r="I668" s="2">
        <v>157.04</v>
      </c>
      <c r="J668" s="2">
        <v>0.09</v>
      </c>
      <c r="K668" s="2">
        <f t="shared" si="85"/>
        <v>0</v>
      </c>
      <c r="L668" s="2">
        <f t="shared" si="86"/>
        <v>0.09</v>
      </c>
      <c r="AN668" s="5" t="str">
        <f t="shared" si="80"/>
        <v/>
      </c>
      <c r="AP668" s="5" t="str">
        <f t="shared" si="81"/>
        <v/>
      </c>
      <c r="AR668" s="5" t="str">
        <f t="shared" si="82"/>
        <v/>
      </c>
      <c r="AT668" s="2">
        <v>0.09</v>
      </c>
      <c r="AU668" s="5">
        <f t="shared" si="83"/>
        <v>0</v>
      </c>
      <c r="AV668" s="11">
        <f t="shared" si="87"/>
        <v>0</v>
      </c>
      <c r="AW668" s="5">
        <f t="shared" si="84"/>
        <v>0</v>
      </c>
    </row>
    <row r="669" spans="1:49" x14ac:dyDescent="0.3">
      <c r="A669" s="1" t="s">
        <v>354</v>
      </c>
      <c r="B669" s="1" t="s">
        <v>355</v>
      </c>
      <c r="C669" s="1" t="s">
        <v>356</v>
      </c>
      <c r="D669" s="1" t="s">
        <v>357</v>
      </c>
      <c r="E669" s="1" t="s">
        <v>83</v>
      </c>
      <c r="F669" s="1" t="s">
        <v>163</v>
      </c>
      <c r="G669" s="1" t="s">
        <v>64</v>
      </c>
      <c r="H669" s="1" t="s">
        <v>200</v>
      </c>
      <c r="I669" s="2">
        <v>157.04</v>
      </c>
      <c r="J669" s="2">
        <v>39.93</v>
      </c>
      <c r="K669" s="2">
        <f t="shared" si="85"/>
        <v>10.38</v>
      </c>
      <c r="L669" s="2">
        <f t="shared" si="86"/>
        <v>29.55</v>
      </c>
      <c r="V669" s="12">
        <v>10.38</v>
      </c>
      <c r="W669" s="5">
        <v>415.71899999999999</v>
      </c>
      <c r="AN669" s="5" t="str">
        <f t="shared" si="80"/>
        <v/>
      </c>
      <c r="AP669" s="5" t="str">
        <f t="shared" si="81"/>
        <v/>
      </c>
      <c r="AR669" s="5" t="str">
        <f t="shared" si="82"/>
        <v/>
      </c>
      <c r="AT669" s="2">
        <v>29.55</v>
      </c>
      <c r="AU669" s="5">
        <f t="shared" si="83"/>
        <v>415.71899999999999</v>
      </c>
      <c r="AV669" s="11">
        <f t="shared" si="87"/>
        <v>0.10852283520739636</v>
      </c>
      <c r="AW669" s="5">
        <f t="shared" si="84"/>
        <v>108.52283520739637</v>
      </c>
    </row>
    <row r="670" spans="1:49" x14ac:dyDescent="0.3">
      <c r="A670" s="1" t="s">
        <v>354</v>
      </c>
      <c r="B670" s="1" t="s">
        <v>355</v>
      </c>
      <c r="C670" s="1" t="s">
        <v>356</v>
      </c>
      <c r="D670" s="1" t="s">
        <v>357</v>
      </c>
      <c r="E670" s="1" t="s">
        <v>74</v>
      </c>
      <c r="F670" s="1" t="s">
        <v>163</v>
      </c>
      <c r="G670" s="1" t="s">
        <v>64</v>
      </c>
      <c r="H670" s="1" t="s">
        <v>200</v>
      </c>
      <c r="I670" s="2">
        <v>157.04</v>
      </c>
      <c r="J670" s="2">
        <v>36.909999999999997</v>
      </c>
      <c r="K670" s="2">
        <f t="shared" si="85"/>
        <v>3.84</v>
      </c>
      <c r="L670" s="2">
        <f t="shared" si="86"/>
        <v>3.38</v>
      </c>
      <c r="V670" s="12">
        <v>3.84</v>
      </c>
      <c r="W670" s="5">
        <v>153.792</v>
      </c>
      <c r="AN670" s="5" t="str">
        <f t="shared" si="80"/>
        <v/>
      </c>
      <c r="AP670" s="5" t="str">
        <f t="shared" si="81"/>
        <v/>
      </c>
      <c r="AR670" s="5" t="str">
        <f t="shared" si="82"/>
        <v/>
      </c>
      <c r="AT670" s="2">
        <v>3.38</v>
      </c>
      <c r="AU670" s="5">
        <f t="shared" si="83"/>
        <v>153.792</v>
      </c>
      <c r="AV670" s="11">
        <f t="shared" si="87"/>
        <v>4.0147176030481894E-2</v>
      </c>
      <c r="AW670" s="5">
        <f t="shared" si="84"/>
        <v>40.147176030481894</v>
      </c>
    </row>
    <row r="671" spans="1:49" x14ac:dyDescent="0.3">
      <c r="A671" s="1" t="s">
        <v>358</v>
      </c>
      <c r="B671" s="1" t="s">
        <v>359</v>
      </c>
      <c r="C671" s="1" t="s">
        <v>360</v>
      </c>
      <c r="D671" s="1" t="s">
        <v>125</v>
      </c>
      <c r="E671" s="1" t="s">
        <v>88</v>
      </c>
      <c r="F671" s="1" t="s">
        <v>170</v>
      </c>
      <c r="G671" s="1" t="s">
        <v>64</v>
      </c>
      <c r="H671" s="1" t="s">
        <v>200</v>
      </c>
      <c r="I671" s="2">
        <v>160</v>
      </c>
      <c r="J671" s="2">
        <v>0.06</v>
      </c>
      <c r="K671" s="2">
        <f t="shared" si="85"/>
        <v>0.05</v>
      </c>
      <c r="L671" s="2">
        <f t="shared" si="86"/>
        <v>0</v>
      </c>
      <c r="N671" s="4">
        <v>0.03</v>
      </c>
      <c r="O671" s="5">
        <v>4.9349999999999996</v>
      </c>
      <c r="P671" s="6">
        <v>0.02</v>
      </c>
      <c r="Q671" s="5">
        <v>2.27</v>
      </c>
      <c r="AN671" s="5" t="str">
        <f t="shared" si="80"/>
        <v/>
      </c>
      <c r="AP671" s="5" t="str">
        <f t="shared" si="81"/>
        <v/>
      </c>
      <c r="AR671" s="5" t="str">
        <f t="shared" si="82"/>
        <v/>
      </c>
      <c r="AU671" s="5">
        <f t="shared" si="83"/>
        <v>7.2050000000000001</v>
      </c>
      <c r="AV671" s="11">
        <f t="shared" si="87"/>
        <v>1.8808546822957116E-3</v>
      </c>
      <c r="AW671" s="5">
        <f t="shared" si="84"/>
        <v>1.8808546822957117</v>
      </c>
    </row>
    <row r="672" spans="1:49" x14ac:dyDescent="0.3">
      <c r="A672" s="1" t="s">
        <v>358</v>
      </c>
      <c r="B672" s="1" t="s">
        <v>359</v>
      </c>
      <c r="C672" s="1" t="s">
        <v>360</v>
      </c>
      <c r="D672" s="1" t="s">
        <v>125</v>
      </c>
      <c r="E672" s="1" t="s">
        <v>90</v>
      </c>
      <c r="F672" s="1" t="s">
        <v>170</v>
      </c>
      <c r="G672" s="1" t="s">
        <v>64</v>
      </c>
      <c r="H672" s="1" t="s">
        <v>200</v>
      </c>
      <c r="I672" s="2">
        <v>160</v>
      </c>
      <c r="J672" s="2">
        <v>42.44</v>
      </c>
      <c r="K672" s="2">
        <f t="shared" si="85"/>
        <v>10.039999999999999</v>
      </c>
      <c r="L672" s="2">
        <f t="shared" si="86"/>
        <v>0</v>
      </c>
      <c r="P672" s="6">
        <v>10.039999999999999</v>
      </c>
      <c r="Q672" s="5">
        <v>1139.54</v>
      </c>
      <c r="AN672" s="5" t="str">
        <f t="shared" si="80"/>
        <v/>
      </c>
      <c r="AP672" s="5" t="str">
        <f t="shared" si="81"/>
        <v/>
      </c>
      <c r="AR672" s="5" t="str">
        <f t="shared" si="82"/>
        <v/>
      </c>
      <c r="AU672" s="5">
        <f t="shared" si="83"/>
        <v>1139.54</v>
      </c>
      <c r="AV672" s="11">
        <f t="shared" si="87"/>
        <v>0.29747524561599653</v>
      </c>
      <c r="AW672" s="5">
        <f t="shared" si="84"/>
        <v>297.47524561599653</v>
      </c>
    </row>
    <row r="673" spans="1:49" x14ac:dyDescent="0.3">
      <c r="A673" s="1" t="s">
        <v>358</v>
      </c>
      <c r="B673" s="1" t="s">
        <v>359</v>
      </c>
      <c r="C673" s="1" t="s">
        <v>360</v>
      </c>
      <c r="D673" s="1" t="s">
        <v>125</v>
      </c>
      <c r="E673" s="1" t="s">
        <v>91</v>
      </c>
      <c r="F673" s="1" t="s">
        <v>170</v>
      </c>
      <c r="G673" s="1" t="s">
        <v>64</v>
      </c>
      <c r="H673" s="1" t="s">
        <v>200</v>
      </c>
      <c r="I673" s="2">
        <v>160</v>
      </c>
      <c r="J673" s="2">
        <v>36.47</v>
      </c>
      <c r="K673" s="2">
        <f t="shared" si="85"/>
        <v>35.43</v>
      </c>
      <c r="L673" s="2">
        <f t="shared" si="86"/>
        <v>0</v>
      </c>
      <c r="N673" s="4">
        <v>7.07</v>
      </c>
      <c r="O673" s="5">
        <v>1163.0150000000001</v>
      </c>
      <c r="P673" s="6">
        <v>22.18</v>
      </c>
      <c r="Q673" s="5">
        <v>2517.4299999999998</v>
      </c>
      <c r="R673" s="7">
        <v>6.18</v>
      </c>
      <c r="S673" s="5">
        <v>550.02</v>
      </c>
      <c r="AN673" s="5" t="str">
        <f t="shared" si="80"/>
        <v/>
      </c>
      <c r="AP673" s="5" t="str">
        <f t="shared" si="81"/>
        <v/>
      </c>
      <c r="AR673" s="5" t="str">
        <f t="shared" si="82"/>
        <v/>
      </c>
      <c r="AU673" s="5">
        <f t="shared" si="83"/>
        <v>4230.4650000000001</v>
      </c>
      <c r="AV673" s="11">
        <f t="shared" si="87"/>
        <v>1.1043566833501912</v>
      </c>
      <c r="AW673" s="5">
        <f t="shared" si="84"/>
        <v>1104.3566833501914</v>
      </c>
    </row>
    <row r="674" spans="1:49" x14ac:dyDescent="0.3">
      <c r="A674" s="1" t="s">
        <v>358</v>
      </c>
      <c r="B674" s="1" t="s">
        <v>359</v>
      </c>
      <c r="C674" s="1" t="s">
        <v>360</v>
      </c>
      <c r="D674" s="1" t="s">
        <v>125</v>
      </c>
      <c r="E674" s="1" t="s">
        <v>92</v>
      </c>
      <c r="F674" s="1" t="s">
        <v>170</v>
      </c>
      <c r="G674" s="1" t="s">
        <v>64</v>
      </c>
      <c r="H674" s="1" t="s">
        <v>200</v>
      </c>
      <c r="I674" s="2">
        <v>160</v>
      </c>
      <c r="J674" s="2">
        <v>35.49</v>
      </c>
      <c r="K674" s="2">
        <f t="shared" si="85"/>
        <v>32.43</v>
      </c>
      <c r="L674" s="2">
        <f t="shared" si="86"/>
        <v>0.17</v>
      </c>
      <c r="N674" s="4">
        <v>6.37</v>
      </c>
      <c r="O674" s="5">
        <v>1047.865</v>
      </c>
      <c r="P674" s="6">
        <v>20.68</v>
      </c>
      <c r="Q674" s="5">
        <v>2347.1799999999998</v>
      </c>
      <c r="R674" s="7">
        <v>5.38</v>
      </c>
      <c r="S674" s="5">
        <v>478.82</v>
      </c>
      <c r="AN674" s="5" t="str">
        <f t="shared" si="80"/>
        <v/>
      </c>
      <c r="AP674" s="5" t="str">
        <f t="shared" si="81"/>
        <v/>
      </c>
      <c r="AR674" s="5" t="str">
        <f t="shared" si="82"/>
        <v/>
      </c>
      <c r="AT674" s="2">
        <v>0.17</v>
      </c>
      <c r="AU674" s="5">
        <f t="shared" si="83"/>
        <v>3873.8650000000002</v>
      </c>
      <c r="AV674" s="11">
        <f t="shared" si="87"/>
        <v>1.0112667763818843</v>
      </c>
      <c r="AW674" s="5">
        <f t="shared" si="84"/>
        <v>1011.2667763818844</v>
      </c>
    </row>
    <row r="675" spans="1:49" x14ac:dyDescent="0.3">
      <c r="A675" s="1" t="s">
        <v>358</v>
      </c>
      <c r="B675" s="1" t="s">
        <v>359</v>
      </c>
      <c r="C675" s="1" t="s">
        <v>360</v>
      </c>
      <c r="D675" s="1" t="s">
        <v>125</v>
      </c>
      <c r="E675" s="1" t="s">
        <v>84</v>
      </c>
      <c r="F675" s="1" t="s">
        <v>170</v>
      </c>
      <c r="G675" s="1" t="s">
        <v>64</v>
      </c>
      <c r="H675" s="1" t="s">
        <v>200</v>
      </c>
      <c r="I675" s="2">
        <v>160</v>
      </c>
      <c r="J675" s="2">
        <v>41.72</v>
      </c>
      <c r="K675" s="2">
        <f t="shared" si="85"/>
        <v>18.649999999999999</v>
      </c>
      <c r="L675" s="2">
        <f t="shared" si="86"/>
        <v>4.38</v>
      </c>
      <c r="P675" s="6">
        <v>10.83</v>
      </c>
      <c r="Q675" s="5">
        <v>1229.2049999999999</v>
      </c>
      <c r="R675" s="7">
        <v>5.56</v>
      </c>
      <c r="S675" s="5">
        <v>494.84</v>
      </c>
      <c r="AB675" s="9">
        <v>2.2599999999999998</v>
      </c>
      <c r="AC675" s="5">
        <v>42.804000000000002</v>
      </c>
      <c r="AN675" s="5" t="str">
        <f t="shared" si="80"/>
        <v/>
      </c>
      <c r="AP675" s="5" t="str">
        <f t="shared" si="81"/>
        <v/>
      </c>
      <c r="AR675" s="5" t="str">
        <f t="shared" si="82"/>
        <v/>
      </c>
      <c r="AT675" s="2">
        <v>4.38</v>
      </c>
      <c r="AU675" s="5">
        <f t="shared" si="83"/>
        <v>1766.8489999999999</v>
      </c>
      <c r="AV675" s="11">
        <f t="shared" si="87"/>
        <v>0.46123333998049898</v>
      </c>
      <c r="AW675" s="5">
        <f t="shared" si="84"/>
        <v>461.23333998049901</v>
      </c>
    </row>
    <row r="676" spans="1:49" x14ac:dyDescent="0.3">
      <c r="A676" s="1" t="s">
        <v>361</v>
      </c>
      <c r="B676" s="1" t="s">
        <v>359</v>
      </c>
      <c r="C676" s="1" t="s">
        <v>360</v>
      </c>
      <c r="D676" s="1" t="s">
        <v>125</v>
      </c>
      <c r="E676" s="1" t="s">
        <v>71</v>
      </c>
      <c r="F676" s="1" t="s">
        <v>78</v>
      </c>
      <c r="G676" s="1" t="s">
        <v>64</v>
      </c>
      <c r="H676" s="1" t="s">
        <v>200</v>
      </c>
      <c r="I676" s="2">
        <v>160</v>
      </c>
      <c r="J676" s="2">
        <v>0.05</v>
      </c>
      <c r="K676" s="2">
        <f t="shared" si="85"/>
        <v>0</v>
      </c>
      <c r="L676" s="2">
        <f t="shared" si="86"/>
        <v>0.05</v>
      </c>
      <c r="AN676" s="5" t="str">
        <f t="shared" si="80"/>
        <v/>
      </c>
      <c r="AO676" s="3">
        <v>0.04</v>
      </c>
      <c r="AP676" s="5">
        <f t="shared" si="81"/>
        <v>51.64</v>
      </c>
      <c r="AR676" s="5" t="str">
        <f t="shared" si="82"/>
        <v/>
      </c>
      <c r="AS676" s="2">
        <v>0.01</v>
      </c>
      <c r="AU676" s="5">
        <f t="shared" si="83"/>
        <v>0</v>
      </c>
      <c r="AV676" s="11">
        <f t="shared" si="87"/>
        <v>0</v>
      </c>
      <c r="AW676" s="5">
        <f t="shared" si="84"/>
        <v>0</v>
      </c>
    </row>
    <row r="677" spans="1:49" x14ac:dyDescent="0.3">
      <c r="A677" s="1" t="s">
        <v>361</v>
      </c>
      <c r="B677" s="1" t="s">
        <v>359</v>
      </c>
      <c r="C677" s="1" t="s">
        <v>360</v>
      </c>
      <c r="D677" s="1" t="s">
        <v>125</v>
      </c>
      <c r="E677" s="1" t="s">
        <v>87</v>
      </c>
      <c r="F677" s="1" t="s">
        <v>170</v>
      </c>
      <c r="G677" s="1" t="s">
        <v>64</v>
      </c>
      <c r="H677" s="1" t="s">
        <v>200</v>
      </c>
      <c r="I677" s="2">
        <v>160</v>
      </c>
      <c r="J677" s="2">
        <v>34.86</v>
      </c>
      <c r="K677" s="2">
        <f t="shared" si="85"/>
        <v>13.459999999999999</v>
      </c>
      <c r="L677" s="2">
        <f t="shared" si="86"/>
        <v>0.04</v>
      </c>
      <c r="N677" s="4">
        <v>8.11</v>
      </c>
      <c r="O677" s="5">
        <v>1334.095</v>
      </c>
      <c r="P677" s="6">
        <v>5.35</v>
      </c>
      <c r="Q677" s="5">
        <v>607.22499999999991</v>
      </c>
      <c r="AN677" s="5" t="str">
        <f t="shared" si="80"/>
        <v/>
      </c>
      <c r="AO677" s="3">
        <v>0.04</v>
      </c>
      <c r="AP677" s="5">
        <f t="shared" si="81"/>
        <v>51.64</v>
      </c>
      <c r="AR677" s="5" t="str">
        <f t="shared" si="82"/>
        <v/>
      </c>
      <c r="AU677" s="5">
        <f t="shared" si="83"/>
        <v>1941.32</v>
      </c>
      <c r="AV677" s="11">
        <f t="shared" si="87"/>
        <v>0.50677873863071621</v>
      </c>
      <c r="AW677" s="5">
        <f t="shared" si="84"/>
        <v>506.77873863071625</v>
      </c>
    </row>
    <row r="678" spans="1:49" x14ac:dyDescent="0.3">
      <c r="A678" s="1" t="s">
        <v>361</v>
      </c>
      <c r="B678" s="1" t="s">
        <v>359</v>
      </c>
      <c r="C678" s="1" t="s">
        <v>360</v>
      </c>
      <c r="D678" s="1" t="s">
        <v>125</v>
      </c>
      <c r="E678" s="1" t="s">
        <v>88</v>
      </c>
      <c r="F678" s="1" t="s">
        <v>170</v>
      </c>
      <c r="G678" s="1" t="s">
        <v>64</v>
      </c>
      <c r="H678" s="1" t="s">
        <v>200</v>
      </c>
      <c r="I678" s="2">
        <v>160</v>
      </c>
      <c r="J678" s="2">
        <v>36.369999999999997</v>
      </c>
      <c r="K678" s="2">
        <f t="shared" si="85"/>
        <v>21.87</v>
      </c>
      <c r="L678" s="2">
        <f t="shared" si="86"/>
        <v>0</v>
      </c>
      <c r="N678" s="4">
        <v>14.5</v>
      </c>
      <c r="O678" s="5">
        <v>2385.25</v>
      </c>
      <c r="P678" s="6">
        <v>7.37</v>
      </c>
      <c r="Q678" s="5">
        <v>836.495</v>
      </c>
      <c r="AN678" s="5" t="str">
        <f t="shared" si="80"/>
        <v/>
      </c>
      <c r="AP678" s="5" t="str">
        <f t="shared" si="81"/>
        <v/>
      </c>
      <c r="AR678" s="5" t="str">
        <f t="shared" si="82"/>
        <v/>
      </c>
      <c r="AU678" s="5">
        <f t="shared" si="83"/>
        <v>3221.7449999999999</v>
      </c>
      <c r="AV678" s="11">
        <f t="shared" si="87"/>
        <v>0.84103180685812584</v>
      </c>
      <c r="AW678" s="5">
        <f t="shared" si="84"/>
        <v>841.03180685812583</v>
      </c>
    </row>
    <row r="679" spans="1:49" x14ac:dyDescent="0.3">
      <c r="A679" s="1">
        <v>100</v>
      </c>
      <c r="B679" s="1" t="s">
        <v>362</v>
      </c>
      <c r="C679" s="1" t="s">
        <v>387</v>
      </c>
      <c r="D679" s="1" t="s">
        <v>125</v>
      </c>
      <c r="K679" s="2">
        <f t="shared" si="85"/>
        <v>0</v>
      </c>
      <c r="L679" s="2">
        <f t="shared" si="86"/>
        <v>5.9600000000000009</v>
      </c>
      <c r="AN679" s="5" t="str">
        <f t="shared" si="80"/>
        <v/>
      </c>
      <c r="AP679" s="5" t="str">
        <f t="shared" si="81"/>
        <v/>
      </c>
      <c r="AQ679" s="2">
        <v>0.73</v>
      </c>
      <c r="AR679" s="5">
        <f t="shared" si="82"/>
        <v>0.73</v>
      </c>
      <c r="AS679" s="2">
        <v>0.91</v>
      </c>
      <c r="AT679" s="2">
        <v>4.32</v>
      </c>
      <c r="AU679" s="5">
        <f t="shared" si="83"/>
        <v>0</v>
      </c>
      <c r="AV679" s="11">
        <f t="shared" si="87"/>
        <v>0</v>
      </c>
      <c r="AW679" s="5">
        <f t="shared" si="84"/>
        <v>0</v>
      </c>
    </row>
    <row r="680" spans="1:49" x14ac:dyDescent="0.3">
      <c r="B680" s="41" t="s">
        <v>378</v>
      </c>
      <c r="K680" s="2">
        <f t="shared" si="85"/>
        <v>0</v>
      </c>
      <c r="L680" s="2">
        <f t="shared" si="86"/>
        <v>0</v>
      </c>
    </row>
    <row r="681" spans="1:49" x14ac:dyDescent="0.3">
      <c r="B681" s="1" t="s">
        <v>363</v>
      </c>
      <c r="C681" s="1" t="s">
        <v>383</v>
      </c>
      <c r="D681" s="1" t="s">
        <v>145</v>
      </c>
      <c r="J681" s="2">
        <v>7.92</v>
      </c>
      <c r="K681" s="2">
        <f t="shared" si="85"/>
        <v>68.98</v>
      </c>
      <c r="L681" s="2">
        <f t="shared" si="86"/>
        <v>5.42</v>
      </c>
      <c r="AI681" s="9">
        <v>68.98</v>
      </c>
      <c r="AJ681" s="5">
        <v>6173.0263999999997</v>
      </c>
      <c r="AN681" s="5" t="str">
        <f t="shared" si="80"/>
        <v/>
      </c>
      <c r="AP681" s="5" t="str">
        <f t="shared" si="81"/>
        <v/>
      </c>
      <c r="AR681" s="5" t="str">
        <f t="shared" si="82"/>
        <v/>
      </c>
      <c r="AT681" s="2">
        <v>5.42</v>
      </c>
      <c r="AU681" s="5">
        <f>SUM(O681,Q681,S681,U681,Y681,AA681,AC681,AE681,AH681,AJ681,AL681,W681,AY681,BA681,BC681,BE681)</f>
        <v>6173.0263999999997</v>
      </c>
      <c r="AV681" s="11">
        <f>(AU681/$AU$701)*100</f>
        <v>1.6114594876301236</v>
      </c>
      <c r="AW681" s="5">
        <f t="shared" si="84"/>
        <v>1611.4594876301235</v>
      </c>
    </row>
    <row r="682" spans="1:49" x14ac:dyDescent="0.3">
      <c r="B682" s="1" t="s">
        <v>364</v>
      </c>
      <c r="C682" s="1" t="s">
        <v>383</v>
      </c>
      <c r="D682" s="1" t="s">
        <v>145</v>
      </c>
      <c r="J682" s="2">
        <v>0.61</v>
      </c>
      <c r="K682" s="2">
        <f t="shared" si="85"/>
        <v>12.26</v>
      </c>
      <c r="L682" s="2">
        <f t="shared" si="86"/>
        <v>5.79</v>
      </c>
      <c r="AI682" s="9">
        <v>12.26</v>
      </c>
      <c r="AJ682" s="5">
        <v>1263.9680000000001</v>
      </c>
      <c r="AN682" s="5" t="str">
        <f t="shared" si="80"/>
        <v/>
      </c>
      <c r="AP682" s="5" t="str">
        <f t="shared" si="81"/>
        <v/>
      </c>
      <c r="AR682" s="5" t="str">
        <f t="shared" si="82"/>
        <v/>
      </c>
      <c r="AT682" s="2">
        <v>5.79</v>
      </c>
      <c r="AU682" s="5">
        <f>SUM(O682,Q682,S682,U682,Y682,AA682,AC682,AE682,AH682,AJ682,AL682,W682,AY682,BA682,BC682,BE682)</f>
        <v>1263.9680000000001</v>
      </c>
      <c r="AV682" s="11">
        <f>(AU682/$AU$701)*100</f>
        <v>0.32995699251519028</v>
      </c>
      <c r="AW682" s="5">
        <f t="shared" si="84"/>
        <v>329.95699251519028</v>
      </c>
    </row>
    <row r="683" spans="1:49" x14ac:dyDescent="0.3">
      <c r="B683" s="41" t="s">
        <v>379</v>
      </c>
      <c r="K683" s="2">
        <f t="shared" si="85"/>
        <v>0</v>
      </c>
      <c r="L683" s="2">
        <f t="shared" si="86"/>
        <v>0</v>
      </c>
    </row>
    <row r="684" spans="1:49" x14ac:dyDescent="0.3">
      <c r="B684" s="1" t="s">
        <v>365</v>
      </c>
      <c r="C684" s="1" t="s">
        <v>383</v>
      </c>
      <c r="D684" s="1" t="s">
        <v>145</v>
      </c>
      <c r="J684" s="2">
        <v>3.12</v>
      </c>
      <c r="K684" s="2">
        <f t="shared" si="85"/>
        <v>2.0299999999999998</v>
      </c>
      <c r="L684" s="2">
        <f t="shared" si="86"/>
        <v>0</v>
      </c>
      <c r="AI684" s="9">
        <v>2.0299999999999998</v>
      </c>
      <c r="AJ684" s="5">
        <v>223.52330000000001</v>
      </c>
      <c r="AN684" s="5" t="str">
        <f t="shared" si="80"/>
        <v/>
      </c>
      <c r="AP684" s="5" t="str">
        <f t="shared" si="81"/>
        <v/>
      </c>
      <c r="AR684" s="5" t="str">
        <f t="shared" si="82"/>
        <v/>
      </c>
      <c r="AU684" s="5">
        <f>SUM(O684,Q684,S684,U684,Y684,AA684,AC684,AE684,AH684,AJ684,AL684,W684,AY684,BA684,BC684,BE684)</f>
        <v>223.52330000000001</v>
      </c>
      <c r="AV684" s="11">
        <f>(AU684/$AU$701)*100</f>
        <v>5.8350429619318391E-2</v>
      </c>
      <c r="AW684" s="5">
        <f t="shared" si="84"/>
        <v>58.35042961931839</v>
      </c>
    </row>
    <row r="685" spans="1:49" x14ac:dyDescent="0.3">
      <c r="B685" s="1" t="s">
        <v>376</v>
      </c>
      <c r="C685" s="1" t="s">
        <v>383</v>
      </c>
      <c r="D685" s="1" t="s">
        <v>145</v>
      </c>
      <c r="J685" s="2">
        <v>0.01</v>
      </c>
      <c r="K685" s="2">
        <f t="shared" si="85"/>
        <v>1.9</v>
      </c>
      <c r="L685" s="2">
        <f t="shared" si="86"/>
        <v>0</v>
      </c>
      <c r="AI685" s="9">
        <v>1.9</v>
      </c>
      <c r="AJ685" s="5">
        <v>206.0968</v>
      </c>
      <c r="AN685" s="5" t="str">
        <f>IF(AM685&gt;0,AM685*$AN$1,"")</f>
        <v/>
      </c>
      <c r="AP685" s="5" t="str">
        <f>IF(AO685&gt;0,AO685*$AP$1,"")</f>
        <v/>
      </c>
      <c r="AR685" s="5" t="str">
        <f>IF(AQ685&gt;0,AQ685*$AR$1,"")</f>
        <v/>
      </c>
      <c r="AU685" s="5">
        <f>SUM(O685,Q685,S685,U685,Y685,AA685,AC685,AE685,AH685,AJ685,AL685,W685,AY685,BA685,BC685,BE685)</f>
        <v>206.0968</v>
      </c>
      <c r="AV685" s="11">
        <f>(AU685/$AU$701)*100</f>
        <v>5.3801267354082277E-2</v>
      </c>
      <c r="AW685" s="5">
        <f>(AV685/100)*$AW$1</f>
        <v>53.801267354082277</v>
      </c>
    </row>
    <row r="686" spans="1:49" x14ac:dyDescent="0.3">
      <c r="B686" s="1" t="s">
        <v>372</v>
      </c>
      <c r="C686" s="1" t="s">
        <v>383</v>
      </c>
      <c r="D686" s="1" t="s">
        <v>145</v>
      </c>
      <c r="J686" s="2">
        <v>16.14</v>
      </c>
      <c r="K686" s="2">
        <f t="shared" si="85"/>
        <v>13.35</v>
      </c>
      <c r="L686" s="2">
        <f t="shared" si="86"/>
        <v>0</v>
      </c>
      <c r="AI686" s="9">
        <v>13.35</v>
      </c>
      <c r="AJ686" s="5">
        <v>1437.5</v>
      </c>
      <c r="AN686" s="5" t="str">
        <f>IF(AM686&gt;0,AM686*$AN$1,"")</f>
        <v/>
      </c>
      <c r="AP686" s="5" t="str">
        <f>IF(AO686&gt;0,AO686*$AP$1,"")</f>
        <v/>
      </c>
      <c r="AR686" s="5" t="str">
        <f>IF(AQ686&gt;0,AQ686*$AR$1,"")</f>
        <v/>
      </c>
      <c r="AU686" s="5">
        <f>SUM(O686,Q686,S686,U686,Y686,AA686,AC686,AE686,AH686,AJ686,AL686,W686,AY686,BA686,BC686,BE686)</f>
        <v>1437.5</v>
      </c>
      <c r="AV686" s="11">
        <f>(AU686/$AU$701)*100</f>
        <v>0.37525726659265585</v>
      </c>
      <c r="AW686" s="5">
        <f>(AV686/100)*$AW$1</f>
        <v>375.25726659265581</v>
      </c>
    </row>
    <row r="687" spans="1:49" x14ac:dyDescent="0.3">
      <c r="B687" s="41" t="s">
        <v>381</v>
      </c>
      <c r="K687" s="2">
        <f t="shared" si="85"/>
        <v>0</v>
      </c>
      <c r="L687" s="2">
        <f t="shared" si="86"/>
        <v>0</v>
      </c>
    </row>
    <row r="688" spans="1:49" x14ac:dyDescent="0.3">
      <c r="B688" s="1" t="s">
        <v>366</v>
      </c>
      <c r="C688" s="1" t="s">
        <v>385</v>
      </c>
      <c r="D688" s="1" t="s">
        <v>384</v>
      </c>
      <c r="J688" s="2">
        <v>1.69</v>
      </c>
      <c r="K688" s="2">
        <f t="shared" si="85"/>
        <v>1.69</v>
      </c>
      <c r="L688" s="2">
        <f t="shared" si="86"/>
        <v>0</v>
      </c>
      <c r="AI688" s="9">
        <v>1.69</v>
      </c>
      <c r="AJ688" s="5">
        <v>153.79</v>
      </c>
      <c r="AN688" s="5" t="str">
        <f t="shared" si="80"/>
        <v/>
      </c>
      <c r="AP688" s="5" t="str">
        <f t="shared" si="81"/>
        <v/>
      </c>
      <c r="AR688" s="5" t="str">
        <f t="shared" si="82"/>
        <v/>
      </c>
      <c r="AU688" s="5">
        <f t="shared" ref="AU688:AU695" si="88">SUM(O688,Q688,S688,U688,Y688,AA688,AC688,AE688,AH688,AJ688,AL688,W688,AY688,BA688,BC688,BE688)</f>
        <v>153.79</v>
      </c>
      <c r="AV688" s="11">
        <f t="shared" ref="AV688:AV695" si="89">(AU688/$AU$701)*100</f>
        <v>4.0146653933415329E-2</v>
      </c>
      <c r="AW688" s="5">
        <f t="shared" si="84"/>
        <v>40.14665393341533</v>
      </c>
    </row>
    <row r="689" spans="1:57" x14ac:dyDescent="0.3">
      <c r="B689" s="1" t="s">
        <v>367</v>
      </c>
      <c r="C689" s="1" t="s">
        <v>385</v>
      </c>
      <c r="D689" s="1" t="s">
        <v>384</v>
      </c>
      <c r="J689" s="2">
        <v>11.14</v>
      </c>
      <c r="K689" s="2">
        <f t="shared" si="85"/>
        <v>11.83</v>
      </c>
      <c r="L689" s="2">
        <f t="shared" si="86"/>
        <v>0</v>
      </c>
      <c r="AI689" s="9">
        <v>11.83</v>
      </c>
      <c r="AJ689" s="5">
        <v>1128.4728</v>
      </c>
      <c r="AN689" s="5" t="str">
        <f t="shared" si="80"/>
        <v/>
      </c>
      <c r="AP689" s="5" t="str">
        <f t="shared" si="81"/>
        <v/>
      </c>
      <c r="AR689" s="5" t="str">
        <f t="shared" si="82"/>
        <v/>
      </c>
      <c r="AU689" s="5">
        <f t="shared" si="88"/>
        <v>1128.4728</v>
      </c>
      <c r="AV689" s="11">
        <f t="shared" si="89"/>
        <v>0.29458616928845971</v>
      </c>
      <c r="AW689" s="5">
        <f t="shared" si="84"/>
        <v>294.5861692884597</v>
      </c>
    </row>
    <row r="690" spans="1:57" x14ac:dyDescent="0.3">
      <c r="B690" s="1" t="s">
        <v>368</v>
      </c>
      <c r="C690" s="1" t="s">
        <v>385</v>
      </c>
      <c r="D690" s="1" t="s">
        <v>384</v>
      </c>
      <c r="J690" s="2">
        <v>7.17</v>
      </c>
      <c r="K690" s="2">
        <f t="shared" si="85"/>
        <v>6.64</v>
      </c>
      <c r="L690" s="2">
        <f t="shared" si="86"/>
        <v>0</v>
      </c>
      <c r="AI690" s="9">
        <v>6.64</v>
      </c>
      <c r="AJ690" s="5">
        <v>572.84500000000003</v>
      </c>
      <c r="AN690" s="5" t="str">
        <f t="shared" si="80"/>
        <v/>
      </c>
      <c r="AP690" s="5" t="str">
        <f t="shared" si="81"/>
        <v/>
      </c>
      <c r="AR690" s="5" t="str">
        <f t="shared" si="82"/>
        <v/>
      </c>
      <c r="AU690" s="5">
        <f t="shared" si="88"/>
        <v>572.84500000000003</v>
      </c>
      <c r="AV690" s="11">
        <f t="shared" si="89"/>
        <v>0.14954034704783997</v>
      </c>
      <c r="AW690" s="5">
        <f t="shared" si="84"/>
        <v>149.54034704783996</v>
      </c>
    </row>
    <row r="691" spans="1:57" x14ac:dyDescent="0.3">
      <c r="B691" s="1" t="s">
        <v>369</v>
      </c>
      <c r="C691" s="1" t="s">
        <v>385</v>
      </c>
      <c r="D691" s="1" t="s">
        <v>384</v>
      </c>
      <c r="J691" s="2">
        <v>17.97</v>
      </c>
      <c r="K691" s="2">
        <f t="shared" si="85"/>
        <v>20.02</v>
      </c>
      <c r="L691" s="2">
        <f t="shared" si="86"/>
        <v>0.49</v>
      </c>
      <c r="AI691" s="9">
        <v>20.02</v>
      </c>
      <c r="AJ691" s="5">
        <v>1641.0352</v>
      </c>
      <c r="AN691" s="5" t="str">
        <f t="shared" si="80"/>
        <v/>
      </c>
      <c r="AP691" s="5" t="str">
        <f t="shared" si="81"/>
        <v/>
      </c>
      <c r="AR691" s="5" t="str">
        <f t="shared" si="82"/>
        <v/>
      </c>
      <c r="AT691" s="2">
        <v>0.49</v>
      </c>
      <c r="AU691" s="5">
        <f t="shared" si="88"/>
        <v>1641.0352</v>
      </c>
      <c r="AV691" s="11">
        <f t="shared" si="89"/>
        <v>0.42838983202388331</v>
      </c>
      <c r="AW691" s="5">
        <f t="shared" si="84"/>
        <v>428.38983202388334</v>
      </c>
    </row>
    <row r="692" spans="1:57" x14ac:dyDescent="0.3">
      <c r="B692" s="1" t="s">
        <v>370</v>
      </c>
      <c r="C692" s="1" t="s">
        <v>385</v>
      </c>
      <c r="D692" s="1" t="s">
        <v>384</v>
      </c>
      <c r="J692" s="2">
        <v>3.31</v>
      </c>
      <c r="K692" s="2">
        <f t="shared" si="85"/>
        <v>1.1399999999999999</v>
      </c>
      <c r="L692" s="2">
        <f t="shared" si="86"/>
        <v>0</v>
      </c>
      <c r="AI692" s="9">
        <v>1.1399999999999999</v>
      </c>
      <c r="AJ692" s="5">
        <v>84.029399999999995</v>
      </c>
      <c r="AN692" s="5" t="str">
        <f t="shared" si="80"/>
        <v/>
      </c>
      <c r="AP692" s="5" t="str">
        <f t="shared" si="81"/>
        <v/>
      </c>
      <c r="AR692" s="5" t="str">
        <f t="shared" si="82"/>
        <v/>
      </c>
      <c r="AU692" s="5">
        <f t="shared" si="88"/>
        <v>84.029399999999995</v>
      </c>
      <c r="AV692" s="11">
        <f t="shared" si="89"/>
        <v>2.1935751622553679E-2</v>
      </c>
      <c r="AW692" s="5">
        <f t="shared" si="84"/>
        <v>21.935751622553678</v>
      </c>
    </row>
    <row r="693" spans="1:57" x14ac:dyDescent="0.3">
      <c r="B693" s="1" t="s">
        <v>371</v>
      </c>
      <c r="C693" s="1" t="s">
        <v>385</v>
      </c>
      <c r="D693" s="1" t="s">
        <v>384</v>
      </c>
      <c r="J693" s="2">
        <v>6.34</v>
      </c>
      <c r="K693" s="2">
        <f t="shared" si="85"/>
        <v>8.2799999999999994</v>
      </c>
      <c r="L693" s="2">
        <f t="shared" si="86"/>
        <v>0</v>
      </c>
      <c r="AI693" s="9">
        <v>8.2799999999999994</v>
      </c>
      <c r="AJ693" s="5">
        <v>716.35199999999998</v>
      </c>
      <c r="AN693" s="5" t="str">
        <f t="shared" si="80"/>
        <v/>
      </c>
      <c r="AP693" s="5" t="str">
        <f t="shared" si="81"/>
        <v/>
      </c>
      <c r="AR693" s="5" t="str">
        <f t="shared" si="82"/>
        <v/>
      </c>
      <c r="AU693" s="5">
        <f t="shared" si="88"/>
        <v>716.35199999999998</v>
      </c>
      <c r="AV693" s="11">
        <f t="shared" si="89"/>
        <v>0.18700263891351804</v>
      </c>
      <c r="AW693" s="5">
        <f t="shared" si="84"/>
        <v>187.00263891351804</v>
      </c>
    </row>
    <row r="694" spans="1:57" x14ac:dyDescent="0.3">
      <c r="B694" s="1" t="s">
        <v>373</v>
      </c>
      <c r="C694" s="1" t="s">
        <v>385</v>
      </c>
      <c r="D694" s="1" t="s">
        <v>384</v>
      </c>
      <c r="J694" s="2">
        <v>27.36999999999999</v>
      </c>
      <c r="K694" s="2">
        <f t="shared" si="85"/>
        <v>32.42</v>
      </c>
      <c r="L694" s="2">
        <f t="shared" si="86"/>
        <v>0</v>
      </c>
      <c r="AI694" s="9">
        <v>32.42</v>
      </c>
      <c r="AJ694" s="5">
        <v>3191.0241999999998</v>
      </c>
      <c r="AN694" s="5" t="str">
        <f t="shared" si="80"/>
        <v/>
      </c>
      <c r="AP694" s="5" t="str">
        <f t="shared" si="81"/>
        <v/>
      </c>
      <c r="AR694" s="5" t="str">
        <f t="shared" si="82"/>
        <v/>
      </c>
      <c r="AU694" s="5">
        <f t="shared" si="88"/>
        <v>3191.0241999999998</v>
      </c>
      <c r="AV694" s="11">
        <f t="shared" si="89"/>
        <v>0.83301218707688085</v>
      </c>
      <c r="AW694" s="5">
        <f t="shared" si="84"/>
        <v>833.01218707688088</v>
      </c>
    </row>
    <row r="695" spans="1:57" x14ac:dyDescent="0.3">
      <c r="B695" s="1" t="s">
        <v>374</v>
      </c>
      <c r="C695" s="1" t="s">
        <v>385</v>
      </c>
      <c r="D695" s="1" t="s">
        <v>384</v>
      </c>
      <c r="J695" s="2">
        <v>4.5199999999999996</v>
      </c>
      <c r="K695" s="2">
        <f t="shared" si="85"/>
        <v>2.0299999999999998</v>
      </c>
      <c r="L695" s="2">
        <f t="shared" si="86"/>
        <v>0</v>
      </c>
      <c r="AI695" s="9">
        <v>2.0299999999999998</v>
      </c>
      <c r="AJ695" s="5">
        <v>217.21700000000001</v>
      </c>
      <c r="AN695" s="5" t="str">
        <f>IF(AM695&gt;0,AM695*$AN$1,"")</f>
        <v/>
      </c>
      <c r="AP695" s="5" t="str">
        <f>IF(AO695&gt;0,AO695*$AP$1,"")</f>
        <v/>
      </c>
      <c r="AR695" s="5" t="str">
        <f>IF(AQ695&gt;0,AQ695*$AR$1,"")</f>
        <v/>
      </c>
      <c r="AU695" s="5">
        <f t="shared" si="88"/>
        <v>217.21700000000001</v>
      </c>
      <c r="AV695" s="11">
        <f t="shared" si="89"/>
        <v>5.6704179253883082E-2</v>
      </c>
      <c r="AW695" s="5">
        <f>(AV695/100)*$AW$1</f>
        <v>56.704179253883076</v>
      </c>
    </row>
    <row r="696" spans="1:57" x14ac:dyDescent="0.3">
      <c r="B696" s="41" t="s">
        <v>380</v>
      </c>
      <c r="K696" s="2">
        <f t="shared" si="85"/>
        <v>0</v>
      </c>
      <c r="L696" s="2">
        <f t="shared" si="86"/>
        <v>0</v>
      </c>
    </row>
    <row r="697" spans="1:57" x14ac:dyDescent="0.3">
      <c r="B697" s="1" t="s">
        <v>372</v>
      </c>
      <c r="C697" s="1" t="s">
        <v>386</v>
      </c>
      <c r="D697" s="1" t="s">
        <v>382</v>
      </c>
      <c r="J697" s="2">
        <v>0.75</v>
      </c>
      <c r="K697" s="2">
        <f t="shared" si="85"/>
        <v>0.73</v>
      </c>
      <c r="L697" s="2">
        <f t="shared" si="86"/>
        <v>0</v>
      </c>
      <c r="AI697" s="9">
        <v>0.73</v>
      </c>
      <c r="AJ697" s="5">
        <v>77.477399999999989</v>
      </c>
      <c r="AN697" s="5" t="str">
        <f>IF(AM697&gt;0,AM697*$AN$1,"")</f>
        <v/>
      </c>
      <c r="AP697" s="5" t="str">
        <f>IF(AO697&gt;0,AO697*$AP$1,"")</f>
        <v/>
      </c>
      <c r="AR697" s="5" t="str">
        <f>IF(AQ697&gt;0,AQ697*$AR$1,"")</f>
        <v/>
      </c>
      <c r="AU697" s="5">
        <f>SUM(O697,Q697,S697,U697,Y697,AA697,AC697,AE697,AH697,AJ697,AL697,W697,AY697,BA697,BC697,BE697)</f>
        <v>77.477399999999989</v>
      </c>
      <c r="AV697" s="42">
        <f>(AU697/$AU$701)*100</f>
        <v>2.0225361632491012E-2</v>
      </c>
      <c r="AW697" s="5">
        <f>(AV697/100)*$AW$1</f>
        <v>20.225361632491012</v>
      </c>
    </row>
    <row r="698" spans="1:57" x14ac:dyDescent="0.3">
      <c r="B698" s="1" t="s">
        <v>375</v>
      </c>
      <c r="C698" s="1" t="s">
        <v>386</v>
      </c>
      <c r="D698" s="1" t="s">
        <v>382</v>
      </c>
      <c r="J698" s="2">
        <v>6.56</v>
      </c>
      <c r="K698" s="2">
        <f t="shared" si="85"/>
        <v>6.04</v>
      </c>
      <c r="L698" s="2">
        <f t="shared" si="86"/>
        <v>0</v>
      </c>
      <c r="AI698" s="9">
        <v>6.04</v>
      </c>
      <c r="AJ698" s="5">
        <v>647.76530000000002</v>
      </c>
      <c r="AN698" s="5" t="str">
        <f t="shared" si="80"/>
        <v/>
      </c>
      <c r="AP698" s="5" t="str">
        <f t="shared" si="81"/>
        <v/>
      </c>
      <c r="AR698" s="5" t="str">
        <f t="shared" si="82"/>
        <v/>
      </c>
      <c r="AU698" s="5">
        <f>SUM(O698,Q698,S698,U698,Y698,AA698,AC698,AE698,AH698,AJ698,AL698,W698,AY698,BA698,BC698,BE698)</f>
        <v>647.76530000000002</v>
      </c>
      <c r="AV698" s="42">
        <f>(AU698/$AU$701)*100</f>
        <v>0.16909818147587596</v>
      </c>
      <c r="AW698" s="5">
        <f t="shared" si="84"/>
        <v>169.09818147587598</v>
      </c>
    </row>
    <row r="699" spans="1:57" x14ac:dyDescent="0.3">
      <c r="B699" s="1" t="s">
        <v>365</v>
      </c>
      <c r="C699" s="1" t="s">
        <v>386</v>
      </c>
      <c r="D699" s="1" t="s">
        <v>382</v>
      </c>
      <c r="J699" s="2">
        <v>7.41</v>
      </c>
      <c r="K699" s="2">
        <f t="shared" si="85"/>
        <v>1.1399999999999999</v>
      </c>
      <c r="L699" s="2">
        <f t="shared" si="86"/>
        <v>0</v>
      </c>
      <c r="AI699" s="9">
        <v>1.1399999999999999</v>
      </c>
      <c r="AJ699" s="5">
        <v>98.28</v>
      </c>
      <c r="AN699" s="5" t="str">
        <f>IF(AM699&gt;0,AM699*$AN$1,"")</f>
        <v/>
      </c>
      <c r="AP699" s="5" t="str">
        <f>IF(AO699&gt;0,AO699*$AP$1,"")</f>
        <v/>
      </c>
      <c r="AR699" s="5" t="str">
        <f>IF(AQ699&gt;0,AQ699*$AR$1,"")</f>
        <v/>
      </c>
      <c r="AU699" s="5">
        <f>SUM(O699,Q699,S699,U699,Y699,AA699,AC699,AE699,AH699,AJ699,AL699,W699,AY699,BA699,BC699,BE699)</f>
        <v>98.28</v>
      </c>
      <c r="AV699" s="42">
        <f>(AU699/$AU$701)*100</f>
        <v>2.5655849850939976E-2</v>
      </c>
      <c r="AW699" s="5">
        <f>(AV699/100)*$AW$1</f>
        <v>25.655849850939976</v>
      </c>
    </row>
    <row r="700" spans="1:57" ht="15" thickBot="1" x14ac:dyDescent="0.35">
      <c r="B700" s="1" t="s">
        <v>376</v>
      </c>
      <c r="C700" s="1" t="s">
        <v>386</v>
      </c>
      <c r="D700" s="1" t="s">
        <v>382</v>
      </c>
      <c r="J700" s="2">
        <v>3.98</v>
      </c>
      <c r="K700" s="2">
        <f t="shared" si="85"/>
        <v>3.5</v>
      </c>
      <c r="L700" s="2">
        <f t="shared" si="86"/>
        <v>0</v>
      </c>
      <c r="AI700" s="9">
        <v>3.5</v>
      </c>
      <c r="AJ700" s="5">
        <v>323.74160000000001</v>
      </c>
      <c r="AN700" s="5" t="str">
        <f t="shared" si="80"/>
        <v/>
      </c>
      <c r="AP700" s="5" t="str">
        <f t="shared" si="81"/>
        <v/>
      </c>
      <c r="AR700" s="5" t="str">
        <f t="shared" si="82"/>
        <v/>
      </c>
      <c r="AU700" s="5">
        <f>SUM(O700,Q700,S700,U700,Y700,AA700,AC700,AE700,AH700,AJ700,AL700,W700,AY700,BA700,BC700,BE700)</f>
        <v>323.74160000000001</v>
      </c>
      <c r="AV700" s="42">
        <f>(AU700/$AU$701)*100</f>
        <v>8.4512269842318577E-2</v>
      </c>
      <c r="AW700" s="5">
        <f t="shared" si="84"/>
        <v>84.512269842318574</v>
      </c>
    </row>
    <row r="701" spans="1:57" ht="15" thickTop="1" x14ac:dyDescent="0.3">
      <c r="A701" s="28"/>
      <c r="B701" s="28"/>
      <c r="C701" s="28"/>
      <c r="D701" s="28"/>
      <c r="E701" s="28"/>
      <c r="F701" s="28"/>
      <c r="G701" s="28"/>
      <c r="H701" s="28"/>
      <c r="I701" s="28"/>
      <c r="J701" s="28"/>
      <c r="K701" s="28">
        <f t="shared" ref="K701:BE701" si="90">SUM(K3:K700)</f>
        <v>4653.08</v>
      </c>
      <c r="L701" s="28">
        <f t="shared" si="90"/>
        <v>8578.3100000000086</v>
      </c>
      <c r="M701" s="29">
        <f t="shared" si="90"/>
        <v>0</v>
      </c>
      <c r="N701" s="30">
        <f t="shared" si="90"/>
        <v>392.61999999999995</v>
      </c>
      <c r="O701" s="31">
        <f t="shared" si="90"/>
        <v>64586</v>
      </c>
      <c r="P701" s="32">
        <f t="shared" si="90"/>
        <v>833.74999999999955</v>
      </c>
      <c r="Q701" s="31">
        <f t="shared" si="90"/>
        <v>94615.629999999976</v>
      </c>
      <c r="R701" s="33">
        <f t="shared" si="90"/>
        <v>1506.4199999999992</v>
      </c>
      <c r="S701" s="31">
        <f t="shared" si="90"/>
        <v>134071.37999999992</v>
      </c>
      <c r="T701" s="34">
        <f t="shared" si="90"/>
        <v>982.99000000000012</v>
      </c>
      <c r="U701" s="31">
        <f t="shared" si="90"/>
        <v>43709.244999999988</v>
      </c>
      <c r="V701" s="37">
        <f>SUM(V3:V700)</f>
        <v>661.93999999999983</v>
      </c>
      <c r="W701" s="31">
        <f>SUM(W3:W700)</f>
        <v>26510.697</v>
      </c>
      <c r="X701" s="28">
        <f t="shared" si="90"/>
        <v>0</v>
      </c>
      <c r="Y701" s="31">
        <f t="shared" si="90"/>
        <v>0</v>
      </c>
      <c r="Z701" s="28">
        <f t="shared" si="90"/>
        <v>0</v>
      </c>
      <c r="AA701" s="31">
        <f t="shared" si="90"/>
        <v>0</v>
      </c>
      <c r="AB701" s="35">
        <f t="shared" si="90"/>
        <v>53.680000000000014</v>
      </c>
      <c r="AC701" s="31">
        <f t="shared" si="90"/>
        <v>978.23359999999991</v>
      </c>
      <c r="AD701" s="36">
        <f t="shared" si="90"/>
        <v>0</v>
      </c>
      <c r="AE701" s="31">
        <f t="shared" si="90"/>
        <v>0</v>
      </c>
      <c r="AF701" s="28">
        <f t="shared" si="90"/>
        <v>0</v>
      </c>
      <c r="AG701" s="28">
        <f t="shared" si="90"/>
        <v>27.7</v>
      </c>
      <c r="AH701" s="31">
        <f t="shared" si="90"/>
        <v>443.2</v>
      </c>
      <c r="AI701" s="35">
        <f t="shared" si="90"/>
        <v>193.98</v>
      </c>
      <c r="AJ701" s="31">
        <f t="shared" si="90"/>
        <v>18156.144399999997</v>
      </c>
      <c r="AK701" s="28">
        <f t="shared" si="90"/>
        <v>0</v>
      </c>
      <c r="AL701" s="31">
        <f t="shared" si="90"/>
        <v>0</v>
      </c>
      <c r="AM701" s="29">
        <f t="shared" si="90"/>
        <v>0.09</v>
      </c>
      <c r="AN701" s="31">
        <f t="shared" si="90"/>
        <v>69.75</v>
      </c>
      <c r="AO701" s="29">
        <f t="shared" si="90"/>
        <v>12.879999999999997</v>
      </c>
      <c r="AP701" s="31">
        <f t="shared" si="90"/>
        <v>16628.080000000002</v>
      </c>
      <c r="AQ701" s="28">
        <f t="shared" si="90"/>
        <v>28.929999999999993</v>
      </c>
      <c r="AR701" s="31">
        <f t="shared" si="90"/>
        <v>28.929999999999993</v>
      </c>
      <c r="AS701" s="28">
        <f t="shared" si="90"/>
        <v>60.709999999999972</v>
      </c>
      <c r="AT701" s="28">
        <f t="shared" si="90"/>
        <v>8475.7000000000116</v>
      </c>
      <c r="AU701" s="31">
        <f t="shared" si="90"/>
        <v>383070.53000000009</v>
      </c>
      <c r="AV701" s="28">
        <f t="shared" si="90"/>
        <v>100.00000000000009</v>
      </c>
      <c r="AW701" s="31">
        <f t="shared" si="90"/>
        <v>99999.999999999985</v>
      </c>
      <c r="AX701" s="38">
        <f t="shared" si="90"/>
        <v>0</v>
      </c>
      <c r="AY701" s="31">
        <f t="shared" si="90"/>
        <v>0</v>
      </c>
      <c r="AZ701" s="39">
        <f t="shared" si="90"/>
        <v>0</v>
      </c>
      <c r="BA701" s="31">
        <f t="shared" si="90"/>
        <v>0</v>
      </c>
      <c r="BB701" s="40">
        <f t="shared" si="90"/>
        <v>0</v>
      </c>
      <c r="BC701" s="31">
        <f t="shared" si="90"/>
        <v>0</v>
      </c>
      <c r="BD701" s="28">
        <f t="shared" si="90"/>
        <v>0</v>
      </c>
      <c r="BE701" s="31">
        <f t="shared" si="90"/>
        <v>0</v>
      </c>
    </row>
    <row r="704" spans="1:57" x14ac:dyDescent="0.3">
      <c r="B704" s="41" t="s">
        <v>377</v>
      </c>
      <c r="C704" s="1">
        <f>SUM(K701,L701)</f>
        <v>13231.390000000009</v>
      </c>
    </row>
  </sheetData>
  <autoFilter ref="A2:AW701" xr:uid="{00000000-0001-0000-0000-000000000000}"/>
  <phoneticPr fontId="4" type="noConversion"/>
  <conditionalFormatting sqref="I679:I854">
    <cfRule type="notContainsText" dxfId="0" priority="3" operator="notContains" text="#########">
      <formula>ISERROR(SEARCH("#########",I679))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86e58739-8685-4d29-a2ec-7c9c68f6c483">
      <Terms xmlns="http://schemas.microsoft.com/office/infopath/2007/PartnerControls"/>
    </lcf76f155ced4ddcb4097134ff3c332f>
    <TaxCatchAll xmlns="0443536a-32f8-43be-b347-138dc7c4b70d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9F471694366554EA47E0857EFF9B72E" ma:contentTypeVersion="21" ma:contentTypeDescription="Create a new document." ma:contentTypeScope="" ma:versionID="bd8d7d0ca5acb54121605e7b3d82d5e8">
  <xsd:schema xmlns:xsd="http://www.w3.org/2001/XMLSchema" xmlns:xs="http://www.w3.org/2001/XMLSchema" xmlns:p="http://schemas.microsoft.com/office/2006/metadata/properties" xmlns:ns1="http://schemas.microsoft.com/sharepoint/v3" xmlns:ns2="86e58739-8685-4d29-a2ec-7c9c68f6c483" xmlns:ns3="0443536a-32f8-43be-b347-138dc7c4b70d" targetNamespace="http://schemas.microsoft.com/office/2006/metadata/properties" ma:root="true" ma:fieldsID="e0c05de5974e044f5048071f8a5a3fa0" ns1:_="" ns2:_="" ns3:_="">
    <xsd:import namespace="http://schemas.microsoft.com/sharepoint/v3"/>
    <xsd:import namespace="86e58739-8685-4d29-a2ec-7c9c68f6c483"/>
    <xsd:import namespace="0443536a-32f8-43be-b347-138dc7c4b70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e58739-8685-4d29-a2ec-7c9c68f6c48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6bccc17c-46ff-49d2-8759-2bb659646c8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7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8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43536a-32f8-43be-b347-138dc7c4b70d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b914a0cd-eb9a-4db4-97f4-816251a3ff74}" ma:internalName="TaxCatchAll" ma:showField="CatchAllData" ma:web="0443536a-32f8-43be-b347-138dc7c4b70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AF2DEC0-0737-4F26-B7B6-9384CCC0F20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B068693-3E45-4EBB-A7C1-759CEB902786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86e58739-8685-4d29-a2ec-7c9c68f6c483"/>
    <ds:schemaRef ds:uri="0443536a-32f8-43be-b347-138dc7c4b70d"/>
  </ds:schemaRefs>
</ds:datastoreItem>
</file>

<file path=customXml/itemProps3.xml><?xml version="1.0" encoding="utf-8"?>
<ds:datastoreItem xmlns:ds="http://schemas.openxmlformats.org/officeDocument/2006/customXml" ds:itemID="{AEDDFD3E-FF08-4153-ADC4-0E810D37785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86e58739-8685-4d29-a2ec-7c9c68f6c483"/>
    <ds:schemaRef ds:uri="0443536a-32f8-43be-b347-138dc7c4b70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Kayla Boettcher</dc:creator>
  <cp:lastModifiedBy>Derek Ebertowski</cp:lastModifiedBy>
  <dcterms:created xsi:type="dcterms:W3CDTF">2025-08-18T18:20:12Z</dcterms:created>
  <dcterms:modified xsi:type="dcterms:W3CDTF">2025-12-18T16:26:45Z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0x01010099F471694366554EA47E0857EFF9B72E</vt:lpwstr>
  </property>
  <property fmtid="{D5CDD505-2E9C-101B-9397-08002B2CF9AE}" pid="3" name="MediaServiceImageTags">
    <vt:lpwstr/>
  </property>
</Properties>
</file>