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3/CD 20/"/>
    </mc:Choice>
  </mc:AlternateContent>
  <xr:revisionPtr revIDLastSave="32" documentId="8_{B9B0A173-76FA-430B-ABD7-B4E49AFA7459}" xr6:coauthVersionLast="47" xr6:coauthVersionMax="47" xr10:uidLastSave="{96F892D8-AC8E-4C3C-A137-44EE3E675845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Sheet1!$A$2:$AZ$642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641" i="1" l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AP627" i="1"/>
  <c r="AR627" i="1"/>
  <c r="AT627" i="1"/>
  <c r="AW627" i="1"/>
  <c r="AW607" i="1"/>
  <c r="AW608" i="1"/>
  <c r="AW609" i="1"/>
  <c r="AW610" i="1"/>
  <c r="BF642" i="1"/>
  <c r="BE642" i="1"/>
  <c r="BD642" i="1"/>
  <c r="BC642" i="1"/>
  <c r="BB642" i="1"/>
  <c r="BA642" i="1"/>
  <c r="Y642" i="1"/>
  <c r="X642" i="1"/>
  <c r="W642" i="1"/>
  <c r="V642" i="1"/>
  <c r="AV642" i="1"/>
  <c r="AU642" i="1"/>
  <c r="AS642" i="1"/>
  <c r="AQ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U642" i="1"/>
  <c r="T642" i="1"/>
  <c r="S642" i="1"/>
  <c r="R642" i="1"/>
  <c r="Q642" i="1"/>
  <c r="P642" i="1"/>
  <c r="O642" i="1"/>
  <c r="N642" i="1"/>
  <c r="M642" i="1"/>
  <c r="AW639" i="1"/>
  <c r="AT639" i="1"/>
  <c r="AR639" i="1"/>
  <c r="AP639" i="1"/>
  <c r="AW622" i="1"/>
  <c r="AT622" i="1"/>
  <c r="AR622" i="1"/>
  <c r="AP622" i="1"/>
  <c r="AW633" i="1"/>
  <c r="AT633" i="1"/>
  <c r="AR633" i="1"/>
  <c r="AP633" i="1"/>
  <c r="AW637" i="1"/>
  <c r="AT637" i="1"/>
  <c r="AR637" i="1"/>
  <c r="AP637" i="1"/>
  <c r="AW632" i="1"/>
  <c r="AT632" i="1"/>
  <c r="AR632" i="1"/>
  <c r="AP632" i="1"/>
  <c r="AW638" i="1"/>
  <c r="AT638" i="1"/>
  <c r="AR638" i="1"/>
  <c r="AP638" i="1"/>
  <c r="AW631" i="1"/>
  <c r="AT631" i="1"/>
  <c r="AR631" i="1"/>
  <c r="AP631" i="1"/>
  <c r="AW630" i="1"/>
  <c r="AT630" i="1"/>
  <c r="AR630" i="1"/>
  <c r="AP630" i="1"/>
  <c r="AW614" i="1"/>
  <c r="AT614" i="1"/>
  <c r="AR614" i="1"/>
  <c r="AP614" i="1"/>
  <c r="AW628" i="1"/>
  <c r="AT628" i="1"/>
  <c r="AR628" i="1"/>
  <c r="AP628" i="1"/>
  <c r="AW621" i="1"/>
  <c r="AT621" i="1"/>
  <c r="AR621" i="1"/>
  <c r="AP621" i="1"/>
  <c r="AW620" i="1"/>
  <c r="AT620" i="1"/>
  <c r="AR620" i="1"/>
  <c r="AP620" i="1"/>
  <c r="AW629" i="1"/>
  <c r="AT629" i="1"/>
  <c r="AR629" i="1"/>
  <c r="AP629" i="1"/>
  <c r="AW619" i="1"/>
  <c r="AT619" i="1"/>
  <c r="AR619" i="1"/>
  <c r="AP619" i="1"/>
  <c r="AW618" i="1"/>
  <c r="AT618" i="1"/>
  <c r="AR618" i="1"/>
  <c r="AP618" i="1"/>
  <c r="AW626" i="1"/>
  <c r="AT626" i="1"/>
  <c r="AR626" i="1"/>
  <c r="AP626" i="1"/>
  <c r="AW617" i="1"/>
  <c r="AT617" i="1"/>
  <c r="AR617" i="1"/>
  <c r="AP617" i="1"/>
  <c r="AW616" i="1"/>
  <c r="AT616" i="1"/>
  <c r="AR616" i="1"/>
  <c r="AP616" i="1"/>
  <c r="AW625" i="1"/>
  <c r="AT625" i="1"/>
  <c r="AR625" i="1"/>
  <c r="AP625" i="1"/>
  <c r="AW636" i="1"/>
  <c r="AT636" i="1"/>
  <c r="AR636" i="1"/>
  <c r="AP636" i="1"/>
  <c r="AW635" i="1"/>
  <c r="AT635" i="1"/>
  <c r="AR635" i="1"/>
  <c r="AP635" i="1"/>
  <c r="AW624" i="1"/>
  <c r="AT624" i="1"/>
  <c r="AR624" i="1"/>
  <c r="AP624" i="1"/>
  <c r="AW613" i="1"/>
  <c r="AT613" i="1"/>
  <c r="AR613" i="1"/>
  <c r="AP613" i="1"/>
  <c r="AW612" i="1"/>
  <c r="AP612" i="1"/>
  <c r="AT607" i="1"/>
  <c r="AR607" i="1"/>
  <c r="AP607" i="1"/>
  <c r="AW606" i="1"/>
  <c r="AT606" i="1"/>
  <c r="AR606" i="1"/>
  <c r="AP606" i="1"/>
  <c r="AW605" i="1"/>
  <c r="AT605" i="1"/>
  <c r="AR605" i="1"/>
  <c r="AP605" i="1"/>
  <c r="AW604" i="1"/>
  <c r="AT604" i="1"/>
  <c r="AR604" i="1"/>
  <c r="AP604" i="1"/>
  <c r="AW603" i="1"/>
  <c r="AT603" i="1"/>
  <c r="AR603" i="1"/>
  <c r="AP603" i="1"/>
  <c r="AW602" i="1"/>
  <c r="AT602" i="1"/>
  <c r="AR602" i="1"/>
  <c r="AP602" i="1"/>
  <c r="AW601" i="1"/>
  <c r="AT601" i="1"/>
  <c r="AR601" i="1"/>
  <c r="AP601" i="1"/>
  <c r="AW600" i="1"/>
  <c r="AT600" i="1"/>
  <c r="AR600" i="1"/>
  <c r="AP600" i="1"/>
  <c r="AW599" i="1"/>
  <c r="AT599" i="1"/>
  <c r="AR599" i="1"/>
  <c r="AP599" i="1"/>
  <c r="AW598" i="1"/>
  <c r="AT598" i="1"/>
  <c r="AR598" i="1"/>
  <c r="AP598" i="1"/>
  <c r="AW597" i="1"/>
  <c r="AT597" i="1"/>
  <c r="AR597" i="1"/>
  <c r="AP597" i="1"/>
  <c r="AW596" i="1"/>
  <c r="AT596" i="1"/>
  <c r="AR596" i="1"/>
  <c r="AP596" i="1"/>
  <c r="AW595" i="1"/>
  <c r="AT595" i="1"/>
  <c r="AR595" i="1"/>
  <c r="AP595" i="1"/>
  <c r="AW594" i="1"/>
  <c r="AT594" i="1"/>
  <c r="AR594" i="1"/>
  <c r="AP594" i="1"/>
  <c r="AW593" i="1"/>
  <c r="AT593" i="1"/>
  <c r="AR593" i="1"/>
  <c r="AP593" i="1"/>
  <c r="AW592" i="1"/>
  <c r="AT592" i="1"/>
  <c r="AR592" i="1"/>
  <c r="AP592" i="1"/>
  <c r="AW591" i="1"/>
  <c r="AT591" i="1"/>
  <c r="AR591" i="1"/>
  <c r="AP591" i="1"/>
  <c r="AW590" i="1"/>
  <c r="AT590" i="1"/>
  <c r="AR590" i="1"/>
  <c r="AP590" i="1"/>
  <c r="AW589" i="1"/>
  <c r="AT589" i="1"/>
  <c r="AR589" i="1"/>
  <c r="AP589" i="1"/>
  <c r="AW588" i="1"/>
  <c r="AT588" i="1"/>
  <c r="AR588" i="1"/>
  <c r="AP588" i="1"/>
  <c r="AW587" i="1"/>
  <c r="AT587" i="1"/>
  <c r="AR587" i="1"/>
  <c r="AP587" i="1"/>
  <c r="AW586" i="1"/>
  <c r="AT586" i="1"/>
  <c r="AR586" i="1"/>
  <c r="AP586" i="1"/>
  <c r="AW585" i="1"/>
  <c r="AT585" i="1"/>
  <c r="AR585" i="1"/>
  <c r="AP585" i="1"/>
  <c r="AW584" i="1"/>
  <c r="AT584" i="1"/>
  <c r="AR584" i="1"/>
  <c r="AP584" i="1"/>
  <c r="AW583" i="1"/>
  <c r="AT583" i="1"/>
  <c r="AR583" i="1"/>
  <c r="AP583" i="1"/>
  <c r="AW582" i="1"/>
  <c r="AT582" i="1"/>
  <c r="AR582" i="1"/>
  <c r="AP582" i="1"/>
  <c r="AW581" i="1"/>
  <c r="AT581" i="1"/>
  <c r="AR581" i="1"/>
  <c r="AP581" i="1"/>
  <c r="AW580" i="1"/>
  <c r="AT580" i="1"/>
  <c r="AR580" i="1"/>
  <c r="AP580" i="1"/>
  <c r="AW579" i="1"/>
  <c r="AT579" i="1"/>
  <c r="AR579" i="1"/>
  <c r="AP579" i="1"/>
  <c r="AW578" i="1"/>
  <c r="AT578" i="1"/>
  <c r="AR578" i="1"/>
  <c r="AP578" i="1"/>
  <c r="AW577" i="1"/>
  <c r="AT577" i="1"/>
  <c r="AR577" i="1"/>
  <c r="AP577" i="1"/>
  <c r="AW576" i="1"/>
  <c r="AT576" i="1"/>
  <c r="AR576" i="1"/>
  <c r="AP576" i="1"/>
  <c r="AW575" i="1"/>
  <c r="AT575" i="1"/>
  <c r="AR575" i="1"/>
  <c r="AP575" i="1"/>
  <c r="AW574" i="1"/>
  <c r="AT574" i="1"/>
  <c r="AR574" i="1"/>
  <c r="AP574" i="1"/>
  <c r="AW573" i="1"/>
  <c r="AT573" i="1"/>
  <c r="AR573" i="1"/>
  <c r="AP573" i="1"/>
  <c r="AW572" i="1"/>
  <c r="AT572" i="1"/>
  <c r="AR572" i="1"/>
  <c r="AP572" i="1"/>
  <c r="AW571" i="1"/>
  <c r="AT571" i="1"/>
  <c r="AR571" i="1"/>
  <c r="AP571" i="1"/>
  <c r="AW570" i="1"/>
  <c r="AT570" i="1"/>
  <c r="AR570" i="1"/>
  <c r="AP570" i="1"/>
  <c r="AW569" i="1"/>
  <c r="AT569" i="1"/>
  <c r="AR569" i="1"/>
  <c r="AP569" i="1"/>
  <c r="AW568" i="1"/>
  <c r="AT568" i="1"/>
  <c r="AR568" i="1"/>
  <c r="AP568" i="1"/>
  <c r="AW567" i="1"/>
  <c r="AT567" i="1"/>
  <c r="AR567" i="1"/>
  <c r="AP567" i="1"/>
  <c r="AW566" i="1"/>
  <c r="AT566" i="1"/>
  <c r="AR566" i="1"/>
  <c r="AP566" i="1"/>
  <c r="AW565" i="1"/>
  <c r="AT565" i="1"/>
  <c r="AR565" i="1"/>
  <c r="AP565" i="1"/>
  <c r="AW564" i="1"/>
  <c r="AT564" i="1"/>
  <c r="AR564" i="1"/>
  <c r="AP564" i="1"/>
  <c r="AW563" i="1"/>
  <c r="AT563" i="1"/>
  <c r="AR563" i="1"/>
  <c r="AP563" i="1"/>
  <c r="AW562" i="1"/>
  <c r="AT562" i="1"/>
  <c r="AR562" i="1"/>
  <c r="AP562" i="1"/>
  <c r="AW561" i="1"/>
  <c r="AT561" i="1"/>
  <c r="AR561" i="1"/>
  <c r="AP561" i="1"/>
  <c r="AW560" i="1"/>
  <c r="AT560" i="1"/>
  <c r="AR560" i="1"/>
  <c r="AP560" i="1"/>
  <c r="AW559" i="1"/>
  <c r="AT559" i="1"/>
  <c r="AR559" i="1"/>
  <c r="AP559" i="1"/>
  <c r="AW558" i="1"/>
  <c r="AT558" i="1"/>
  <c r="AR558" i="1"/>
  <c r="AP558" i="1"/>
  <c r="AW557" i="1"/>
  <c r="AT557" i="1"/>
  <c r="AR557" i="1"/>
  <c r="AP557" i="1"/>
  <c r="AW556" i="1"/>
  <c r="AT556" i="1"/>
  <c r="AR556" i="1"/>
  <c r="AP556" i="1"/>
  <c r="AW555" i="1"/>
  <c r="AT555" i="1"/>
  <c r="AR555" i="1"/>
  <c r="AP555" i="1"/>
  <c r="AW554" i="1"/>
  <c r="AT554" i="1"/>
  <c r="AR554" i="1"/>
  <c r="AP554" i="1"/>
  <c r="AW553" i="1"/>
  <c r="AT553" i="1"/>
  <c r="AR553" i="1"/>
  <c r="AP553" i="1"/>
  <c r="AW552" i="1"/>
  <c r="AT552" i="1"/>
  <c r="AR552" i="1"/>
  <c r="AP552" i="1"/>
  <c r="AW551" i="1"/>
  <c r="AT551" i="1"/>
  <c r="AR551" i="1"/>
  <c r="AP551" i="1"/>
  <c r="AW550" i="1"/>
  <c r="AT550" i="1"/>
  <c r="AR550" i="1"/>
  <c r="AP550" i="1"/>
  <c r="AW549" i="1"/>
  <c r="AT549" i="1"/>
  <c r="AR549" i="1"/>
  <c r="AP549" i="1"/>
  <c r="AW548" i="1"/>
  <c r="AT548" i="1"/>
  <c r="AR548" i="1"/>
  <c r="AP548" i="1"/>
  <c r="AW547" i="1"/>
  <c r="AT547" i="1"/>
  <c r="AR547" i="1"/>
  <c r="AP547" i="1"/>
  <c r="AW546" i="1"/>
  <c r="AT546" i="1"/>
  <c r="AR546" i="1"/>
  <c r="AP546" i="1"/>
  <c r="AW545" i="1"/>
  <c r="AT545" i="1"/>
  <c r="AR545" i="1"/>
  <c r="AP545" i="1"/>
  <c r="AW544" i="1"/>
  <c r="AT544" i="1"/>
  <c r="AR544" i="1"/>
  <c r="AP544" i="1"/>
  <c r="AW543" i="1"/>
  <c r="AT543" i="1"/>
  <c r="AR543" i="1"/>
  <c r="AP543" i="1"/>
  <c r="AW542" i="1"/>
  <c r="AT542" i="1"/>
  <c r="AR542" i="1"/>
  <c r="AP542" i="1"/>
  <c r="AW541" i="1"/>
  <c r="AT541" i="1"/>
  <c r="AR541" i="1"/>
  <c r="AP541" i="1"/>
  <c r="AW540" i="1"/>
  <c r="AT540" i="1"/>
  <c r="AR540" i="1"/>
  <c r="AP540" i="1"/>
  <c r="AW539" i="1"/>
  <c r="AT539" i="1"/>
  <c r="AR539" i="1"/>
  <c r="AP539" i="1"/>
  <c r="AW538" i="1"/>
  <c r="AT538" i="1"/>
  <c r="AR538" i="1"/>
  <c r="AP538" i="1"/>
  <c r="AW537" i="1"/>
  <c r="AT537" i="1"/>
  <c r="AR537" i="1"/>
  <c r="AP537" i="1"/>
  <c r="AW536" i="1"/>
  <c r="AT536" i="1"/>
  <c r="AR536" i="1"/>
  <c r="AP536" i="1"/>
  <c r="AW535" i="1"/>
  <c r="AT535" i="1"/>
  <c r="AR535" i="1"/>
  <c r="AP535" i="1"/>
  <c r="AW534" i="1"/>
  <c r="AT534" i="1"/>
  <c r="AR534" i="1"/>
  <c r="AP534" i="1"/>
  <c r="AW533" i="1"/>
  <c r="AT533" i="1"/>
  <c r="AR533" i="1"/>
  <c r="AP533" i="1"/>
  <c r="AW532" i="1"/>
  <c r="AT532" i="1"/>
  <c r="AR532" i="1"/>
  <c r="AP532" i="1"/>
  <c r="AW531" i="1"/>
  <c r="AT531" i="1"/>
  <c r="AR531" i="1"/>
  <c r="AP531" i="1"/>
  <c r="AW530" i="1"/>
  <c r="AT530" i="1"/>
  <c r="AR530" i="1"/>
  <c r="AP530" i="1"/>
  <c r="AW529" i="1"/>
  <c r="AT529" i="1"/>
  <c r="AR529" i="1"/>
  <c r="AP529" i="1"/>
  <c r="AW528" i="1"/>
  <c r="AT528" i="1"/>
  <c r="AR528" i="1"/>
  <c r="AP528" i="1"/>
  <c r="AW527" i="1"/>
  <c r="AT527" i="1"/>
  <c r="AR527" i="1"/>
  <c r="AP527" i="1"/>
  <c r="AW526" i="1"/>
  <c r="AT526" i="1"/>
  <c r="AR526" i="1"/>
  <c r="AP526" i="1"/>
  <c r="AW525" i="1"/>
  <c r="AT525" i="1"/>
  <c r="AR525" i="1"/>
  <c r="AP525" i="1"/>
  <c r="AW524" i="1"/>
  <c r="AT524" i="1"/>
  <c r="AR524" i="1"/>
  <c r="AP524" i="1"/>
  <c r="AW523" i="1"/>
  <c r="AT523" i="1"/>
  <c r="AR523" i="1"/>
  <c r="AP523" i="1"/>
  <c r="AW522" i="1"/>
  <c r="AT522" i="1"/>
  <c r="AR522" i="1"/>
  <c r="AP522" i="1"/>
  <c r="AW521" i="1"/>
  <c r="AT521" i="1"/>
  <c r="AR521" i="1"/>
  <c r="AP521" i="1"/>
  <c r="AW520" i="1"/>
  <c r="AT520" i="1"/>
  <c r="AR520" i="1"/>
  <c r="AP520" i="1"/>
  <c r="AW519" i="1"/>
  <c r="AT519" i="1"/>
  <c r="AR519" i="1"/>
  <c r="AP519" i="1"/>
  <c r="AW518" i="1"/>
  <c r="AT518" i="1"/>
  <c r="AR518" i="1"/>
  <c r="AP518" i="1"/>
  <c r="AW517" i="1"/>
  <c r="AT517" i="1"/>
  <c r="AR517" i="1"/>
  <c r="AP517" i="1"/>
  <c r="AW516" i="1"/>
  <c r="AT516" i="1"/>
  <c r="AR516" i="1"/>
  <c r="AP516" i="1"/>
  <c r="AW515" i="1"/>
  <c r="AT515" i="1"/>
  <c r="AR515" i="1"/>
  <c r="AP515" i="1"/>
  <c r="AW514" i="1"/>
  <c r="AT514" i="1"/>
  <c r="AR514" i="1"/>
  <c r="AP514" i="1"/>
  <c r="AW513" i="1"/>
  <c r="AT513" i="1"/>
  <c r="AR513" i="1"/>
  <c r="AP513" i="1"/>
  <c r="AW512" i="1"/>
  <c r="AT512" i="1"/>
  <c r="AR512" i="1"/>
  <c r="AP512" i="1"/>
  <c r="AW511" i="1"/>
  <c r="AT511" i="1"/>
  <c r="AR511" i="1"/>
  <c r="AP511" i="1"/>
  <c r="AW510" i="1"/>
  <c r="AT510" i="1"/>
  <c r="AR510" i="1"/>
  <c r="AP510" i="1"/>
  <c r="AW509" i="1"/>
  <c r="AT509" i="1"/>
  <c r="AR509" i="1"/>
  <c r="AP509" i="1"/>
  <c r="AW508" i="1"/>
  <c r="AT508" i="1"/>
  <c r="AR508" i="1"/>
  <c r="AP508" i="1"/>
  <c r="AW507" i="1"/>
  <c r="AT507" i="1"/>
  <c r="AR507" i="1"/>
  <c r="AP507" i="1"/>
  <c r="AW506" i="1"/>
  <c r="AT506" i="1"/>
  <c r="AR506" i="1"/>
  <c r="AP506" i="1"/>
  <c r="AW505" i="1"/>
  <c r="AT505" i="1"/>
  <c r="AR505" i="1"/>
  <c r="AP505" i="1"/>
  <c r="AW504" i="1"/>
  <c r="AT504" i="1"/>
  <c r="AR504" i="1"/>
  <c r="AP504" i="1"/>
  <c r="AW503" i="1"/>
  <c r="AT503" i="1"/>
  <c r="AR503" i="1"/>
  <c r="AP503" i="1"/>
  <c r="AW502" i="1"/>
  <c r="AT502" i="1"/>
  <c r="AR502" i="1"/>
  <c r="AP502" i="1"/>
  <c r="AW501" i="1"/>
  <c r="AT501" i="1"/>
  <c r="AR501" i="1"/>
  <c r="AP501" i="1"/>
  <c r="AW500" i="1"/>
  <c r="AT500" i="1"/>
  <c r="AR500" i="1"/>
  <c r="AP500" i="1"/>
  <c r="AW499" i="1"/>
  <c r="AT499" i="1"/>
  <c r="AR499" i="1"/>
  <c r="AP499" i="1"/>
  <c r="AW498" i="1"/>
  <c r="AT498" i="1"/>
  <c r="AR498" i="1"/>
  <c r="AP498" i="1"/>
  <c r="AW497" i="1"/>
  <c r="AT497" i="1"/>
  <c r="AR497" i="1"/>
  <c r="AP497" i="1"/>
  <c r="AW496" i="1"/>
  <c r="AT496" i="1"/>
  <c r="AR496" i="1"/>
  <c r="AP496" i="1"/>
  <c r="AW495" i="1"/>
  <c r="AT495" i="1"/>
  <c r="AR495" i="1"/>
  <c r="AP495" i="1"/>
  <c r="AW494" i="1"/>
  <c r="AT494" i="1"/>
  <c r="AR494" i="1"/>
  <c r="AP494" i="1"/>
  <c r="AW493" i="1"/>
  <c r="AT493" i="1"/>
  <c r="AR493" i="1"/>
  <c r="AP493" i="1"/>
  <c r="AW492" i="1"/>
  <c r="AT492" i="1"/>
  <c r="AR492" i="1"/>
  <c r="AP492" i="1"/>
  <c r="AW491" i="1"/>
  <c r="AT491" i="1"/>
  <c r="AR491" i="1"/>
  <c r="AP491" i="1"/>
  <c r="AW490" i="1"/>
  <c r="AT490" i="1"/>
  <c r="AR490" i="1"/>
  <c r="AP490" i="1"/>
  <c r="AW489" i="1"/>
  <c r="AT489" i="1"/>
  <c r="AR489" i="1"/>
  <c r="AP489" i="1"/>
  <c r="AW488" i="1"/>
  <c r="AT488" i="1"/>
  <c r="AR488" i="1"/>
  <c r="AP488" i="1"/>
  <c r="AW487" i="1"/>
  <c r="AT487" i="1"/>
  <c r="AR487" i="1"/>
  <c r="AP487" i="1"/>
  <c r="AW486" i="1"/>
  <c r="AT486" i="1"/>
  <c r="AR486" i="1"/>
  <c r="AP486" i="1"/>
  <c r="AW485" i="1"/>
  <c r="AT485" i="1"/>
  <c r="AR485" i="1"/>
  <c r="AP485" i="1"/>
  <c r="AW484" i="1"/>
  <c r="AT484" i="1"/>
  <c r="AR484" i="1"/>
  <c r="AP484" i="1"/>
  <c r="AW483" i="1"/>
  <c r="AT483" i="1"/>
  <c r="AR483" i="1"/>
  <c r="AP483" i="1"/>
  <c r="AW482" i="1"/>
  <c r="AT482" i="1"/>
  <c r="AR482" i="1"/>
  <c r="AP482" i="1"/>
  <c r="AW481" i="1"/>
  <c r="AT481" i="1"/>
  <c r="AR481" i="1"/>
  <c r="AP481" i="1"/>
  <c r="AW480" i="1"/>
  <c r="AT480" i="1"/>
  <c r="AR480" i="1"/>
  <c r="AP480" i="1"/>
  <c r="AW479" i="1"/>
  <c r="AT479" i="1"/>
  <c r="AR479" i="1"/>
  <c r="AP479" i="1"/>
  <c r="AW478" i="1"/>
  <c r="AT478" i="1"/>
  <c r="AR478" i="1"/>
  <c r="AP478" i="1"/>
  <c r="AW477" i="1"/>
  <c r="AT477" i="1"/>
  <c r="AR477" i="1"/>
  <c r="AP477" i="1"/>
  <c r="AW476" i="1"/>
  <c r="AT476" i="1"/>
  <c r="AR476" i="1"/>
  <c r="AP476" i="1"/>
  <c r="AW475" i="1"/>
  <c r="AT475" i="1"/>
  <c r="AR475" i="1"/>
  <c r="AP475" i="1"/>
  <c r="AW474" i="1"/>
  <c r="AT474" i="1"/>
  <c r="AR474" i="1"/>
  <c r="AP474" i="1"/>
  <c r="AW473" i="1"/>
  <c r="AT473" i="1"/>
  <c r="AR473" i="1"/>
  <c r="AP473" i="1"/>
  <c r="AW472" i="1"/>
  <c r="AT472" i="1"/>
  <c r="AR472" i="1"/>
  <c r="AP472" i="1"/>
  <c r="AW471" i="1"/>
  <c r="AT471" i="1"/>
  <c r="AR471" i="1"/>
  <c r="AP471" i="1"/>
  <c r="AW470" i="1"/>
  <c r="AT470" i="1"/>
  <c r="AR470" i="1"/>
  <c r="AP470" i="1"/>
  <c r="AW469" i="1"/>
  <c r="AT469" i="1"/>
  <c r="AR469" i="1"/>
  <c r="AP469" i="1"/>
  <c r="AW468" i="1"/>
  <c r="AT468" i="1"/>
  <c r="AR468" i="1"/>
  <c r="AP468" i="1"/>
  <c r="AW467" i="1"/>
  <c r="AT467" i="1"/>
  <c r="AR467" i="1"/>
  <c r="AP467" i="1"/>
  <c r="AW466" i="1"/>
  <c r="AT466" i="1"/>
  <c r="AR466" i="1"/>
  <c r="AP466" i="1"/>
  <c r="AW465" i="1"/>
  <c r="AT465" i="1"/>
  <c r="AR465" i="1"/>
  <c r="AP465" i="1"/>
  <c r="AW464" i="1"/>
  <c r="AT464" i="1"/>
  <c r="AR464" i="1"/>
  <c r="AP464" i="1"/>
  <c r="AW463" i="1"/>
  <c r="AT463" i="1"/>
  <c r="AR463" i="1"/>
  <c r="AP463" i="1"/>
  <c r="AW462" i="1"/>
  <c r="AT462" i="1"/>
  <c r="AR462" i="1"/>
  <c r="AP462" i="1"/>
  <c r="AW461" i="1"/>
  <c r="AT461" i="1"/>
  <c r="AR461" i="1"/>
  <c r="AP461" i="1"/>
  <c r="AW460" i="1"/>
  <c r="AT460" i="1"/>
  <c r="AR460" i="1"/>
  <c r="AP460" i="1"/>
  <c r="AW459" i="1"/>
  <c r="AT459" i="1"/>
  <c r="AR459" i="1"/>
  <c r="AP459" i="1"/>
  <c r="AW458" i="1"/>
  <c r="AT458" i="1"/>
  <c r="AR458" i="1"/>
  <c r="AP458" i="1"/>
  <c r="AW457" i="1"/>
  <c r="AT457" i="1"/>
  <c r="AR457" i="1"/>
  <c r="AP457" i="1"/>
  <c r="AW456" i="1"/>
  <c r="AT456" i="1"/>
  <c r="AR456" i="1"/>
  <c r="AP456" i="1"/>
  <c r="AW455" i="1"/>
  <c r="AT455" i="1"/>
  <c r="AR455" i="1"/>
  <c r="AP455" i="1"/>
  <c r="AW454" i="1"/>
  <c r="AT454" i="1"/>
  <c r="AR454" i="1"/>
  <c r="AP454" i="1"/>
  <c r="AW453" i="1"/>
  <c r="AT453" i="1"/>
  <c r="AR453" i="1"/>
  <c r="AP453" i="1"/>
  <c r="AW452" i="1"/>
  <c r="AT452" i="1"/>
  <c r="AR452" i="1"/>
  <c r="AP452" i="1"/>
  <c r="AW451" i="1"/>
  <c r="AT451" i="1"/>
  <c r="AR451" i="1"/>
  <c r="AP451" i="1"/>
  <c r="AW450" i="1"/>
  <c r="AT450" i="1"/>
  <c r="AR450" i="1"/>
  <c r="AP450" i="1"/>
  <c r="AW449" i="1"/>
  <c r="AT449" i="1"/>
  <c r="AR449" i="1"/>
  <c r="AP449" i="1"/>
  <c r="AW448" i="1"/>
  <c r="AT448" i="1"/>
  <c r="AR448" i="1"/>
  <c r="AP448" i="1"/>
  <c r="AW447" i="1"/>
  <c r="AT447" i="1"/>
  <c r="AR447" i="1"/>
  <c r="AP447" i="1"/>
  <c r="AW446" i="1"/>
  <c r="AT446" i="1"/>
  <c r="AR446" i="1"/>
  <c r="AP446" i="1"/>
  <c r="AW445" i="1"/>
  <c r="AT445" i="1"/>
  <c r="AR445" i="1"/>
  <c r="AP445" i="1"/>
  <c r="AW444" i="1"/>
  <c r="AT444" i="1"/>
  <c r="AR444" i="1"/>
  <c r="AP444" i="1"/>
  <c r="AW443" i="1"/>
  <c r="AT443" i="1"/>
  <c r="AR443" i="1"/>
  <c r="AP443" i="1"/>
  <c r="AW442" i="1"/>
  <c r="AT442" i="1"/>
  <c r="AR442" i="1"/>
  <c r="AP442" i="1"/>
  <c r="AW441" i="1"/>
  <c r="AT441" i="1"/>
  <c r="AR441" i="1"/>
  <c r="AP441" i="1"/>
  <c r="AW440" i="1"/>
  <c r="AT440" i="1"/>
  <c r="AR440" i="1"/>
  <c r="AP440" i="1"/>
  <c r="AW439" i="1"/>
  <c r="AT439" i="1"/>
  <c r="AR439" i="1"/>
  <c r="AP439" i="1"/>
  <c r="AW438" i="1"/>
  <c r="AT438" i="1"/>
  <c r="AR438" i="1"/>
  <c r="AP438" i="1"/>
  <c r="AW437" i="1"/>
  <c r="AT437" i="1"/>
  <c r="AR437" i="1"/>
  <c r="AP437" i="1"/>
  <c r="AW436" i="1"/>
  <c r="AT436" i="1"/>
  <c r="AR436" i="1"/>
  <c r="AP436" i="1"/>
  <c r="AW435" i="1"/>
  <c r="AT435" i="1"/>
  <c r="AR435" i="1"/>
  <c r="AP435" i="1"/>
  <c r="AW434" i="1"/>
  <c r="AT434" i="1"/>
  <c r="AR434" i="1"/>
  <c r="AP434" i="1"/>
  <c r="AW433" i="1"/>
  <c r="AT433" i="1"/>
  <c r="AR433" i="1"/>
  <c r="AP433" i="1"/>
  <c r="AW432" i="1"/>
  <c r="AT432" i="1"/>
  <c r="AR432" i="1"/>
  <c r="AP432" i="1"/>
  <c r="AW431" i="1"/>
  <c r="AT431" i="1"/>
  <c r="AR431" i="1"/>
  <c r="AP431" i="1"/>
  <c r="AW430" i="1"/>
  <c r="AT430" i="1"/>
  <c r="AR430" i="1"/>
  <c r="AP430" i="1"/>
  <c r="AW429" i="1"/>
  <c r="AT429" i="1"/>
  <c r="AR429" i="1"/>
  <c r="AP429" i="1"/>
  <c r="AW428" i="1"/>
  <c r="AT428" i="1"/>
  <c r="AR428" i="1"/>
  <c r="AP428" i="1"/>
  <c r="AW427" i="1"/>
  <c r="AT427" i="1"/>
  <c r="AR427" i="1"/>
  <c r="AP427" i="1"/>
  <c r="AW426" i="1"/>
  <c r="AT426" i="1"/>
  <c r="AR426" i="1"/>
  <c r="AP426" i="1"/>
  <c r="AW425" i="1"/>
  <c r="AT425" i="1"/>
  <c r="AR425" i="1"/>
  <c r="AP425" i="1"/>
  <c r="AW424" i="1"/>
  <c r="AT424" i="1"/>
  <c r="AR424" i="1"/>
  <c r="AP424" i="1"/>
  <c r="AW423" i="1"/>
  <c r="AT423" i="1"/>
  <c r="AR423" i="1"/>
  <c r="AP423" i="1"/>
  <c r="AW422" i="1"/>
  <c r="AT422" i="1"/>
  <c r="AR422" i="1"/>
  <c r="AP422" i="1"/>
  <c r="AW421" i="1"/>
  <c r="AT421" i="1"/>
  <c r="AR421" i="1"/>
  <c r="AP421" i="1"/>
  <c r="AW420" i="1"/>
  <c r="AT420" i="1"/>
  <c r="AR420" i="1"/>
  <c r="AP420" i="1"/>
  <c r="AW419" i="1"/>
  <c r="AT419" i="1"/>
  <c r="AR419" i="1"/>
  <c r="AP419" i="1"/>
  <c r="AW418" i="1"/>
  <c r="AT418" i="1"/>
  <c r="AR418" i="1"/>
  <c r="AP418" i="1"/>
  <c r="AW417" i="1"/>
  <c r="AT417" i="1"/>
  <c r="AR417" i="1"/>
  <c r="AP417" i="1"/>
  <c r="AW416" i="1"/>
  <c r="AT416" i="1"/>
  <c r="AR416" i="1"/>
  <c r="AP416" i="1"/>
  <c r="AW415" i="1"/>
  <c r="AT415" i="1"/>
  <c r="AR415" i="1"/>
  <c r="AP415" i="1"/>
  <c r="AW414" i="1"/>
  <c r="AT414" i="1"/>
  <c r="AR414" i="1"/>
  <c r="AP414" i="1"/>
  <c r="AW413" i="1"/>
  <c r="AT413" i="1"/>
  <c r="AR413" i="1"/>
  <c r="AP413" i="1"/>
  <c r="AW412" i="1"/>
  <c r="AT412" i="1"/>
  <c r="AR412" i="1"/>
  <c r="AP412" i="1"/>
  <c r="AW411" i="1"/>
  <c r="AT411" i="1"/>
  <c r="AR411" i="1"/>
  <c r="AP411" i="1"/>
  <c r="AW410" i="1"/>
  <c r="AT410" i="1"/>
  <c r="AR410" i="1"/>
  <c r="AP410" i="1"/>
  <c r="AW409" i="1"/>
  <c r="AT409" i="1"/>
  <c r="AR409" i="1"/>
  <c r="AP409" i="1"/>
  <c r="AW408" i="1"/>
  <c r="AT408" i="1"/>
  <c r="AR408" i="1"/>
  <c r="AP408" i="1"/>
  <c r="AW407" i="1"/>
  <c r="AT407" i="1"/>
  <c r="AR407" i="1"/>
  <c r="AP407" i="1"/>
  <c r="AW406" i="1"/>
  <c r="AT406" i="1"/>
  <c r="AR406" i="1"/>
  <c r="AP406" i="1"/>
  <c r="AW405" i="1"/>
  <c r="AT405" i="1"/>
  <c r="AR405" i="1"/>
  <c r="AP405" i="1"/>
  <c r="AW404" i="1"/>
  <c r="AT404" i="1"/>
  <c r="AR404" i="1"/>
  <c r="AP404" i="1"/>
  <c r="AW403" i="1"/>
  <c r="AT403" i="1"/>
  <c r="AR403" i="1"/>
  <c r="AP403" i="1"/>
  <c r="AW402" i="1"/>
  <c r="AT402" i="1"/>
  <c r="AR402" i="1"/>
  <c r="AP402" i="1"/>
  <c r="AW401" i="1"/>
  <c r="AT401" i="1"/>
  <c r="AR401" i="1"/>
  <c r="AP401" i="1"/>
  <c r="AW400" i="1"/>
  <c r="AT400" i="1"/>
  <c r="AR400" i="1"/>
  <c r="AP400" i="1"/>
  <c r="AW399" i="1"/>
  <c r="AT399" i="1"/>
  <c r="AR399" i="1"/>
  <c r="AP399" i="1"/>
  <c r="AW398" i="1"/>
  <c r="AT398" i="1"/>
  <c r="AR398" i="1"/>
  <c r="AP398" i="1"/>
  <c r="AW397" i="1"/>
  <c r="AT397" i="1"/>
  <c r="AR397" i="1"/>
  <c r="AP397" i="1"/>
  <c r="AW396" i="1"/>
  <c r="AT396" i="1"/>
  <c r="AR396" i="1"/>
  <c r="AP396" i="1"/>
  <c r="AW395" i="1"/>
  <c r="AT395" i="1"/>
  <c r="AR395" i="1"/>
  <c r="AP395" i="1"/>
  <c r="AW394" i="1"/>
  <c r="AT394" i="1"/>
  <c r="AR394" i="1"/>
  <c r="AP394" i="1"/>
  <c r="AW393" i="1"/>
  <c r="AT393" i="1"/>
  <c r="AR393" i="1"/>
  <c r="AP393" i="1"/>
  <c r="AW392" i="1"/>
  <c r="AT392" i="1"/>
  <c r="AR392" i="1"/>
  <c r="AP392" i="1"/>
  <c r="AW391" i="1"/>
  <c r="AT391" i="1"/>
  <c r="AR391" i="1"/>
  <c r="AP391" i="1"/>
  <c r="AW390" i="1"/>
  <c r="AT390" i="1"/>
  <c r="AR390" i="1"/>
  <c r="AP390" i="1"/>
  <c r="AW389" i="1"/>
  <c r="AT389" i="1"/>
  <c r="AR389" i="1"/>
  <c r="AP389" i="1"/>
  <c r="AW388" i="1"/>
  <c r="AT388" i="1"/>
  <c r="AR388" i="1"/>
  <c r="AP388" i="1"/>
  <c r="AW387" i="1"/>
  <c r="AT387" i="1"/>
  <c r="AR387" i="1"/>
  <c r="AP387" i="1"/>
  <c r="AW386" i="1"/>
  <c r="AT386" i="1"/>
  <c r="AR386" i="1"/>
  <c r="AP386" i="1"/>
  <c r="AW385" i="1"/>
  <c r="AT385" i="1"/>
  <c r="AR385" i="1"/>
  <c r="AP385" i="1"/>
  <c r="AW384" i="1"/>
  <c r="AT384" i="1"/>
  <c r="AR384" i="1"/>
  <c r="AP384" i="1"/>
  <c r="AW383" i="1"/>
  <c r="AT383" i="1"/>
  <c r="AR383" i="1"/>
  <c r="AP383" i="1"/>
  <c r="AW382" i="1"/>
  <c r="AT382" i="1"/>
  <c r="AR382" i="1"/>
  <c r="AP382" i="1"/>
  <c r="AW381" i="1"/>
  <c r="AT381" i="1"/>
  <c r="AR381" i="1"/>
  <c r="AP381" i="1"/>
  <c r="AW380" i="1"/>
  <c r="AT380" i="1"/>
  <c r="AR380" i="1"/>
  <c r="AP380" i="1"/>
  <c r="AW379" i="1"/>
  <c r="AT379" i="1"/>
  <c r="AR379" i="1"/>
  <c r="AP379" i="1"/>
  <c r="AW378" i="1"/>
  <c r="AT378" i="1"/>
  <c r="AR378" i="1"/>
  <c r="AP378" i="1"/>
  <c r="AW377" i="1"/>
  <c r="AT377" i="1"/>
  <c r="AR377" i="1"/>
  <c r="AP377" i="1"/>
  <c r="AW376" i="1"/>
  <c r="AT376" i="1"/>
  <c r="AR376" i="1"/>
  <c r="AP376" i="1"/>
  <c r="AW375" i="1"/>
  <c r="AT375" i="1"/>
  <c r="AR375" i="1"/>
  <c r="AP375" i="1"/>
  <c r="AW374" i="1"/>
  <c r="AT374" i="1"/>
  <c r="AR374" i="1"/>
  <c r="AP374" i="1"/>
  <c r="AW373" i="1"/>
  <c r="AT373" i="1"/>
  <c r="AR373" i="1"/>
  <c r="AP373" i="1"/>
  <c r="AW372" i="1"/>
  <c r="AT372" i="1"/>
  <c r="AR372" i="1"/>
  <c r="AP372" i="1"/>
  <c r="AW371" i="1"/>
  <c r="AT371" i="1"/>
  <c r="AR371" i="1"/>
  <c r="AP371" i="1"/>
  <c r="AW370" i="1"/>
  <c r="AT370" i="1"/>
  <c r="AR370" i="1"/>
  <c r="AP370" i="1"/>
  <c r="AW369" i="1"/>
  <c r="AT369" i="1"/>
  <c r="AR369" i="1"/>
  <c r="AP369" i="1"/>
  <c r="AW368" i="1"/>
  <c r="AT368" i="1"/>
  <c r="AR368" i="1"/>
  <c r="AP368" i="1"/>
  <c r="AW367" i="1"/>
  <c r="AT367" i="1"/>
  <c r="AR367" i="1"/>
  <c r="AP367" i="1"/>
  <c r="AW366" i="1"/>
  <c r="AT366" i="1"/>
  <c r="AR366" i="1"/>
  <c r="AP366" i="1"/>
  <c r="AW365" i="1"/>
  <c r="AT365" i="1"/>
  <c r="AR365" i="1"/>
  <c r="AP365" i="1"/>
  <c r="AW364" i="1"/>
  <c r="AT364" i="1"/>
  <c r="AR364" i="1"/>
  <c r="AP364" i="1"/>
  <c r="AW363" i="1"/>
  <c r="AT363" i="1"/>
  <c r="AR363" i="1"/>
  <c r="AP363" i="1"/>
  <c r="AW362" i="1"/>
  <c r="AT362" i="1"/>
  <c r="AR362" i="1"/>
  <c r="AP362" i="1"/>
  <c r="AW361" i="1"/>
  <c r="AT361" i="1"/>
  <c r="AR361" i="1"/>
  <c r="AP361" i="1"/>
  <c r="AW360" i="1"/>
  <c r="AT360" i="1"/>
  <c r="AR360" i="1"/>
  <c r="AP360" i="1"/>
  <c r="AW359" i="1"/>
  <c r="AT359" i="1"/>
  <c r="AR359" i="1"/>
  <c r="AP359" i="1"/>
  <c r="AW358" i="1"/>
  <c r="AT358" i="1"/>
  <c r="AR358" i="1"/>
  <c r="AP358" i="1"/>
  <c r="AW357" i="1"/>
  <c r="AT357" i="1"/>
  <c r="AR357" i="1"/>
  <c r="AP357" i="1"/>
  <c r="AW356" i="1"/>
  <c r="AT356" i="1"/>
  <c r="AR356" i="1"/>
  <c r="AP356" i="1"/>
  <c r="AW355" i="1"/>
  <c r="AT355" i="1"/>
  <c r="AR355" i="1"/>
  <c r="AP355" i="1"/>
  <c r="AW354" i="1"/>
  <c r="AT354" i="1"/>
  <c r="AR354" i="1"/>
  <c r="AP354" i="1"/>
  <c r="AW353" i="1"/>
  <c r="AT353" i="1"/>
  <c r="AR353" i="1"/>
  <c r="AP353" i="1"/>
  <c r="AW352" i="1"/>
  <c r="AT352" i="1"/>
  <c r="AR352" i="1"/>
  <c r="AP352" i="1"/>
  <c r="AW351" i="1"/>
  <c r="AT351" i="1"/>
  <c r="AR351" i="1"/>
  <c r="AP351" i="1"/>
  <c r="AW350" i="1"/>
  <c r="AT350" i="1"/>
  <c r="AR350" i="1"/>
  <c r="AP350" i="1"/>
  <c r="AW349" i="1"/>
  <c r="AT349" i="1"/>
  <c r="AR349" i="1"/>
  <c r="AP349" i="1"/>
  <c r="AW348" i="1"/>
  <c r="AT348" i="1"/>
  <c r="AR348" i="1"/>
  <c r="AP348" i="1"/>
  <c r="AW347" i="1"/>
  <c r="AT347" i="1"/>
  <c r="AR347" i="1"/>
  <c r="AP347" i="1"/>
  <c r="AW346" i="1"/>
  <c r="AT346" i="1"/>
  <c r="AR346" i="1"/>
  <c r="AP346" i="1"/>
  <c r="AW345" i="1"/>
  <c r="AT345" i="1"/>
  <c r="AR345" i="1"/>
  <c r="AP345" i="1"/>
  <c r="AW344" i="1"/>
  <c r="AT344" i="1"/>
  <c r="AR344" i="1"/>
  <c r="AP344" i="1"/>
  <c r="AW343" i="1"/>
  <c r="AT343" i="1"/>
  <c r="AR343" i="1"/>
  <c r="AP343" i="1"/>
  <c r="AW342" i="1"/>
  <c r="AT342" i="1"/>
  <c r="AR342" i="1"/>
  <c r="AP342" i="1"/>
  <c r="AW341" i="1"/>
  <c r="AT341" i="1"/>
  <c r="AR341" i="1"/>
  <c r="AP341" i="1"/>
  <c r="AW340" i="1"/>
  <c r="AT340" i="1"/>
  <c r="AR340" i="1"/>
  <c r="AP340" i="1"/>
  <c r="AW339" i="1"/>
  <c r="AT339" i="1"/>
  <c r="AR339" i="1"/>
  <c r="AP339" i="1"/>
  <c r="AW338" i="1"/>
  <c r="AT338" i="1"/>
  <c r="AR338" i="1"/>
  <c r="AP338" i="1"/>
  <c r="AW337" i="1"/>
  <c r="AT337" i="1"/>
  <c r="AR337" i="1"/>
  <c r="AP337" i="1"/>
  <c r="AW336" i="1"/>
  <c r="AT336" i="1"/>
  <c r="AR336" i="1"/>
  <c r="AP336" i="1"/>
  <c r="AW335" i="1"/>
  <c r="AT335" i="1"/>
  <c r="AR335" i="1"/>
  <c r="AP335" i="1"/>
  <c r="AW334" i="1"/>
  <c r="AT334" i="1"/>
  <c r="AR334" i="1"/>
  <c r="AP334" i="1"/>
  <c r="AW333" i="1"/>
  <c r="AT333" i="1"/>
  <c r="AR333" i="1"/>
  <c r="AP333" i="1"/>
  <c r="AW332" i="1"/>
  <c r="AT332" i="1"/>
  <c r="AR332" i="1"/>
  <c r="AP332" i="1"/>
  <c r="AW331" i="1"/>
  <c r="AT331" i="1"/>
  <c r="AR331" i="1"/>
  <c r="AP331" i="1"/>
  <c r="AW330" i="1"/>
  <c r="AT330" i="1"/>
  <c r="AR330" i="1"/>
  <c r="AP330" i="1"/>
  <c r="AW329" i="1"/>
  <c r="AT329" i="1"/>
  <c r="AR329" i="1"/>
  <c r="AP329" i="1"/>
  <c r="AW328" i="1"/>
  <c r="AT328" i="1"/>
  <c r="AR328" i="1"/>
  <c r="AP328" i="1"/>
  <c r="AW327" i="1"/>
  <c r="AT327" i="1"/>
  <c r="AR327" i="1"/>
  <c r="AP327" i="1"/>
  <c r="AW326" i="1"/>
  <c r="AT326" i="1"/>
  <c r="AR326" i="1"/>
  <c r="AP326" i="1"/>
  <c r="AW325" i="1"/>
  <c r="AT325" i="1"/>
  <c r="AR325" i="1"/>
  <c r="AP325" i="1"/>
  <c r="AW324" i="1"/>
  <c r="AT324" i="1"/>
  <c r="AR324" i="1"/>
  <c r="AP324" i="1"/>
  <c r="AW323" i="1"/>
  <c r="AT323" i="1"/>
  <c r="AR323" i="1"/>
  <c r="AP323" i="1"/>
  <c r="AW322" i="1"/>
  <c r="AT322" i="1"/>
  <c r="AR322" i="1"/>
  <c r="AP322" i="1"/>
  <c r="AW321" i="1"/>
  <c r="AT321" i="1"/>
  <c r="AR321" i="1"/>
  <c r="AP321" i="1"/>
  <c r="AW320" i="1"/>
  <c r="AT320" i="1"/>
  <c r="AR320" i="1"/>
  <c r="AP320" i="1"/>
  <c r="AW319" i="1"/>
  <c r="AT319" i="1"/>
  <c r="AR319" i="1"/>
  <c r="AP319" i="1"/>
  <c r="AW318" i="1"/>
  <c r="AT318" i="1"/>
  <c r="AR318" i="1"/>
  <c r="AP318" i="1"/>
  <c r="AW317" i="1"/>
  <c r="AT317" i="1"/>
  <c r="AR317" i="1"/>
  <c r="AP317" i="1"/>
  <c r="AW316" i="1"/>
  <c r="AT316" i="1"/>
  <c r="AR316" i="1"/>
  <c r="AP316" i="1"/>
  <c r="AW315" i="1"/>
  <c r="AT315" i="1"/>
  <c r="AR315" i="1"/>
  <c r="AP315" i="1"/>
  <c r="AW314" i="1"/>
  <c r="AT314" i="1"/>
  <c r="AR314" i="1"/>
  <c r="AP314" i="1"/>
  <c r="AW313" i="1"/>
  <c r="AT313" i="1"/>
  <c r="AR313" i="1"/>
  <c r="AP313" i="1"/>
  <c r="AW312" i="1"/>
  <c r="AT312" i="1"/>
  <c r="AR312" i="1"/>
  <c r="AP312" i="1"/>
  <c r="AW311" i="1"/>
  <c r="AT311" i="1"/>
  <c r="AR311" i="1"/>
  <c r="AP311" i="1"/>
  <c r="AW310" i="1"/>
  <c r="AT310" i="1"/>
  <c r="AR310" i="1"/>
  <c r="AP310" i="1"/>
  <c r="AW309" i="1"/>
  <c r="AT309" i="1"/>
  <c r="AR309" i="1"/>
  <c r="AP309" i="1"/>
  <c r="AW308" i="1"/>
  <c r="AT308" i="1"/>
  <c r="AR308" i="1"/>
  <c r="AP308" i="1"/>
  <c r="AW307" i="1"/>
  <c r="AT307" i="1"/>
  <c r="AR307" i="1"/>
  <c r="AP307" i="1"/>
  <c r="AW306" i="1"/>
  <c r="AT306" i="1"/>
  <c r="AR306" i="1"/>
  <c r="AP306" i="1"/>
  <c r="AW305" i="1"/>
  <c r="AT305" i="1"/>
  <c r="AR305" i="1"/>
  <c r="AP305" i="1"/>
  <c r="AW304" i="1"/>
  <c r="AT304" i="1"/>
  <c r="AR304" i="1"/>
  <c r="AP304" i="1"/>
  <c r="AW303" i="1"/>
  <c r="AT303" i="1"/>
  <c r="AR303" i="1"/>
  <c r="AP303" i="1"/>
  <c r="AW302" i="1"/>
  <c r="AT302" i="1"/>
  <c r="AR302" i="1"/>
  <c r="AP302" i="1"/>
  <c r="AW301" i="1"/>
  <c r="AT301" i="1"/>
  <c r="AR301" i="1"/>
  <c r="AP301" i="1"/>
  <c r="AW300" i="1"/>
  <c r="AT300" i="1"/>
  <c r="AR300" i="1"/>
  <c r="AP300" i="1"/>
  <c r="AW299" i="1"/>
  <c r="AT299" i="1"/>
  <c r="AR299" i="1"/>
  <c r="AP299" i="1"/>
  <c r="AW298" i="1"/>
  <c r="AT298" i="1"/>
  <c r="AR298" i="1"/>
  <c r="AP298" i="1"/>
  <c r="AW297" i="1"/>
  <c r="AT297" i="1"/>
  <c r="AR297" i="1"/>
  <c r="AP297" i="1"/>
  <c r="AW296" i="1"/>
  <c r="AT296" i="1"/>
  <c r="AR296" i="1"/>
  <c r="AP296" i="1"/>
  <c r="AW295" i="1"/>
  <c r="AT295" i="1"/>
  <c r="AR295" i="1"/>
  <c r="AP295" i="1"/>
  <c r="AW294" i="1"/>
  <c r="AT294" i="1"/>
  <c r="AR294" i="1"/>
  <c r="AP294" i="1"/>
  <c r="AW293" i="1"/>
  <c r="AT293" i="1"/>
  <c r="AR293" i="1"/>
  <c r="AP293" i="1"/>
  <c r="AW292" i="1"/>
  <c r="AT292" i="1"/>
  <c r="AR292" i="1"/>
  <c r="AP292" i="1"/>
  <c r="AW291" i="1"/>
  <c r="AT291" i="1"/>
  <c r="AR291" i="1"/>
  <c r="AP291" i="1"/>
  <c r="AW290" i="1"/>
  <c r="AT290" i="1"/>
  <c r="AR290" i="1"/>
  <c r="AP290" i="1"/>
  <c r="AW289" i="1"/>
  <c r="AT289" i="1"/>
  <c r="AR289" i="1"/>
  <c r="AP289" i="1"/>
  <c r="AW288" i="1"/>
  <c r="AT288" i="1"/>
  <c r="AR288" i="1"/>
  <c r="AP288" i="1"/>
  <c r="AW287" i="1"/>
  <c r="AT287" i="1"/>
  <c r="AR287" i="1"/>
  <c r="AP287" i="1"/>
  <c r="AW286" i="1"/>
  <c r="AT286" i="1"/>
  <c r="AR286" i="1"/>
  <c r="AP286" i="1"/>
  <c r="AW285" i="1"/>
  <c r="AT285" i="1"/>
  <c r="AR285" i="1"/>
  <c r="AP285" i="1"/>
  <c r="AW284" i="1"/>
  <c r="AT284" i="1"/>
  <c r="AR284" i="1"/>
  <c r="AP284" i="1"/>
  <c r="AW283" i="1"/>
  <c r="AT283" i="1"/>
  <c r="AR283" i="1"/>
  <c r="AP283" i="1"/>
  <c r="AW282" i="1"/>
  <c r="AT282" i="1"/>
  <c r="AR282" i="1"/>
  <c r="AP282" i="1"/>
  <c r="AW281" i="1"/>
  <c r="AT281" i="1"/>
  <c r="AR281" i="1"/>
  <c r="AP281" i="1"/>
  <c r="AW280" i="1"/>
  <c r="AT280" i="1"/>
  <c r="AR280" i="1"/>
  <c r="AP280" i="1"/>
  <c r="AW279" i="1"/>
  <c r="AT279" i="1"/>
  <c r="AR279" i="1"/>
  <c r="AP279" i="1"/>
  <c r="AW278" i="1"/>
  <c r="AT278" i="1"/>
  <c r="AR278" i="1"/>
  <c r="AP278" i="1"/>
  <c r="AW277" i="1"/>
  <c r="AT277" i="1"/>
  <c r="AR277" i="1"/>
  <c r="AP277" i="1"/>
  <c r="AW276" i="1"/>
  <c r="AT276" i="1"/>
  <c r="AR276" i="1"/>
  <c r="AP276" i="1"/>
  <c r="AW275" i="1"/>
  <c r="AT275" i="1"/>
  <c r="AR275" i="1"/>
  <c r="AP275" i="1"/>
  <c r="AW274" i="1"/>
  <c r="AT274" i="1"/>
  <c r="AR274" i="1"/>
  <c r="AP274" i="1"/>
  <c r="AW273" i="1"/>
  <c r="AT273" i="1"/>
  <c r="AR273" i="1"/>
  <c r="AP273" i="1"/>
  <c r="AW272" i="1"/>
  <c r="AT272" i="1"/>
  <c r="AR272" i="1"/>
  <c r="AP272" i="1"/>
  <c r="AW271" i="1"/>
  <c r="AT271" i="1"/>
  <c r="AR271" i="1"/>
  <c r="AP271" i="1"/>
  <c r="AW270" i="1"/>
  <c r="AT270" i="1"/>
  <c r="AR270" i="1"/>
  <c r="AP270" i="1"/>
  <c r="AW269" i="1"/>
  <c r="AT269" i="1"/>
  <c r="AR269" i="1"/>
  <c r="AP269" i="1"/>
  <c r="AW268" i="1"/>
  <c r="AT268" i="1"/>
  <c r="AR268" i="1"/>
  <c r="AP268" i="1"/>
  <c r="AW267" i="1"/>
  <c r="AT267" i="1"/>
  <c r="AR267" i="1"/>
  <c r="AP267" i="1"/>
  <c r="AW266" i="1"/>
  <c r="AT266" i="1"/>
  <c r="AR266" i="1"/>
  <c r="AP266" i="1"/>
  <c r="AW265" i="1"/>
  <c r="AT265" i="1"/>
  <c r="AR265" i="1"/>
  <c r="AP265" i="1"/>
  <c r="AW264" i="1"/>
  <c r="AT264" i="1"/>
  <c r="AR264" i="1"/>
  <c r="AP264" i="1"/>
  <c r="AW263" i="1"/>
  <c r="AT263" i="1"/>
  <c r="AR263" i="1"/>
  <c r="AP263" i="1"/>
  <c r="AW262" i="1"/>
  <c r="AT262" i="1"/>
  <c r="AR262" i="1"/>
  <c r="AP262" i="1"/>
  <c r="AW261" i="1"/>
  <c r="AT261" i="1"/>
  <c r="AR261" i="1"/>
  <c r="AP261" i="1"/>
  <c r="AW260" i="1"/>
  <c r="AT260" i="1"/>
  <c r="AR260" i="1"/>
  <c r="AP260" i="1"/>
  <c r="AW259" i="1"/>
  <c r="AT259" i="1"/>
  <c r="AR259" i="1"/>
  <c r="AP259" i="1"/>
  <c r="AW258" i="1"/>
  <c r="AT258" i="1"/>
  <c r="AR258" i="1"/>
  <c r="AP258" i="1"/>
  <c r="AW257" i="1"/>
  <c r="AT257" i="1"/>
  <c r="AR257" i="1"/>
  <c r="AP257" i="1"/>
  <c r="AW256" i="1"/>
  <c r="AT256" i="1"/>
  <c r="AR256" i="1"/>
  <c r="AP256" i="1"/>
  <c r="AW255" i="1"/>
  <c r="AT255" i="1"/>
  <c r="AR255" i="1"/>
  <c r="AP255" i="1"/>
  <c r="AW254" i="1"/>
  <c r="AT254" i="1"/>
  <c r="AR254" i="1"/>
  <c r="AP254" i="1"/>
  <c r="AW253" i="1"/>
  <c r="AT253" i="1"/>
  <c r="AR253" i="1"/>
  <c r="AP253" i="1"/>
  <c r="AW252" i="1"/>
  <c r="AT252" i="1"/>
  <c r="AR252" i="1"/>
  <c r="AP252" i="1"/>
  <c r="AW251" i="1"/>
  <c r="AT251" i="1"/>
  <c r="AR251" i="1"/>
  <c r="AP251" i="1"/>
  <c r="AW250" i="1"/>
  <c r="AT250" i="1"/>
  <c r="AR250" i="1"/>
  <c r="AP250" i="1"/>
  <c r="AW249" i="1"/>
  <c r="AT249" i="1"/>
  <c r="AR249" i="1"/>
  <c r="AP249" i="1"/>
  <c r="AW248" i="1"/>
  <c r="AT248" i="1"/>
  <c r="AR248" i="1"/>
  <c r="AP248" i="1"/>
  <c r="AW247" i="1"/>
  <c r="AT247" i="1"/>
  <c r="AR247" i="1"/>
  <c r="AP247" i="1"/>
  <c r="AW246" i="1"/>
  <c r="AT246" i="1"/>
  <c r="AR246" i="1"/>
  <c r="AP246" i="1"/>
  <c r="AW245" i="1"/>
  <c r="AT245" i="1"/>
  <c r="AR245" i="1"/>
  <c r="AP245" i="1"/>
  <c r="AW244" i="1"/>
  <c r="AT244" i="1"/>
  <c r="AR244" i="1"/>
  <c r="AP244" i="1"/>
  <c r="AW243" i="1"/>
  <c r="AT243" i="1"/>
  <c r="AR243" i="1"/>
  <c r="AP243" i="1"/>
  <c r="AW242" i="1"/>
  <c r="AT242" i="1"/>
  <c r="AR242" i="1"/>
  <c r="AP242" i="1"/>
  <c r="AW241" i="1"/>
  <c r="AT241" i="1"/>
  <c r="AR241" i="1"/>
  <c r="AP241" i="1"/>
  <c r="AW240" i="1"/>
  <c r="AT240" i="1"/>
  <c r="AR240" i="1"/>
  <c r="AP240" i="1"/>
  <c r="AW239" i="1"/>
  <c r="AT239" i="1"/>
  <c r="AR239" i="1"/>
  <c r="AP239" i="1"/>
  <c r="AW238" i="1"/>
  <c r="AT238" i="1"/>
  <c r="AR238" i="1"/>
  <c r="AP238" i="1"/>
  <c r="AW237" i="1"/>
  <c r="AT237" i="1"/>
  <c r="AR237" i="1"/>
  <c r="AP237" i="1"/>
  <c r="AW236" i="1"/>
  <c r="AT236" i="1"/>
  <c r="AR236" i="1"/>
  <c r="AP236" i="1"/>
  <c r="AW235" i="1"/>
  <c r="AT235" i="1"/>
  <c r="AR235" i="1"/>
  <c r="AP235" i="1"/>
  <c r="AW234" i="1"/>
  <c r="AT234" i="1"/>
  <c r="AR234" i="1"/>
  <c r="AP234" i="1"/>
  <c r="AW233" i="1"/>
  <c r="AT233" i="1"/>
  <c r="AR233" i="1"/>
  <c r="AP233" i="1"/>
  <c r="AW232" i="1"/>
  <c r="AT232" i="1"/>
  <c r="AR232" i="1"/>
  <c r="AP232" i="1"/>
  <c r="AW231" i="1"/>
  <c r="AT231" i="1"/>
  <c r="AR231" i="1"/>
  <c r="AP231" i="1"/>
  <c r="AW230" i="1"/>
  <c r="AT230" i="1"/>
  <c r="AR230" i="1"/>
  <c r="AP230" i="1"/>
  <c r="AW229" i="1"/>
  <c r="AT229" i="1"/>
  <c r="AR229" i="1"/>
  <c r="AP229" i="1"/>
  <c r="AW228" i="1"/>
  <c r="AT228" i="1"/>
  <c r="AR228" i="1"/>
  <c r="AP228" i="1"/>
  <c r="AW227" i="1"/>
  <c r="AT227" i="1"/>
  <c r="AR227" i="1"/>
  <c r="AP227" i="1"/>
  <c r="AW226" i="1"/>
  <c r="AT226" i="1"/>
  <c r="AR226" i="1"/>
  <c r="AP226" i="1"/>
  <c r="AW225" i="1"/>
  <c r="AT225" i="1"/>
  <c r="AR225" i="1"/>
  <c r="AP225" i="1"/>
  <c r="AW224" i="1"/>
  <c r="AT224" i="1"/>
  <c r="AR224" i="1"/>
  <c r="AP224" i="1"/>
  <c r="AW223" i="1"/>
  <c r="AT223" i="1"/>
  <c r="AR223" i="1"/>
  <c r="AP223" i="1"/>
  <c r="AW222" i="1"/>
  <c r="AT222" i="1"/>
  <c r="AR222" i="1"/>
  <c r="AP222" i="1"/>
  <c r="AW221" i="1"/>
  <c r="AT221" i="1"/>
  <c r="AR221" i="1"/>
  <c r="AP221" i="1"/>
  <c r="AW220" i="1"/>
  <c r="AT220" i="1"/>
  <c r="AR220" i="1"/>
  <c r="AP220" i="1"/>
  <c r="AW219" i="1"/>
  <c r="AT219" i="1"/>
  <c r="AR219" i="1"/>
  <c r="AP219" i="1"/>
  <c r="AW218" i="1"/>
  <c r="AT218" i="1"/>
  <c r="AR218" i="1"/>
  <c r="AP218" i="1"/>
  <c r="AW217" i="1"/>
  <c r="AT217" i="1"/>
  <c r="AR217" i="1"/>
  <c r="AP217" i="1"/>
  <c r="AW216" i="1"/>
  <c r="AT216" i="1"/>
  <c r="AR216" i="1"/>
  <c r="AP216" i="1"/>
  <c r="AW215" i="1"/>
  <c r="AT215" i="1"/>
  <c r="AR215" i="1"/>
  <c r="AP215" i="1"/>
  <c r="AW214" i="1"/>
  <c r="AT214" i="1"/>
  <c r="AR214" i="1"/>
  <c r="AP214" i="1"/>
  <c r="AW213" i="1"/>
  <c r="AT213" i="1"/>
  <c r="AR213" i="1"/>
  <c r="AP213" i="1"/>
  <c r="AW212" i="1"/>
  <c r="AT212" i="1"/>
  <c r="AR212" i="1"/>
  <c r="AP212" i="1"/>
  <c r="AW211" i="1"/>
  <c r="AT211" i="1"/>
  <c r="AR211" i="1"/>
  <c r="AP211" i="1"/>
  <c r="AW210" i="1"/>
  <c r="AT210" i="1"/>
  <c r="AR210" i="1"/>
  <c r="AP210" i="1"/>
  <c r="AW209" i="1"/>
  <c r="AT209" i="1"/>
  <c r="AR209" i="1"/>
  <c r="AP209" i="1"/>
  <c r="AW208" i="1"/>
  <c r="AT208" i="1"/>
  <c r="AR208" i="1"/>
  <c r="AP208" i="1"/>
  <c r="AW207" i="1"/>
  <c r="AT207" i="1"/>
  <c r="AR207" i="1"/>
  <c r="AP207" i="1"/>
  <c r="AW206" i="1"/>
  <c r="AT206" i="1"/>
  <c r="AR206" i="1"/>
  <c r="AP206" i="1"/>
  <c r="AW205" i="1"/>
  <c r="AT205" i="1"/>
  <c r="AR205" i="1"/>
  <c r="AP205" i="1"/>
  <c r="AW204" i="1"/>
  <c r="AT204" i="1"/>
  <c r="AR204" i="1"/>
  <c r="AP204" i="1"/>
  <c r="AW203" i="1"/>
  <c r="AT203" i="1"/>
  <c r="AR203" i="1"/>
  <c r="AP203" i="1"/>
  <c r="AW202" i="1"/>
  <c r="AT202" i="1"/>
  <c r="AR202" i="1"/>
  <c r="AP202" i="1"/>
  <c r="AW201" i="1"/>
  <c r="AT201" i="1"/>
  <c r="AR201" i="1"/>
  <c r="AP201" i="1"/>
  <c r="AW200" i="1"/>
  <c r="AT200" i="1"/>
  <c r="AR200" i="1"/>
  <c r="AP200" i="1"/>
  <c r="AW199" i="1"/>
  <c r="AT199" i="1"/>
  <c r="AR199" i="1"/>
  <c r="AP199" i="1"/>
  <c r="AW198" i="1"/>
  <c r="AT198" i="1"/>
  <c r="AR198" i="1"/>
  <c r="AP198" i="1"/>
  <c r="AW197" i="1"/>
  <c r="AT197" i="1"/>
  <c r="AR197" i="1"/>
  <c r="AP197" i="1"/>
  <c r="AW196" i="1"/>
  <c r="AT196" i="1"/>
  <c r="AR196" i="1"/>
  <c r="AP196" i="1"/>
  <c r="AW195" i="1"/>
  <c r="AT195" i="1"/>
  <c r="AR195" i="1"/>
  <c r="AP195" i="1"/>
  <c r="AW194" i="1"/>
  <c r="AT194" i="1"/>
  <c r="AR194" i="1"/>
  <c r="AP194" i="1"/>
  <c r="AW193" i="1"/>
  <c r="AT193" i="1"/>
  <c r="AR193" i="1"/>
  <c r="AP193" i="1"/>
  <c r="AW192" i="1"/>
  <c r="AT192" i="1"/>
  <c r="AR192" i="1"/>
  <c r="AP192" i="1"/>
  <c r="AW191" i="1"/>
  <c r="AT191" i="1"/>
  <c r="AR191" i="1"/>
  <c r="AP191" i="1"/>
  <c r="AW190" i="1"/>
  <c r="AT190" i="1"/>
  <c r="AR190" i="1"/>
  <c r="AP190" i="1"/>
  <c r="AW189" i="1"/>
  <c r="AT189" i="1"/>
  <c r="AR189" i="1"/>
  <c r="AP189" i="1"/>
  <c r="AW188" i="1"/>
  <c r="AT188" i="1"/>
  <c r="AR188" i="1"/>
  <c r="AP188" i="1"/>
  <c r="AW187" i="1"/>
  <c r="AT187" i="1"/>
  <c r="AR187" i="1"/>
  <c r="AP187" i="1"/>
  <c r="AW186" i="1"/>
  <c r="AT186" i="1"/>
  <c r="AR186" i="1"/>
  <c r="AP186" i="1"/>
  <c r="AW185" i="1"/>
  <c r="AT185" i="1"/>
  <c r="AR185" i="1"/>
  <c r="AP185" i="1"/>
  <c r="AW184" i="1"/>
  <c r="AT184" i="1"/>
  <c r="AR184" i="1"/>
  <c r="AP184" i="1"/>
  <c r="AW183" i="1"/>
  <c r="AT183" i="1"/>
  <c r="AR183" i="1"/>
  <c r="AP183" i="1"/>
  <c r="AW182" i="1"/>
  <c r="AT182" i="1"/>
  <c r="AR182" i="1"/>
  <c r="AP182" i="1"/>
  <c r="AW181" i="1"/>
  <c r="AT181" i="1"/>
  <c r="AR181" i="1"/>
  <c r="AP181" i="1"/>
  <c r="AW180" i="1"/>
  <c r="AT180" i="1"/>
  <c r="AR180" i="1"/>
  <c r="AP180" i="1"/>
  <c r="AW179" i="1"/>
  <c r="AT179" i="1"/>
  <c r="AR179" i="1"/>
  <c r="AP179" i="1"/>
  <c r="AW178" i="1"/>
  <c r="AT178" i="1"/>
  <c r="AR178" i="1"/>
  <c r="AP178" i="1"/>
  <c r="AW177" i="1"/>
  <c r="AT177" i="1"/>
  <c r="AR177" i="1"/>
  <c r="AP177" i="1"/>
  <c r="AW176" i="1"/>
  <c r="AT176" i="1"/>
  <c r="AR176" i="1"/>
  <c r="AP176" i="1"/>
  <c r="AW175" i="1"/>
  <c r="AT175" i="1"/>
  <c r="AR175" i="1"/>
  <c r="AP175" i="1"/>
  <c r="AW174" i="1"/>
  <c r="AT174" i="1"/>
  <c r="AR174" i="1"/>
  <c r="AP174" i="1"/>
  <c r="AW173" i="1"/>
  <c r="AT173" i="1"/>
  <c r="AR173" i="1"/>
  <c r="AP173" i="1"/>
  <c r="AW172" i="1"/>
  <c r="AT172" i="1"/>
  <c r="AR172" i="1"/>
  <c r="AP172" i="1"/>
  <c r="AW171" i="1"/>
  <c r="AT171" i="1"/>
  <c r="AR171" i="1"/>
  <c r="AP171" i="1"/>
  <c r="AW170" i="1"/>
  <c r="AT170" i="1"/>
  <c r="AR170" i="1"/>
  <c r="AP170" i="1"/>
  <c r="AW169" i="1"/>
  <c r="AT169" i="1"/>
  <c r="AR169" i="1"/>
  <c r="AP169" i="1"/>
  <c r="AW168" i="1"/>
  <c r="AT168" i="1"/>
  <c r="AR168" i="1"/>
  <c r="AP168" i="1"/>
  <c r="AW167" i="1"/>
  <c r="AT167" i="1"/>
  <c r="AR167" i="1"/>
  <c r="AP167" i="1"/>
  <c r="AW166" i="1"/>
  <c r="AT166" i="1"/>
  <c r="AR166" i="1"/>
  <c r="AP166" i="1"/>
  <c r="AW165" i="1"/>
  <c r="AT165" i="1"/>
  <c r="AR165" i="1"/>
  <c r="AP165" i="1"/>
  <c r="AW164" i="1"/>
  <c r="AT164" i="1"/>
  <c r="AR164" i="1"/>
  <c r="AP164" i="1"/>
  <c r="AW163" i="1"/>
  <c r="AT163" i="1"/>
  <c r="AR163" i="1"/>
  <c r="AP163" i="1"/>
  <c r="AW162" i="1"/>
  <c r="AT162" i="1"/>
  <c r="AR162" i="1"/>
  <c r="AP162" i="1"/>
  <c r="AW161" i="1"/>
  <c r="AT161" i="1"/>
  <c r="AR161" i="1"/>
  <c r="AP161" i="1"/>
  <c r="AW160" i="1"/>
  <c r="AT160" i="1"/>
  <c r="AR160" i="1"/>
  <c r="AP160" i="1"/>
  <c r="AW159" i="1"/>
  <c r="AT159" i="1"/>
  <c r="AR159" i="1"/>
  <c r="AP159" i="1"/>
  <c r="AW158" i="1"/>
  <c r="AT158" i="1"/>
  <c r="AR158" i="1"/>
  <c r="AP158" i="1"/>
  <c r="AW157" i="1"/>
  <c r="AT157" i="1"/>
  <c r="AR157" i="1"/>
  <c r="AP157" i="1"/>
  <c r="AW156" i="1"/>
  <c r="AT156" i="1"/>
  <c r="AR156" i="1"/>
  <c r="AP156" i="1"/>
  <c r="AW155" i="1"/>
  <c r="AT155" i="1"/>
  <c r="AR155" i="1"/>
  <c r="AP155" i="1"/>
  <c r="AW154" i="1"/>
  <c r="AT154" i="1"/>
  <c r="AR154" i="1"/>
  <c r="AP154" i="1"/>
  <c r="AW153" i="1"/>
  <c r="AT153" i="1"/>
  <c r="AR153" i="1"/>
  <c r="AP153" i="1"/>
  <c r="AW152" i="1"/>
  <c r="AT152" i="1"/>
  <c r="AR152" i="1"/>
  <c r="AP152" i="1"/>
  <c r="AW151" i="1"/>
  <c r="AT151" i="1"/>
  <c r="AR151" i="1"/>
  <c r="AP151" i="1"/>
  <c r="AW150" i="1"/>
  <c r="AT150" i="1"/>
  <c r="AR150" i="1"/>
  <c r="AP150" i="1"/>
  <c r="AW149" i="1"/>
  <c r="AT149" i="1"/>
  <c r="AR149" i="1"/>
  <c r="AP149" i="1"/>
  <c r="AW148" i="1"/>
  <c r="AT148" i="1"/>
  <c r="AR148" i="1"/>
  <c r="AP148" i="1"/>
  <c r="AW147" i="1"/>
  <c r="AT147" i="1"/>
  <c r="AR147" i="1"/>
  <c r="AP147" i="1"/>
  <c r="AW146" i="1"/>
  <c r="AT146" i="1"/>
  <c r="AR146" i="1"/>
  <c r="AP146" i="1"/>
  <c r="AW145" i="1"/>
  <c r="AT145" i="1"/>
  <c r="AR145" i="1"/>
  <c r="AP145" i="1"/>
  <c r="AW144" i="1"/>
  <c r="AT144" i="1"/>
  <c r="AR144" i="1"/>
  <c r="AP144" i="1"/>
  <c r="AW143" i="1"/>
  <c r="AT143" i="1"/>
  <c r="AR143" i="1"/>
  <c r="AP143" i="1"/>
  <c r="AW142" i="1"/>
  <c r="AT142" i="1"/>
  <c r="AR142" i="1"/>
  <c r="AP142" i="1"/>
  <c r="AW141" i="1"/>
  <c r="AT141" i="1"/>
  <c r="AR141" i="1"/>
  <c r="AP141" i="1"/>
  <c r="AW140" i="1"/>
  <c r="AT140" i="1"/>
  <c r="AR140" i="1"/>
  <c r="AP140" i="1"/>
  <c r="AW139" i="1"/>
  <c r="AT139" i="1"/>
  <c r="AR139" i="1"/>
  <c r="AP139" i="1"/>
  <c r="AW138" i="1"/>
  <c r="AT138" i="1"/>
  <c r="AR138" i="1"/>
  <c r="AP138" i="1"/>
  <c r="AW137" i="1"/>
  <c r="AT137" i="1"/>
  <c r="AR137" i="1"/>
  <c r="AP137" i="1"/>
  <c r="AW136" i="1"/>
  <c r="AT136" i="1"/>
  <c r="AR136" i="1"/>
  <c r="AP136" i="1"/>
  <c r="AW135" i="1"/>
  <c r="AT135" i="1"/>
  <c r="AR135" i="1"/>
  <c r="AP135" i="1"/>
  <c r="AW134" i="1"/>
  <c r="AT134" i="1"/>
  <c r="AR134" i="1"/>
  <c r="AP134" i="1"/>
  <c r="AW133" i="1"/>
  <c r="AT133" i="1"/>
  <c r="AR133" i="1"/>
  <c r="AP133" i="1"/>
  <c r="AW132" i="1"/>
  <c r="AT132" i="1"/>
  <c r="AR132" i="1"/>
  <c r="AP132" i="1"/>
  <c r="AW131" i="1"/>
  <c r="AT131" i="1"/>
  <c r="AR131" i="1"/>
  <c r="AP131" i="1"/>
  <c r="AW130" i="1"/>
  <c r="AT130" i="1"/>
  <c r="AR130" i="1"/>
  <c r="AP130" i="1"/>
  <c r="AW129" i="1"/>
  <c r="AT129" i="1"/>
  <c r="AR129" i="1"/>
  <c r="AP129" i="1"/>
  <c r="AW128" i="1"/>
  <c r="AT128" i="1"/>
  <c r="AR128" i="1"/>
  <c r="AP128" i="1"/>
  <c r="AW127" i="1"/>
  <c r="AT127" i="1"/>
  <c r="AR127" i="1"/>
  <c r="AP127" i="1"/>
  <c r="AW126" i="1"/>
  <c r="AT126" i="1"/>
  <c r="AR126" i="1"/>
  <c r="AP126" i="1"/>
  <c r="AW125" i="1"/>
  <c r="AT125" i="1"/>
  <c r="AR125" i="1"/>
  <c r="AP125" i="1"/>
  <c r="AW124" i="1"/>
  <c r="AT124" i="1"/>
  <c r="AR124" i="1"/>
  <c r="AP124" i="1"/>
  <c r="AW123" i="1"/>
  <c r="AT123" i="1"/>
  <c r="AR123" i="1"/>
  <c r="AP123" i="1"/>
  <c r="AW122" i="1"/>
  <c r="AT122" i="1"/>
  <c r="AR122" i="1"/>
  <c r="AP122" i="1"/>
  <c r="AW121" i="1"/>
  <c r="AT121" i="1"/>
  <c r="AR121" i="1"/>
  <c r="AP121" i="1"/>
  <c r="AW120" i="1"/>
  <c r="AT120" i="1"/>
  <c r="AR120" i="1"/>
  <c r="AP120" i="1"/>
  <c r="AW119" i="1"/>
  <c r="AT119" i="1"/>
  <c r="AR119" i="1"/>
  <c r="AP119" i="1"/>
  <c r="AW118" i="1"/>
  <c r="AT118" i="1"/>
  <c r="AR118" i="1"/>
  <c r="AP118" i="1"/>
  <c r="AW117" i="1"/>
  <c r="AT117" i="1"/>
  <c r="AR117" i="1"/>
  <c r="AP117" i="1"/>
  <c r="AW116" i="1"/>
  <c r="AT116" i="1"/>
  <c r="AR116" i="1"/>
  <c r="AP116" i="1"/>
  <c r="AW115" i="1"/>
  <c r="AT115" i="1"/>
  <c r="AR115" i="1"/>
  <c r="AP115" i="1"/>
  <c r="AW114" i="1"/>
  <c r="AT114" i="1"/>
  <c r="AR114" i="1"/>
  <c r="AP114" i="1"/>
  <c r="AW113" i="1"/>
  <c r="AT113" i="1"/>
  <c r="AR113" i="1"/>
  <c r="AP113" i="1"/>
  <c r="AW112" i="1"/>
  <c r="AT112" i="1"/>
  <c r="AR112" i="1"/>
  <c r="AP112" i="1"/>
  <c r="AW111" i="1"/>
  <c r="AT111" i="1"/>
  <c r="AR111" i="1"/>
  <c r="AP111" i="1"/>
  <c r="AW110" i="1"/>
  <c r="AT110" i="1"/>
  <c r="AR110" i="1"/>
  <c r="AP110" i="1"/>
  <c r="AW109" i="1"/>
  <c r="AT109" i="1"/>
  <c r="AR109" i="1"/>
  <c r="AP109" i="1"/>
  <c r="AW108" i="1"/>
  <c r="AT108" i="1"/>
  <c r="AR108" i="1"/>
  <c r="AP108" i="1"/>
  <c r="AW107" i="1"/>
  <c r="AT107" i="1"/>
  <c r="AR107" i="1"/>
  <c r="AP107" i="1"/>
  <c r="AW106" i="1"/>
  <c r="AT106" i="1"/>
  <c r="AR106" i="1"/>
  <c r="AP106" i="1"/>
  <c r="AW105" i="1"/>
  <c r="AT105" i="1"/>
  <c r="AR105" i="1"/>
  <c r="AP105" i="1"/>
  <c r="AW104" i="1"/>
  <c r="AT104" i="1"/>
  <c r="AR104" i="1"/>
  <c r="AP104" i="1"/>
  <c r="AW103" i="1"/>
  <c r="AT103" i="1"/>
  <c r="AR103" i="1"/>
  <c r="AP103" i="1"/>
  <c r="AW102" i="1"/>
  <c r="AT102" i="1"/>
  <c r="AR102" i="1"/>
  <c r="AP102" i="1"/>
  <c r="AW101" i="1"/>
  <c r="AT101" i="1"/>
  <c r="AR101" i="1"/>
  <c r="AP101" i="1"/>
  <c r="AW100" i="1"/>
  <c r="AT100" i="1"/>
  <c r="AR100" i="1"/>
  <c r="AP100" i="1"/>
  <c r="AW99" i="1"/>
  <c r="AT99" i="1"/>
  <c r="AR99" i="1"/>
  <c r="AP99" i="1"/>
  <c r="AW98" i="1"/>
  <c r="AT98" i="1"/>
  <c r="AR98" i="1"/>
  <c r="AP98" i="1"/>
  <c r="AW97" i="1"/>
  <c r="AT97" i="1"/>
  <c r="AR97" i="1"/>
  <c r="AP97" i="1"/>
  <c r="AW96" i="1"/>
  <c r="AT96" i="1"/>
  <c r="AR96" i="1"/>
  <c r="AP96" i="1"/>
  <c r="AW95" i="1"/>
  <c r="AT95" i="1"/>
  <c r="AR95" i="1"/>
  <c r="AP95" i="1"/>
  <c r="AW94" i="1"/>
  <c r="AT94" i="1"/>
  <c r="AR94" i="1"/>
  <c r="AP94" i="1"/>
  <c r="AW93" i="1"/>
  <c r="AT93" i="1"/>
  <c r="AR93" i="1"/>
  <c r="AP93" i="1"/>
  <c r="AW92" i="1"/>
  <c r="AT92" i="1"/>
  <c r="AR92" i="1"/>
  <c r="AP92" i="1"/>
  <c r="AW91" i="1"/>
  <c r="AT91" i="1"/>
  <c r="AR91" i="1"/>
  <c r="AP91" i="1"/>
  <c r="AW90" i="1"/>
  <c r="AT90" i="1"/>
  <c r="AR90" i="1"/>
  <c r="AP90" i="1"/>
  <c r="AW89" i="1"/>
  <c r="AT89" i="1"/>
  <c r="AR89" i="1"/>
  <c r="AP89" i="1"/>
  <c r="AW88" i="1"/>
  <c r="AT88" i="1"/>
  <c r="AR88" i="1"/>
  <c r="AP88" i="1"/>
  <c r="AW87" i="1"/>
  <c r="AT87" i="1"/>
  <c r="AR87" i="1"/>
  <c r="AP87" i="1"/>
  <c r="AW86" i="1"/>
  <c r="AT86" i="1"/>
  <c r="AR86" i="1"/>
  <c r="AP86" i="1"/>
  <c r="AW85" i="1"/>
  <c r="AT85" i="1"/>
  <c r="AR85" i="1"/>
  <c r="AP85" i="1"/>
  <c r="AW84" i="1"/>
  <c r="AT84" i="1"/>
  <c r="AR84" i="1"/>
  <c r="AP84" i="1"/>
  <c r="AW83" i="1"/>
  <c r="AT83" i="1"/>
  <c r="AR83" i="1"/>
  <c r="AP83" i="1"/>
  <c r="AW82" i="1"/>
  <c r="AT82" i="1"/>
  <c r="AR82" i="1"/>
  <c r="AP82" i="1"/>
  <c r="AW81" i="1"/>
  <c r="AT81" i="1"/>
  <c r="AR81" i="1"/>
  <c r="AP81" i="1"/>
  <c r="AW80" i="1"/>
  <c r="AT80" i="1"/>
  <c r="AR80" i="1"/>
  <c r="AP80" i="1"/>
  <c r="AW79" i="1"/>
  <c r="AT79" i="1"/>
  <c r="AR79" i="1"/>
  <c r="AP79" i="1"/>
  <c r="AW78" i="1"/>
  <c r="AT78" i="1"/>
  <c r="AR78" i="1"/>
  <c r="AP78" i="1"/>
  <c r="AW77" i="1"/>
  <c r="AT77" i="1"/>
  <c r="AR77" i="1"/>
  <c r="AP77" i="1"/>
  <c r="AW76" i="1"/>
  <c r="AT76" i="1"/>
  <c r="AR76" i="1"/>
  <c r="AP76" i="1"/>
  <c r="AW75" i="1"/>
  <c r="AT75" i="1"/>
  <c r="AR75" i="1"/>
  <c r="AP75" i="1"/>
  <c r="AW74" i="1"/>
  <c r="AT74" i="1"/>
  <c r="AR74" i="1"/>
  <c r="AP74" i="1"/>
  <c r="AW73" i="1"/>
  <c r="AT73" i="1"/>
  <c r="AR73" i="1"/>
  <c r="AP73" i="1"/>
  <c r="AW72" i="1"/>
  <c r="AT72" i="1"/>
  <c r="AR72" i="1"/>
  <c r="AP72" i="1"/>
  <c r="AW71" i="1"/>
  <c r="AT71" i="1"/>
  <c r="AR71" i="1"/>
  <c r="AP71" i="1"/>
  <c r="AW70" i="1"/>
  <c r="AT70" i="1"/>
  <c r="AR70" i="1"/>
  <c r="AP70" i="1"/>
  <c r="AW69" i="1"/>
  <c r="AT69" i="1"/>
  <c r="AR69" i="1"/>
  <c r="AP69" i="1"/>
  <c r="AW68" i="1"/>
  <c r="AT68" i="1"/>
  <c r="AR68" i="1"/>
  <c r="AP68" i="1"/>
  <c r="AW67" i="1"/>
  <c r="AT67" i="1"/>
  <c r="AR67" i="1"/>
  <c r="AP67" i="1"/>
  <c r="AW66" i="1"/>
  <c r="AT66" i="1"/>
  <c r="AR66" i="1"/>
  <c r="AP66" i="1"/>
  <c r="AW65" i="1"/>
  <c r="AT65" i="1"/>
  <c r="AR65" i="1"/>
  <c r="AP65" i="1"/>
  <c r="AW64" i="1"/>
  <c r="AT64" i="1"/>
  <c r="AR64" i="1"/>
  <c r="AP64" i="1"/>
  <c r="AW63" i="1"/>
  <c r="AT63" i="1"/>
  <c r="AR63" i="1"/>
  <c r="AP63" i="1"/>
  <c r="AW62" i="1"/>
  <c r="AT62" i="1"/>
  <c r="AR62" i="1"/>
  <c r="AP62" i="1"/>
  <c r="AW61" i="1"/>
  <c r="AT61" i="1"/>
  <c r="AR61" i="1"/>
  <c r="AP61" i="1"/>
  <c r="AW60" i="1"/>
  <c r="AT60" i="1"/>
  <c r="AR60" i="1"/>
  <c r="AP60" i="1"/>
  <c r="AW59" i="1"/>
  <c r="AT59" i="1"/>
  <c r="AR59" i="1"/>
  <c r="AP59" i="1"/>
  <c r="AW58" i="1"/>
  <c r="AT58" i="1"/>
  <c r="AR58" i="1"/>
  <c r="AP58" i="1"/>
  <c r="AW57" i="1"/>
  <c r="AT57" i="1"/>
  <c r="AR57" i="1"/>
  <c r="AP57" i="1"/>
  <c r="AW56" i="1"/>
  <c r="AT56" i="1"/>
  <c r="AR56" i="1"/>
  <c r="AP56" i="1"/>
  <c r="AW55" i="1"/>
  <c r="AT55" i="1"/>
  <c r="AR55" i="1"/>
  <c r="AP55" i="1"/>
  <c r="AW54" i="1"/>
  <c r="AT54" i="1"/>
  <c r="AR54" i="1"/>
  <c r="AP54" i="1"/>
  <c r="AW53" i="1"/>
  <c r="AT53" i="1"/>
  <c r="AR53" i="1"/>
  <c r="AP53" i="1"/>
  <c r="AW52" i="1"/>
  <c r="AT52" i="1"/>
  <c r="AR52" i="1"/>
  <c r="AP52" i="1"/>
  <c r="AW51" i="1"/>
  <c r="AT51" i="1"/>
  <c r="AR51" i="1"/>
  <c r="AP51" i="1"/>
  <c r="AW50" i="1"/>
  <c r="AT50" i="1"/>
  <c r="AR50" i="1"/>
  <c r="AP50" i="1"/>
  <c r="AW49" i="1"/>
  <c r="AT49" i="1"/>
  <c r="AR49" i="1"/>
  <c r="AP49" i="1"/>
  <c r="AW48" i="1"/>
  <c r="AT48" i="1"/>
  <c r="AR48" i="1"/>
  <c r="AP48" i="1"/>
  <c r="AW47" i="1"/>
  <c r="AT47" i="1"/>
  <c r="AR47" i="1"/>
  <c r="AP47" i="1"/>
  <c r="AW46" i="1"/>
  <c r="AT46" i="1"/>
  <c r="AR46" i="1"/>
  <c r="AP46" i="1"/>
  <c r="AW45" i="1"/>
  <c r="AT45" i="1"/>
  <c r="AR45" i="1"/>
  <c r="AP45" i="1"/>
  <c r="AW44" i="1"/>
  <c r="AT44" i="1"/>
  <c r="AR44" i="1"/>
  <c r="AP44" i="1"/>
  <c r="AW43" i="1"/>
  <c r="AT43" i="1"/>
  <c r="AR43" i="1"/>
  <c r="AP43" i="1"/>
  <c r="AW42" i="1"/>
  <c r="AT42" i="1"/>
  <c r="AR42" i="1"/>
  <c r="AP42" i="1"/>
  <c r="AW41" i="1"/>
  <c r="AT41" i="1"/>
  <c r="AR41" i="1"/>
  <c r="AP41" i="1"/>
  <c r="AW40" i="1"/>
  <c r="AT40" i="1"/>
  <c r="AR40" i="1"/>
  <c r="AP40" i="1"/>
  <c r="AW39" i="1"/>
  <c r="AT39" i="1"/>
  <c r="AR39" i="1"/>
  <c r="AP39" i="1"/>
  <c r="AW38" i="1"/>
  <c r="AT38" i="1"/>
  <c r="AR38" i="1"/>
  <c r="AP38" i="1"/>
  <c r="AW37" i="1"/>
  <c r="AT37" i="1"/>
  <c r="AR37" i="1"/>
  <c r="AP37" i="1"/>
  <c r="AW36" i="1"/>
  <c r="AT36" i="1"/>
  <c r="AR36" i="1"/>
  <c r="AP36" i="1"/>
  <c r="AW35" i="1"/>
  <c r="AT35" i="1"/>
  <c r="AR35" i="1"/>
  <c r="AP35" i="1"/>
  <c r="AW34" i="1"/>
  <c r="AT34" i="1"/>
  <c r="AR34" i="1"/>
  <c r="AP34" i="1"/>
  <c r="AW33" i="1"/>
  <c r="AT33" i="1"/>
  <c r="AR33" i="1"/>
  <c r="AP33" i="1"/>
  <c r="AW32" i="1"/>
  <c r="AT32" i="1"/>
  <c r="AR32" i="1"/>
  <c r="AP32" i="1"/>
  <c r="AW31" i="1"/>
  <c r="AT31" i="1"/>
  <c r="AR31" i="1"/>
  <c r="AP31" i="1"/>
  <c r="AW30" i="1"/>
  <c r="AT30" i="1"/>
  <c r="AR30" i="1"/>
  <c r="AP30" i="1"/>
  <c r="AW29" i="1"/>
  <c r="AT29" i="1"/>
  <c r="AR29" i="1"/>
  <c r="AP29" i="1"/>
  <c r="AW28" i="1"/>
  <c r="AT28" i="1"/>
  <c r="AR28" i="1"/>
  <c r="AP28" i="1"/>
  <c r="AW27" i="1"/>
  <c r="AT27" i="1"/>
  <c r="AR27" i="1"/>
  <c r="AP27" i="1"/>
  <c r="AW26" i="1"/>
  <c r="AT26" i="1"/>
  <c r="AR26" i="1"/>
  <c r="AP26" i="1"/>
  <c r="AW25" i="1"/>
  <c r="AT25" i="1"/>
  <c r="AR25" i="1"/>
  <c r="AP25" i="1"/>
  <c r="AW24" i="1"/>
  <c r="AT24" i="1"/>
  <c r="AR24" i="1"/>
  <c r="AP24" i="1"/>
  <c r="AW23" i="1"/>
  <c r="AT23" i="1"/>
  <c r="AR23" i="1"/>
  <c r="AP23" i="1"/>
  <c r="AW22" i="1"/>
  <c r="AT22" i="1"/>
  <c r="AR22" i="1"/>
  <c r="AP22" i="1"/>
  <c r="AW21" i="1"/>
  <c r="AT21" i="1"/>
  <c r="AR21" i="1"/>
  <c r="AP21" i="1"/>
  <c r="AW20" i="1"/>
  <c r="AT20" i="1"/>
  <c r="AR20" i="1"/>
  <c r="AP20" i="1"/>
  <c r="AW19" i="1"/>
  <c r="AT19" i="1"/>
  <c r="AR19" i="1"/>
  <c r="AP19" i="1"/>
  <c r="AW18" i="1"/>
  <c r="AT18" i="1"/>
  <c r="AR18" i="1"/>
  <c r="AP18" i="1"/>
  <c r="AW17" i="1"/>
  <c r="AT17" i="1"/>
  <c r="AR17" i="1"/>
  <c r="AP17" i="1"/>
  <c r="AW16" i="1"/>
  <c r="AT16" i="1"/>
  <c r="AR16" i="1"/>
  <c r="AP16" i="1"/>
  <c r="AW15" i="1"/>
  <c r="AT15" i="1"/>
  <c r="AR15" i="1"/>
  <c r="AP15" i="1"/>
  <c r="AW14" i="1"/>
  <c r="AT14" i="1"/>
  <c r="AR14" i="1"/>
  <c r="AP14" i="1"/>
  <c r="AW13" i="1"/>
  <c r="AT13" i="1"/>
  <c r="AR13" i="1"/>
  <c r="AP13" i="1"/>
  <c r="AW12" i="1"/>
  <c r="AT12" i="1"/>
  <c r="AR12" i="1"/>
  <c r="AP12" i="1"/>
  <c r="AW11" i="1"/>
  <c r="AT11" i="1"/>
  <c r="AR11" i="1"/>
  <c r="AP11" i="1"/>
  <c r="AW10" i="1"/>
  <c r="AT10" i="1"/>
  <c r="AR10" i="1"/>
  <c r="AP10" i="1"/>
  <c r="AW9" i="1"/>
  <c r="AT9" i="1"/>
  <c r="AR9" i="1"/>
  <c r="AP9" i="1"/>
  <c r="AW8" i="1"/>
  <c r="AT8" i="1"/>
  <c r="AR8" i="1"/>
  <c r="AP8" i="1"/>
  <c r="AW7" i="1"/>
  <c r="AT7" i="1"/>
  <c r="AR7" i="1"/>
  <c r="AP7" i="1"/>
  <c r="AW6" i="1"/>
  <c r="AT6" i="1"/>
  <c r="AR6" i="1"/>
  <c r="AP6" i="1"/>
  <c r="AW5" i="1"/>
  <c r="AT5" i="1"/>
  <c r="AR5" i="1"/>
  <c r="AP5" i="1"/>
  <c r="AW4" i="1"/>
  <c r="AT4" i="1"/>
  <c r="AR4" i="1"/>
  <c r="AP4" i="1"/>
  <c r="AW3" i="1"/>
  <c r="AT3" i="1"/>
  <c r="AR3" i="1"/>
  <c r="AP3" i="1"/>
  <c r="L3" i="1"/>
  <c r="K3" i="1"/>
  <c r="AY281" i="1" l="1"/>
  <c r="AX281" i="1" s="1"/>
  <c r="AY317" i="1"/>
  <c r="AY333" i="1"/>
  <c r="AY25" i="1"/>
  <c r="AX25" i="1" s="1"/>
  <c r="AY146" i="1"/>
  <c r="AX146" i="1" s="1"/>
  <c r="AY158" i="1"/>
  <c r="AX158" i="1" s="1"/>
  <c r="AY170" i="1"/>
  <c r="AY190" i="1"/>
  <c r="AX190" i="1" s="1"/>
  <c r="AY258" i="1"/>
  <c r="AX258" i="1" s="1"/>
  <c r="AY262" i="1"/>
  <c r="AY266" i="1"/>
  <c r="AX266" i="1" s="1"/>
  <c r="AY274" i="1"/>
  <c r="AX274" i="1" s="1"/>
  <c r="AY430" i="1"/>
  <c r="AX430" i="1" s="1"/>
  <c r="AY442" i="1"/>
  <c r="AX442" i="1" s="1"/>
  <c r="AY6" i="1"/>
  <c r="AY30" i="1"/>
  <c r="AX30" i="1" s="1"/>
  <c r="AY206" i="1"/>
  <c r="AX206" i="1" s="1"/>
  <c r="AY234" i="1"/>
  <c r="AX234" i="1" s="1"/>
  <c r="AY10" i="1"/>
  <c r="AX10" i="1" s="1"/>
  <c r="AY34" i="1"/>
  <c r="AX34" i="1" s="1"/>
  <c r="AY174" i="1"/>
  <c r="AX174" i="1" s="1"/>
  <c r="AY186" i="1"/>
  <c r="AX186" i="1" s="1"/>
  <c r="AY202" i="1"/>
  <c r="AX202" i="1" s="1"/>
  <c r="AY19" i="1"/>
  <c r="AY123" i="1"/>
  <c r="AY131" i="1"/>
  <c r="AY139" i="1"/>
  <c r="AY159" i="1"/>
  <c r="AX159" i="1" s="1"/>
  <c r="AY251" i="1"/>
  <c r="AY259" i="1"/>
  <c r="AY267" i="1"/>
  <c r="AY287" i="1"/>
  <c r="AX287" i="1" s="1"/>
  <c r="AY347" i="1"/>
  <c r="AY351" i="1"/>
  <c r="AY355" i="1"/>
  <c r="AY363" i="1"/>
  <c r="AW642" i="1"/>
  <c r="AY609" i="1" s="1"/>
  <c r="AX609" i="1" s="1"/>
  <c r="AY3" i="1"/>
  <c r="AX3" i="1" s="1"/>
  <c r="AY23" i="1"/>
  <c r="AY31" i="1"/>
  <c r="AX31" i="1" s="1"/>
  <c r="AY43" i="1"/>
  <c r="AY135" i="1"/>
  <c r="AY143" i="1"/>
  <c r="AX143" i="1" s="1"/>
  <c r="AY147" i="1"/>
  <c r="AY163" i="1"/>
  <c r="AY263" i="1"/>
  <c r="AY271" i="1"/>
  <c r="AX271" i="1" s="1"/>
  <c r="AY275" i="1"/>
  <c r="AY291" i="1"/>
  <c r="AY56" i="1"/>
  <c r="AY72" i="1"/>
  <c r="AY80" i="1"/>
  <c r="AX80" i="1" s="1"/>
  <c r="AY96" i="1"/>
  <c r="AX96" i="1" s="1"/>
  <c r="AY196" i="1"/>
  <c r="AY200" i="1"/>
  <c r="AY208" i="1"/>
  <c r="AX208" i="1" s="1"/>
  <c r="AY216" i="1"/>
  <c r="AY272" i="1"/>
  <c r="AX272" i="1" s="1"/>
  <c r="AY276" i="1"/>
  <c r="AY280" i="1"/>
  <c r="AY288" i="1"/>
  <c r="AX288" i="1" s="1"/>
  <c r="AY340" i="1"/>
  <c r="AY344" i="1"/>
  <c r="AY348" i="1"/>
  <c r="AY356" i="1"/>
  <c r="AY416" i="1"/>
  <c r="AX416" i="1" s="1"/>
  <c r="AY432" i="1"/>
  <c r="AX432" i="1" s="1"/>
  <c r="AY448" i="1"/>
  <c r="AX448" i="1" s="1"/>
  <c r="AY512" i="1"/>
  <c r="AX512" i="1" s="1"/>
  <c r="AY68" i="1"/>
  <c r="AY76" i="1"/>
  <c r="AX76" i="1" s="1"/>
  <c r="AY84" i="1"/>
  <c r="AY100" i="1"/>
  <c r="AY192" i="1"/>
  <c r="AX192" i="1" s="1"/>
  <c r="AY204" i="1"/>
  <c r="AY610" i="1"/>
  <c r="AX610" i="1" s="1"/>
  <c r="AY13" i="1"/>
  <c r="AX13" i="1" s="1"/>
  <c r="AY217" i="1"/>
  <c r="AY229" i="1"/>
  <c r="AX229" i="1" s="1"/>
  <c r="AY253" i="1"/>
  <c r="AX253" i="1" s="1"/>
  <c r="AY285" i="1"/>
  <c r="AX285" i="1" s="1"/>
  <c r="AY377" i="1"/>
  <c r="AX377" i="1" s="1"/>
  <c r="AY381" i="1"/>
  <c r="AX381" i="1" s="1"/>
  <c r="AY385" i="1"/>
  <c r="AX385" i="1" s="1"/>
  <c r="AY393" i="1"/>
  <c r="AY469" i="1"/>
  <c r="AX469" i="1" s="1"/>
  <c r="AY473" i="1"/>
  <c r="AY477" i="1"/>
  <c r="AX477" i="1" s="1"/>
  <c r="AY485" i="1"/>
  <c r="AX485" i="1" s="1"/>
  <c r="AY545" i="1"/>
  <c r="AY549" i="1"/>
  <c r="AX549" i="1" s="1"/>
  <c r="AY553" i="1"/>
  <c r="AX553" i="1" s="1"/>
  <c r="AY561" i="1"/>
  <c r="AY45" i="1"/>
  <c r="AX45" i="1" s="1"/>
  <c r="AY65" i="1"/>
  <c r="AX65" i="1" s="1"/>
  <c r="AY89" i="1"/>
  <c r="AX89" i="1" s="1"/>
  <c r="AY129" i="1"/>
  <c r="AX129" i="1" s="1"/>
  <c r="AY638" i="1"/>
  <c r="AX638" i="1" s="1"/>
  <c r="AY627" i="1"/>
  <c r="AX627" i="1" s="1"/>
  <c r="AY17" i="1"/>
  <c r="AY49" i="1"/>
  <c r="AY289" i="1"/>
  <c r="AY301" i="1"/>
  <c r="AX301" i="1" s="1"/>
  <c r="AY341" i="1"/>
  <c r="AX341" i="1" s="1"/>
  <c r="AY9" i="1"/>
  <c r="AX9" i="1" s="1"/>
  <c r="AY41" i="1"/>
  <c r="AX41" i="1" s="1"/>
  <c r="AY261" i="1"/>
  <c r="AX261" i="1" s="1"/>
  <c r="AY273" i="1"/>
  <c r="AY293" i="1"/>
  <c r="AX293" i="1" s="1"/>
  <c r="AY309" i="1"/>
  <c r="AX309" i="1" s="1"/>
  <c r="AY321" i="1"/>
  <c r="AX321" i="1" s="1"/>
  <c r="AY345" i="1"/>
  <c r="AX345" i="1" s="1"/>
  <c r="AY498" i="1"/>
  <c r="AX498" i="1" s="1"/>
  <c r="AY518" i="1"/>
  <c r="AY538" i="1"/>
  <c r="AY558" i="1"/>
  <c r="AY570" i="1"/>
  <c r="AY586" i="1"/>
  <c r="AX586" i="1" s="1"/>
  <c r="AY434" i="1"/>
  <c r="AX434" i="1" s="1"/>
  <c r="AY454" i="1"/>
  <c r="AY466" i="1"/>
  <c r="AX466" i="1" s="1"/>
  <c r="AY474" i="1"/>
  <c r="AY486" i="1"/>
  <c r="AY494" i="1"/>
  <c r="AY594" i="1"/>
  <c r="AX594" i="1" s="1"/>
  <c r="AY598" i="1"/>
  <c r="AY606" i="1"/>
  <c r="AY629" i="1"/>
  <c r="AX629" i="1" s="1"/>
  <c r="AY614" i="1"/>
  <c r="AX614" i="1" s="1"/>
  <c r="AY632" i="1"/>
  <c r="AX632" i="1" s="1"/>
  <c r="AY450" i="1"/>
  <c r="AX450" i="1" s="1"/>
  <c r="AY458" i="1"/>
  <c r="AX458" i="1" s="1"/>
  <c r="AY470" i="1"/>
  <c r="AY478" i="1"/>
  <c r="AY490" i="1"/>
  <c r="AX490" i="1" s="1"/>
  <c r="AY506" i="1"/>
  <c r="AX506" i="1" s="1"/>
  <c r="AY423" i="1"/>
  <c r="AY427" i="1"/>
  <c r="AY431" i="1"/>
  <c r="AY435" i="1"/>
  <c r="AY439" i="1"/>
  <c r="AY443" i="1"/>
  <c r="AY487" i="1"/>
  <c r="AY491" i="1"/>
  <c r="AY495" i="1"/>
  <c r="AY499" i="1"/>
  <c r="AY503" i="1"/>
  <c r="AY507" i="1"/>
  <c r="AY551" i="1"/>
  <c r="AY555" i="1"/>
  <c r="AY559" i="1"/>
  <c r="AY567" i="1"/>
  <c r="AY571" i="1"/>
  <c r="AY575" i="1"/>
  <c r="AY630" i="1"/>
  <c r="AY637" i="1"/>
  <c r="AX637" i="1" s="1"/>
  <c r="AY404" i="1"/>
  <c r="AY408" i="1"/>
  <c r="AY412" i="1"/>
  <c r="AY420" i="1"/>
  <c r="AY476" i="1"/>
  <c r="AY484" i="1"/>
  <c r="AY488" i="1"/>
  <c r="AY492" i="1"/>
  <c r="AY500" i="1"/>
  <c r="AY504" i="1"/>
  <c r="AY564" i="1"/>
  <c r="AY568" i="1"/>
  <c r="AY572" i="1"/>
  <c r="AY580" i="1"/>
  <c r="AY584" i="1"/>
  <c r="AY588" i="1"/>
  <c r="AY616" i="1"/>
  <c r="AY622" i="1"/>
  <c r="AY635" i="1"/>
  <c r="AY617" i="1"/>
  <c r="AY639" i="1"/>
  <c r="AP642" i="1"/>
  <c r="AT642" i="1"/>
  <c r="K642" i="1"/>
  <c r="L642" i="1"/>
  <c r="AR642" i="1"/>
  <c r="AY29" i="1" l="1"/>
  <c r="AX29" i="1" s="1"/>
  <c r="AY33" i="1"/>
  <c r="AY109" i="1"/>
  <c r="AX109" i="1" s="1"/>
  <c r="AY557" i="1"/>
  <c r="AX557" i="1" s="1"/>
  <c r="AY481" i="1"/>
  <c r="AX481" i="1" s="1"/>
  <c r="AY389" i="1"/>
  <c r="AX389" i="1" s="1"/>
  <c r="AY269" i="1"/>
  <c r="AX269" i="1" s="1"/>
  <c r="AY608" i="1"/>
  <c r="AX608" i="1" s="1"/>
  <c r="AY92" i="1"/>
  <c r="AX92" i="1" s="1"/>
  <c r="AY464" i="1"/>
  <c r="AX464" i="1" s="1"/>
  <c r="AY352" i="1"/>
  <c r="AX352" i="1" s="1"/>
  <c r="AY284" i="1"/>
  <c r="AX284" i="1" s="1"/>
  <c r="AY212" i="1"/>
  <c r="AX212" i="1" s="1"/>
  <c r="AY88" i="1"/>
  <c r="AX88" i="1" s="1"/>
  <c r="AY283" i="1"/>
  <c r="AZ283" i="1" s="1"/>
  <c r="AY155" i="1"/>
  <c r="AZ155" i="1" s="1"/>
  <c r="AY39" i="1"/>
  <c r="AY359" i="1"/>
  <c r="AY279" i="1"/>
  <c r="AY151" i="1"/>
  <c r="AY230" i="1"/>
  <c r="AY22" i="1"/>
  <c r="AY18" i="1"/>
  <c r="AY270" i="1"/>
  <c r="AX270" i="1" s="1"/>
  <c r="AY182" i="1"/>
  <c r="AX17" i="1"/>
  <c r="AX412" i="1"/>
  <c r="AX156" i="1"/>
  <c r="AX507" i="1"/>
  <c r="AX251" i="1"/>
  <c r="AX474" i="1"/>
  <c r="AX473" i="1"/>
  <c r="AX423" i="1"/>
  <c r="AX276" i="1"/>
  <c r="AX547" i="1"/>
  <c r="AX243" i="1"/>
  <c r="AX495" i="1"/>
  <c r="AX558" i="1"/>
  <c r="AX491" i="1"/>
  <c r="AX151" i="1"/>
  <c r="AX150" i="1"/>
  <c r="AX21" i="1"/>
  <c r="AX260" i="1"/>
  <c r="AX133" i="1"/>
  <c r="AX641" i="1"/>
  <c r="AX393" i="1"/>
  <c r="AX408" i="1"/>
  <c r="AX152" i="1"/>
  <c r="AX391" i="1"/>
  <c r="AX135" i="1"/>
  <c r="AX390" i="1"/>
  <c r="AX500" i="1"/>
  <c r="AX163" i="1"/>
  <c r="AX622" i="1"/>
  <c r="AX44" i="1"/>
  <c r="AX459" i="1"/>
  <c r="AX203" i="1"/>
  <c r="AX314" i="1"/>
  <c r="AX233" i="1"/>
  <c r="AX635" i="1"/>
  <c r="AX484" i="1"/>
  <c r="AX499" i="1"/>
  <c r="AX147" i="1"/>
  <c r="AX510" i="1"/>
  <c r="AX589" i="1"/>
  <c r="AX604" i="1"/>
  <c r="AX348" i="1"/>
  <c r="AX443" i="1"/>
  <c r="AX217" i="1"/>
  <c r="AX617" i="1"/>
  <c r="AX359" i="1"/>
  <c r="AX103" i="1"/>
  <c r="AX616" i="1"/>
  <c r="AX358" i="1"/>
  <c r="AX102" i="1"/>
  <c r="AX468" i="1"/>
  <c r="AX431" i="1"/>
  <c r="AX494" i="1"/>
  <c r="AX588" i="1"/>
  <c r="AX427" i="1"/>
  <c r="AX343" i="1"/>
  <c r="AX87" i="1"/>
  <c r="AX598" i="1"/>
  <c r="AX196" i="1"/>
  <c r="AX478" i="1"/>
  <c r="AX572" i="1"/>
  <c r="AX316" i="1"/>
  <c r="AX218" i="1"/>
  <c r="AX137" i="1"/>
  <c r="AX344" i="1"/>
  <c r="AX403" i="1"/>
  <c r="AX399" i="1"/>
  <c r="AX398" i="1"/>
  <c r="AX333" i="1"/>
  <c r="AX139" i="1"/>
  <c r="AX170" i="1"/>
  <c r="AX584" i="1"/>
  <c r="AX72" i="1"/>
  <c r="AX567" i="1"/>
  <c r="AX566" i="1"/>
  <c r="AX310" i="1"/>
  <c r="AX54" i="1"/>
  <c r="AX420" i="1"/>
  <c r="AX164" i="1"/>
  <c r="AX561" i="1"/>
  <c r="AX317" i="1"/>
  <c r="AX639" i="1"/>
  <c r="AX123" i="1"/>
  <c r="AX154" i="1"/>
  <c r="AX568" i="1"/>
  <c r="AX312" i="1"/>
  <c r="AX56" i="1"/>
  <c r="AX551" i="1"/>
  <c r="AX39" i="1"/>
  <c r="AX404" i="1"/>
  <c r="AX351" i="1"/>
  <c r="AX77" i="1"/>
  <c r="AX508" i="1"/>
  <c r="AX252" i="1"/>
  <c r="AX347" i="1"/>
  <c r="AX280" i="1"/>
  <c r="AX263" i="1"/>
  <c r="AX518" i="1"/>
  <c r="AX262" i="1"/>
  <c r="AX6" i="1"/>
  <c r="AX631" i="1"/>
  <c r="AX372" i="1"/>
  <c r="AX492" i="1"/>
  <c r="AX26" i="1"/>
  <c r="AX520" i="1"/>
  <c r="AX264" i="1"/>
  <c r="AX8" i="1"/>
  <c r="AX503" i="1"/>
  <c r="AX356" i="1"/>
  <c r="AX100" i="1"/>
  <c r="AX630" i="1"/>
  <c r="AX19" i="1"/>
  <c r="AX289" i="1"/>
  <c r="AX575" i="1"/>
  <c r="AX319" i="1"/>
  <c r="AX110" i="1"/>
  <c r="AX476" i="1"/>
  <c r="AX571" i="1"/>
  <c r="AX504" i="1"/>
  <c r="AX487" i="1"/>
  <c r="AX486" i="1"/>
  <c r="AX230" i="1"/>
  <c r="AX596" i="1"/>
  <c r="AX340" i="1"/>
  <c r="AX84" i="1"/>
  <c r="AX612" i="1"/>
  <c r="AX307" i="1"/>
  <c r="AX273" i="1"/>
  <c r="AX559" i="1"/>
  <c r="AX204" i="1"/>
  <c r="AX555" i="1"/>
  <c r="AX43" i="1"/>
  <c r="AX570" i="1"/>
  <c r="AX488" i="1"/>
  <c r="AX471" i="1"/>
  <c r="AX215" i="1"/>
  <c r="AX470" i="1"/>
  <c r="AX214" i="1"/>
  <c r="AX580" i="1"/>
  <c r="AX68" i="1"/>
  <c r="AX291" i="1"/>
  <c r="AX545" i="1"/>
  <c r="AX606" i="1"/>
  <c r="AX279" i="1"/>
  <c r="AY441" i="1"/>
  <c r="AX441" i="1" s="1"/>
  <c r="AX49" i="1"/>
  <c r="AX590" i="1"/>
  <c r="AX539" i="1"/>
  <c r="AX538" i="1"/>
  <c r="AX33" i="1"/>
  <c r="AX216" i="1"/>
  <c r="AY501" i="1"/>
  <c r="AX501" i="1" s="1"/>
  <c r="AX363" i="1"/>
  <c r="AX200" i="1"/>
  <c r="AX23" i="1"/>
  <c r="AY421" i="1"/>
  <c r="AX421" i="1" s="1"/>
  <c r="AX524" i="1"/>
  <c r="AX283" i="1"/>
  <c r="AY405" i="1"/>
  <c r="AX405" i="1" s="1"/>
  <c r="AX267" i="1"/>
  <c r="AY589" i="1"/>
  <c r="AY573" i="1"/>
  <c r="AX573" i="1" s="1"/>
  <c r="AX564" i="1"/>
  <c r="AX563" i="1"/>
  <c r="AY417" i="1"/>
  <c r="AX417" i="1" s="1"/>
  <c r="AX132" i="1"/>
  <c r="AX268" i="1"/>
  <c r="AX27" i="1"/>
  <c r="AY413" i="1"/>
  <c r="AX413" i="1" s="1"/>
  <c r="AX454" i="1"/>
  <c r="AX435" i="1"/>
  <c r="AX355" i="1"/>
  <c r="AX93" i="1"/>
  <c r="AX131" i="1"/>
  <c r="AX626" i="1"/>
  <c r="AX172" i="1"/>
  <c r="AY576" i="1"/>
  <c r="AX576" i="1" s="1"/>
  <c r="AX275" i="1"/>
  <c r="AY480" i="1"/>
  <c r="AX480" i="1" s="1"/>
  <c r="AY497" i="1"/>
  <c r="AX497" i="1" s="1"/>
  <c r="AY496" i="1"/>
  <c r="AX496" i="1" s="1"/>
  <c r="AX259" i="1"/>
  <c r="AY77" i="1"/>
  <c r="AX182" i="1"/>
  <c r="AX367" i="1"/>
  <c r="AX51" i="1"/>
  <c r="AX63" i="1"/>
  <c r="AX47" i="1"/>
  <c r="AY578" i="1"/>
  <c r="AX578" i="1" s="1"/>
  <c r="AY61" i="1"/>
  <c r="AX61" i="1" s="1"/>
  <c r="AY562" i="1"/>
  <c r="AX562" i="1" s="1"/>
  <c r="AY402" i="1"/>
  <c r="AX402" i="1" s="1"/>
  <c r="AY322" i="1"/>
  <c r="AX322" i="1" s="1"/>
  <c r="AX439" i="1"/>
  <c r="AY457" i="1"/>
  <c r="AX457" i="1" s="1"/>
  <c r="AY401" i="1"/>
  <c r="AX401" i="1" s="1"/>
  <c r="AX22" i="1"/>
  <c r="AY241" i="1"/>
  <c r="AX241" i="1" s="1"/>
  <c r="AX69" i="1"/>
  <c r="AY64" i="1"/>
  <c r="AX64" i="1" s="1"/>
  <c r="AY161" i="1"/>
  <c r="AX161" i="1" s="1"/>
  <c r="AY145" i="1"/>
  <c r="AX145" i="1" s="1"/>
  <c r="AY522" i="1"/>
  <c r="AX522" i="1" s="1"/>
  <c r="AY224" i="1"/>
  <c r="AX224" i="1" s="1"/>
  <c r="AY537" i="1"/>
  <c r="AX537" i="1" s="1"/>
  <c r="AY343" i="1"/>
  <c r="AY243" i="1"/>
  <c r="AY115" i="1"/>
  <c r="AX115" i="1" s="1"/>
  <c r="AY162" i="1"/>
  <c r="AX162" i="1" s="1"/>
  <c r="AY194" i="1"/>
  <c r="AX194" i="1" s="1"/>
  <c r="AY426" i="1"/>
  <c r="AX426" i="1" s="1"/>
  <c r="AY254" i="1"/>
  <c r="AX254" i="1" s="1"/>
  <c r="AY134" i="1"/>
  <c r="AX134" i="1" s="1"/>
  <c r="AY245" i="1"/>
  <c r="AX245" i="1" s="1"/>
  <c r="AY465" i="1"/>
  <c r="AX465" i="1" s="1"/>
  <c r="AY400" i="1"/>
  <c r="AX400" i="1" s="1"/>
  <c r="AY127" i="1"/>
  <c r="AX127" i="1" s="1"/>
  <c r="AY607" i="1"/>
  <c r="AX607" i="1" s="1"/>
  <c r="AY556" i="1"/>
  <c r="AX556" i="1" s="1"/>
  <c r="AY472" i="1"/>
  <c r="AX472" i="1" s="1"/>
  <c r="AY620" i="1"/>
  <c r="AX620" i="1" s="1"/>
  <c r="AY547" i="1"/>
  <c r="AY483" i="1"/>
  <c r="AX483" i="1" s="1"/>
  <c r="AY419" i="1"/>
  <c r="AX419" i="1" s="1"/>
  <c r="AY438" i="1"/>
  <c r="AX438" i="1" s="1"/>
  <c r="AY590" i="1"/>
  <c r="AY418" i="1"/>
  <c r="AX418" i="1" s="1"/>
  <c r="AY482" i="1"/>
  <c r="AX482" i="1" s="1"/>
  <c r="AY237" i="1"/>
  <c r="AX237" i="1" s="1"/>
  <c r="AY265" i="1"/>
  <c r="AX265" i="1" s="1"/>
  <c r="AY619" i="1"/>
  <c r="AX619" i="1" s="1"/>
  <c r="AY5" i="1"/>
  <c r="AX5" i="1" s="1"/>
  <c r="AY533" i="1"/>
  <c r="AX533" i="1" s="1"/>
  <c r="AY461" i="1"/>
  <c r="AX461" i="1" s="1"/>
  <c r="AY369" i="1"/>
  <c r="AX369" i="1" s="1"/>
  <c r="AY177" i="1"/>
  <c r="AX177" i="1" s="1"/>
  <c r="AY180" i="1"/>
  <c r="AX180" i="1" s="1"/>
  <c r="AY48" i="1"/>
  <c r="AX48" i="1" s="1"/>
  <c r="AY396" i="1"/>
  <c r="AX396" i="1" s="1"/>
  <c r="AY332" i="1"/>
  <c r="AX332" i="1" s="1"/>
  <c r="AY264" i="1"/>
  <c r="AZ264" i="1" s="1"/>
  <c r="AY176" i="1"/>
  <c r="AX176" i="1" s="1"/>
  <c r="AY36" i="1"/>
  <c r="AX36" i="1" s="1"/>
  <c r="AY247" i="1"/>
  <c r="AX247" i="1" s="1"/>
  <c r="AY119" i="1"/>
  <c r="AZ119" i="1" s="1"/>
  <c r="AY579" i="1"/>
  <c r="AX579" i="1" s="1"/>
  <c r="AY339" i="1"/>
  <c r="AX339" i="1" s="1"/>
  <c r="AY235" i="1"/>
  <c r="AX235" i="1" s="1"/>
  <c r="AY107" i="1"/>
  <c r="AX107" i="1" s="1"/>
  <c r="AY150" i="1"/>
  <c r="AY178" i="1"/>
  <c r="AX178" i="1" s="1"/>
  <c r="AY350" i="1"/>
  <c r="AX350" i="1" s="1"/>
  <c r="AY250" i="1"/>
  <c r="AX250" i="1" s="1"/>
  <c r="AY118" i="1"/>
  <c r="AX118" i="1" s="1"/>
  <c r="AY201" i="1"/>
  <c r="AX201" i="1" s="1"/>
  <c r="AY628" i="1"/>
  <c r="AX628" i="1" s="1"/>
  <c r="AY373" i="1"/>
  <c r="AX373" i="1" s="1"/>
  <c r="AY60" i="1"/>
  <c r="AX60" i="1" s="1"/>
  <c r="AY255" i="1"/>
  <c r="AX255" i="1" s="1"/>
  <c r="AY633" i="1"/>
  <c r="AZ633" i="1" s="1"/>
  <c r="AY552" i="1"/>
  <c r="AX552" i="1" s="1"/>
  <c r="AY468" i="1"/>
  <c r="AY626" i="1"/>
  <c r="AY543" i="1"/>
  <c r="AX543" i="1" s="1"/>
  <c r="AY479" i="1"/>
  <c r="AX479" i="1" s="1"/>
  <c r="AY415" i="1"/>
  <c r="AX415" i="1" s="1"/>
  <c r="AY422" i="1"/>
  <c r="AX422" i="1" s="1"/>
  <c r="AY582" i="1"/>
  <c r="AX582" i="1" s="1"/>
  <c r="AY406" i="1"/>
  <c r="AX406" i="1" s="1"/>
  <c r="AY462" i="1"/>
  <c r="AX462" i="1" s="1"/>
  <c r="AY221" i="1"/>
  <c r="AX221" i="1" s="1"/>
  <c r="AY249" i="1"/>
  <c r="AX249" i="1" s="1"/>
  <c r="AY624" i="1"/>
  <c r="AX624" i="1" s="1"/>
  <c r="AY605" i="1"/>
  <c r="AZ605" i="1" s="1"/>
  <c r="AY529" i="1"/>
  <c r="AZ529" i="1" s="1"/>
  <c r="AY453" i="1"/>
  <c r="AX453" i="1" s="1"/>
  <c r="AY365" i="1"/>
  <c r="AX365" i="1" s="1"/>
  <c r="AY153" i="1"/>
  <c r="AX153" i="1" s="1"/>
  <c r="AY172" i="1"/>
  <c r="AY40" i="1"/>
  <c r="AX40" i="1" s="1"/>
  <c r="AY392" i="1"/>
  <c r="AX392" i="1" s="1"/>
  <c r="AY328" i="1"/>
  <c r="AX328" i="1" s="1"/>
  <c r="AY260" i="1"/>
  <c r="AY168" i="1"/>
  <c r="AX168" i="1" s="1"/>
  <c r="AY28" i="1"/>
  <c r="AX28" i="1" s="1"/>
  <c r="AY239" i="1"/>
  <c r="AX239" i="1" s="1"/>
  <c r="AY111" i="1"/>
  <c r="AX111" i="1" s="1"/>
  <c r="AY563" i="1"/>
  <c r="AY335" i="1"/>
  <c r="AZ335" i="1" s="1"/>
  <c r="AY227" i="1"/>
  <c r="AX227" i="1" s="1"/>
  <c r="AY99" i="1"/>
  <c r="AZ99" i="1" s="1"/>
  <c r="AY138" i="1"/>
  <c r="AX138" i="1" s="1"/>
  <c r="AY166" i="1"/>
  <c r="AZ166" i="1" s="1"/>
  <c r="AY334" i="1"/>
  <c r="AX334" i="1" s="1"/>
  <c r="AY246" i="1"/>
  <c r="AX246" i="1" s="1"/>
  <c r="AY106" i="1"/>
  <c r="AX106" i="1" s="1"/>
  <c r="AY185" i="1"/>
  <c r="AX185" i="1" s="1"/>
  <c r="AY541" i="1"/>
  <c r="AX541" i="1" s="1"/>
  <c r="AY188" i="1"/>
  <c r="AX188" i="1" s="1"/>
  <c r="AY44" i="1"/>
  <c r="AY631" i="1"/>
  <c r="AY548" i="1"/>
  <c r="AX548" i="1" s="1"/>
  <c r="AY460" i="1"/>
  <c r="AX460" i="1" s="1"/>
  <c r="AY636" i="1"/>
  <c r="AX636" i="1" s="1"/>
  <c r="AY539" i="1"/>
  <c r="AY475" i="1"/>
  <c r="AX475" i="1" s="1"/>
  <c r="AY411" i="1"/>
  <c r="AZ411" i="1" s="1"/>
  <c r="AY414" i="1"/>
  <c r="AX414" i="1" s="1"/>
  <c r="AY574" i="1"/>
  <c r="AZ574" i="1" s="1"/>
  <c r="AY398" i="1"/>
  <c r="AY446" i="1"/>
  <c r="AX446" i="1" s="1"/>
  <c r="AY209" i="1"/>
  <c r="AX209" i="1" s="1"/>
  <c r="AY225" i="1"/>
  <c r="AX225" i="1" s="1"/>
  <c r="AY329" i="1"/>
  <c r="AX329" i="1" s="1"/>
  <c r="AY601" i="1"/>
  <c r="AX601" i="1" s="1"/>
  <c r="AY525" i="1"/>
  <c r="AX525" i="1" s="1"/>
  <c r="AY449" i="1"/>
  <c r="AX449" i="1" s="1"/>
  <c r="AY361" i="1"/>
  <c r="AX361" i="1" s="1"/>
  <c r="AY141" i="1"/>
  <c r="AX141" i="1" s="1"/>
  <c r="AY164" i="1"/>
  <c r="AY32" i="1"/>
  <c r="AX32" i="1" s="1"/>
  <c r="AY388" i="1"/>
  <c r="AZ388" i="1" s="1"/>
  <c r="AY324" i="1"/>
  <c r="AX324" i="1" s="1"/>
  <c r="AY256" i="1"/>
  <c r="AX256" i="1" s="1"/>
  <c r="AY160" i="1"/>
  <c r="AX160" i="1" s="1"/>
  <c r="AY24" i="1"/>
  <c r="AX24" i="1" s="1"/>
  <c r="AY231" i="1"/>
  <c r="AX231" i="1" s="1"/>
  <c r="AY103" i="1"/>
  <c r="AY403" i="1"/>
  <c r="AY331" i="1"/>
  <c r="AX331" i="1" s="1"/>
  <c r="AY219" i="1"/>
  <c r="AX219" i="1" s="1"/>
  <c r="AY91" i="1"/>
  <c r="AX91" i="1" s="1"/>
  <c r="AY130" i="1"/>
  <c r="AX130" i="1" s="1"/>
  <c r="AY154" i="1"/>
  <c r="AY306" i="1"/>
  <c r="AX306" i="1" s="1"/>
  <c r="AY242" i="1"/>
  <c r="AX242" i="1" s="1"/>
  <c r="AY98" i="1"/>
  <c r="AX98" i="1" s="1"/>
  <c r="AY165" i="1"/>
  <c r="AZ165" i="1" s="1"/>
  <c r="AY621" i="1"/>
  <c r="AZ621" i="1" s="1"/>
  <c r="AY540" i="1"/>
  <c r="AZ540" i="1" s="1"/>
  <c r="AY456" i="1"/>
  <c r="AZ456" i="1" s="1"/>
  <c r="AY612" i="1"/>
  <c r="AY535" i="1"/>
  <c r="AX535" i="1" s="1"/>
  <c r="AY471" i="1"/>
  <c r="AY407" i="1"/>
  <c r="AX407" i="1" s="1"/>
  <c r="AY394" i="1"/>
  <c r="AX394" i="1" s="1"/>
  <c r="AY566" i="1"/>
  <c r="AY386" i="1"/>
  <c r="AY410" i="1"/>
  <c r="AX410" i="1" s="1"/>
  <c r="AY193" i="1"/>
  <c r="AX193" i="1" s="1"/>
  <c r="AY205" i="1"/>
  <c r="AX205" i="1" s="1"/>
  <c r="AY305" i="1"/>
  <c r="AX305" i="1" s="1"/>
  <c r="AY597" i="1"/>
  <c r="AX597" i="1" s="1"/>
  <c r="AY521" i="1"/>
  <c r="AX521" i="1" s="1"/>
  <c r="AY445" i="1"/>
  <c r="AX445" i="1" s="1"/>
  <c r="AY357" i="1"/>
  <c r="AX357" i="1" s="1"/>
  <c r="AY125" i="1"/>
  <c r="AX125" i="1" s="1"/>
  <c r="AY156" i="1"/>
  <c r="AY20" i="1"/>
  <c r="AX20" i="1" s="1"/>
  <c r="AY384" i="1"/>
  <c r="AX384" i="1" s="1"/>
  <c r="AY316" i="1"/>
  <c r="AY252" i="1"/>
  <c r="AY152" i="1"/>
  <c r="AY16" i="1"/>
  <c r="AX16" i="1" s="1"/>
  <c r="AY223" i="1"/>
  <c r="AX223" i="1" s="1"/>
  <c r="AY95" i="1"/>
  <c r="AX95" i="1" s="1"/>
  <c r="AY391" i="1"/>
  <c r="AY323" i="1"/>
  <c r="AX323" i="1" s="1"/>
  <c r="AY215" i="1"/>
  <c r="AZ215" i="1" s="1"/>
  <c r="AY83" i="1"/>
  <c r="AX83" i="1" s="1"/>
  <c r="AY122" i="1"/>
  <c r="AX122" i="1" s="1"/>
  <c r="AY142" i="1"/>
  <c r="AX142" i="1" s="1"/>
  <c r="AY302" i="1"/>
  <c r="AX302" i="1" s="1"/>
  <c r="AY238" i="1"/>
  <c r="AX238" i="1" s="1"/>
  <c r="AY86" i="1"/>
  <c r="AX86" i="1" s="1"/>
  <c r="AY157" i="1"/>
  <c r="AX157" i="1" s="1"/>
  <c r="AY536" i="1"/>
  <c r="AX536" i="1" s="1"/>
  <c r="AY531" i="1"/>
  <c r="AX531" i="1" s="1"/>
  <c r="AY399" i="1"/>
  <c r="AY554" i="1"/>
  <c r="AX554" i="1" s="1"/>
  <c r="AY374" i="1"/>
  <c r="AX374" i="1" s="1"/>
  <c r="AY390" i="1"/>
  <c r="AY181" i="1"/>
  <c r="AX181" i="1" s="1"/>
  <c r="AY169" i="1"/>
  <c r="AX169" i="1" s="1"/>
  <c r="AY277" i="1"/>
  <c r="AX277" i="1" s="1"/>
  <c r="AY593" i="1"/>
  <c r="AX593" i="1" s="1"/>
  <c r="AY517" i="1"/>
  <c r="AX517" i="1" s="1"/>
  <c r="AY437" i="1"/>
  <c r="AX437" i="1" s="1"/>
  <c r="AY353" i="1"/>
  <c r="AX353" i="1" s="1"/>
  <c r="AY113" i="1"/>
  <c r="AX113" i="1" s="1"/>
  <c r="AY148" i="1"/>
  <c r="AX148" i="1" s="1"/>
  <c r="AY12" i="1"/>
  <c r="AX12" i="1" s="1"/>
  <c r="AY380" i="1"/>
  <c r="AX380" i="1" s="1"/>
  <c r="AY312" i="1"/>
  <c r="AY248" i="1"/>
  <c r="AX248" i="1" s="1"/>
  <c r="AY140" i="1"/>
  <c r="AX140" i="1" s="1"/>
  <c r="AY8" i="1"/>
  <c r="AY211" i="1"/>
  <c r="AX211" i="1" s="1"/>
  <c r="AY87" i="1"/>
  <c r="AY387" i="1"/>
  <c r="AX387" i="1" s="1"/>
  <c r="AY319" i="1"/>
  <c r="AZ319" i="1" s="1"/>
  <c r="AY207" i="1"/>
  <c r="AX207" i="1" s="1"/>
  <c r="AY75" i="1"/>
  <c r="AX75" i="1" s="1"/>
  <c r="AY114" i="1"/>
  <c r="AX114" i="1" s="1"/>
  <c r="AY126" i="1"/>
  <c r="AZ126" i="1" s="1"/>
  <c r="AY298" i="1"/>
  <c r="AX298" i="1" s="1"/>
  <c r="AY226" i="1"/>
  <c r="AX226" i="1" s="1"/>
  <c r="AY74" i="1"/>
  <c r="AX74" i="1" s="1"/>
  <c r="AY149" i="1"/>
  <c r="AX149" i="1" s="1"/>
  <c r="AY268" i="1"/>
  <c r="AY618" i="1"/>
  <c r="AX618" i="1" s="1"/>
  <c r="AY452" i="1"/>
  <c r="AX452" i="1" s="1"/>
  <c r="AY603" i="1"/>
  <c r="AX603" i="1" s="1"/>
  <c r="AY467" i="1"/>
  <c r="AX467" i="1" s="1"/>
  <c r="AY382" i="1"/>
  <c r="AX382" i="1" s="1"/>
  <c r="AY625" i="1"/>
  <c r="AX625" i="1" s="1"/>
  <c r="AY532" i="1"/>
  <c r="AX532" i="1" s="1"/>
  <c r="AY444" i="1"/>
  <c r="AX444" i="1" s="1"/>
  <c r="AY599" i="1"/>
  <c r="AX599" i="1" s="1"/>
  <c r="AY527" i="1"/>
  <c r="AZ527" i="1" s="1"/>
  <c r="AY463" i="1"/>
  <c r="AZ463" i="1" s="1"/>
  <c r="AY395" i="1"/>
  <c r="AX395" i="1" s="1"/>
  <c r="AY370" i="1"/>
  <c r="AX370" i="1" s="1"/>
  <c r="AY546" i="1"/>
  <c r="AX546" i="1" s="1"/>
  <c r="AY358" i="1"/>
  <c r="AY378" i="1"/>
  <c r="AX378" i="1" s="1"/>
  <c r="AY133" i="1"/>
  <c r="AY137" i="1"/>
  <c r="AY257" i="1"/>
  <c r="AX257" i="1" s="1"/>
  <c r="AY585" i="1"/>
  <c r="AX585" i="1" s="1"/>
  <c r="AY513" i="1"/>
  <c r="AX513" i="1" s="1"/>
  <c r="AY433" i="1"/>
  <c r="AX433" i="1" s="1"/>
  <c r="AY349" i="1"/>
  <c r="AZ349" i="1" s="1"/>
  <c r="AY97" i="1"/>
  <c r="AX97" i="1" s="1"/>
  <c r="AY144" i="1"/>
  <c r="AX144" i="1" s="1"/>
  <c r="AY4" i="1"/>
  <c r="AY376" i="1"/>
  <c r="AZ376" i="1" s="1"/>
  <c r="AY308" i="1"/>
  <c r="AX308" i="1" s="1"/>
  <c r="AY244" i="1"/>
  <c r="AX244" i="1" s="1"/>
  <c r="AY132" i="1"/>
  <c r="AY15" i="1"/>
  <c r="AX15" i="1" s="1"/>
  <c r="AY203" i="1"/>
  <c r="AY79" i="1"/>
  <c r="AX79" i="1" s="1"/>
  <c r="AY383" i="1"/>
  <c r="AX383" i="1" s="1"/>
  <c r="AY315" i="1"/>
  <c r="AX315" i="1" s="1"/>
  <c r="AY199" i="1"/>
  <c r="AX199" i="1" s="1"/>
  <c r="AY63" i="1"/>
  <c r="AY102" i="1"/>
  <c r="AY110" i="1"/>
  <c r="AZ110" i="1" s="1"/>
  <c r="AY294" i="1"/>
  <c r="AZ294" i="1" s="1"/>
  <c r="AY222" i="1"/>
  <c r="AX222" i="1" s="1"/>
  <c r="AY62" i="1"/>
  <c r="AX62" i="1" s="1"/>
  <c r="AY320" i="1"/>
  <c r="AX320" i="1" s="1"/>
  <c r="AY613" i="1"/>
  <c r="AX613" i="1" s="1"/>
  <c r="AY524" i="1"/>
  <c r="AY440" i="1"/>
  <c r="AX440" i="1" s="1"/>
  <c r="AY595" i="1"/>
  <c r="AX595" i="1" s="1"/>
  <c r="AY523" i="1"/>
  <c r="AX523" i="1" s="1"/>
  <c r="AY459" i="1"/>
  <c r="AY550" i="1"/>
  <c r="AX550" i="1" s="1"/>
  <c r="AY362" i="1"/>
  <c r="AX362" i="1" s="1"/>
  <c r="AY534" i="1"/>
  <c r="AX534" i="1" s="1"/>
  <c r="AY346" i="1"/>
  <c r="AX346" i="1" s="1"/>
  <c r="AY366" i="1"/>
  <c r="AX366" i="1" s="1"/>
  <c r="AY117" i="1"/>
  <c r="AX117" i="1" s="1"/>
  <c r="AY121" i="1"/>
  <c r="AX121" i="1" s="1"/>
  <c r="AY233" i="1"/>
  <c r="AZ233" i="1" s="1"/>
  <c r="AY581" i="1"/>
  <c r="AX581" i="1" s="1"/>
  <c r="AY509" i="1"/>
  <c r="AX509" i="1" s="1"/>
  <c r="AY429" i="1"/>
  <c r="AX429" i="1" s="1"/>
  <c r="AY337" i="1"/>
  <c r="AX337" i="1" s="1"/>
  <c r="AY81" i="1"/>
  <c r="AX81" i="1" s="1"/>
  <c r="AY136" i="1"/>
  <c r="AX136" i="1" s="1"/>
  <c r="AY592" i="1"/>
  <c r="AX592" i="1" s="1"/>
  <c r="AY372" i="1"/>
  <c r="AY304" i="1"/>
  <c r="AX304" i="1" s="1"/>
  <c r="AY236" i="1"/>
  <c r="AX236" i="1" s="1"/>
  <c r="AY128" i="1"/>
  <c r="AX128" i="1" s="1"/>
  <c r="AY7" i="1"/>
  <c r="AX7" i="1" s="1"/>
  <c r="AY195" i="1"/>
  <c r="AX195" i="1" s="1"/>
  <c r="AY71" i="1"/>
  <c r="AX71" i="1" s="1"/>
  <c r="AY379" i="1"/>
  <c r="AZ379" i="1" s="1"/>
  <c r="AY311" i="1"/>
  <c r="AX311" i="1" s="1"/>
  <c r="AY191" i="1"/>
  <c r="AX191" i="1" s="1"/>
  <c r="AY55" i="1"/>
  <c r="AZ55" i="1" s="1"/>
  <c r="AY90" i="1"/>
  <c r="AX90" i="1" s="1"/>
  <c r="AY82" i="1"/>
  <c r="AX82" i="1" s="1"/>
  <c r="AY290" i="1"/>
  <c r="AX290" i="1" s="1"/>
  <c r="AY218" i="1"/>
  <c r="AY50" i="1"/>
  <c r="AX50" i="1" s="1"/>
  <c r="AY240" i="1"/>
  <c r="AX240" i="1" s="1"/>
  <c r="AY604" i="1"/>
  <c r="AY520" i="1"/>
  <c r="AY436" i="1"/>
  <c r="AX436" i="1" s="1"/>
  <c r="AY591" i="1"/>
  <c r="AX591" i="1" s="1"/>
  <c r="AY519" i="1"/>
  <c r="AX519" i="1" s="1"/>
  <c r="AY455" i="1"/>
  <c r="AX455" i="1" s="1"/>
  <c r="AY542" i="1"/>
  <c r="AX542" i="1" s="1"/>
  <c r="AY342" i="1"/>
  <c r="AX342" i="1" s="1"/>
  <c r="AY526" i="1"/>
  <c r="AZ526" i="1" s="1"/>
  <c r="AY326" i="1"/>
  <c r="AZ326" i="1" s="1"/>
  <c r="AY354" i="1"/>
  <c r="AX354" i="1" s="1"/>
  <c r="AY105" i="1"/>
  <c r="AX105" i="1" s="1"/>
  <c r="AY101" i="1"/>
  <c r="AX101" i="1" s="1"/>
  <c r="AY213" i="1"/>
  <c r="AX213" i="1" s="1"/>
  <c r="AY577" i="1"/>
  <c r="AX577" i="1" s="1"/>
  <c r="AY505" i="1"/>
  <c r="AX505" i="1" s="1"/>
  <c r="AY425" i="1"/>
  <c r="AX425" i="1" s="1"/>
  <c r="AY325" i="1"/>
  <c r="AX325" i="1" s="1"/>
  <c r="AY73" i="1"/>
  <c r="AX73" i="1" s="1"/>
  <c r="AY124" i="1"/>
  <c r="AX124" i="1" s="1"/>
  <c r="AY560" i="1"/>
  <c r="AX560" i="1" s="1"/>
  <c r="AY368" i="1"/>
  <c r="AX368" i="1" s="1"/>
  <c r="AY300" i="1"/>
  <c r="AX300" i="1" s="1"/>
  <c r="AY232" i="1"/>
  <c r="AZ232" i="1" s="1"/>
  <c r="AY120" i="1"/>
  <c r="AZ120" i="1" s="1"/>
  <c r="AY11" i="1"/>
  <c r="AZ11" i="1" s="1"/>
  <c r="AY187" i="1"/>
  <c r="AX187" i="1" s="1"/>
  <c r="AY67" i="1"/>
  <c r="AX67" i="1" s="1"/>
  <c r="AY375" i="1"/>
  <c r="AX375" i="1" s="1"/>
  <c r="AY307" i="1"/>
  <c r="AY183" i="1"/>
  <c r="AX183" i="1" s="1"/>
  <c r="AY47" i="1"/>
  <c r="AY66" i="1"/>
  <c r="AX66" i="1" s="1"/>
  <c r="AY70" i="1"/>
  <c r="AX70" i="1" s="1"/>
  <c r="AY286" i="1"/>
  <c r="AX286" i="1" s="1"/>
  <c r="AY214" i="1"/>
  <c r="AY38" i="1"/>
  <c r="AX38" i="1" s="1"/>
  <c r="AY52" i="1"/>
  <c r="AX52" i="1" s="1"/>
  <c r="AY600" i="1"/>
  <c r="AX600" i="1" s="1"/>
  <c r="AY516" i="1"/>
  <c r="AZ516" i="1" s="1"/>
  <c r="AY428" i="1"/>
  <c r="AZ428" i="1" s="1"/>
  <c r="AY587" i="1"/>
  <c r="AZ587" i="1" s="1"/>
  <c r="AY515" i="1"/>
  <c r="AX515" i="1" s="1"/>
  <c r="AY451" i="1"/>
  <c r="AX451" i="1" s="1"/>
  <c r="AY530" i="1"/>
  <c r="AX530" i="1" s="1"/>
  <c r="AY330" i="1"/>
  <c r="AX330" i="1" s="1"/>
  <c r="AY510" i="1"/>
  <c r="AY314" i="1"/>
  <c r="AY338" i="1"/>
  <c r="AX338" i="1" s="1"/>
  <c r="AY93" i="1"/>
  <c r="AY85" i="1"/>
  <c r="AX85" i="1" s="1"/>
  <c r="AY197" i="1"/>
  <c r="AX197" i="1" s="1"/>
  <c r="AY569" i="1"/>
  <c r="AX569" i="1" s="1"/>
  <c r="AY493" i="1"/>
  <c r="AX493" i="1" s="1"/>
  <c r="AY409" i="1"/>
  <c r="AX409" i="1" s="1"/>
  <c r="AY313" i="1"/>
  <c r="AX313" i="1" s="1"/>
  <c r="AY57" i="1"/>
  <c r="AX57" i="1" s="1"/>
  <c r="AY116" i="1"/>
  <c r="AX116" i="1" s="1"/>
  <c r="AY544" i="1"/>
  <c r="AX544" i="1" s="1"/>
  <c r="AY364" i="1"/>
  <c r="AX364" i="1" s="1"/>
  <c r="AY296" i="1"/>
  <c r="AX296" i="1" s="1"/>
  <c r="AY228" i="1"/>
  <c r="AX228" i="1" s="1"/>
  <c r="AY112" i="1"/>
  <c r="AX112" i="1" s="1"/>
  <c r="AY327" i="1"/>
  <c r="AX327" i="1" s="1"/>
  <c r="AY179" i="1"/>
  <c r="AX179" i="1" s="1"/>
  <c r="AY59" i="1"/>
  <c r="AX59" i="1" s="1"/>
  <c r="AY371" i="1"/>
  <c r="AX371" i="1" s="1"/>
  <c r="AY299" i="1"/>
  <c r="AX299" i="1" s="1"/>
  <c r="AY175" i="1"/>
  <c r="AX175" i="1" s="1"/>
  <c r="AY35" i="1"/>
  <c r="AX35" i="1" s="1"/>
  <c r="AY54" i="1"/>
  <c r="AY58" i="1"/>
  <c r="AX58" i="1" s="1"/>
  <c r="AY282" i="1"/>
  <c r="AX282" i="1" s="1"/>
  <c r="AY210" i="1"/>
  <c r="AX210" i="1" s="1"/>
  <c r="AY26" i="1"/>
  <c r="AY94" i="1"/>
  <c r="AX94" i="1" s="1"/>
  <c r="AY21" i="1"/>
  <c r="AZ21" i="1" s="1"/>
  <c r="AY189" i="1"/>
  <c r="AX189" i="1" s="1"/>
  <c r="AY336" i="1"/>
  <c r="AX336" i="1" s="1"/>
  <c r="AY184" i="1"/>
  <c r="AX184" i="1" s="1"/>
  <c r="AX18" i="1"/>
  <c r="AY596" i="1"/>
  <c r="AY508" i="1"/>
  <c r="AY424" i="1"/>
  <c r="AX424" i="1" s="1"/>
  <c r="AY583" i="1"/>
  <c r="AX583" i="1" s="1"/>
  <c r="AY511" i="1"/>
  <c r="AX511" i="1" s="1"/>
  <c r="AY447" i="1"/>
  <c r="AX447" i="1" s="1"/>
  <c r="AY514" i="1"/>
  <c r="AX514" i="1" s="1"/>
  <c r="AY318" i="1"/>
  <c r="AX318" i="1" s="1"/>
  <c r="AY502" i="1"/>
  <c r="AX502" i="1" s="1"/>
  <c r="AY602" i="1"/>
  <c r="AX602" i="1" s="1"/>
  <c r="AY310" i="1"/>
  <c r="AY53" i="1"/>
  <c r="AX53" i="1" s="1"/>
  <c r="AY69" i="1"/>
  <c r="AY173" i="1"/>
  <c r="AX173" i="1" s="1"/>
  <c r="AY565" i="1"/>
  <c r="AX565" i="1" s="1"/>
  <c r="AY489" i="1"/>
  <c r="AX489" i="1" s="1"/>
  <c r="AY397" i="1"/>
  <c r="AX397" i="1" s="1"/>
  <c r="AY297" i="1"/>
  <c r="AX297" i="1" s="1"/>
  <c r="AY37" i="1"/>
  <c r="AX37" i="1" s="1"/>
  <c r="AY108" i="1"/>
  <c r="AX108" i="1" s="1"/>
  <c r="AY528" i="1"/>
  <c r="AX528" i="1" s="1"/>
  <c r="AY360" i="1"/>
  <c r="AX360" i="1" s="1"/>
  <c r="AY292" i="1"/>
  <c r="AZ292" i="1" s="1"/>
  <c r="AY220" i="1"/>
  <c r="AX220" i="1" s="1"/>
  <c r="AY104" i="1"/>
  <c r="AX104" i="1" s="1"/>
  <c r="AY303" i="1"/>
  <c r="AX303" i="1" s="1"/>
  <c r="AY171" i="1"/>
  <c r="AX171" i="1" s="1"/>
  <c r="AY51" i="1"/>
  <c r="AZ51" i="1" s="1"/>
  <c r="AY367" i="1"/>
  <c r="AY295" i="1"/>
  <c r="AX295" i="1" s="1"/>
  <c r="AY167" i="1"/>
  <c r="AX167" i="1" s="1"/>
  <c r="AY27" i="1"/>
  <c r="AY42" i="1"/>
  <c r="AX42" i="1" s="1"/>
  <c r="AY46" i="1"/>
  <c r="AX46" i="1" s="1"/>
  <c r="AY278" i="1"/>
  <c r="AX278" i="1" s="1"/>
  <c r="AY198" i="1"/>
  <c r="AX198" i="1" s="1"/>
  <c r="AY14" i="1"/>
  <c r="AX14" i="1" s="1"/>
  <c r="AY78" i="1"/>
  <c r="AX78" i="1" s="1"/>
  <c r="AZ424" i="1"/>
  <c r="AZ360" i="1"/>
  <c r="AZ537" i="1"/>
  <c r="AZ364" i="1"/>
  <c r="AZ37" i="1"/>
  <c r="AZ636" i="1"/>
  <c r="AZ469" i="1"/>
  <c r="AZ612" i="1"/>
  <c r="AZ170" i="1"/>
  <c r="AZ66" i="1"/>
  <c r="AZ405" i="1"/>
  <c r="AZ407" i="1"/>
  <c r="AZ300" i="1"/>
  <c r="AZ101" i="1"/>
  <c r="AZ473" i="1"/>
  <c r="AZ345" i="1"/>
  <c r="AZ327" i="1"/>
  <c r="AZ236" i="1"/>
  <c r="AZ533" i="1"/>
  <c r="AZ341" i="1"/>
  <c r="AZ323" i="1"/>
  <c r="AZ172" i="1"/>
  <c r="AZ618" i="1"/>
  <c r="AZ67" i="1"/>
  <c r="AZ54" i="1"/>
  <c r="AZ556" i="1"/>
  <c r="AZ139" i="1"/>
  <c r="AZ552" i="1"/>
  <c r="AZ87" i="1"/>
  <c r="AZ76" i="1"/>
  <c r="AZ19" i="1"/>
  <c r="AZ40" i="1"/>
  <c r="AZ488" i="1"/>
  <c r="AZ289" i="1"/>
  <c r="AZ422" i="1"/>
  <c r="AZ492" i="1"/>
  <c r="AZ293" i="1"/>
  <c r="AZ601" i="1"/>
  <c r="AZ229" i="1"/>
  <c r="AZ58" i="1"/>
  <c r="AZ225" i="1"/>
  <c r="AZ22" i="1"/>
  <c r="AZ554" i="1"/>
  <c r="AZ548" i="1"/>
  <c r="AZ8" i="1"/>
  <c r="AZ18" i="1"/>
  <c r="AZ100" i="1"/>
  <c r="AZ397" i="1"/>
  <c r="AZ613" i="1"/>
  <c r="AZ544" i="1"/>
  <c r="AZ480" i="1"/>
  <c r="AZ416" i="1"/>
  <c r="AZ352" i="1"/>
  <c r="AZ395" i="1"/>
  <c r="AZ311" i="1"/>
  <c r="AZ23" i="1"/>
  <c r="AZ27" i="1"/>
  <c r="AZ281" i="1"/>
  <c r="AZ217" i="1"/>
  <c r="AZ153" i="1"/>
  <c r="AZ89" i="1"/>
  <c r="AZ25" i="1"/>
  <c r="AZ68" i="1"/>
  <c r="AZ28" i="1"/>
  <c r="AZ288" i="1"/>
  <c r="AZ224" i="1"/>
  <c r="AZ96" i="1"/>
  <c r="AZ235" i="1"/>
  <c r="AZ370" i="1"/>
  <c r="AZ75" i="1"/>
  <c r="AZ171" i="1"/>
  <c r="AZ298" i="1"/>
  <c r="AZ614" i="1"/>
  <c r="AZ211" i="1"/>
  <c r="AZ465" i="1"/>
  <c r="AZ356" i="1"/>
  <c r="AZ221" i="1"/>
  <c r="AZ199" i="1"/>
  <c r="AZ585" i="1"/>
  <c r="AZ604" i="1"/>
  <c r="AZ412" i="1"/>
  <c r="AZ348" i="1"/>
  <c r="AZ571" i="1"/>
  <c r="AZ391" i="1"/>
  <c r="AZ307" i="1"/>
  <c r="AZ522" i="1"/>
  <c r="AZ582" i="1"/>
  <c r="AZ213" i="1"/>
  <c r="AZ149" i="1"/>
  <c r="AZ85" i="1"/>
  <c r="AZ118" i="1"/>
  <c r="AZ44" i="1"/>
  <c r="AZ156" i="1"/>
  <c r="AZ92" i="1"/>
  <c r="AZ219" i="1"/>
  <c r="AZ262" i="1"/>
  <c r="AZ246" i="1"/>
  <c r="AZ629" i="1"/>
  <c r="AZ161" i="1"/>
  <c r="AZ296" i="1"/>
  <c r="AZ390" i="1"/>
  <c r="AZ625" i="1"/>
  <c r="AZ403" i="1"/>
  <c r="AZ29" i="1"/>
  <c r="AZ461" i="1"/>
  <c r="AZ393" i="1"/>
  <c r="AZ600" i="1"/>
  <c r="AZ555" i="1"/>
  <c r="AZ387" i="1"/>
  <c r="AZ299" i="1"/>
  <c r="AZ474" i="1"/>
  <c r="AZ546" i="1"/>
  <c r="AZ273" i="1"/>
  <c r="AZ209" i="1"/>
  <c r="AZ145" i="1"/>
  <c r="AZ81" i="1"/>
  <c r="AZ17" i="1"/>
  <c r="AZ38" i="1"/>
  <c r="AZ20" i="1"/>
  <c r="AZ594" i="1"/>
  <c r="AZ280" i="1"/>
  <c r="AZ216" i="1"/>
  <c r="AZ152" i="1"/>
  <c r="AZ88" i="1"/>
  <c r="AZ203" i="1"/>
  <c r="AZ617" i="1"/>
  <c r="AZ147" i="1"/>
  <c r="AZ566" i="1"/>
  <c r="AZ74" i="1"/>
  <c r="AZ10" i="1"/>
  <c r="AZ337" i="1"/>
  <c r="AZ420" i="1"/>
  <c r="AZ164" i="1"/>
  <c r="AZ358" i="1"/>
  <c r="AZ521" i="1"/>
  <c r="AZ476" i="1"/>
  <c r="AZ389" i="1"/>
  <c r="AZ577" i="1"/>
  <c r="AZ404" i="1"/>
  <c r="AZ269" i="1"/>
  <c r="AZ205" i="1"/>
  <c r="AZ141" i="1"/>
  <c r="AZ77" i="1"/>
  <c r="AZ13" i="1"/>
  <c r="AZ80" i="1"/>
  <c r="AZ586" i="1"/>
  <c r="AZ518" i="1"/>
  <c r="AZ276" i="1"/>
  <c r="AZ212" i="1"/>
  <c r="AZ148" i="1"/>
  <c r="AZ84" i="1"/>
  <c r="AZ187" i="1"/>
  <c r="AZ178" i="1"/>
  <c r="AZ562" i="1"/>
  <c r="AZ131" i="1"/>
  <c r="AZ90" i="1"/>
  <c r="AZ442" i="1"/>
  <c r="AZ317" i="1"/>
  <c r="AZ464" i="1"/>
  <c r="AZ400" i="1"/>
  <c r="AZ336" i="1"/>
  <c r="AZ523" i="1"/>
  <c r="AZ375" i="1"/>
  <c r="AZ291" i="1"/>
  <c r="AZ314" i="1"/>
  <c r="AZ438" i="1"/>
  <c r="AZ265" i="1"/>
  <c r="AZ201" i="1"/>
  <c r="AZ137" i="1"/>
  <c r="AZ73" i="1"/>
  <c r="AZ9" i="1"/>
  <c r="AZ24" i="1"/>
  <c r="AZ538" i="1"/>
  <c r="AZ378" i="1"/>
  <c r="AZ272" i="1"/>
  <c r="AZ208" i="1"/>
  <c r="AZ52" i="1"/>
  <c r="AZ183" i="1"/>
  <c r="AZ86" i="1"/>
  <c r="AZ490" i="1"/>
  <c r="AZ115" i="1"/>
  <c r="AZ42" i="1"/>
  <c r="AZ419" i="1"/>
  <c r="AZ435" i="1"/>
  <c r="AZ451" i="1"/>
  <c r="AZ467" i="1"/>
  <c r="AZ483" i="1"/>
  <c r="AZ499" i="1"/>
  <c r="AZ515" i="1"/>
  <c r="AZ531" i="1"/>
  <c r="AZ547" i="1"/>
  <c r="AZ563" i="1"/>
  <c r="AZ579" i="1"/>
  <c r="AZ595" i="1"/>
  <c r="AZ455" i="1"/>
  <c r="AZ471" i="1"/>
  <c r="AZ487" i="1"/>
  <c r="AZ503" i="1"/>
  <c r="AZ519" i="1"/>
  <c r="AZ535" i="1"/>
  <c r="AZ551" i="1"/>
  <c r="AZ567" i="1"/>
  <c r="AZ583" i="1"/>
  <c r="AZ15" i="1"/>
  <c r="AZ143" i="1"/>
  <c r="AZ271" i="1"/>
  <c r="AZ399" i="1"/>
  <c r="AZ158" i="1"/>
  <c r="AZ286" i="1"/>
  <c r="AZ414" i="1"/>
  <c r="AZ542" i="1"/>
  <c r="AZ31" i="1"/>
  <c r="AZ159" i="1"/>
  <c r="AZ287" i="1"/>
  <c r="AZ415" i="1"/>
  <c r="AZ543" i="1"/>
  <c r="AZ46" i="1"/>
  <c r="AZ174" i="1"/>
  <c r="AZ430" i="1"/>
  <c r="AZ558" i="1"/>
  <c r="AZ47" i="1"/>
  <c r="AZ175" i="1"/>
  <c r="AZ303" i="1"/>
  <c r="AZ431" i="1"/>
  <c r="AZ559" i="1"/>
  <c r="AZ62" i="1"/>
  <c r="AZ190" i="1"/>
  <c r="AZ446" i="1"/>
  <c r="AZ63" i="1"/>
  <c r="AZ575" i="1"/>
  <c r="AZ206" i="1"/>
  <c r="AZ334" i="1"/>
  <c r="AZ462" i="1"/>
  <c r="AZ590" i="1"/>
  <c r="AZ79" i="1"/>
  <c r="AZ207" i="1"/>
  <c r="AZ591" i="1"/>
  <c r="AZ95" i="1"/>
  <c r="AZ223" i="1"/>
  <c r="AZ351" i="1"/>
  <c r="AZ479" i="1"/>
  <c r="AZ607" i="1"/>
  <c r="AZ238" i="1"/>
  <c r="AZ366" i="1"/>
  <c r="AZ494" i="1"/>
  <c r="AZ622" i="1"/>
  <c r="AZ111" i="1"/>
  <c r="AZ239" i="1"/>
  <c r="AZ367" i="1"/>
  <c r="AZ495" i="1"/>
  <c r="AZ270" i="1"/>
  <c r="AZ350" i="1"/>
  <c r="AZ382" i="1"/>
  <c r="AZ383" i="1"/>
  <c r="AZ398" i="1"/>
  <c r="AZ478" i="1"/>
  <c r="AZ510" i="1"/>
  <c r="AZ511" i="1"/>
  <c r="AZ94" i="1"/>
  <c r="AZ606" i="1"/>
  <c r="AZ638" i="1"/>
  <c r="AZ127" i="1"/>
  <c r="AZ596" i="1"/>
  <c r="AZ468" i="1"/>
  <c r="AZ569" i="1"/>
  <c r="AZ524" i="1"/>
  <c r="AZ507" i="1"/>
  <c r="AZ371" i="1"/>
  <c r="AZ266" i="1"/>
  <c r="AZ394" i="1"/>
  <c r="AZ261" i="1"/>
  <c r="AZ197" i="1"/>
  <c r="AZ133" i="1"/>
  <c r="AZ69" i="1"/>
  <c r="AZ5" i="1"/>
  <c r="AZ486" i="1"/>
  <c r="AZ310" i="1"/>
  <c r="AZ268" i="1"/>
  <c r="AZ204" i="1"/>
  <c r="AZ140" i="1"/>
  <c r="AZ16" i="1"/>
  <c r="AZ167" i="1"/>
  <c r="AZ26" i="1"/>
  <c r="AZ434" i="1"/>
  <c r="AZ91" i="1"/>
  <c r="AZ602" i="1"/>
  <c r="AZ330" i="1"/>
  <c r="AZ104" i="1"/>
  <c r="AZ285" i="1"/>
  <c r="AZ632" i="1"/>
  <c r="AZ457" i="1"/>
  <c r="AZ325" i="1"/>
  <c r="AZ321" i="1"/>
  <c r="AZ295" i="1"/>
  <c r="AZ328" i="1"/>
  <c r="AZ338" i="1"/>
  <c r="AZ257" i="1"/>
  <c r="AZ193" i="1"/>
  <c r="AZ129" i="1"/>
  <c r="AZ65" i="1"/>
  <c r="AZ578" i="1"/>
  <c r="AZ450" i="1"/>
  <c r="AZ234" i="1"/>
  <c r="AZ200" i="1"/>
  <c r="AZ136" i="1"/>
  <c r="AZ534" i="1"/>
  <c r="AZ151" i="1"/>
  <c r="AZ259" i="1"/>
  <c r="AZ374" i="1"/>
  <c r="AZ506" i="1"/>
  <c r="AZ278" i="1"/>
  <c r="AZ373" i="1"/>
  <c r="AZ392" i="1"/>
  <c r="AZ214" i="1"/>
  <c r="AZ627" i="1"/>
  <c r="AZ561" i="1"/>
  <c r="AZ497" i="1"/>
  <c r="AZ433" i="1"/>
  <c r="AZ369" i="1"/>
  <c r="AZ305" i="1"/>
  <c r="AZ580" i="1"/>
  <c r="AZ452" i="1"/>
  <c r="AZ359" i="1"/>
  <c r="AZ275" i="1"/>
  <c r="AZ130" i="1"/>
  <c r="AZ274" i="1"/>
  <c r="AZ253" i="1"/>
  <c r="AZ189" i="1"/>
  <c r="AZ61" i="1"/>
  <c r="AZ48" i="1"/>
  <c r="AZ530" i="1"/>
  <c r="AZ406" i="1"/>
  <c r="AZ150" i="1"/>
  <c r="AZ260" i="1"/>
  <c r="AZ196" i="1"/>
  <c r="AZ132" i="1"/>
  <c r="AZ470" i="1"/>
  <c r="AZ135" i="1"/>
  <c r="AZ243" i="1"/>
  <c r="AZ306" i="1"/>
  <c r="AZ39" i="1"/>
  <c r="AZ454" i="1"/>
  <c r="AZ218" i="1"/>
  <c r="AZ258" i="1"/>
  <c r="AZ168" i="1"/>
  <c r="AZ603" i="1"/>
  <c r="AZ157" i="1"/>
  <c r="AZ525" i="1"/>
  <c r="AZ329" i="1"/>
  <c r="AZ536" i="1"/>
  <c r="AZ513" i="1"/>
  <c r="AZ539" i="1"/>
  <c r="AZ381" i="1"/>
  <c r="AZ592" i="1"/>
  <c r="AZ377" i="1"/>
  <c r="AZ332" i="1"/>
  <c r="AZ584" i="1"/>
  <c r="AZ363" i="1"/>
  <c r="AZ628" i="1"/>
  <c r="AZ557" i="1"/>
  <c r="AZ429" i="1"/>
  <c r="AZ608" i="1"/>
  <c r="AZ512" i="1"/>
  <c r="AZ448" i="1"/>
  <c r="AZ384" i="1"/>
  <c r="AZ459" i="1"/>
  <c r="AZ355" i="1"/>
  <c r="AZ267" i="1"/>
  <c r="AZ30" i="1"/>
  <c r="AZ202" i="1"/>
  <c r="AZ249" i="1"/>
  <c r="AZ185" i="1"/>
  <c r="AZ12" i="1"/>
  <c r="AZ466" i="1"/>
  <c r="AZ82" i="1"/>
  <c r="AZ256" i="1"/>
  <c r="AZ192" i="1"/>
  <c r="AZ128" i="1"/>
  <c r="AZ362" i="1"/>
  <c r="AZ123" i="1"/>
  <c r="AZ231" i="1"/>
  <c r="AZ186" i="1"/>
  <c r="AZ7" i="1"/>
  <c r="AZ402" i="1"/>
  <c r="AZ154" i="1"/>
  <c r="AZ472" i="1"/>
  <c r="AZ340" i="1"/>
  <c r="AZ573" i="1"/>
  <c r="AZ528" i="1"/>
  <c r="AZ505" i="1"/>
  <c r="AZ588" i="1"/>
  <c r="AZ396" i="1"/>
  <c r="AZ501" i="1"/>
  <c r="AZ520" i="1"/>
  <c r="AZ491" i="1"/>
  <c r="AZ619" i="1"/>
  <c r="AZ553" i="1"/>
  <c r="AZ489" i="1"/>
  <c r="AZ425" i="1"/>
  <c r="AZ361" i="1"/>
  <c r="AZ609" i="1"/>
  <c r="AZ572" i="1"/>
  <c r="AZ508" i="1"/>
  <c r="AZ444" i="1"/>
  <c r="AZ380" i="1"/>
  <c r="AZ637" i="1"/>
  <c r="AZ443" i="1"/>
  <c r="AZ347" i="1"/>
  <c r="AZ263" i="1"/>
  <c r="AZ72" i="1"/>
  <c r="AZ245" i="1"/>
  <c r="AZ181" i="1"/>
  <c r="AZ53" i="1"/>
  <c r="AZ550" i="1"/>
  <c r="AZ410" i="1"/>
  <c r="AZ290" i="1"/>
  <c r="AZ316" i="1"/>
  <c r="AZ252" i="1"/>
  <c r="AZ188" i="1"/>
  <c r="AZ124" i="1"/>
  <c r="AZ282" i="1"/>
  <c r="AZ103" i="1"/>
  <c r="AZ146" i="1"/>
  <c r="AZ635" i="1"/>
  <c r="AZ322" i="1"/>
  <c r="AZ460" i="1"/>
  <c r="AZ565" i="1"/>
  <c r="AZ309" i="1"/>
  <c r="AZ279" i="1"/>
  <c r="AZ616" i="1"/>
  <c r="AZ549" i="1"/>
  <c r="AZ485" i="1"/>
  <c r="AZ610" i="1"/>
  <c r="AZ568" i="1"/>
  <c r="AZ504" i="1"/>
  <c r="AZ440" i="1"/>
  <c r="AZ630" i="1"/>
  <c r="AZ439" i="1"/>
  <c r="AZ343" i="1"/>
  <c r="AZ70" i="1"/>
  <c r="AZ241" i="1"/>
  <c r="AZ177" i="1"/>
  <c r="AZ113" i="1"/>
  <c r="AZ49" i="1"/>
  <c r="AZ346" i="1"/>
  <c r="AZ250" i="1"/>
  <c r="AZ312" i="1"/>
  <c r="AZ248" i="1"/>
  <c r="AZ184" i="1"/>
  <c r="AZ230" i="1"/>
  <c r="AZ195" i="1"/>
  <c r="AZ102" i="1"/>
  <c r="AZ570" i="1"/>
  <c r="AZ226" i="1"/>
  <c r="AZ34" i="1"/>
  <c r="AZ33" i="1"/>
  <c r="AZ251" i="1"/>
  <c r="AZ484" i="1"/>
  <c r="AZ315" i="1"/>
  <c r="AZ93" i="1"/>
  <c r="AZ56" i="1"/>
  <c r="AZ228" i="1"/>
  <c r="AZ589" i="1"/>
  <c r="AZ333" i="1"/>
  <c r="AZ344" i="1"/>
  <c r="AZ385" i="1"/>
  <c r="AZ624" i="1"/>
  <c r="AZ545" i="1"/>
  <c r="AZ481" i="1"/>
  <c r="AZ564" i="1"/>
  <c r="AZ500" i="1"/>
  <c r="AZ436" i="1"/>
  <c r="AZ372" i="1"/>
  <c r="AZ620" i="1"/>
  <c r="AZ427" i="1"/>
  <c r="AZ339" i="1"/>
  <c r="AZ301" i="1"/>
  <c r="AZ173" i="1"/>
  <c r="AZ109" i="1"/>
  <c r="AZ45" i="1"/>
  <c r="AZ458" i="1"/>
  <c r="AZ198" i="1"/>
  <c r="AZ308" i="1"/>
  <c r="AZ244" i="1"/>
  <c r="AZ180" i="1"/>
  <c r="AZ182" i="1"/>
  <c r="AZ59" i="1"/>
  <c r="AZ179" i="1"/>
  <c r="AZ50" i="1"/>
  <c r="AZ498" i="1"/>
  <c r="AZ162" i="1"/>
  <c r="AZ14" i="1"/>
  <c r="AZ581" i="1"/>
  <c r="AZ408" i="1"/>
  <c r="AZ449" i="1"/>
  <c r="AZ541" i="1"/>
  <c r="AZ477" i="1"/>
  <c r="AZ413" i="1"/>
  <c r="AZ631" i="1"/>
  <c r="AZ560" i="1"/>
  <c r="AZ496" i="1"/>
  <c r="AZ432" i="1"/>
  <c r="AZ368" i="1"/>
  <c r="AZ626" i="1"/>
  <c r="AZ423" i="1"/>
  <c r="AZ331" i="1"/>
  <c r="AZ107" i="1"/>
  <c r="AZ598" i="1"/>
  <c r="AZ297" i="1"/>
  <c r="AZ169" i="1"/>
  <c r="AZ105" i="1"/>
  <c r="AZ41" i="1"/>
  <c r="AZ354" i="1"/>
  <c r="AZ242" i="1"/>
  <c r="AZ304" i="1"/>
  <c r="AZ240" i="1"/>
  <c r="AZ112" i="1"/>
  <c r="AZ43" i="1"/>
  <c r="AZ163" i="1"/>
  <c r="AZ6" i="1"/>
  <c r="AZ106" i="1"/>
  <c r="AZ639" i="1"/>
  <c r="C645" i="1"/>
  <c r="AZ3" i="1"/>
  <c r="AZ509" i="1" l="1"/>
  <c r="AX155" i="1"/>
  <c r="AX99" i="1"/>
  <c r="AZ32" i="1"/>
  <c r="AZ144" i="1"/>
  <c r="AZ194" i="1"/>
  <c r="AZ284" i="1"/>
  <c r="AZ160" i="1"/>
  <c r="AZ409" i="1"/>
  <c r="AX456" i="1"/>
  <c r="AX55" i="1"/>
  <c r="AX4" i="1"/>
  <c r="AX642" i="1" s="1"/>
  <c r="AY642" i="1"/>
  <c r="AZ237" i="1"/>
  <c r="AZ576" i="1"/>
  <c r="AZ176" i="1"/>
  <c r="AX232" i="1"/>
  <c r="AZ475" i="1"/>
  <c r="AZ83" i="1"/>
  <c r="AZ532" i="1"/>
  <c r="AZ57" i="1"/>
  <c r="AZ324" i="1"/>
  <c r="AZ71" i="1"/>
  <c r="AZ78" i="1"/>
  <c r="AZ35" i="1"/>
  <c r="AZ227" i="1"/>
  <c r="AZ108" i="1"/>
  <c r="AX388" i="1"/>
  <c r="AX587" i="1"/>
  <c r="AX529" i="1"/>
  <c r="AX379" i="1"/>
  <c r="AX349" i="1"/>
  <c r="AZ114" i="1"/>
  <c r="AZ445" i="1"/>
  <c r="AZ4" i="1"/>
  <c r="AZ60" i="1"/>
  <c r="AZ453" i="1"/>
  <c r="AZ138" i="1"/>
  <c r="AZ121" i="1"/>
  <c r="AZ493" i="1"/>
  <c r="AX292" i="1"/>
  <c r="AX621" i="1"/>
  <c r="AX120" i="1"/>
  <c r="AX605" i="1"/>
  <c r="AX516" i="1"/>
  <c r="AZ342" i="1"/>
  <c r="AX574" i="1"/>
  <c r="AZ517" i="1"/>
  <c r="AZ365" i="1"/>
  <c r="AZ116" i="1"/>
  <c r="AZ247" i="1"/>
  <c r="AZ313" i="1"/>
  <c r="AZ426" i="1"/>
  <c r="AZ447" i="1"/>
  <c r="AZ302" i="1"/>
  <c r="AX11" i="1"/>
  <c r="AX326" i="1"/>
  <c r="AX376" i="1"/>
  <c r="AX526" i="1"/>
  <c r="AX166" i="1"/>
  <c r="AZ36" i="1"/>
  <c r="AZ642" i="1" s="1"/>
  <c r="AX165" i="1"/>
  <c r="AZ441" i="1"/>
  <c r="AZ117" i="1"/>
  <c r="AZ142" i="1"/>
  <c r="AZ599" i="1"/>
  <c r="AX386" i="1"/>
  <c r="AZ386" i="1"/>
  <c r="AX428" i="1"/>
  <c r="AX540" i="1"/>
  <c r="AX463" i="1"/>
  <c r="AZ98" i="1"/>
  <c r="AZ191" i="1"/>
  <c r="AX527" i="1"/>
  <c r="AX126" i="1"/>
  <c r="AX633" i="1"/>
  <c r="AZ401" i="1"/>
  <c r="AZ502" i="1"/>
  <c r="AX335" i="1"/>
  <c r="AX119" i="1"/>
  <c r="AZ64" i="1"/>
  <c r="AX411" i="1"/>
  <c r="AZ437" i="1"/>
  <c r="AZ255" i="1"/>
  <c r="AZ418" i="1"/>
  <c r="AZ134" i="1"/>
  <c r="AX294" i="1"/>
  <c r="AZ254" i="1"/>
  <c r="AZ277" i="1"/>
  <c r="AZ97" i="1"/>
  <c r="AZ597" i="1"/>
  <c r="AZ220" i="1"/>
  <c r="AZ482" i="1"/>
  <c r="AZ353" i="1"/>
  <c r="AZ514" i="1"/>
  <c r="AZ357" i="1"/>
  <c r="AZ125" i="1"/>
  <c r="AZ222" i="1"/>
  <c r="AZ318" i="1"/>
  <c r="AZ122" i="1"/>
  <c r="AZ417" i="1"/>
  <c r="AZ421" i="1"/>
  <c r="AZ320" i="1"/>
  <c r="AZ593" i="1"/>
  <c r="AZ210" i="1"/>
</calcChain>
</file>

<file path=xl/sharedStrings.xml><?xml version="1.0" encoding="utf-8"?>
<sst xmlns="http://schemas.openxmlformats.org/spreadsheetml/2006/main" count="5010" uniqueCount="446">
  <si>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</si>
  <si>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</si>
  <si>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</si>
  <si>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</si>
  <si>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</si>
  <si>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</si>
  <si>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</si>
  <si>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</si>
  <si>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</si>
  <si>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</si>
  <si>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</si>
  <si>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</si>
  <si>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</si>
  <si>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</si>
  <si>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</si>
  <si>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</si>
  <si>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</si>
  <si>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</si>
  <si>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</si>
  <si>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</si>
  <si>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</si>
  <si>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</si>
  <si>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</si>
  <si>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</si>
  <si>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</si>
  <si>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</si>
  <si>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</si>
  <si>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</si>
  <si>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</si>
  <si>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</si>
  <si>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</si>
  <si>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</si>
  <si>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</si>
  <si>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</si>
  <si>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</si>
  <si>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</si>
  <si>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</si>
  <si>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</si>
  <si>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</si>
  <si>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</si>
  <si>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</si>
  <si>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</si>
  <si>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</si>
  <si>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</si>
  <si>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</si>
  <si>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</si>
  <si>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</si>
  <si>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</si>
  <si>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</si>
  <si>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</si>
  <si>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</si>
  <si>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</si>
  <si>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</si>
  <si>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</si>
  <si>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</si>
  <si>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</si>
  <si>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</si>
  <si>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</si>
  <si>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04-001-0020</t>
  </si>
  <si>
    <t>PATRICK J &amp; ANGELA F NOVAK</t>
  </si>
  <si>
    <t>14866 50TH ST NE</t>
  </si>
  <si>
    <t>ST MICHAEL MN 55376-1704</t>
  </si>
  <si>
    <t>SENW</t>
  </si>
  <si>
    <t>01</t>
  </si>
  <si>
    <t>163</t>
  </si>
  <si>
    <t>049</t>
  </si>
  <si>
    <t>NENW</t>
  </si>
  <si>
    <t>NWNE</t>
  </si>
  <si>
    <t>SWNE</t>
  </si>
  <si>
    <t>SENE</t>
  </si>
  <si>
    <t>NENE</t>
  </si>
  <si>
    <t>SWSE</t>
  </si>
  <si>
    <t>36</t>
  </si>
  <si>
    <t>164</t>
  </si>
  <si>
    <t>SESE</t>
  </si>
  <si>
    <t>04-001-0040</t>
  </si>
  <si>
    <t>LORRAINE OLSONAWSKI ETAL</t>
  </si>
  <si>
    <t>3124 320TH ST</t>
  </si>
  <si>
    <t>LANCASTER MN 56735-0000</t>
  </si>
  <si>
    <t>NWNW</t>
  </si>
  <si>
    <t>SWSW</t>
  </si>
  <si>
    <t>SESW</t>
  </si>
  <si>
    <t>04-001-0060</t>
  </si>
  <si>
    <t>DEXTER FAMILY DECEDENTS TRUST</t>
  </si>
  <si>
    <t>2351 YESTERDAY LANE NE</t>
  </si>
  <si>
    <t>BEMIDJI MN 56601-0000</t>
  </si>
  <si>
    <t>SWNW</t>
  </si>
  <si>
    <t>04-001-0100</t>
  </si>
  <si>
    <t>LARRY DEXTER</t>
  </si>
  <si>
    <t>1020 SCOTT AVE</t>
  </si>
  <si>
    <t>SEWARD NE 68434-0000</t>
  </si>
  <si>
    <t>NESE</t>
  </si>
  <si>
    <t>04-002-0120</t>
  </si>
  <si>
    <t>BRADLEY ARIN ETAL</t>
  </si>
  <si>
    <t>1239 EASTVIEW DRIVE</t>
  </si>
  <si>
    <t>GRAFTON ND 58237-1946</t>
  </si>
  <si>
    <t>02</t>
  </si>
  <si>
    <t>35</t>
  </si>
  <si>
    <t>04-002-0140</t>
  </si>
  <si>
    <t>CHRIS SWENSON ETAL</t>
  </si>
  <si>
    <t>3457 280TH AVE</t>
  </si>
  <si>
    <t>04-002-0150</t>
  </si>
  <si>
    <t>KATHLEEN HUNTER</t>
  </si>
  <si>
    <t>1482 HURON DR</t>
  </si>
  <si>
    <t>DETROIT LAKES MN 56501-0000</t>
  </si>
  <si>
    <t>04-002-0155</t>
  </si>
  <si>
    <t>JACKSON MUIR JOHNSON</t>
  </si>
  <si>
    <t>306 11th St SE</t>
  </si>
  <si>
    <t>HALLOCK MN 56728-9353</t>
  </si>
  <si>
    <t>04-002-0160</t>
  </si>
  <si>
    <t>NWSW</t>
  </si>
  <si>
    <t>NESW</t>
  </si>
  <si>
    <t>04-003-0180</t>
  </si>
  <si>
    <t>TAWNYA SORENSON</t>
  </si>
  <si>
    <t>2624 250TH AVE</t>
  </si>
  <si>
    <t>HALLOCK MN 56728-0000</t>
  </si>
  <si>
    <t>03</t>
  </si>
  <si>
    <t>NWSE</t>
  </si>
  <si>
    <t>34</t>
  </si>
  <si>
    <t>04-003-0200</t>
  </si>
  <si>
    <t>GARY H JOHNSON</t>
  </si>
  <si>
    <t>1654 370TH ST PO BOX 25</t>
  </si>
  <si>
    <t>HUMBOLDT MN 56731-0025</t>
  </si>
  <si>
    <t>04-003-0220</t>
  </si>
  <si>
    <t>JAMES M &amp; MARY DIAMOND</t>
  </si>
  <si>
    <t>610 CO RD 4</t>
  </si>
  <si>
    <t>04-003-0240</t>
  </si>
  <si>
    <t>JOANN M HANSON ETAL</t>
  </si>
  <si>
    <t>6123 MOONDANCE RD</t>
  </si>
  <si>
    <t>HELENA MT 59601-0000</t>
  </si>
  <si>
    <t>04</t>
  </si>
  <si>
    <t>04-004-0260</t>
  </si>
  <si>
    <t>DAWN OLSONAWSKI REVOCABLE LVG TRUST</t>
  </si>
  <si>
    <t>3762 285TH AVE</t>
  </si>
  <si>
    <t>33</t>
  </si>
  <si>
    <t>04-004-0280</t>
  </si>
  <si>
    <t>JOANN M HANSON</t>
  </si>
  <si>
    <t>04-004-0320</t>
  </si>
  <si>
    <t>04-004-0340</t>
  </si>
  <si>
    <t>04-005-0360</t>
  </si>
  <si>
    <t>JAMES &amp; BETTY YOUNGGREN</t>
  </si>
  <si>
    <t>2174 280TH ST</t>
  </si>
  <si>
    <t>05</t>
  </si>
  <si>
    <t>32</t>
  </si>
  <si>
    <t>04-005-0370</t>
  </si>
  <si>
    <t>JAMES H YOUNGGREN</t>
  </si>
  <si>
    <t>04-005-0400</t>
  </si>
  <si>
    <t>NATHAN A &amp; TRACI A OLSONAWSKI</t>
  </si>
  <si>
    <t>1609 310TH ST</t>
  </si>
  <si>
    <t>04-006-0480</t>
  </si>
  <si>
    <t>KRISTEN FINNEY</t>
  </si>
  <si>
    <t>1659 390TH ST</t>
  </si>
  <si>
    <t>ST VINCENT MN 56755-0000</t>
  </si>
  <si>
    <t>06</t>
  </si>
  <si>
    <t>04-006-0490</t>
  </si>
  <si>
    <t>JOSEPH &amp; KRISTI NIGG</t>
  </si>
  <si>
    <t>702 DOUGLAS AVE NE</t>
  </si>
  <si>
    <t>04-006-0510</t>
  </si>
  <si>
    <t>04-006-0520</t>
  </si>
  <si>
    <t>DAVID &amp; TIFFANY HEMMES</t>
  </si>
  <si>
    <t>PO BOX 55</t>
  </si>
  <si>
    <t>HUMBOLDT MN 56731-0000</t>
  </si>
  <si>
    <t>04-006-0540</t>
  </si>
  <si>
    <t>MICHAEL &amp; COURTNEY OLSONAWSKI</t>
  </si>
  <si>
    <t>1729 310TH ST</t>
  </si>
  <si>
    <t>04-125-4480</t>
  </si>
  <si>
    <t>EARL P KARBOVIAK</t>
  </si>
  <si>
    <t>2414 410TH ST</t>
  </si>
  <si>
    <t>25</t>
  </si>
  <si>
    <t>04-125-4500</t>
  </si>
  <si>
    <t>DYLAN KENT</t>
  </si>
  <si>
    <t>870 S STIBNITE PL</t>
  </si>
  <si>
    <t>KUNA ID 83634-0000</t>
  </si>
  <si>
    <t>04-126-4520</t>
  </si>
  <si>
    <t>ALLAN &amp; DANIKA DOSTAL</t>
  </si>
  <si>
    <t>2754 380TH ST</t>
  </si>
  <si>
    <t>26</t>
  </si>
  <si>
    <t>04-128-4580</t>
  </si>
  <si>
    <t>DENNIS L SILBERNAGEL</t>
  </si>
  <si>
    <t>2422 CONSTELLATIONS TRAI</t>
  </si>
  <si>
    <t>BILLINGS MT 59105-3684</t>
  </si>
  <si>
    <t>28</t>
  </si>
  <si>
    <t>04-128-4600</t>
  </si>
  <si>
    <t>WEBSTER LAND LLLP</t>
  </si>
  <si>
    <t>18414 260TH AVE</t>
  </si>
  <si>
    <t>ELBOW LAKE MN 56531-0000</t>
  </si>
  <si>
    <t>29</t>
  </si>
  <si>
    <t>04-129-4620</t>
  </si>
  <si>
    <t>04-129-4640</t>
  </si>
  <si>
    <t>GARY A WEBSTER</t>
  </si>
  <si>
    <t>1239 390TH ST</t>
  </si>
  <si>
    <t>2</t>
  </si>
  <si>
    <t>04-130-4660</t>
  </si>
  <si>
    <t>30</t>
  </si>
  <si>
    <t>3</t>
  </si>
  <si>
    <t>04-130-4680</t>
  </si>
  <si>
    <t>050</t>
  </si>
  <si>
    <t>04-130-4690</t>
  </si>
  <si>
    <t>VIKING GAS TRANSMISSION CO</t>
  </si>
  <si>
    <t>PO BOX 871  TAX 14-5</t>
  </si>
  <si>
    <t>TULSA OK 74102-0871</t>
  </si>
  <si>
    <t>04-130-4700</t>
  </si>
  <si>
    <t>04-131-4720</t>
  </si>
  <si>
    <t>JOSIAH MAIN</t>
  </si>
  <si>
    <t>1883 410TH ST</t>
  </si>
  <si>
    <t>SAINT VINCENT MN 56755-0000</t>
  </si>
  <si>
    <t>31</t>
  </si>
  <si>
    <t>04-131-4725</t>
  </si>
  <si>
    <t>MOUW FAMILY TRUST</t>
  </si>
  <si>
    <t>924 NOBLE DR NW</t>
  </si>
  <si>
    <t>BAUDETTE MN 56623-8828</t>
  </si>
  <si>
    <t>04-131-4730</t>
  </si>
  <si>
    <t>GREAT LAKES GAS TRANS CO</t>
  </si>
  <si>
    <t>PO BOX 2168</t>
  </si>
  <si>
    <t>HOUSTON TX 77252-2168</t>
  </si>
  <si>
    <t>04-131-4740</t>
  </si>
  <si>
    <t>04-131-4760</t>
  </si>
  <si>
    <t>KRISTEN &amp; JOHN N FINNEY</t>
  </si>
  <si>
    <t>04-131-4780</t>
  </si>
  <si>
    <t>04-131-4790</t>
  </si>
  <si>
    <t>JOHN N FINNEY</t>
  </si>
  <si>
    <t>PO BOX 13</t>
  </si>
  <si>
    <t>04-132-4820</t>
  </si>
  <si>
    <t>04-132-4840</t>
  </si>
  <si>
    <t>04-132-4860</t>
  </si>
  <si>
    <t>04-132-4880</t>
  </si>
  <si>
    <t>H SHANE STEWART</t>
  </si>
  <si>
    <t>3809 160TH AVE</t>
  </si>
  <si>
    <t>04-133-4900</t>
  </si>
  <si>
    <t>LYLE M SILBERNAGEL</t>
  </si>
  <si>
    <t>3712 A ENFIELD RD</t>
  </si>
  <si>
    <t>AUSTIN TX 78703-0000</t>
  </si>
  <si>
    <t>04-133-4920</t>
  </si>
  <si>
    <t>04-133-4940</t>
  </si>
  <si>
    <t>BENJAMIN D &amp; STACY DIAMOND</t>
  </si>
  <si>
    <t>704 DOUGLAS AVE NE</t>
  </si>
  <si>
    <t>04-133-4960</t>
  </si>
  <si>
    <t>04-133-4980</t>
  </si>
  <si>
    <t>04-133-5000</t>
  </si>
  <si>
    <t>04-134-5010</t>
  </si>
  <si>
    <t>KIMBERLY KRASKA</t>
  </si>
  <si>
    <t>14310 288TH AVE NW</t>
  </si>
  <si>
    <t>ZIMMERMAN MN 55398-0000</t>
  </si>
  <si>
    <t>04-134-5020</t>
  </si>
  <si>
    <t>MARK HANSON</t>
  </si>
  <si>
    <t>PO BOX 66</t>
  </si>
  <si>
    <t>04-134-5040</t>
  </si>
  <si>
    <t>DNR REAL ESTATE MGT</t>
  </si>
  <si>
    <t>500 LAFAYETTE RD  BOX 4</t>
  </si>
  <si>
    <t>ST PAUL MN 55155-0000</t>
  </si>
  <si>
    <t>04-134-5060</t>
  </si>
  <si>
    <t>04-134-5080</t>
  </si>
  <si>
    <t>04-134-5100</t>
  </si>
  <si>
    <t>AMY ELLINGSON TRUST</t>
  </si>
  <si>
    <t>409 JOHNSON PLACE</t>
  </si>
  <si>
    <t>CROOKSTON MN 56716-0000</t>
  </si>
  <si>
    <t>04-134-5120</t>
  </si>
  <si>
    <t>04-135-5140</t>
  </si>
  <si>
    <t>JULIE KRASKA &amp; RONNA LINROTH</t>
  </si>
  <si>
    <t>11261 APENNINE WAY</t>
  </si>
  <si>
    <t>INVER GROVE HEIGHT MN 55077-0000</t>
  </si>
  <si>
    <t>04-135-5160</t>
  </si>
  <si>
    <t>ROY STEWART ETAL</t>
  </si>
  <si>
    <t>2472 370TH ST</t>
  </si>
  <si>
    <t>04-135-5180</t>
  </si>
  <si>
    <t>04-136-5200</t>
  </si>
  <si>
    <t>BORDER OAKS LLP</t>
  </si>
  <si>
    <t>04-136-5220</t>
  </si>
  <si>
    <t>THOMAS P &amp; TRACY L COFFIELD</t>
  </si>
  <si>
    <t>202 ALASKA ST E</t>
  </si>
  <si>
    <t>LANCASTER MN 56735-3512</t>
  </si>
  <si>
    <t>04-136-5240</t>
  </si>
  <si>
    <t>DAVID M INGEMAN ETAL</t>
  </si>
  <si>
    <t>PO BOX 27</t>
  </si>
  <si>
    <t>04-136-5260</t>
  </si>
  <si>
    <t>TODD SORENSON</t>
  </si>
  <si>
    <t>2624 250TH AVENUE</t>
  </si>
  <si>
    <t>04-136-5280</t>
  </si>
  <si>
    <t>21-003-0300</t>
  </si>
  <si>
    <t>MARK WILLIAM PETERSON</t>
  </si>
  <si>
    <t>26923 CO RD 108</t>
  </si>
  <si>
    <t>STRATHCONA MN 56759-0000</t>
  </si>
  <si>
    <t>048</t>
  </si>
  <si>
    <t>21-003-0320</t>
  </si>
  <si>
    <t>BRUCE &amp; TAMMY NIELSEN</t>
  </si>
  <si>
    <t>3936 270TH AVE</t>
  </si>
  <si>
    <t>21-003-0340</t>
  </si>
  <si>
    <t>KATHRYN A LEWIS</t>
  </si>
  <si>
    <t>518 CONCORD DR E</t>
  </si>
  <si>
    <t>PLATTSBURG MO 64477-9438</t>
  </si>
  <si>
    <t>10</t>
  </si>
  <si>
    <t>21-004-0360</t>
  </si>
  <si>
    <t>JGO FARMS LLC</t>
  </si>
  <si>
    <t>24370 112TH ST NW</t>
  </si>
  <si>
    <t>21-004-0380</t>
  </si>
  <si>
    <t>BETTY J MACKAY</t>
  </si>
  <si>
    <t>4141 US HWY 75</t>
  </si>
  <si>
    <t>NOYES MN 56740-9706</t>
  </si>
  <si>
    <t>21-004-0390</t>
  </si>
  <si>
    <t>21-004-0400</t>
  </si>
  <si>
    <t>RYAN STEPHEN NELSON</t>
  </si>
  <si>
    <t>3766 260TH AVE</t>
  </si>
  <si>
    <t>21-004-0410</t>
  </si>
  <si>
    <t>SCOTT D &amp; KATHY A NELSON</t>
  </si>
  <si>
    <t>2586 360TH ST</t>
  </si>
  <si>
    <t>21-004-0420</t>
  </si>
  <si>
    <t>DOUGLAS R NELSON</t>
  </si>
  <si>
    <t>3125 330TH ST</t>
  </si>
  <si>
    <t>21-004-0440</t>
  </si>
  <si>
    <t>JOHN P &amp; KELLY A WILSON</t>
  </si>
  <si>
    <t>4051 260TH AVE</t>
  </si>
  <si>
    <t>21-005-0460</t>
  </si>
  <si>
    <t>RYAN S NELSON</t>
  </si>
  <si>
    <t>4083 250TH AVE</t>
  </si>
  <si>
    <t>21-005-0480</t>
  </si>
  <si>
    <t>JIM R &amp; DIXIE L STREGE</t>
  </si>
  <si>
    <t>2376 363RD ST</t>
  </si>
  <si>
    <t>21-005-0500</t>
  </si>
  <si>
    <t>MATTHEW J NELSON</t>
  </si>
  <si>
    <t>1310 JACKSON AVE</t>
  </si>
  <si>
    <t>21-005-0540</t>
  </si>
  <si>
    <t>21-005-0580</t>
  </si>
  <si>
    <t>GEORGE H &amp; HEATHER M HANSON</t>
  </si>
  <si>
    <t>2566 390TH ST</t>
  </si>
  <si>
    <t>21-005-0590</t>
  </si>
  <si>
    <t>21-006-0600</t>
  </si>
  <si>
    <t>CYNTHIA CHRISTOPHERSON</t>
  </si>
  <si>
    <t>2816 305TH ST</t>
  </si>
  <si>
    <t>21-006-0620</t>
  </si>
  <si>
    <t>21-006-0640</t>
  </si>
  <si>
    <t>21-007-0680</t>
  </si>
  <si>
    <t>07</t>
  </si>
  <si>
    <t>21-009-0800</t>
  </si>
  <si>
    <t>09</t>
  </si>
  <si>
    <t>21-010-0880</t>
  </si>
  <si>
    <t>JERROLL J &amp; DIANE PETERSON</t>
  </si>
  <si>
    <t>3877 280TH AVE</t>
  </si>
  <si>
    <t>LANCASTER MN 56735-9691</t>
  </si>
  <si>
    <t>21-131-3820</t>
  </si>
  <si>
    <t>21-132-3840</t>
  </si>
  <si>
    <t>21-132-3860</t>
  </si>
  <si>
    <t>21-132-3880</t>
  </si>
  <si>
    <t>21-132-3900</t>
  </si>
  <si>
    <t>21-132-3940</t>
  </si>
  <si>
    <t>21-133-3960</t>
  </si>
  <si>
    <t>21-133-3980</t>
  </si>
  <si>
    <t>21-133-4000</t>
  </si>
  <si>
    <t>21-133-4020</t>
  </si>
  <si>
    <t>21-133-4040</t>
  </si>
  <si>
    <t>KITTSON COUNTY,GRAVEL PIT</t>
  </si>
  <si>
    <t>410 5TH ST SE  STE 212</t>
  </si>
  <si>
    <t>26-001-0020</t>
  </si>
  <si>
    <t>MICHAEL &amp; NATHAN OLSONAWSKI</t>
  </si>
  <si>
    <t>26-001-0040</t>
  </si>
  <si>
    <t>JOHN N &amp; E MAUREEN FINNEY</t>
  </si>
  <si>
    <t>1101 RICE ST PO BOX 13</t>
  </si>
  <si>
    <t>HUMBOLDT MN 56731-0013</t>
  </si>
  <si>
    <t>26-001-0060</t>
  </si>
  <si>
    <t>26-001-0080</t>
  </si>
  <si>
    <t>KEITH E FINNEY</t>
  </si>
  <si>
    <t>56 7TH AVE SE</t>
  </si>
  <si>
    <t>MAYVILLE ND 58257-1524</t>
  </si>
  <si>
    <t>26-002-0120</t>
  </si>
  <si>
    <t>26-002-0130</t>
  </si>
  <si>
    <t>DOUGLAS W &amp; SHARRYN L FINNEY</t>
  </si>
  <si>
    <t>525 3RD ST S</t>
  </si>
  <si>
    <t>PEMBINA ND 58271-0000</t>
  </si>
  <si>
    <t>26-002-0200</t>
  </si>
  <si>
    <t>26-125-3840</t>
  </si>
  <si>
    <t>DOUGLAS W FINNEY</t>
  </si>
  <si>
    <t>26-125-3860</t>
  </si>
  <si>
    <t>PROSSER FARMLAND WEST LLLP (50% INT), MATTHEW KUZNIA (25% INT), &amp; BRANDON KUZNIA</t>
  </si>
  <si>
    <t>23316 CO RD 23</t>
  </si>
  <si>
    <t>GREENBUSH MN 56726-0000</t>
  </si>
  <si>
    <t>26-126-3880</t>
  </si>
  <si>
    <t>RAYMOND A &amp; NANCY L WARD JOINT REVOCABLE LIVING TRUST</t>
  </si>
  <si>
    <t>1561 410TH ST</t>
  </si>
  <si>
    <t>27</t>
  </si>
  <si>
    <t>26-126-3900</t>
  </si>
  <si>
    <t>26-126-3920</t>
  </si>
  <si>
    <t>26-127-3940</t>
  </si>
  <si>
    <t>26-127-3960</t>
  </si>
  <si>
    <t>26-135-4620</t>
  </si>
  <si>
    <t>WILLIAM GLEN ASH</t>
  </si>
  <si>
    <t>3941 160TH AVE</t>
  </si>
  <si>
    <t>26-135-4640</t>
  </si>
  <si>
    <t>CHERYL ASKEW</t>
  </si>
  <si>
    <t>PO BOX 101</t>
  </si>
  <si>
    <t>CAVALIER 58220-0000</t>
  </si>
  <si>
    <t>26-135-4680</t>
  </si>
  <si>
    <t>STEVEN ASH</t>
  </si>
  <si>
    <t>363 LAMOURE ST PO BOX 35</t>
  </si>
  <si>
    <t>PEMBINA ND 58271-0035</t>
  </si>
  <si>
    <t>26-136-4700</t>
  </si>
  <si>
    <t>BEATRICE ADELLA BAHR</t>
  </si>
  <si>
    <t>PO BOX 69</t>
  </si>
  <si>
    <t>HUMBOLDT MN 56731-0069</t>
  </si>
  <si>
    <t>26-136-4720</t>
  </si>
  <si>
    <t>NEIL A &amp; RENAE L WIESE</t>
  </si>
  <si>
    <t>PO BOX 11</t>
  </si>
  <si>
    <t>26-136-4740</t>
  </si>
  <si>
    <t>CRAIG A WIESE</t>
  </si>
  <si>
    <t>PO BOX 575</t>
  </si>
  <si>
    <t>26-136-4760</t>
  </si>
  <si>
    <t>RONALD D &amp; MARK L BALDWIN</t>
  </si>
  <si>
    <t>3538 HWY 75 PO BOX 32</t>
  </si>
  <si>
    <t>CSAH 1</t>
  </si>
  <si>
    <t>CR-55</t>
  </si>
  <si>
    <t>230TH AVE</t>
  </si>
  <si>
    <t>T-191</t>
  </si>
  <si>
    <t>400TH ST</t>
  </si>
  <si>
    <t>220TH AVE</t>
  </si>
  <si>
    <t>270TH AVE</t>
  </si>
  <si>
    <t>390TH ST</t>
  </si>
  <si>
    <t>T-214</t>
  </si>
  <si>
    <t>260TH AVE</t>
  </si>
  <si>
    <t>T-90</t>
  </si>
  <si>
    <t>T-119</t>
  </si>
  <si>
    <t>250TH AVE</t>
  </si>
  <si>
    <t>190TH AVE</t>
  </si>
  <si>
    <t>T-443</t>
  </si>
  <si>
    <t>T-89</t>
  </si>
  <si>
    <t>410TH ST</t>
  </si>
  <si>
    <t>T-109</t>
  </si>
  <si>
    <t>160TH AVE</t>
  </si>
  <si>
    <t>170TH AVE</t>
  </si>
  <si>
    <t>TOTAL WATERSHED ACRES:</t>
  </si>
  <si>
    <t>KITTSON CO ROADS</t>
  </si>
  <si>
    <t>RICHARDVILLE TWP ROADS</t>
  </si>
  <si>
    <t>SAINT VINCENT TWP ROADS</t>
  </si>
  <si>
    <t>CLOW TWP ROADS</t>
  </si>
  <si>
    <t/>
  </si>
  <si>
    <t>26-099-3800</t>
  </si>
  <si>
    <t xml:space="preserve">CANADIAN PACIFIC </t>
  </si>
  <si>
    <t>7550 OGDEN DALE ROAD SE</t>
  </si>
  <si>
    <t>CALGARY, AB T2C 4X9 CANADA</t>
  </si>
  <si>
    <t>CR-70</t>
  </si>
  <si>
    <t>KITTSON HWY DEPT. 401 2nd Street SW</t>
  </si>
  <si>
    <t>BRUCE NIELSEN 3936 270TH AVE</t>
  </si>
  <si>
    <t>LANCASTER MN 56735</t>
  </si>
  <si>
    <t>MARK WIESE PO BOX 72</t>
  </si>
  <si>
    <t>HUMBOLDT MN 56731</t>
  </si>
  <si>
    <t>NEIL WIESE PO BOX 11</t>
  </si>
  <si>
    <t>OUTLET BENEFIT</t>
  </si>
  <si>
    <t>CD 30</t>
  </si>
  <si>
    <t>TOTAL PARCEL BENEFITS WITH OUTLET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</si>
</sst>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13" borderId="0" xfId="0" applyNumberFormat="1" applyFont="1" applyFill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45"/>
  <sheetViews>
    <sheetView tabSelected="1" workbookViewId="0">
      <pane xSplit="2" ySplit="2" topLeftCell="AT605" activePane="bottomRight" state="frozen"/>
      <selection pane="topRight" activeCell="C1" sqref="C1"/>
      <selection pane="bottomLeft" activeCell="A3" sqref="A3"/>
      <selection pane="bottomRight" activeCell="AZ624" sqref="AZ624:AZ634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0.6640625" style="1" customWidth="1"/>
    <col min="4" max="4" width="25.6640625" style="1" customWidth="1"/>
    <col min="5" max="5" width="20.6640625" style="1" customWidth="1"/>
    <col min="6" max="8" width="9.6640625" style="1" customWidth="1"/>
    <col min="9" max="9" width="17.6640625" style="2" customWidth="1"/>
    <col min="10" max="10" width="17.6640625" style="2" hidden="1" customWidth="1"/>
    <col min="11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3.6640625" style="12" customWidth="1"/>
    <col min="23" max="23" width="13.6640625" style="5" customWidth="1"/>
    <col min="24" max="24" width="13.6640625" style="13" customWidth="1"/>
    <col min="25" max="25" width="13.6640625" style="5" customWidth="1"/>
    <col min="26" max="26" width="17.6640625" style="2" hidden="1" customWidth="1"/>
    <col min="27" max="27" width="17.6640625" style="5" hidden="1" customWidth="1"/>
    <col min="28" max="28" width="17.6640625" style="2" customWidth="1"/>
    <col min="29" max="29" width="17.6640625" style="5" customWidth="1"/>
    <col min="30" max="30" width="17.6640625" style="9" customWidth="1"/>
    <col min="31" max="31" width="17.6640625" style="5" customWidth="1"/>
    <col min="32" max="32" width="17.6640625" style="10" hidden="1" customWidth="1"/>
    <col min="33" max="33" width="17.6640625" style="5" hidden="1" customWidth="1"/>
    <col min="34" max="35" width="17.6640625" style="2" hidden="1" customWidth="1"/>
    <col min="36" max="36" width="17.6640625" style="5" hidden="1" customWidth="1"/>
    <col min="37" max="37" width="17.6640625" style="9" customWidth="1"/>
    <col min="38" max="38" width="17.6640625" style="5" customWidth="1"/>
    <col min="39" max="39" width="19.6640625" style="2" hidden="1" customWidth="1"/>
    <col min="40" max="40" width="19.6640625" style="5" hidden="1" customWidth="1"/>
    <col min="41" max="41" width="17.6640625" style="3" customWidth="1"/>
    <col min="42" max="42" width="17.6640625" style="5" customWidth="1"/>
    <col min="43" max="43" width="17.6640625" style="3" customWidth="1"/>
    <col min="44" max="44" width="17.6640625" style="5" customWidth="1"/>
    <col min="45" max="45" width="17.6640625" style="2" customWidth="1"/>
    <col min="46" max="46" width="17.6640625" style="5" customWidth="1"/>
    <col min="47" max="48" width="17.6640625" style="2" customWidth="1"/>
    <col min="49" max="50" width="17.6640625" style="5" customWidth="1"/>
    <col min="51" max="51" width="17.6640625" style="11" customWidth="1"/>
    <col min="52" max="52" width="17.6640625" style="5" customWidth="1"/>
    <col min="53" max="53" width="13.6640625" style="14" customWidth="1"/>
    <col min="54" max="54" width="13.6640625" style="5" customWidth="1"/>
    <col min="55" max="55" width="13.6640625" style="15" customWidth="1"/>
    <col min="56" max="56" width="13.6640625" style="5" customWidth="1"/>
    <col min="57" max="57" width="13.6640625" style="2" customWidth="1"/>
    <col min="58" max="58" width="13.6640625" style="5" customWidth="1"/>
  </cols>
  <sheetData>
    <row r="1" spans="1:58" x14ac:dyDescent="0.3">
      <c r="AP1" s="5">
        <v>1368</v>
      </c>
      <c r="AR1" s="5">
        <v>2280</v>
      </c>
      <c r="AT1" s="5">
        <v>1</v>
      </c>
      <c r="AZ1" s="5" t="s">
        <v>0</v>
      </c>
    </row>
    <row r="2" spans="1:58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25" t="s">
        <v>50</v>
      </c>
      <c r="Y2" s="16" t="s">
        <v>51</v>
      </c>
      <c r="Z2" s="16" t="s">
        <v>22</v>
      </c>
      <c r="AA2" s="16" t="s">
        <v>23</v>
      </c>
      <c r="AB2" s="16" t="s">
        <v>24</v>
      </c>
      <c r="AC2" s="16" t="s">
        <v>25</v>
      </c>
      <c r="AD2" s="22" t="s">
        <v>26</v>
      </c>
      <c r="AE2" s="16" t="s">
        <v>27</v>
      </c>
      <c r="AF2" s="23" t="s">
        <v>28</v>
      </c>
      <c r="AG2" s="16" t="s">
        <v>29</v>
      </c>
      <c r="AH2" s="16" t="s">
        <v>30</v>
      </c>
      <c r="AI2" s="16" t="s">
        <v>31</v>
      </c>
      <c r="AJ2" s="16" t="s">
        <v>32</v>
      </c>
      <c r="AK2" s="22" t="s">
        <v>33</v>
      </c>
      <c r="AL2" s="16" t="s">
        <v>34</v>
      </c>
      <c r="AM2" s="16" t="s">
        <v>35</v>
      </c>
      <c r="AN2" s="16" t="s">
        <v>36</v>
      </c>
      <c r="AO2" s="17" t="s">
        <v>37</v>
      </c>
      <c r="AP2" s="16" t="s">
        <v>38</v>
      </c>
      <c r="AQ2" s="17" t="s">
        <v>39</v>
      </c>
      <c r="AR2" s="16" t="s">
        <v>40</v>
      </c>
      <c r="AS2" s="16" t="s">
        <v>41</v>
      </c>
      <c r="AT2" s="16" t="s">
        <v>42</v>
      </c>
      <c r="AU2" s="16" t="s">
        <v>43</v>
      </c>
      <c r="AV2" s="16" t="s">
        <v>44</v>
      </c>
      <c r="AW2" s="16" t="s">
        <v>45</v>
      </c>
      <c r="AX2" s="16" t="s">
        <v>445</v>
      </c>
      <c r="AY2" s="16" t="s">
        <v>46</v>
      </c>
      <c r="AZ2" s="16" t="s">
        <v>47</v>
      </c>
      <c r="BA2" s="26" t="s">
        <v>52</v>
      </c>
      <c r="BB2" s="16" t="s">
        <v>53</v>
      </c>
      <c r="BC2" s="27" t="s">
        <v>54</v>
      </c>
      <c r="BD2" s="16" t="s">
        <v>55</v>
      </c>
      <c r="BE2" s="16" t="s">
        <v>56</v>
      </c>
      <c r="BF2" s="16" t="s">
        <v>57</v>
      </c>
    </row>
    <row r="3" spans="1:58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159.25</v>
      </c>
      <c r="J3" s="2">
        <v>7.0000000000000007E-2</v>
      </c>
      <c r="K3" s="2">
        <f t="shared" ref="K3:K66" si="0">SUM(N3,P3,R3,T3,Z3,AB3,AD3,AF3,AI3,AK3,AM3,V3,X3,BA3,BC3,BE3)</f>
        <v>0</v>
      </c>
      <c r="L3" s="2">
        <f t="shared" ref="L3:L66" si="1">SUM(M3,AH3,AO3,AQ3,AS3,AU3,AV3)</f>
        <v>0.02</v>
      </c>
      <c r="AP3" s="5" t="str">
        <f t="shared" ref="AP3:AP66" si="2">IF(AO3&gt;0,AO3*$AP$1,"")</f>
        <v/>
      </c>
      <c r="AR3" s="5" t="str">
        <f t="shared" ref="AR3:AR66" si="3">IF(AQ3&gt;0,AQ3*$AR$1,"")</f>
        <v/>
      </c>
      <c r="AT3" s="5" t="str">
        <f t="shared" ref="AT3:AT66" si="4">IF(AS3&gt;0,AS3*$AT$1,"")</f>
        <v/>
      </c>
      <c r="AV3" s="2">
        <v>0.02</v>
      </c>
      <c r="AW3" s="5">
        <f t="shared" ref="AW3:AW66" si="5">SUM(O3,Q3,S3,U3,AA3,AC3,AE3,AG3,AJ3,AL3,AN3,W3,Y3,BB3,BD3,BF3)</f>
        <v>0</v>
      </c>
      <c r="AX3" s="5">
        <f t="shared" ref="AX3:AX66" si="6">$AW$642*(AY3/100)</f>
        <v>0</v>
      </c>
      <c r="AY3" s="11">
        <f t="shared" ref="AY3:AY66" si="7">(AW3/$AW$642)*99.4</f>
        <v>0</v>
      </c>
      <c r="AZ3" s="5">
        <f t="shared" ref="AZ3:AZ66" si="8">(AY3/100)*$AZ$1</f>
        <v>0</v>
      </c>
    </row>
    <row r="4" spans="1:58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159.25</v>
      </c>
      <c r="J4" s="2">
        <v>7.0000000000000007E-2</v>
      </c>
      <c r="K4" s="2">
        <f t="shared" si="0"/>
        <v>0</v>
      </c>
      <c r="L4" s="2">
        <f t="shared" si="1"/>
        <v>7.0000000000000007E-2</v>
      </c>
      <c r="AP4" s="5" t="str">
        <f t="shared" si="2"/>
        <v/>
      </c>
      <c r="AR4" s="5" t="str">
        <f t="shared" si="3"/>
        <v/>
      </c>
      <c r="AT4" s="5" t="str">
        <f t="shared" si="4"/>
        <v/>
      </c>
      <c r="AV4" s="2">
        <v>7.0000000000000007E-2</v>
      </c>
      <c r="AW4" s="5">
        <f t="shared" si="5"/>
        <v>0</v>
      </c>
      <c r="AX4" s="5">
        <f t="shared" si="6"/>
        <v>0</v>
      </c>
      <c r="AY4" s="11">
        <f t="shared" si="7"/>
        <v>0</v>
      </c>
      <c r="AZ4" s="5">
        <f t="shared" si="8"/>
        <v>0</v>
      </c>
    </row>
    <row r="5" spans="1:58" x14ac:dyDescent="0.3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159.25</v>
      </c>
      <c r="J5" s="2">
        <v>40</v>
      </c>
      <c r="K5" s="2">
        <f t="shared" si="0"/>
        <v>0</v>
      </c>
      <c r="L5" s="2">
        <f t="shared" si="1"/>
        <v>40</v>
      </c>
      <c r="AP5" s="5" t="str">
        <f t="shared" si="2"/>
        <v/>
      </c>
      <c r="AR5" s="5" t="str">
        <f t="shared" si="3"/>
        <v/>
      </c>
      <c r="AT5" s="5" t="str">
        <f t="shared" si="4"/>
        <v/>
      </c>
      <c r="AV5" s="2">
        <v>40</v>
      </c>
      <c r="AW5" s="5">
        <f t="shared" si="5"/>
        <v>0</v>
      </c>
      <c r="AX5" s="5">
        <f t="shared" si="6"/>
        <v>0</v>
      </c>
      <c r="AY5" s="11">
        <f t="shared" si="7"/>
        <v>0</v>
      </c>
      <c r="AZ5" s="5">
        <f t="shared" si="8"/>
        <v>0</v>
      </c>
    </row>
    <row r="6" spans="1:58" x14ac:dyDescent="0.3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159.25</v>
      </c>
      <c r="J6" s="2">
        <v>24.66</v>
      </c>
      <c r="K6" s="2">
        <f t="shared" si="0"/>
        <v>0</v>
      </c>
      <c r="L6" s="2">
        <f t="shared" si="1"/>
        <v>24.66</v>
      </c>
      <c r="AP6" s="5" t="str">
        <f t="shared" si="2"/>
        <v/>
      </c>
      <c r="AR6" s="5" t="str">
        <f t="shared" si="3"/>
        <v/>
      </c>
      <c r="AT6" s="5" t="str">
        <f t="shared" si="4"/>
        <v/>
      </c>
      <c r="AV6" s="2">
        <v>24.66</v>
      </c>
      <c r="AW6" s="5">
        <f t="shared" si="5"/>
        <v>0</v>
      </c>
      <c r="AX6" s="5">
        <f t="shared" si="6"/>
        <v>0</v>
      </c>
      <c r="AY6" s="11">
        <f t="shared" si="7"/>
        <v>0</v>
      </c>
      <c r="AZ6" s="5">
        <f t="shared" si="8"/>
        <v>0</v>
      </c>
    </row>
    <row r="7" spans="1:58" x14ac:dyDescent="0.3">
      <c r="A7" s="1" t="s">
        <v>58</v>
      </c>
      <c r="B7" s="1" t="s">
        <v>59</v>
      </c>
      <c r="C7" s="1" t="s">
        <v>60</v>
      </c>
      <c r="D7" s="1" t="s">
        <v>61</v>
      </c>
      <c r="E7" s="1" t="s">
        <v>69</v>
      </c>
      <c r="F7" s="1" t="s">
        <v>63</v>
      </c>
      <c r="G7" s="1" t="s">
        <v>64</v>
      </c>
      <c r="H7" s="1" t="s">
        <v>65</v>
      </c>
      <c r="I7" s="2">
        <v>159.25</v>
      </c>
      <c r="J7" s="2">
        <v>39.33</v>
      </c>
      <c r="K7" s="2">
        <f t="shared" si="0"/>
        <v>0</v>
      </c>
      <c r="L7" s="2">
        <f t="shared" si="1"/>
        <v>37.85</v>
      </c>
      <c r="AP7" s="5" t="str">
        <f t="shared" si="2"/>
        <v/>
      </c>
      <c r="AR7" s="5" t="str">
        <f t="shared" si="3"/>
        <v/>
      </c>
      <c r="AT7" s="5" t="str">
        <f t="shared" si="4"/>
        <v/>
      </c>
      <c r="AV7" s="2">
        <v>37.85</v>
      </c>
      <c r="AW7" s="5">
        <f t="shared" si="5"/>
        <v>0</v>
      </c>
      <c r="AX7" s="5">
        <f t="shared" si="6"/>
        <v>0</v>
      </c>
      <c r="AY7" s="11">
        <f t="shared" si="7"/>
        <v>0</v>
      </c>
      <c r="AZ7" s="5">
        <f t="shared" si="8"/>
        <v>0</v>
      </c>
    </row>
    <row r="8" spans="1:58" x14ac:dyDescent="0.3">
      <c r="A8" s="1" t="s">
        <v>58</v>
      </c>
      <c r="B8" s="1" t="s">
        <v>59</v>
      </c>
      <c r="C8" s="1" t="s">
        <v>60</v>
      </c>
      <c r="D8" s="1" t="s">
        <v>61</v>
      </c>
      <c r="E8" s="1" t="s">
        <v>70</v>
      </c>
      <c r="F8" s="1" t="s">
        <v>63</v>
      </c>
      <c r="G8" s="1" t="s">
        <v>64</v>
      </c>
      <c r="H8" s="1" t="s">
        <v>65</v>
      </c>
      <c r="I8" s="2">
        <v>159.25</v>
      </c>
      <c r="J8" s="2">
        <v>40</v>
      </c>
      <c r="K8" s="2">
        <f t="shared" si="0"/>
        <v>0</v>
      </c>
      <c r="L8" s="2">
        <f t="shared" si="1"/>
        <v>40</v>
      </c>
      <c r="AP8" s="5" t="str">
        <f t="shared" si="2"/>
        <v/>
      </c>
      <c r="AR8" s="5" t="str">
        <f t="shared" si="3"/>
        <v/>
      </c>
      <c r="AT8" s="5" t="str">
        <f t="shared" si="4"/>
        <v/>
      </c>
      <c r="AV8" s="2">
        <v>40</v>
      </c>
      <c r="AW8" s="5">
        <f t="shared" si="5"/>
        <v>0</v>
      </c>
      <c r="AX8" s="5">
        <f t="shared" si="6"/>
        <v>0</v>
      </c>
      <c r="AY8" s="11">
        <f t="shared" si="7"/>
        <v>0</v>
      </c>
      <c r="AZ8" s="5">
        <f t="shared" si="8"/>
        <v>0</v>
      </c>
    </row>
    <row r="9" spans="1:58" x14ac:dyDescent="0.3">
      <c r="A9" s="1" t="s">
        <v>58</v>
      </c>
      <c r="B9" s="1" t="s">
        <v>59</v>
      </c>
      <c r="C9" s="1" t="s">
        <v>60</v>
      </c>
      <c r="D9" s="1" t="s">
        <v>61</v>
      </c>
      <c r="E9" s="1" t="s">
        <v>71</v>
      </c>
      <c r="F9" s="1" t="s">
        <v>72</v>
      </c>
      <c r="G9" s="1" t="s">
        <v>73</v>
      </c>
      <c r="H9" s="1" t="s">
        <v>65</v>
      </c>
      <c r="I9" s="2">
        <v>159.25</v>
      </c>
      <c r="J9" s="2">
        <v>0.09</v>
      </c>
      <c r="K9" s="2">
        <f t="shared" si="0"/>
        <v>0</v>
      </c>
      <c r="L9" s="2">
        <f t="shared" si="1"/>
        <v>0.09</v>
      </c>
      <c r="AP9" s="5" t="str">
        <f t="shared" si="2"/>
        <v/>
      </c>
      <c r="AR9" s="5" t="str">
        <f t="shared" si="3"/>
        <v/>
      </c>
      <c r="AT9" s="5" t="str">
        <f t="shared" si="4"/>
        <v/>
      </c>
      <c r="AV9" s="2">
        <v>0.09</v>
      </c>
      <c r="AW9" s="5">
        <f t="shared" si="5"/>
        <v>0</v>
      </c>
      <c r="AX9" s="5">
        <f t="shared" si="6"/>
        <v>0</v>
      </c>
      <c r="AY9" s="11">
        <f t="shared" si="7"/>
        <v>0</v>
      </c>
      <c r="AZ9" s="5">
        <f t="shared" si="8"/>
        <v>0</v>
      </c>
    </row>
    <row r="10" spans="1:58" x14ac:dyDescent="0.3">
      <c r="A10" s="1" t="s">
        <v>58</v>
      </c>
      <c r="B10" s="1" t="s">
        <v>59</v>
      </c>
      <c r="C10" s="1" t="s">
        <v>60</v>
      </c>
      <c r="D10" s="1" t="s">
        <v>61</v>
      </c>
      <c r="E10" s="1" t="s">
        <v>74</v>
      </c>
      <c r="F10" s="1" t="s">
        <v>72</v>
      </c>
      <c r="G10" s="1" t="s">
        <v>73</v>
      </c>
      <c r="H10" s="1" t="s">
        <v>65</v>
      </c>
      <c r="I10" s="2">
        <v>159.25</v>
      </c>
      <c r="J10" s="2">
        <v>0.09</v>
      </c>
      <c r="K10" s="2">
        <f t="shared" si="0"/>
        <v>0</v>
      </c>
      <c r="L10" s="2">
        <f t="shared" si="1"/>
        <v>0.08</v>
      </c>
      <c r="AP10" s="5" t="str">
        <f t="shared" si="2"/>
        <v/>
      </c>
      <c r="AR10" s="5" t="str">
        <f t="shared" si="3"/>
        <v/>
      </c>
      <c r="AT10" s="5" t="str">
        <f t="shared" si="4"/>
        <v/>
      </c>
      <c r="AV10" s="2">
        <v>0.08</v>
      </c>
      <c r="AW10" s="5">
        <f t="shared" si="5"/>
        <v>0</v>
      </c>
      <c r="AX10" s="5">
        <f t="shared" si="6"/>
        <v>0</v>
      </c>
      <c r="AY10" s="11">
        <f t="shared" si="7"/>
        <v>0</v>
      </c>
      <c r="AZ10" s="5">
        <f t="shared" si="8"/>
        <v>0</v>
      </c>
    </row>
    <row r="11" spans="1:58" x14ac:dyDescent="0.3">
      <c r="A11" s="1" t="s">
        <v>75</v>
      </c>
      <c r="B11" s="1" t="s">
        <v>76</v>
      </c>
      <c r="C11" s="1" t="s">
        <v>77</v>
      </c>
      <c r="D11" s="1" t="s">
        <v>78</v>
      </c>
      <c r="E11" s="1" t="s">
        <v>79</v>
      </c>
      <c r="F11" s="1" t="s">
        <v>63</v>
      </c>
      <c r="G11" s="1" t="s">
        <v>64</v>
      </c>
      <c r="H11" s="1" t="s">
        <v>65</v>
      </c>
      <c r="I11" s="2">
        <v>79.25</v>
      </c>
      <c r="J11" s="2">
        <v>40.04</v>
      </c>
      <c r="K11" s="2">
        <f t="shared" si="0"/>
        <v>0.09</v>
      </c>
      <c r="L11" s="2">
        <f t="shared" si="1"/>
        <v>39.909999999999997</v>
      </c>
      <c r="V11" s="12">
        <v>0.09</v>
      </c>
      <c r="W11" s="5">
        <v>5.7914999999999992</v>
      </c>
      <c r="AP11" s="5" t="str">
        <f t="shared" si="2"/>
        <v/>
      </c>
      <c r="AR11" s="5" t="str">
        <f t="shared" si="3"/>
        <v/>
      </c>
      <c r="AT11" s="5" t="str">
        <f t="shared" si="4"/>
        <v/>
      </c>
      <c r="AV11" s="2">
        <v>39.909999999999997</v>
      </c>
      <c r="AW11" s="5">
        <f t="shared" si="5"/>
        <v>5.7914999999999992</v>
      </c>
      <c r="AX11" s="5">
        <f t="shared" si="6"/>
        <v>5.7567509999999995</v>
      </c>
      <c r="AY11" s="11">
        <f t="shared" si="7"/>
        <v>5.3238307159077345E-4</v>
      </c>
      <c r="AZ11" s="5">
        <f t="shared" si="8"/>
        <v>0.53238307159077347</v>
      </c>
    </row>
    <row r="12" spans="1:58" x14ac:dyDescent="0.3">
      <c r="A12" s="1" t="s">
        <v>75</v>
      </c>
      <c r="B12" s="1" t="s">
        <v>76</v>
      </c>
      <c r="C12" s="1" t="s">
        <v>77</v>
      </c>
      <c r="D12" s="1" t="s">
        <v>78</v>
      </c>
      <c r="E12" s="1" t="s">
        <v>66</v>
      </c>
      <c r="F12" s="1" t="s">
        <v>63</v>
      </c>
      <c r="G12" s="1" t="s">
        <v>64</v>
      </c>
      <c r="H12" s="1" t="s">
        <v>65</v>
      </c>
      <c r="I12" s="2">
        <v>79.25</v>
      </c>
      <c r="J12" s="2">
        <v>36.979999999999997</v>
      </c>
      <c r="K12" s="2">
        <f t="shared" si="0"/>
        <v>0</v>
      </c>
      <c r="L12" s="2">
        <f t="shared" si="1"/>
        <v>36.979999999999997</v>
      </c>
      <c r="AP12" s="5" t="str">
        <f t="shared" si="2"/>
        <v/>
      </c>
      <c r="AR12" s="5" t="str">
        <f t="shared" si="3"/>
        <v/>
      </c>
      <c r="AT12" s="5" t="str">
        <f t="shared" si="4"/>
        <v/>
      </c>
      <c r="AV12" s="2">
        <v>36.979999999999997</v>
      </c>
      <c r="AW12" s="5">
        <f t="shared" si="5"/>
        <v>0</v>
      </c>
      <c r="AX12" s="5">
        <f t="shared" si="6"/>
        <v>0</v>
      </c>
      <c r="AY12" s="11">
        <f t="shared" si="7"/>
        <v>0</v>
      </c>
      <c r="AZ12" s="5">
        <f t="shared" si="8"/>
        <v>0</v>
      </c>
    </row>
    <row r="13" spans="1:58" x14ac:dyDescent="0.3">
      <c r="A13" s="1" t="s">
        <v>75</v>
      </c>
      <c r="B13" s="1" t="s">
        <v>76</v>
      </c>
      <c r="C13" s="1" t="s">
        <v>77</v>
      </c>
      <c r="D13" s="1" t="s">
        <v>78</v>
      </c>
      <c r="E13" s="1" t="s">
        <v>80</v>
      </c>
      <c r="F13" s="1" t="s">
        <v>72</v>
      </c>
      <c r="G13" s="1" t="s">
        <v>73</v>
      </c>
      <c r="H13" s="1" t="s">
        <v>65</v>
      </c>
      <c r="I13" s="2">
        <v>79.25</v>
      </c>
      <c r="J13" s="2">
        <v>0.08</v>
      </c>
      <c r="K13" s="2">
        <f t="shared" si="0"/>
        <v>0</v>
      </c>
      <c r="L13" s="2">
        <f t="shared" si="1"/>
        <v>0.08</v>
      </c>
      <c r="AP13" s="5" t="str">
        <f t="shared" si="2"/>
        <v/>
      </c>
      <c r="AR13" s="5" t="str">
        <f t="shared" si="3"/>
        <v/>
      </c>
      <c r="AT13" s="5" t="str">
        <f t="shared" si="4"/>
        <v/>
      </c>
      <c r="AV13" s="2">
        <v>0.08</v>
      </c>
      <c r="AW13" s="5">
        <f t="shared" si="5"/>
        <v>0</v>
      </c>
      <c r="AX13" s="5">
        <f t="shared" si="6"/>
        <v>0</v>
      </c>
      <c r="AY13" s="11">
        <f t="shared" si="7"/>
        <v>0</v>
      </c>
      <c r="AZ13" s="5">
        <f t="shared" si="8"/>
        <v>0</v>
      </c>
    </row>
    <row r="14" spans="1:58" x14ac:dyDescent="0.3">
      <c r="A14" s="1" t="s">
        <v>75</v>
      </c>
      <c r="B14" s="1" t="s">
        <v>76</v>
      </c>
      <c r="C14" s="1" t="s">
        <v>77</v>
      </c>
      <c r="D14" s="1" t="s">
        <v>78</v>
      </c>
      <c r="E14" s="1" t="s">
        <v>81</v>
      </c>
      <c r="F14" s="1" t="s">
        <v>72</v>
      </c>
      <c r="G14" s="1" t="s">
        <v>73</v>
      </c>
      <c r="H14" s="1" t="s">
        <v>65</v>
      </c>
      <c r="I14" s="2">
        <v>79.25</v>
      </c>
      <c r="J14" s="2">
        <v>0.08</v>
      </c>
      <c r="K14" s="2">
        <f t="shared" si="0"/>
        <v>0</v>
      </c>
      <c r="L14" s="2">
        <f t="shared" si="1"/>
        <v>0.08</v>
      </c>
      <c r="AP14" s="5" t="str">
        <f t="shared" si="2"/>
        <v/>
      </c>
      <c r="AR14" s="5" t="str">
        <f t="shared" si="3"/>
        <v/>
      </c>
      <c r="AT14" s="5" t="str">
        <f t="shared" si="4"/>
        <v/>
      </c>
      <c r="AV14" s="2">
        <v>0.08</v>
      </c>
      <c r="AW14" s="5">
        <f t="shared" si="5"/>
        <v>0</v>
      </c>
      <c r="AX14" s="5">
        <f t="shared" si="6"/>
        <v>0</v>
      </c>
      <c r="AY14" s="11">
        <f t="shared" si="7"/>
        <v>0</v>
      </c>
      <c r="AZ14" s="5">
        <f t="shared" si="8"/>
        <v>0</v>
      </c>
    </row>
    <row r="15" spans="1:58" x14ac:dyDescent="0.3">
      <c r="A15" s="1" t="s">
        <v>82</v>
      </c>
      <c r="B15" s="1" t="s">
        <v>83</v>
      </c>
      <c r="C15" s="1" t="s">
        <v>84</v>
      </c>
      <c r="D15" s="1" t="s">
        <v>85</v>
      </c>
      <c r="E15" s="1" t="s">
        <v>79</v>
      </c>
      <c r="F15" s="1" t="s">
        <v>63</v>
      </c>
      <c r="G15" s="1" t="s">
        <v>64</v>
      </c>
      <c r="H15" s="1" t="s">
        <v>65</v>
      </c>
      <c r="I15" s="2">
        <v>78.25</v>
      </c>
      <c r="J15" s="2">
        <v>0.09</v>
      </c>
      <c r="K15" s="2">
        <f t="shared" si="0"/>
        <v>0</v>
      </c>
      <c r="L15" s="2">
        <f t="shared" si="1"/>
        <v>0.09</v>
      </c>
      <c r="AP15" s="5" t="str">
        <f t="shared" si="2"/>
        <v/>
      </c>
      <c r="AR15" s="5" t="str">
        <f t="shared" si="3"/>
        <v/>
      </c>
      <c r="AT15" s="5" t="str">
        <f t="shared" si="4"/>
        <v/>
      </c>
      <c r="AV15" s="2">
        <v>0.09</v>
      </c>
      <c r="AW15" s="5">
        <f t="shared" si="5"/>
        <v>0</v>
      </c>
      <c r="AX15" s="5">
        <f t="shared" si="6"/>
        <v>0</v>
      </c>
      <c r="AY15" s="11">
        <f t="shared" si="7"/>
        <v>0</v>
      </c>
      <c r="AZ15" s="5">
        <f t="shared" si="8"/>
        <v>0</v>
      </c>
    </row>
    <row r="16" spans="1:58" x14ac:dyDescent="0.3">
      <c r="A16" s="1" t="s">
        <v>82</v>
      </c>
      <c r="B16" s="1" t="s">
        <v>83</v>
      </c>
      <c r="C16" s="1" t="s">
        <v>84</v>
      </c>
      <c r="D16" s="1" t="s">
        <v>85</v>
      </c>
      <c r="E16" s="1" t="s">
        <v>86</v>
      </c>
      <c r="F16" s="1" t="s">
        <v>63</v>
      </c>
      <c r="G16" s="1" t="s">
        <v>64</v>
      </c>
      <c r="H16" s="1" t="s">
        <v>65</v>
      </c>
      <c r="I16" s="2">
        <v>78.25</v>
      </c>
      <c r="J16" s="2">
        <v>14.3</v>
      </c>
      <c r="K16" s="2">
        <f t="shared" si="0"/>
        <v>0</v>
      </c>
      <c r="L16" s="2">
        <f t="shared" si="1"/>
        <v>13.1</v>
      </c>
      <c r="AP16" s="5" t="str">
        <f t="shared" si="2"/>
        <v/>
      </c>
      <c r="AR16" s="5" t="str">
        <f t="shared" si="3"/>
        <v/>
      </c>
      <c r="AT16" s="5" t="str">
        <f t="shared" si="4"/>
        <v/>
      </c>
      <c r="AV16" s="2">
        <v>13.1</v>
      </c>
      <c r="AW16" s="5">
        <f t="shared" si="5"/>
        <v>0</v>
      </c>
      <c r="AX16" s="5">
        <f t="shared" si="6"/>
        <v>0</v>
      </c>
      <c r="AY16" s="11">
        <f t="shared" si="7"/>
        <v>0</v>
      </c>
      <c r="AZ16" s="5">
        <f t="shared" si="8"/>
        <v>0</v>
      </c>
    </row>
    <row r="17" spans="1:52" x14ac:dyDescent="0.3">
      <c r="A17" s="1" t="s">
        <v>82</v>
      </c>
      <c r="B17" s="1" t="s">
        <v>83</v>
      </c>
      <c r="C17" s="1" t="s">
        <v>84</v>
      </c>
      <c r="D17" s="1" t="s">
        <v>85</v>
      </c>
      <c r="E17" s="1" t="s">
        <v>62</v>
      </c>
      <c r="F17" s="1" t="s">
        <v>63</v>
      </c>
      <c r="G17" s="1" t="s">
        <v>64</v>
      </c>
      <c r="H17" s="1" t="s">
        <v>65</v>
      </c>
      <c r="I17" s="2">
        <v>78.25</v>
      </c>
      <c r="J17" s="2">
        <v>11.91</v>
      </c>
      <c r="K17" s="2">
        <f t="shared" si="0"/>
        <v>0</v>
      </c>
      <c r="L17" s="2">
        <f t="shared" si="1"/>
        <v>11.91</v>
      </c>
      <c r="AP17" s="5" t="str">
        <f t="shared" si="2"/>
        <v/>
      </c>
      <c r="AR17" s="5" t="str">
        <f t="shared" si="3"/>
        <v/>
      </c>
      <c r="AT17" s="5" t="str">
        <f t="shared" si="4"/>
        <v/>
      </c>
      <c r="AV17" s="2">
        <v>11.91</v>
      </c>
      <c r="AW17" s="5">
        <f t="shared" si="5"/>
        <v>0</v>
      </c>
      <c r="AX17" s="5">
        <f t="shared" si="6"/>
        <v>0</v>
      </c>
      <c r="AY17" s="11">
        <f t="shared" si="7"/>
        <v>0</v>
      </c>
      <c r="AZ17" s="5">
        <f t="shared" si="8"/>
        <v>0</v>
      </c>
    </row>
    <row r="18" spans="1:52" x14ac:dyDescent="0.3">
      <c r="A18" s="1" t="s">
        <v>82</v>
      </c>
      <c r="B18" s="1" t="s">
        <v>83</v>
      </c>
      <c r="C18" s="1" t="s">
        <v>84</v>
      </c>
      <c r="D18" s="1" t="s">
        <v>85</v>
      </c>
      <c r="E18" s="1" t="s">
        <v>66</v>
      </c>
      <c r="F18" s="1" t="s">
        <v>63</v>
      </c>
      <c r="G18" s="1" t="s">
        <v>64</v>
      </c>
      <c r="H18" s="1" t="s">
        <v>65</v>
      </c>
      <c r="I18" s="2">
        <v>78.25</v>
      </c>
      <c r="J18" s="2">
        <v>0.09</v>
      </c>
      <c r="K18" s="2">
        <f t="shared" si="0"/>
        <v>0</v>
      </c>
      <c r="L18" s="2">
        <f t="shared" si="1"/>
        <v>0.09</v>
      </c>
      <c r="AP18" s="5" t="str">
        <f t="shared" si="2"/>
        <v/>
      </c>
      <c r="AR18" s="5" t="str">
        <f t="shared" si="3"/>
        <v/>
      </c>
      <c r="AT18" s="5" t="str">
        <f t="shared" si="4"/>
        <v/>
      </c>
      <c r="AV18" s="2">
        <v>0.09</v>
      </c>
      <c r="AW18" s="5">
        <f t="shared" si="5"/>
        <v>0</v>
      </c>
      <c r="AX18" s="5">
        <f t="shared" si="6"/>
        <v>0</v>
      </c>
      <c r="AY18" s="11">
        <f t="shared" si="7"/>
        <v>0</v>
      </c>
      <c r="AZ18" s="5">
        <f t="shared" si="8"/>
        <v>0</v>
      </c>
    </row>
    <row r="19" spans="1:52" x14ac:dyDescent="0.3">
      <c r="A19" s="1" t="s">
        <v>87</v>
      </c>
      <c r="B19" s="1" t="s">
        <v>88</v>
      </c>
      <c r="C19" s="1" t="s">
        <v>89</v>
      </c>
      <c r="D19" s="1" t="s">
        <v>90</v>
      </c>
      <c r="E19" s="1" t="s">
        <v>91</v>
      </c>
      <c r="F19" s="1" t="s">
        <v>63</v>
      </c>
      <c r="G19" s="1" t="s">
        <v>64</v>
      </c>
      <c r="H19" s="1" t="s">
        <v>65</v>
      </c>
      <c r="I19" s="2">
        <v>160</v>
      </c>
      <c r="J19" s="2">
        <v>39.909999999999997</v>
      </c>
      <c r="K19" s="2">
        <f t="shared" si="0"/>
        <v>0</v>
      </c>
      <c r="L19" s="2">
        <f t="shared" si="1"/>
        <v>10.72</v>
      </c>
      <c r="AP19" s="5" t="str">
        <f t="shared" si="2"/>
        <v/>
      </c>
      <c r="AR19" s="5" t="str">
        <f t="shared" si="3"/>
        <v/>
      </c>
      <c r="AT19" s="5" t="str">
        <f t="shared" si="4"/>
        <v/>
      </c>
      <c r="AV19" s="2">
        <v>10.72</v>
      </c>
      <c r="AW19" s="5">
        <f t="shared" si="5"/>
        <v>0</v>
      </c>
      <c r="AX19" s="5">
        <f t="shared" si="6"/>
        <v>0</v>
      </c>
      <c r="AY19" s="11">
        <f t="shared" si="7"/>
        <v>0</v>
      </c>
      <c r="AZ19" s="5">
        <f t="shared" si="8"/>
        <v>0</v>
      </c>
    </row>
    <row r="20" spans="1:52" x14ac:dyDescent="0.3">
      <c r="A20" s="1" t="s">
        <v>87</v>
      </c>
      <c r="B20" s="1" t="s">
        <v>88</v>
      </c>
      <c r="C20" s="1" t="s">
        <v>89</v>
      </c>
      <c r="D20" s="1" t="s">
        <v>90</v>
      </c>
      <c r="E20" s="1" t="s">
        <v>69</v>
      </c>
      <c r="F20" s="1" t="s">
        <v>63</v>
      </c>
      <c r="G20" s="1" t="s">
        <v>64</v>
      </c>
      <c r="H20" s="1" t="s">
        <v>65</v>
      </c>
      <c r="I20" s="2">
        <v>160</v>
      </c>
      <c r="J20" s="2">
        <v>0.1</v>
      </c>
      <c r="K20" s="2">
        <f t="shared" si="0"/>
        <v>0</v>
      </c>
      <c r="L20" s="2">
        <f t="shared" si="1"/>
        <v>0.09</v>
      </c>
      <c r="AP20" s="5" t="str">
        <f t="shared" si="2"/>
        <v/>
      </c>
      <c r="AR20" s="5" t="str">
        <f t="shared" si="3"/>
        <v/>
      </c>
      <c r="AT20" s="5" t="str">
        <f t="shared" si="4"/>
        <v/>
      </c>
      <c r="AV20" s="2">
        <v>0.09</v>
      </c>
      <c r="AW20" s="5">
        <f t="shared" si="5"/>
        <v>0</v>
      </c>
      <c r="AX20" s="5">
        <f t="shared" si="6"/>
        <v>0</v>
      </c>
      <c r="AY20" s="11">
        <f t="shared" si="7"/>
        <v>0</v>
      </c>
      <c r="AZ20" s="5">
        <f t="shared" si="8"/>
        <v>0</v>
      </c>
    </row>
    <row r="21" spans="1:52" x14ac:dyDescent="0.3">
      <c r="A21" s="1" t="s">
        <v>92</v>
      </c>
      <c r="B21" s="1" t="s">
        <v>93</v>
      </c>
      <c r="C21" s="1" t="s">
        <v>94</v>
      </c>
      <c r="D21" s="1" t="s">
        <v>95</v>
      </c>
      <c r="E21" s="1" t="s">
        <v>62</v>
      </c>
      <c r="F21" s="1" t="s">
        <v>96</v>
      </c>
      <c r="G21" s="1" t="s">
        <v>64</v>
      </c>
      <c r="H21" s="1" t="s">
        <v>65</v>
      </c>
      <c r="I21" s="2">
        <v>317.05</v>
      </c>
      <c r="J21" s="2">
        <v>7.0000000000000007E-2</v>
      </c>
      <c r="K21" s="2">
        <f t="shared" si="0"/>
        <v>0.05</v>
      </c>
      <c r="L21" s="2">
        <f t="shared" si="1"/>
        <v>0.02</v>
      </c>
      <c r="V21" s="12">
        <v>0.05</v>
      </c>
      <c r="W21" s="5">
        <v>3.2174999999999998</v>
      </c>
      <c r="AP21" s="5" t="str">
        <f t="shared" si="2"/>
        <v/>
      </c>
      <c r="AR21" s="5" t="str">
        <f t="shared" si="3"/>
        <v/>
      </c>
      <c r="AT21" s="5" t="str">
        <f t="shared" si="4"/>
        <v/>
      </c>
      <c r="AV21" s="2">
        <v>0.02</v>
      </c>
      <c r="AW21" s="5">
        <f t="shared" si="5"/>
        <v>3.2174999999999998</v>
      </c>
      <c r="AX21" s="5">
        <f t="shared" si="6"/>
        <v>3.1981950000000001</v>
      </c>
      <c r="AY21" s="11">
        <f t="shared" si="7"/>
        <v>2.9576837310598525E-4</v>
      </c>
      <c r="AZ21" s="5">
        <f t="shared" si="8"/>
        <v>0.29576837310598525</v>
      </c>
    </row>
    <row r="22" spans="1:52" x14ac:dyDescent="0.3">
      <c r="A22" s="1" t="s">
        <v>92</v>
      </c>
      <c r="B22" s="1" t="s">
        <v>93</v>
      </c>
      <c r="C22" s="1" t="s">
        <v>94</v>
      </c>
      <c r="D22" s="1" t="s">
        <v>95</v>
      </c>
      <c r="E22" s="1" t="s">
        <v>66</v>
      </c>
      <c r="F22" s="1" t="s">
        <v>96</v>
      </c>
      <c r="G22" s="1" t="s">
        <v>64</v>
      </c>
      <c r="H22" s="1" t="s">
        <v>65</v>
      </c>
      <c r="I22" s="2">
        <v>317.05</v>
      </c>
      <c r="J22" s="2">
        <v>7.0000000000000007E-2</v>
      </c>
      <c r="K22" s="2">
        <f t="shared" si="0"/>
        <v>7.0000000000000007E-2</v>
      </c>
      <c r="L22" s="2">
        <f t="shared" si="1"/>
        <v>0</v>
      </c>
      <c r="V22" s="12">
        <v>7.0000000000000007E-2</v>
      </c>
      <c r="W22" s="5">
        <v>4.5045000000000002</v>
      </c>
      <c r="AP22" s="5" t="str">
        <f t="shared" si="2"/>
        <v/>
      </c>
      <c r="AR22" s="5" t="str">
        <f t="shared" si="3"/>
        <v/>
      </c>
      <c r="AT22" s="5" t="str">
        <f t="shared" si="4"/>
        <v/>
      </c>
      <c r="AW22" s="5">
        <f t="shared" si="5"/>
        <v>4.5045000000000002</v>
      </c>
      <c r="AX22" s="5">
        <f t="shared" si="6"/>
        <v>4.4774729999999998</v>
      </c>
      <c r="AY22" s="11">
        <f t="shared" si="7"/>
        <v>4.1407572234837938E-4</v>
      </c>
      <c r="AZ22" s="5">
        <f t="shared" si="8"/>
        <v>0.41407572234837936</v>
      </c>
    </row>
    <row r="23" spans="1:52" x14ac:dyDescent="0.3">
      <c r="A23" s="1" t="s">
        <v>92</v>
      </c>
      <c r="B23" s="1" t="s">
        <v>93</v>
      </c>
      <c r="C23" s="1" t="s">
        <v>94</v>
      </c>
      <c r="D23" s="1" t="s">
        <v>95</v>
      </c>
      <c r="E23" s="1" t="s">
        <v>67</v>
      </c>
      <c r="F23" s="1" t="s">
        <v>96</v>
      </c>
      <c r="G23" s="1" t="s">
        <v>64</v>
      </c>
      <c r="H23" s="1" t="s">
        <v>65</v>
      </c>
      <c r="I23" s="2">
        <v>317.05</v>
      </c>
      <c r="J23" s="2">
        <v>39.369999999999997</v>
      </c>
      <c r="K23" s="2">
        <f t="shared" si="0"/>
        <v>39.369999999999997</v>
      </c>
      <c r="L23" s="2">
        <f t="shared" si="1"/>
        <v>0</v>
      </c>
      <c r="V23" s="12">
        <v>39.369999999999997</v>
      </c>
      <c r="W23" s="5">
        <v>2533.459499999999</v>
      </c>
      <c r="AP23" s="5" t="str">
        <f t="shared" si="2"/>
        <v/>
      </c>
      <c r="AR23" s="5" t="str">
        <f t="shared" si="3"/>
        <v/>
      </c>
      <c r="AT23" s="5" t="str">
        <f t="shared" si="4"/>
        <v/>
      </c>
      <c r="AW23" s="5">
        <f t="shared" si="5"/>
        <v>2533.459499999999</v>
      </c>
      <c r="AX23" s="5">
        <f t="shared" si="6"/>
        <v>2518.2587429999994</v>
      </c>
      <c r="AY23" s="11">
        <f t="shared" si="7"/>
        <v>0.23288801698365275</v>
      </c>
      <c r="AZ23" s="5">
        <f t="shared" si="8"/>
        <v>232.88801698365273</v>
      </c>
    </row>
    <row r="24" spans="1:52" x14ac:dyDescent="0.3">
      <c r="A24" s="1" t="s">
        <v>92</v>
      </c>
      <c r="B24" s="1" t="s">
        <v>93</v>
      </c>
      <c r="C24" s="1" t="s">
        <v>94</v>
      </c>
      <c r="D24" s="1" t="s">
        <v>95</v>
      </c>
      <c r="E24" s="1" t="s">
        <v>68</v>
      </c>
      <c r="F24" s="1" t="s">
        <v>96</v>
      </c>
      <c r="G24" s="1" t="s">
        <v>64</v>
      </c>
      <c r="H24" s="1" t="s">
        <v>65</v>
      </c>
      <c r="I24" s="2">
        <v>317.05</v>
      </c>
      <c r="J24" s="2">
        <v>41.23</v>
      </c>
      <c r="K24" s="2">
        <f t="shared" si="0"/>
        <v>34.29</v>
      </c>
      <c r="L24" s="2">
        <f t="shared" si="1"/>
        <v>5.71</v>
      </c>
      <c r="V24" s="12">
        <v>34.29</v>
      </c>
      <c r="W24" s="5">
        <v>2206.5614999999998</v>
      </c>
      <c r="AP24" s="5" t="str">
        <f t="shared" si="2"/>
        <v/>
      </c>
      <c r="AR24" s="5" t="str">
        <f t="shared" si="3"/>
        <v/>
      </c>
      <c r="AT24" s="5" t="str">
        <f t="shared" si="4"/>
        <v/>
      </c>
      <c r="AV24" s="2">
        <v>5.71</v>
      </c>
      <c r="AW24" s="5">
        <f t="shared" si="5"/>
        <v>2206.5614999999998</v>
      </c>
      <c r="AX24" s="5">
        <f t="shared" si="6"/>
        <v>2193.3221310000004</v>
      </c>
      <c r="AY24" s="11">
        <f t="shared" si="7"/>
        <v>0.2028379502760847</v>
      </c>
      <c r="AZ24" s="5">
        <f t="shared" si="8"/>
        <v>202.83795027608471</v>
      </c>
    </row>
    <row r="25" spans="1:52" x14ac:dyDescent="0.3">
      <c r="A25" s="1" t="s">
        <v>92</v>
      </c>
      <c r="B25" s="1" t="s">
        <v>93</v>
      </c>
      <c r="C25" s="1" t="s">
        <v>94</v>
      </c>
      <c r="D25" s="1" t="s">
        <v>95</v>
      </c>
      <c r="E25" s="1" t="s">
        <v>69</v>
      </c>
      <c r="F25" s="1" t="s">
        <v>96</v>
      </c>
      <c r="G25" s="1" t="s">
        <v>64</v>
      </c>
      <c r="H25" s="1" t="s">
        <v>65</v>
      </c>
      <c r="I25" s="2">
        <v>317.05</v>
      </c>
      <c r="J25" s="2">
        <v>37.49</v>
      </c>
      <c r="K25" s="2">
        <f t="shared" si="0"/>
        <v>31.79</v>
      </c>
      <c r="L25" s="2">
        <f t="shared" si="1"/>
        <v>5.08</v>
      </c>
      <c r="V25" s="12">
        <v>31.79</v>
      </c>
      <c r="W25" s="5">
        <v>2045.6865</v>
      </c>
      <c r="AP25" s="5" t="str">
        <f t="shared" si="2"/>
        <v/>
      </c>
      <c r="AR25" s="5" t="str">
        <f t="shared" si="3"/>
        <v/>
      </c>
      <c r="AT25" s="5" t="str">
        <f t="shared" si="4"/>
        <v/>
      </c>
      <c r="AV25" s="2">
        <v>5.08</v>
      </c>
      <c r="AW25" s="5">
        <f t="shared" si="5"/>
        <v>2045.6865</v>
      </c>
      <c r="AX25" s="5">
        <f t="shared" si="6"/>
        <v>2033.4123810000001</v>
      </c>
      <c r="AY25" s="11">
        <f t="shared" si="7"/>
        <v>0.18804953162078544</v>
      </c>
      <c r="AZ25" s="5">
        <f t="shared" si="8"/>
        <v>188.04953162078544</v>
      </c>
    </row>
    <row r="26" spans="1:52" x14ac:dyDescent="0.3">
      <c r="A26" s="1" t="s">
        <v>92</v>
      </c>
      <c r="B26" s="1" t="s">
        <v>93</v>
      </c>
      <c r="C26" s="1" t="s">
        <v>94</v>
      </c>
      <c r="D26" s="1" t="s">
        <v>95</v>
      </c>
      <c r="E26" s="1" t="s">
        <v>70</v>
      </c>
      <c r="F26" s="1" t="s">
        <v>96</v>
      </c>
      <c r="G26" s="1" t="s">
        <v>64</v>
      </c>
      <c r="H26" s="1" t="s">
        <v>65</v>
      </c>
      <c r="I26" s="2">
        <v>317.05</v>
      </c>
      <c r="J26" s="2">
        <v>36.19</v>
      </c>
      <c r="K26" s="2">
        <f t="shared" si="0"/>
        <v>36.19</v>
      </c>
      <c r="L26" s="2">
        <f t="shared" si="1"/>
        <v>0</v>
      </c>
      <c r="V26" s="12">
        <v>36.19</v>
      </c>
      <c r="W26" s="5">
        <v>2328.8265000000001</v>
      </c>
      <c r="AP26" s="5" t="str">
        <f t="shared" si="2"/>
        <v/>
      </c>
      <c r="AR26" s="5" t="str">
        <f t="shared" si="3"/>
        <v/>
      </c>
      <c r="AT26" s="5" t="str">
        <f t="shared" si="4"/>
        <v/>
      </c>
      <c r="AW26" s="5">
        <f t="shared" si="5"/>
        <v>2328.8265000000001</v>
      </c>
      <c r="AX26" s="5">
        <f t="shared" si="6"/>
        <v>2314.8535410000004</v>
      </c>
      <c r="AY26" s="11">
        <f t="shared" si="7"/>
        <v>0.21407714845411219</v>
      </c>
      <c r="AZ26" s="5">
        <f t="shared" si="8"/>
        <v>214.07714845411218</v>
      </c>
    </row>
    <row r="27" spans="1:52" x14ac:dyDescent="0.3">
      <c r="A27" s="1" t="s">
        <v>92</v>
      </c>
      <c r="B27" s="1" t="s">
        <v>93</v>
      </c>
      <c r="C27" s="1" t="s">
        <v>94</v>
      </c>
      <c r="D27" s="1" t="s">
        <v>95</v>
      </c>
      <c r="E27" s="1" t="s">
        <v>71</v>
      </c>
      <c r="F27" s="1" t="s">
        <v>97</v>
      </c>
      <c r="G27" s="1" t="s">
        <v>73</v>
      </c>
      <c r="H27" s="1" t="s">
        <v>65</v>
      </c>
      <c r="I27" s="2">
        <v>317.05</v>
      </c>
      <c r="J27" s="2">
        <v>0.09</v>
      </c>
      <c r="K27" s="2">
        <f t="shared" si="0"/>
        <v>0.09</v>
      </c>
      <c r="L27" s="2">
        <f t="shared" si="1"/>
        <v>0</v>
      </c>
      <c r="V27" s="12">
        <v>0.09</v>
      </c>
      <c r="W27" s="5">
        <v>5.7914999999999992</v>
      </c>
      <c r="AP27" s="5" t="str">
        <f t="shared" si="2"/>
        <v/>
      </c>
      <c r="AR27" s="5" t="str">
        <f t="shared" si="3"/>
        <v/>
      </c>
      <c r="AT27" s="5" t="str">
        <f t="shared" si="4"/>
        <v/>
      </c>
      <c r="AW27" s="5">
        <f t="shared" si="5"/>
        <v>5.7914999999999992</v>
      </c>
      <c r="AX27" s="5">
        <f t="shared" si="6"/>
        <v>5.7567509999999995</v>
      </c>
      <c r="AY27" s="11">
        <f t="shared" si="7"/>
        <v>5.3238307159077345E-4</v>
      </c>
      <c r="AZ27" s="5">
        <f t="shared" si="8"/>
        <v>0.53238307159077347</v>
      </c>
    </row>
    <row r="28" spans="1:52" x14ac:dyDescent="0.3">
      <c r="A28" s="1" t="s">
        <v>92</v>
      </c>
      <c r="B28" s="1" t="s">
        <v>93</v>
      </c>
      <c r="C28" s="1" t="s">
        <v>94</v>
      </c>
      <c r="D28" s="1" t="s">
        <v>95</v>
      </c>
      <c r="E28" s="1" t="s">
        <v>74</v>
      </c>
      <c r="F28" s="1" t="s">
        <v>97</v>
      </c>
      <c r="G28" s="1" t="s">
        <v>73</v>
      </c>
      <c r="H28" s="1" t="s">
        <v>65</v>
      </c>
      <c r="I28" s="2">
        <v>317.05</v>
      </c>
      <c r="J28" s="2">
        <v>0.09</v>
      </c>
      <c r="K28" s="2">
        <f t="shared" si="0"/>
        <v>0.09</v>
      </c>
      <c r="L28" s="2">
        <f t="shared" si="1"/>
        <v>0</v>
      </c>
      <c r="V28" s="12">
        <v>0.09</v>
      </c>
      <c r="W28" s="5">
        <v>5.7914999999999992</v>
      </c>
      <c r="AP28" s="5" t="str">
        <f t="shared" si="2"/>
        <v/>
      </c>
      <c r="AR28" s="5" t="str">
        <f t="shared" si="3"/>
        <v/>
      </c>
      <c r="AT28" s="5" t="str">
        <f t="shared" si="4"/>
        <v/>
      </c>
      <c r="AW28" s="5">
        <f t="shared" si="5"/>
        <v>5.7914999999999992</v>
      </c>
      <c r="AX28" s="5">
        <f t="shared" si="6"/>
        <v>5.7567509999999995</v>
      </c>
      <c r="AY28" s="11">
        <f t="shared" si="7"/>
        <v>5.3238307159077345E-4</v>
      </c>
      <c r="AZ28" s="5">
        <f t="shared" si="8"/>
        <v>0.53238307159077347</v>
      </c>
    </row>
    <row r="29" spans="1:52" x14ac:dyDescent="0.3">
      <c r="A29" s="1" t="s">
        <v>98</v>
      </c>
      <c r="B29" s="1" t="s">
        <v>99</v>
      </c>
      <c r="C29" s="1" t="s">
        <v>100</v>
      </c>
      <c r="D29" s="1" t="s">
        <v>78</v>
      </c>
      <c r="E29" s="1" t="s">
        <v>79</v>
      </c>
      <c r="F29" s="1" t="s">
        <v>96</v>
      </c>
      <c r="G29" s="1" t="s">
        <v>64</v>
      </c>
      <c r="H29" s="1" t="s">
        <v>65</v>
      </c>
      <c r="I29" s="2">
        <v>77.150000000000006</v>
      </c>
      <c r="J29" s="2">
        <v>39.01</v>
      </c>
      <c r="K29" s="2">
        <f t="shared" si="0"/>
        <v>39.01</v>
      </c>
      <c r="L29" s="2">
        <f t="shared" si="1"/>
        <v>0</v>
      </c>
      <c r="V29" s="12">
        <v>39.01</v>
      </c>
      <c r="W29" s="5">
        <v>2510.2935000000002</v>
      </c>
      <c r="AP29" s="5" t="str">
        <f t="shared" si="2"/>
        <v/>
      </c>
      <c r="AR29" s="5" t="str">
        <f t="shared" si="3"/>
        <v/>
      </c>
      <c r="AT29" s="5" t="str">
        <f t="shared" si="4"/>
        <v/>
      </c>
      <c r="AW29" s="5">
        <f t="shared" si="5"/>
        <v>2510.2935000000002</v>
      </c>
      <c r="AX29" s="5">
        <f t="shared" si="6"/>
        <v>2495.2317390000003</v>
      </c>
      <c r="AY29" s="11">
        <f t="shared" si="7"/>
        <v>0.23075848469728974</v>
      </c>
      <c r="AZ29" s="5">
        <f t="shared" si="8"/>
        <v>230.75848469728973</v>
      </c>
    </row>
    <row r="30" spans="1:52" x14ac:dyDescent="0.3">
      <c r="A30" s="1" t="s">
        <v>98</v>
      </c>
      <c r="B30" s="1" t="s">
        <v>99</v>
      </c>
      <c r="C30" s="1" t="s">
        <v>100</v>
      </c>
      <c r="D30" s="1" t="s">
        <v>78</v>
      </c>
      <c r="E30" s="1" t="s">
        <v>66</v>
      </c>
      <c r="F30" s="1" t="s">
        <v>96</v>
      </c>
      <c r="G30" s="1" t="s">
        <v>64</v>
      </c>
      <c r="H30" s="1" t="s">
        <v>65</v>
      </c>
      <c r="I30" s="2">
        <v>77.150000000000006</v>
      </c>
      <c r="J30" s="2">
        <v>36.94</v>
      </c>
      <c r="K30" s="2">
        <f t="shared" si="0"/>
        <v>36.94</v>
      </c>
      <c r="L30" s="2">
        <f t="shared" si="1"/>
        <v>0</v>
      </c>
      <c r="V30" s="12">
        <v>36.94</v>
      </c>
      <c r="W30" s="5">
        <v>2377.088999999999</v>
      </c>
      <c r="AP30" s="5" t="str">
        <f t="shared" si="2"/>
        <v/>
      </c>
      <c r="AR30" s="5" t="str">
        <f t="shared" si="3"/>
        <v/>
      </c>
      <c r="AT30" s="5" t="str">
        <f t="shared" si="4"/>
        <v/>
      </c>
      <c r="AW30" s="5">
        <f t="shared" si="5"/>
        <v>2377.088999999999</v>
      </c>
      <c r="AX30" s="5">
        <f t="shared" si="6"/>
        <v>2362.8264659999991</v>
      </c>
      <c r="AY30" s="11">
        <f t="shared" si="7"/>
        <v>0.21851367405070182</v>
      </c>
      <c r="AZ30" s="5">
        <f t="shared" si="8"/>
        <v>218.51367405070184</v>
      </c>
    </row>
    <row r="31" spans="1:52" x14ac:dyDescent="0.3">
      <c r="A31" s="1" t="s">
        <v>98</v>
      </c>
      <c r="B31" s="1" t="s">
        <v>99</v>
      </c>
      <c r="C31" s="1" t="s">
        <v>100</v>
      </c>
      <c r="D31" s="1" t="s">
        <v>78</v>
      </c>
      <c r="E31" s="1" t="s">
        <v>80</v>
      </c>
      <c r="F31" s="1" t="s">
        <v>97</v>
      </c>
      <c r="G31" s="1" t="s">
        <v>73</v>
      </c>
      <c r="H31" s="1" t="s">
        <v>65</v>
      </c>
      <c r="I31" s="2">
        <v>77.150000000000006</v>
      </c>
      <c r="J31" s="2">
        <v>0.09</v>
      </c>
      <c r="K31" s="2">
        <f t="shared" si="0"/>
        <v>0</v>
      </c>
      <c r="L31" s="2">
        <f t="shared" si="1"/>
        <v>0.09</v>
      </c>
      <c r="AP31" s="5" t="str">
        <f t="shared" si="2"/>
        <v/>
      </c>
      <c r="AR31" s="5" t="str">
        <f t="shared" si="3"/>
        <v/>
      </c>
      <c r="AT31" s="5" t="str">
        <f t="shared" si="4"/>
        <v/>
      </c>
      <c r="AV31" s="2">
        <v>0.09</v>
      </c>
      <c r="AW31" s="5">
        <f t="shared" si="5"/>
        <v>0</v>
      </c>
      <c r="AX31" s="5">
        <f t="shared" si="6"/>
        <v>0</v>
      </c>
      <c r="AY31" s="11">
        <f t="shared" si="7"/>
        <v>0</v>
      </c>
      <c r="AZ31" s="5">
        <f t="shared" si="8"/>
        <v>0</v>
      </c>
    </row>
    <row r="32" spans="1:52" x14ac:dyDescent="0.3">
      <c r="A32" s="1" t="s">
        <v>98</v>
      </c>
      <c r="B32" s="1" t="s">
        <v>99</v>
      </c>
      <c r="C32" s="1" t="s">
        <v>100</v>
      </c>
      <c r="D32" s="1" t="s">
        <v>78</v>
      </c>
      <c r="E32" s="1" t="s">
        <v>81</v>
      </c>
      <c r="F32" s="1" t="s">
        <v>97</v>
      </c>
      <c r="G32" s="1" t="s">
        <v>73</v>
      </c>
      <c r="H32" s="1" t="s">
        <v>65</v>
      </c>
      <c r="I32" s="2">
        <v>77.150000000000006</v>
      </c>
      <c r="J32" s="2">
        <v>0.09</v>
      </c>
      <c r="K32" s="2">
        <f t="shared" si="0"/>
        <v>0</v>
      </c>
      <c r="L32" s="2">
        <f t="shared" si="1"/>
        <v>0.09</v>
      </c>
      <c r="AP32" s="5" t="str">
        <f t="shared" si="2"/>
        <v/>
      </c>
      <c r="AR32" s="5" t="str">
        <f t="shared" si="3"/>
        <v/>
      </c>
      <c r="AT32" s="5" t="str">
        <f t="shared" si="4"/>
        <v/>
      </c>
      <c r="AV32" s="2">
        <v>0.09</v>
      </c>
      <c r="AW32" s="5">
        <f t="shared" si="5"/>
        <v>0</v>
      </c>
      <c r="AX32" s="5">
        <f t="shared" si="6"/>
        <v>0</v>
      </c>
      <c r="AY32" s="11">
        <f t="shared" si="7"/>
        <v>0</v>
      </c>
      <c r="AZ32" s="5">
        <f t="shared" si="8"/>
        <v>0</v>
      </c>
    </row>
    <row r="33" spans="1:52" x14ac:dyDescent="0.3">
      <c r="A33" s="1" t="s">
        <v>101</v>
      </c>
      <c r="B33" s="1" t="s">
        <v>102</v>
      </c>
      <c r="C33" s="1" t="s">
        <v>103</v>
      </c>
      <c r="D33" s="1" t="s">
        <v>104</v>
      </c>
      <c r="E33" s="1" t="s">
        <v>79</v>
      </c>
      <c r="F33" s="1" t="s">
        <v>96</v>
      </c>
      <c r="G33" s="1" t="s">
        <v>64</v>
      </c>
      <c r="H33" s="1" t="s">
        <v>65</v>
      </c>
      <c r="I33" s="2">
        <v>59</v>
      </c>
      <c r="J33" s="2">
        <v>0.1</v>
      </c>
      <c r="K33" s="2">
        <f t="shared" si="0"/>
        <v>0.1</v>
      </c>
      <c r="L33" s="2">
        <f t="shared" si="1"/>
        <v>0</v>
      </c>
      <c r="V33" s="12">
        <v>0.1</v>
      </c>
      <c r="W33" s="5">
        <v>6.4349999999999996</v>
      </c>
      <c r="AP33" s="5" t="str">
        <f t="shared" si="2"/>
        <v/>
      </c>
      <c r="AR33" s="5" t="str">
        <f t="shared" si="3"/>
        <v/>
      </c>
      <c r="AT33" s="5" t="str">
        <f t="shared" si="4"/>
        <v/>
      </c>
      <c r="AW33" s="5">
        <f t="shared" si="5"/>
        <v>6.4349999999999996</v>
      </c>
      <c r="AX33" s="5">
        <f t="shared" si="6"/>
        <v>6.3963900000000002</v>
      </c>
      <c r="AY33" s="11">
        <f t="shared" si="7"/>
        <v>5.9153674621197051E-4</v>
      </c>
      <c r="AZ33" s="5">
        <f t="shared" si="8"/>
        <v>0.5915367462119705</v>
      </c>
    </row>
    <row r="34" spans="1:52" x14ac:dyDescent="0.3">
      <c r="A34" s="1" t="s">
        <v>101</v>
      </c>
      <c r="B34" s="1" t="s">
        <v>102</v>
      </c>
      <c r="C34" s="1" t="s">
        <v>103</v>
      </c>
      <c r="D34" s="1" t="s">
        <v>104</v>
      </c>
      <c r="E34" s="1" t="s">
        <v>86</v>
      </c>
      <c r="F34" s="1" t="s">
        <v>96</v>
      </c>
      <c r="G34" s="1" t="s">
        <v>64</v>
      </c>
      <c r="H34" s="1" t="s">
        <v>65</v>
      </c>
      <c r="I34" s="2">
        <v>59</v>
      </c>
      <c r="J34" s="2">
        <v>34.47</v>
      </c>
      <c r="K34" s="2">
        <f t="shared" si="0"/>
        <v>30.74</v>
      </c>
      <c r="L34" s="2">
        <f t="shared" si="1"/>
        <v>3.73</v>
      </c>
      <c r="V34" s="12">
        <v>30.74</v>
      </c>
      <c r="W34" s="5">
        <v>1978.1189999999999</v>
      </c>
      <c r="AP34" s="5" t="str">
        <f t="shared" si="2"/>
        <v/>
      </c>
      <c r="AR34" s="5" t="str">
        <f t="shared" si="3"/>
        <v/>
      </c>
      <c r="AT34" s="5" t="str">
        <f t="shared" si="4"/>
        <v/>
      </c>
      <c r="AV34" s="2">
        <v>3.73</v>
      </c>
      <c r="AW34" s="5">
        <f t="shared" si="5"/>
        <v>1978.1189999999999</v>
      </c>
      <c r="AX34" s="5">
        <f t="shared" si="6"/>
        <v>1966.2502860000002</v>
      </c>
      <c r="AY34" s="11">
        <f t="shared" si="7"/>
        <v>0.18183839578555977</v>
      </c>
      <c r="AZ34" s="5">
        <f t="shared" si="8"/>
        <v>181.83839578555975</v>
      </c>
    </row>
    <row r="35" spans="1:52" x14ac:dyDescent="0.3">
      <c r="A35" s="1" t="s">
        <v>101</v>
      </c>
      <c r="B35" s="1" t="s">
        <v>102</v>
      </c>
      <c r="C35" s="1" t="s">
        <v>103</v>
      </c>
      <c r="D35" s="1" t="s">
        <v>104</v>
      </c>
      <c r="E35" s="1" t="s">
        <v>62</v>
      </c>
      <c r="F35" s="1" t="s">
        <v>96</v>
      </c>
      <c r="G35" s="1" t="s">
        <v>64</v>
      </c>
      <c r="H35" s="1" t="s">
        <v>65</v>
      </c>
      <c r="I35" s="2">
        <v>59</v>
      </c>
      <c r="J35" s="2">
        <v>24.34</v>
      </c>
      <c r="K35" s="2">
        <f t="shared" si="0"/>
        <v>20.57</v>
      </c>
      <c r="L35" s="2">
        <f t="shared" si="1"/>
        <v>3.77</v>
      </c>
      <c r="V35" s="12">
        <v>20.57</v>
      </c>
      <c r="W35" s="5">
        <v>1323.6795</v>
      </c>
      <c r="AP35" s="5" t="str">
        <f t="shared" si="2"/>
        <v/>
      </c>
      <c r="AR35" s="5" t="str">
        <f t="shared" si="3"/>
        <v/>
      </c>
      <c r="AT35" s="5" t="str">
        <f t="shared" si="4"/>
        <v/>
      </c>
      <c r="AV35" s="2">
        <v>3.77</v>
      </c>
      <c r="AW35" s="5">
        <f t="shared" si="5"/>
        <v>1323.6795</v>
      </c>
      <c r="AX35" s="5">
        <f t="shared" si="6"/>
        <v>1315.7374229999998</v>
      </c>
      <c r="AY35" s="11">
        <f t="shared" si="7"/>
        <v>0.12167910869580234</v>
      </c>
      <c r="AZ35" s="5">
        <f t="shared" si="8"/>
        <v>121.67910869580233</v>
      </c>
    </row>
    <row r="36" spans="1:52" x14ac:dyDescent="0.3">
      <c r="A36" s="1" t="s">
        <v>101</v>
      </c>
      <c r="B36" s="1" t="s">
        <v>102</v>
      </c>
      <c r="C36" s="1" t="s">
        <v>103</v>
      </c>
      <c r="D36" s="1" t="s">
        <v>104</v>
      </c>
      <c r="E36" s="1" t="s">
        <v>66</v>
      </c>
      <c r="F36" s="1" t="s">
        <v>96</v>
      </c>
      <c r="G36" s="1" t="s">
        <v>64</v>
      </c>
      <c r="H36" s="1" t="s">
        <v>65</v>
      </c>
      <c r="I36" s="2">
        <v>59</v>
      </c>
      <c r="J36" s="2">
        <v>0.09</v>
      </c>
      <c r="K36" s="2">
        <f t="shared" si="0"/>
        <v>0.09</v>
      </c>
      <c r="L36" s="2">
        <f t="shared" si="1"/>
        <v>0</v>
      </c>
      <c r="V36" s="12">
        <v>0.09</v>
      </c>
      <c r="W36" s="5">
        <v>5.7914999999999992</v>
      </c>
      <c r="AP36" s="5" t="str">
        <f t="shared" si="2"/>
        <v/>
      </c>
      <c r="AR36" s="5" t="str">
        <f t="shared" si="3"/>
        <v/>
      </c>
      <c r="AT36" s="5" t="str">
        <f t="shared" si="4"/>
        <v/>
      </c>
      <c r="AW36" s="5">
        <f t="shared" si="5"/>
        <v>5.7914999999999992</v>
      </c>
      <c r="AX36" s="5">
        <f t="shared" si="6"/>
        <v>5.7567509999999995</v>
      </c>
      <c r="AY36" s="11">
        <f t="shared" si="7"/>
        <v>5.3238307159077345E-4</v>
      </c>
      <c r="AZ36" s="5">
        <f t="shared" si="8"/>
        <v>0.53238307159077347</v>
      </c>
    </row>
    <row r="37" spans="1:52" x14ac:dyDescent="0.3">
      <c r="A37" s="1" t="s">
        <v>105</v>
      </c>
      <c r="B37" s="1" t="s">
        <v>106</v>
      </c>
      <c r="C37" s="1" t="s">
        <v>107</v>
      </c>
      <c r="D37" s="1" t="s">
        <v>108</v>
      </c>
      <c r="E37" s="1" t="s">
        <v>86</v>
      </c>
      <c r="F37" s="1" t="s">
        <v>96</v>
      </c>
      <c r="G37" s="1" t="s">
        <v>64</v>
      </c>
      <c r="H37" s="1" t="s">
        <v>65</v>
      </c>
      <c r="I37" s="2">
        <v>19</v>
      </c>
      <c r="J37" s="2">
        <v>5.96</v>
      </c>
      <c r="K37" s="2">
        <f t="shared" si="0"/>
        <v>4.66</v>
      </c>
      <c r="L37" s="2">
        <f t="shared" si="1"/>
        <v>1.3</v>
      </c>
      <c r="V37" s="12">
        <v>4.66</v>
      </c>
      <c r="W37" s="5">
        <v>299.87099999999998</v>
      </c>
      <c r="AP37" s="5" t="str">
        <f t="shared" si="2"/>
        <v/>
      </c>
      <c r="AR37" s="5" t="str">
        <f t="shared" si="3"/>
        <v/>
      </c>
      <c r="AT37" s="5" t="str">
        <f t="shared" si="4"/>
        <v/>
      </c>
      <c r="AV37" s="2">
        <v>1.3</v>
      </c>
      <c r="AW37" s="5">
        <f t="shared" si="5"/>
        <v>299.87099999999998</v>
      </c>
      <c r="AX37" s="5">
        <f t="shared" si="6"/>
        <v>298.071774</v>
      </c>
      <c r="AY37" s="11">
        <f t="shared" si="7"/>
        <v>2.7565612373477828E-2</v>
      </c>
      <c r="AZ37" s="5">
        <f t="shared" si="8"/>
        <v>27.565612373477826</v>
      </c>
    </row>
    <row r="38" spans="1:52" x14ac:dyDescent="0.3">
      <c r="A38" s="1" t="s">
        <v>105</v>
      </c>
      <c r="B38" s="1" t="s">
        <v>106</v>
      </c>
      <c r="C38" s="1" t="s">
        <v>107</v>
      </c>
      <c r="D38" s="1" t="s">
        <v>108</v>
      </c>
      <c r="E38" s="1" t="s">
        <v>62</v>
      </c>
      <c r="F38" s="1" t="s">
        <v>96</v>
      </c>
      <c r="G38" s="1" t="s">
        <v>64</v>
      </c>
      <c r="H38" s="1" t="s">
        <v>65</v>
      </c>
      <c r="I38" s="2">
        <v>19</v>
      </c>
      <c r="J38" s="2">
        <v>13.04</v>
      </c>
      <c r="K38" s="2">
        <f t="shared" si="0"/>
        <v>9.51</v>
      </c>
      <c r="L38" s="2">
        <f t="shared" si="1"/>
        <v>3.53</v>
      </c>
      <c r="V38" s="12">
        <v>9.51</v>
      </c>
      <c r="W38" s="5">
        <v>611.96849999999995</v>
      </c>
      <c r="AP38" s="5" t="str">
        <f t="shared" si="2"/>
        <v/>
      </c>
      <c r="AR38" s="5" t="str">
        <f t="shared" si="3"/>
        <v/>
      </c>
      <c r="AT38" s="5" t="str">
        <f t="shared" si="4"/>
        <v/>
      </c>
      <c r="AV38" s="2">
        <v>3.53</v>
      </c>
      <c r="AW38" s="5">
        <f t="shared" si="5"/>
        <v>611.96849999999995</v>
      </c>
      <c r="AX38" s="5">
        <f t="shared" si="6"/>
        <v>608.2966889999999</v>
      </c>
      <c r="AY38" s="11">
        <f t="shared" si="7"/>
        <v>5.6255144564758393E-2</v>
      </c>
      <c r="AZ38" s="5">
        <f t="shared" si="8"/>
        <v>56.255144564758396</v>
      </c>
    </row>
    <row r="39" spans="1:52" x14ac:dyDescent="0.3">
      <c r="A39" s="1" t="s">
        <v>109</v>
      </c>
      <c r="B39" s="1" t="s">
        <v>106</v>
      </c>
      <c r="C39" s="1" t="s">
        <v>107</v>
      </c>
      <c r="D39" s="1" t="s">
        <v>108</v>
      </c>
      <c r="E39" s="1" t="s">
        <v>86</v>
      </c>
      <c r="F39" s="1" t="s">
        <v>96</v>
      </c>
      <c r="G39" s="1" t="s">
        <v>64</v>
      </c>
      <c r="H39" s="1" t="s">
        <v>65</v>
      </c>
      <c r="I39" s="2">
        <v>158</v>
      </c>
      <c r="J39" s="2">
        <v>0.11</v>
      </c>
      <c r="K39" s="2">
        <f t="shared" si="0"/>
        <v>0.09</v>
      </c>
      <c r="L39" s="2">
        <f t="shared" si="1"/>
        <v>0.02</v>
      </c>
      <c r="V39" s="12">
        <v>0.09</v>
      </c>
      <c r="W39" s="5">
        <v>5.7914999999999992</v>
      </c>
      <c r="AP39" s="5" t="str">
        <f t="shared" si="2"/>
        <v/>
      </c>
      <c r="AR39" s="5" t="str">
        <f t="shared" si="3"/>
        <v/>
      </c>
      <c r="AT39" s="5" t="str">
        <f t="shared" si="4"/>
        <v/>
      </c>
      <c r="AV39" s="2">
        <v>0.02</v>
      </c>
      <c r="AW39" s="5">
        <f t="shared" si="5"/>
        <v>5.7914999999999992</v>
      </c>
      <c r="AX39" s="5">
        <f t="shared" si="6"/>
        <v>5.7567509999999995</v>
      </c>
      <c r="AY39" s="11">
        <f t="shared" si="7"/>
        <v>5.3238307159077345E-4</v>
      </c>
      <c r="AZ39" s="5">
        <f t="shared" si="8"/>
        <v>0.53238307159077347</v>
      </c>
    </row>
    <row r="40" spans="1:52" x14ac:dyDescent="0.3">
      <c r="A40" s="1" t="s">
        <v>109</v>
      </c>
      <c r="B40" s="1" t="s">
        <v>106</v>
      </c>
      <c r="C40" s="1" t="s">
        <v>107</v>
      </c>
      <c r="D40" s="1" t="s">
        <v>108</v>
      </c>
      <c r="E40" s="1" t="s">
        <v>110</v>
      </c>
      <c r="F40" s="1" t="s">
        <v>96</v>
      </c>
      <c r="G40" s="1" t="s">
        <v>64</v>
      </c>
      <c r="H40" s="1" t="s">
        <v>65</v>
      </c>
      <c r="I40" s="2">
        <v>158</v>
      </c>
      <c r="J40" s="2">
        <v>40.729999999999997</v>
      </c>
      <c r="K40" s="2">
        <f t="shared" si="0"/>
        <v>22.78</v>
      </c>
      <c r="L40" s="2">
        <f t="shared" si="1"/>
        <v>3.57</v>
      </c>
      <c r="V40" s="12">
        <v>22.78</v>
      </c>
      <c r="W40" s="5">
        <v>1465.893</v>
      </c>
      <c r="AP40" s="5" t="str">
        <f t="shared" si="2"/>
        <v/>
      </c>
      <c r="AR40" s="5" t="str">
        <f t="shared" si="3"/>
        <v/>
      </c>
      <c r="AT40" s="5" t="str">
        <f t="shared" si="4"/>
        <v/>
      </c>
      <c r="AV40" s="2">
        <v>3.57</v>
      </c>
      <c r="AW40" s="5">
        <f t="shared" si="5"/>
        <v>1465.893</v>
      </c>
      <c r="AX40" s="5">
        <f t="shared" si="6"/>
        <v>1457.097642</v>
      </c>
      <c r="AY40" s="11">
        <f t="shared" si="7"/>
        <v>0.1347520707870869</v>
      </c>
      <c r="AZ40" s="5">
        <f t="shared" si="8"/>
        <v>134.75207078708689</v>
      </c>
    </row>
    <row r="41" spans="1:52" x14ac:dyDescent="0.3">
      <c r="A41" s="1" t="s">
        <v>109</v>
      </c>
      <c r="B41" s="1" t="s">
        <v>106</v>
      </c>
      <c r="C41" s="1" t="s">
        <v>107</v>
      </c>
      <c r="D41" s="1" t="s">
        <v>108</v>
      </c>
      <c r="E41" s="1" t="s">
        <v>81</v>
      </c>
      <c r="F41" s="1" t="s">
        <v>96</v>
      </c>
      <c r="G41" s="1" t="s">
        <v>64</v>
      </c>
      <c r="H41" s="1" t="s">
        <v>65</v>
      </c>
      <c r="I41" s="2">
        <v>158</v>
      </c>
      <c r="J41" s="2">
        <v>36.590000000000003</v>
      </c>
      <c r="K41" s="2">
        <f t="shared" si="0"/>
        <v>0.64</v>
      </c>
      <c r="L41" s="2">
        <f t="shared" si="1"/>
        <v>0</v>
      </c>
      <c r="V41" s="12">
        <v>0.64</v>
      </c>
      <c r="W41" s="5">
        <v>41.183999999999997</v>
      </c>
      <c r="AP41" s="5" t="str">
        <f t="shared" si="2"/>
        <v/>
      </c>
      <c r="AR41" s="5" t="str">
        <f t="shared" si="3"/>
        <v/>
      </c>
      <c r="AT41" s="5" t="str">
        <f t="shared" si="4"/>
        <v/>
      </c>
      <c r="AW41" s="5">
        <f t="shared" si="5"/>
        <v>41.183999999999997</v>
      </c>
      <c r="AX41" s="5">
        <f t="shared" si="6"/>
        <v>40.936896000000004</v>
      </c>
      <c r="AY41" s="11">
        <f t="shared" si="7"/>
        <v>3.7858351757566115E-3</v>
      </c>
      <c r="AZ41" s="5">
        <f t="shared" si="8"/>
        <v>3.785835175756612</v>
      </c>
    </row>
    <row r="42" spans="1:52" x14ac:dyDescent="0.3">
      <c r="A42" s="1" t="s">
        <v>109</v>
      </c>
      <c r="B42" s="1" t="s">
        <v>106</v>
      </c>
      <c r="C42" s="1" t="s">
        <v>107</v>
      </c>
      <c r="D42" s="1" t="s">
        <v>108</v>
      </c>
      <c r="E42" s="1" t="s">
        <v>111</v>
      </c>
      <c r="F42" s="1" t="s">
        <v>96</v>
      </c>
      <c r="G42" s="1" t="s">
        <v>64</v>
      </c>
      <c r="H42" s="1" t="s">
        <v>65</v>
      </c>
      <c r="I42" s="2">
        <v>158</v>
      </c>
      <c r="J42" s="2">
        <v>36.869999999999997</v>
      </c>
      <c r="K42" s="2">
        <f t="shared" si="0"/>
        <v>34.700000000000003</v>
      </c>
      <c r="L42" s="2">
        <f t="shared" si="1"/>
        <v>0</v>
      </c>
      <c r="V42" s="12">
        <v>34.700000000000003</v>
      </c>
      <c r="W42" s="5">
        <v>2232.9450000000002</v>
      </c>
      <c r="AP42" s="5" t="str">
        <f t="shared" si="2"/>
        <v/>
      </c>
      <c r="AR42" s="5" t="str">
        <f t="shared" si="3"/>
        <v/>
      </c>
      <c r="AT42" s="5" t="str">
        <f t="shared" si="4"/>
        <v/>
      </c>
      <c r="AW42" s="5">
        <f t="shared" si="5"/>
        <v>2232.9450000000002</v>
      </c>
      <c r="AX42" s="5">
        <f t="shared" si="6"/>
        <v>2219.5473300000003</v>
      </c>
      <c r="AY42" s="11">
        <f t="shared" si="7"/>
        <v>0.20526325093555381</v>
      </c>
      <c r="AZ42" s="5">
        <f t="shared" si="8"/>
        <v>205.26325093555383</v>
      </c>
    </row>
    <row r="43" spans="1:52" x14ac:dyDescent="0.3">
      <c r="A43" s="1" t="s">
        <v>109</v>
      </c>
      <c r="B43" s="1" t="s">
        <v>106</v>
      </c>
      <c r="C43" s="1" t="s">
        <v>107</v>
      </c>
      <c r="D43" s="1" t="s">
        <v>108</v>
      </c>
      <c r="E43" s="1" t="s">
        <v>62</v>
      </c>
      <c r="F43" s="1" t="s">
        <v>96</v>
      </c>
      <c r="G43" s="1" t="s">
        <v>64</v>
      </c>
      <c r="H43" s="1" t="s">
        <v>65</v>
      </c>
      <c r="I43" s="2">
        <v>158</v>
      </c>
      <c r="J43" s="2">
        <v>0.11</v>
      </c>
      <c r="K43" s="2">
        <f t="shared" si="0"/>
        <v>0.11</v>
      </c>
      <c r="L43" s="2">
        <f t="shared" si="1"/>
        <v>0</v>
      </c>
      <c r="V43" s="12">
        <v>0.11</v>
      </c>
      <c r="W43" s="5">
        <v>7.0784999999999991</v>
      </c>
      <c r="AP43" s="5" t="str">
        <f t="shared" si="2"/>
        <v/>
      </c>
      <c r="AR43" s="5" t="str">
        <f t="shared" si="3"/>
        <v/>
      </c>
      <c r="AT43" s="5" t="str">
        <f t="shared" si="4"/>
        <v/>
      </c>
      <c r="AW43" s="5">
        <f t="shared" si="5"/>
        <v>7.0784999999999991</v>
      </c>
      <c r="AX43" s="5">
        <f t="shared" si="6"/>
        <v>7.0360289999999992</v>
      </c>
      <c r="AY43" s="11">
        <f t="shared" si="7"/>
        <v>6.5069042083316757E-4</v>
      </c>
      <c r="AZ43" s="5">
        <f t="shared" si="8"/>
        <v>0.65069042083316753</v>
      </c>
    </row>
    <row r="44" spans="1:52" x14ac:dyDescent="0.3">
      <c r="A44" s="1" t="s">
        <v>112</v>
      </c>
      <c r="B44" s="1" t="s">
        <v>113</v>
      </c>
      <c r="C44" s="1" t="s">
        <v>114</v>
      </c>
      <c r="D44" s="1" t="s">
        <v>115</v>
      </c>
      <c r="E44" s="1" t="s">
        <v>111</v>
      </c>
      <c r="F44" s="1" t="s">
        <v>116</v>
      </c>
      <c r="G44" s="1" t="s">
        <v>64</v>
      </c>
      <c r="H44" s="1" t="s">
        <v>65</v>
      </c>
      <c r="I44" s="2">
        <v>475.64</v>
      </c>
      <c r="J44" s="2">
        <v>37.229999999999997</v>
      </c>
      <c r="K44" s="2">
        <f t="shared" si="0"/>
        <v>0.11</v>
      </c>
      <c r="L44" s="2">
        <f t="shared" si="1"/>
        <v>0</v>
      </c>
      <c r="V44" s="12">
        <v>0.11</v>
      </c>
      <c r="W44" s="5">
        <v>7.0784999999999991</v>
      </c>
      <c r="AP44" s="5" t="str">
        <f t="shared" si="2"/>
        <v/>
      </c>
      <c r="AR44" s="5" t="str">
        <f t="shared" si="3"/>
        <v/>
      </c>
      <c r="AT44" s="5" t="str">
        <f t="shared" si="4"/>
        <v/>
      </c>
      <c r="AW44" s="5">
        <f t="shared" si="5"/>
        <v>7.0784999999999991</v>
      </c>
      <c r="AX44" s="5">
        <f t="shared" si="6"/>
        <v>7.0360289999999992</v>
      </c>
      <c r="AY44" s="11">
        <f t="shared" si="7"/>
        <v>6.5069042083316757E-4</v>
      </c>
      <c r="AZ44" s="5">
        <f t="shared" si="8"/>
        <v>0.65069042083316753</v>
      </c>
    </row>
    <row r="45" spans="1:52" x14ac:dyDescent="0.3">
      <c r="A45" s="1" t="s">
        <v>112</v>
      </c>
      <c r="B45" s="1" t="s">
        <v>113</v>
      </c>
      <c r="C45" s="1" t="s">
        <v>114</v>
      </c>
      <c r="D45" s="1" t="s">
        <v>115</v>
      </c>
      <c r="E45" s="1" t="s">
        <v>62</v>
      </c>
      <c r="F45" s="1" t="s">
        <v>116</v>
      </c>
      <c r="G45" s="1" t="s">
        <v>64</v>
      </c>
      <c r="H45" s="1" t="s">
        <v>65</v>
      </c>
      <c r="I45" s="2">
        <v>475.64</v>
      </c>
      <c r="J45" s="2">
        <v>0.16</v>
      </c>
      <c r="K45" s="2">
        <f t="shared" si="0"/>
        <v>0.12</v>
      </c>
      <c r="L45" s="2">
        <f t="shared" si="1"/>
        <v>0</v>
      </c>
      <c r="V45" s="12">
        <v>0.12</v>
      </c>
      <c r="W45" s="5">
        <v>7.7219999999999986</v>
      </c>
      <c r="AP45" s="5" t="str">
        <f t="shared" si="2"/>
        <v/>
      </c>
      <c r="AR45" s="5" t="str">
        <f t="shared" si="3"/>
        <v/>
      </c>
      <c r="AT45" s="5" t="str">
        <f t="shared" si="4"/>
        <v/>
      </c>
      <c r="AW45" s="5">
        <f t="shared" si="5"/>
        <v>7.7219999999999986</v>
      </c>
      <c r="AX45" s="5">
        <f t="shared" si="6"/>
        <v>7.6756679999999982</v>
      </c>
      <c r="AY45" s="11">
        <f t="shared" si="7"/>
        <v>7.0984409545436452E-4</v>
      </c>
      <c r="AZ45" s="5">
        <f t="shared" si="8"/>
        <v>0.70984409545436455</v>
      </c>
    </row>
    <row r="46" spans="1:52" x14ac:dyDescent="0.3">
      <c r="A46" s="1" t="s">
        <v>112</v>
      </c>
      <c r="B46" s="1" t="s">
        <v>113</v>
      </c>
      <c r="C46" s="1" t="s">
        <v>114</v>
      </c>
      <c r="D46" s="1" t="s">
        <v>115</v>
      </c>
      <c r="E46" s="1" t="s">
        <v>66</v>
      </c>
      <c r="F46" s="1" t="s">
        <v>116</v>
      </c>
      <c r="G46" s="1" t="s">
        <v>64</v>
      </c>
      <c r="H46" s="1" t="s">
        <v>65</v>
      </c>
      <c r="I46" s="2">
        <v>475.64</v>
      </c>
      <c r="J46" s="2">
        <v>7.0000000000000007E-2</v>
      </c>
      <c r="K46" s="2">
        <f t="shared" si="0"/>
        <v>7.0000000000000007E-2</v>
      </c>
      <c r="L46" s="2">
        <f t="shared" si="1"/>
        <v>0</v>
      </c>
      <c r="V46" s="12">
        <v>7.0000000000000007E-2</v>
      </c>
      <c r="W46" s="5">
        <v>4.5045000000000002</v>
      </c>
      <c r="AP46" s="5" t="str">
        <f t="shared" si="2"/>
        <v/>
      </c>
      <c r="AR46" s="5" t="str">
        <f t="shared" si="3"/>
        <v/>
      </c>
      <c r="AT46" s="5" t="str">
        <f t="shared" si="4"/>
        <v/>
      </c>
      <c r="AW46" s="5">
        <f t="shared" si="5"/>
        <v>4.5045000000000002</v>
      </c>
      <c r="AX46" s="5">
        <f t="shared" si="6"/>
        <v>4.4774729999999998</v>
      </c>
      <c r="AY46" s="11">
        <f t="shared" si="7"/>
        <v>4.1407572234837938E-4</v>
      </c>
      <c r="AZ46" s="5">
        <f t="shared" si="8"/>
        <v>0.41407572234837936</v>
      </c>
    </row>
    <row r="47" spans="1:52" x14ac:dyDescent="0.3">
      <c r="A47" s="1" t="s">
        <v>112</v>
      </c>
      <c r="B47" s="1" t="s">
        <v>113</v>
      </c>
      <c r="C47" s="1" t="s">
        <v>114</v>
      </c>
      <c r="D47" s="1" t="s">
        <v>115</v>
      </c>
      <c r="E47" s="1" t="s">
        <v>67</v>
      </c>
      <c r="F47" s="1" t="s">
        <v>116</v>
      </c>
      <c r="G47" s="1" t="s">
        <v>64</v>
      </c>
      <c r="H47" s="1" t="s">
        <v>65</v>
      </c>
      <c r="I47" s="2">
        <v>475.64</v>
      </c>
      <c r="J47" s="2">
        <v>39.82</v>
      </c>
      <c r="K47" s="2">
        <f t="shared" si="0"/>
        <v>39.82</v>
      </c>
      <c r="L47" s="2">
        <f t="shared" si="1"/>
        <v>0</v>
      </c>
      <c r="V47" s="12">
        <v>39.82</v>
      </c>
      <c r="W47" s="5">
        <v>2562.4169999999999</v>
      </c>
      <c r="AP47" s="5" t="str">
        <f t="shared" si="2"/>
        <v/>
      </c>
      <c r="AR47" s="5" t="str">
        <f t="shared" si="3"/>
        <v/>
      </c>
      <c r="AT47" s="5" t="str">
        <f t="shared" si="4"/>
        <v/>
      </c>
      <c r="AW47" s="5">
        <f t="shared" si="5"/>
        <v>2562.4169999999999</v>
      </c>
      <c r="AX47" s="5">
        <f t="shared" si="6"/>
        <v>2547.0424980000003</v>
      </c>
      <c r="AY47" s="11">
        <f t="shared" si="7"/>
        <v>0.23554993234160668</v>
      </c>
      <c r="AZ47" s="5">
        <f t="shared" si="8"/>
        <v>235.54993234160671</v>
      </c>
    </row>
    <row r="48" spans="1:52" x14ac:dyDescent="0.3">
      <c r="A48" s="1" t="s">
        <v>112</v>
      </c>
      <c r="B48" s="1" t="s">
        <v>113</v>
      </c>
      <c r="C48" s="1" t="s">
        <v>114</v>
      </c>
      <c r="D48" s="1" t="s">
        <v>115</v>
      </c>
      <c r="E48" s="1" t="s">
        <v>68</v>
      </c>
      <c r="F48" s="1" t="s">
        <v>116</v>
      </c>
      <c r="G48" s="1" t="s">
        <v>64</v>
      </c>
      <c r="H48" s="1" t="s">
        <v>65</v>
      </c>
      <c r="I48" s="2">
        <v>475.64</v>
      </c>
      <c r="J48" s="2">
        <v>41.66</v>
      </c>
      <c r="K48" s="2">
        <f t="shared" si="0"/>
        <v>40</v>
      </c>
      <c r="L48" s="2">
        <f t="shared" si="1"/>
        <v>0</v>
      </c>
      <c r="V48" s="12">
        <v>40</v>
      </c>
      <c r="W48" s="5">
        <v>2574</v>
      </c>
      <c r="AP48" s="5" t="str">
        <f t="shared" si="2"/>
        <v/>
      </c>
      <c r="AR48" s="5" t="str">
        <f t="shared" si="3"/>
        <v/>
      </c>
      <c r="AT48" s="5" t="str">
        <f t="shared" si="4"/>
        <v/>
      </c>
      <c r="AW48" s="5">
        <f t="shared" si="5"/>
        <v>2574</v>
      </c>
      <c r="AX48" s="5">
        <f t="shared" si="6"/>
        <v>2558.5560000000005</v>
      </c>
      <c r="AY48" s="11">
        <f t="shared" si="7"/>
        <v>0.23661469848478825</v>
      </c>
      <c r="AZ48" s="5">
        <f t="shared" si="8"/>
        <v>236.61469848478825</v>
      </c>
    </row>
    <row r="49" spans="1:52" x14ac:dyDescent="0.3">
      <c r="A49" s="1" t="s">
        <v>112</v>
      </c>
      <c r="B49" s="1" t="s">
        <v>113</v>
      </c>
      <c r="C49" s="1" t="s">
        <v>114</v>
      </c>
      <c r="D49" s="1" t="s">
        <v>115</v>
      </c>
      <c r="E49" s="1" t="s">
        <v>117</v>
      </c>
      <c r="F49" s="1" t="s">
        <v>116</v>
      </c>
      <c r="G49" s="1" t="s">
        <v>64</v>
      </c>
      <c r="H49" s="1" t="s">
        <v>65</v>
      </c>
      <c r="I49" s="2">
        <v>475.64</v>
      </c>
      <c r="J49" s="2">
        <v>40.590000000000003</v>
      </c>
      <c r="K49" s="2">
        <f t="shared" si="0"/>
        <v>8.4700000000000006</v>
      </c>
      <c r="L49" s="2">
        <f t="shared" si="1"/>
        <v>0</v>
      </c>
      <c r="V49" s="12">
        <v>8.4700000000000006</v>
      </c>
      <c r="W49" s="5">
        <v>545.04449999999997</v>
      </c>
      <c r="AP49" s="5" t="str">
        <f t="shared" si="2"/>
        <v/>
      </c>
      <c r="AR49" s="5" t="str">
        <f t="shared" si="3"/>
        <v/>
      </c>
      <c r="AT49" s="5" t="str">
        <f t="shared" si="4"/>
        <v/>
      </c>
      <c r="AW49" s="5">
        <f t="shared" si="5"/>
        <v>545.04449999999997</v>
      </c>
      <c r="AX49" s="5">
        <f t="shared" si="6"/>
        <v>541.77423299999998</v>
      </c>
      <c r="AY49" s="11">
        <f t="shared" si="7"/>
        <v>5.0103162404153904E-2</v>
      </c>
      <c r="AZ49" s="5">
        <f t="shared" si="8"/>
        <v>50.103162404153899</v>
      </c>
    </row>
    <row r="50" spans="1:52" x14ac:dyDescent="0.3">
      <c r="A50" s="1" t="s">
        <v>112</v>
      </c>
      <c r="B50" s="1" t="s">
        <v>113</v>
      </c>
      <c r="C50" s="1" t="s">
        <v>114</v>
      </c>
      <c r="D50" s="1" t="s">
        <v>115</v>
      </c>
      <c r="E50" s="1" t="s">
        <v>91</v>
      </c>
      <c r="F50" s="1" t="s">
        <v>116</v>
      </c>
      <c r="G50" s="1" t="s">
        <v>64</v>
      </c>
      <c r="H50" s="1" t="s">
        <v>65</v>
      </c>
      <c r="I50" s="2">
        <v>475.64</v>
      </c>
      <c r="J50" s="2">
        <v>36.01</v>
      </c>
      <c r="K50" s="2">
        <f t="shared" si="0"/>
        <v>12.75</v>
      </c>
      <c r="L50" s="2">
        <f t="shared" si="1"/>
        <v>0</v>
      </c>
      <c r="V50" s="12">
        <v>12.75</v>
      </c>
      <c r="W50" s="5">
        <v>820.46249999999998</v>
      </c>
      <c r="AP50" s="5" t="str">
        <f t="shared" si="2"/>
        <v/>
      </c>
      <c r="AR50" s="5" t="str">
        <f t="shared" si="3"/>
        <v/>
      </c>
      <c r="AT50" s="5" t="str">
        <f t="shared" si="4"/>
        <v/>
      </c>
      <c r="AW50" s="5">
        <f t="shared" si="5"/>
        <v>820.46249999999998</v>
      </c>
      <c r="AX50" s="5">
        <f t="shared" si="6"/>
        <v>815.53972500000009</v>
      </c>
      <c r="AY50" s="11">
        <f t="shared" si="7"/>
        <v>7.5420935142026246E-2</v>
      </c>
      <c r="AZ50" s="5">
        <f t="shared" si="8"/>
        <v>75.420935142026252</v>
      </c>
    </row>
    <row r="51" spans="1:52" x14ac:dyDescent="0.3">
      <c r="A51" s="1" t="s">
        <v>112</v>
      </c>
      <c r="B51" s="1" t="s">
        <v>113</v>
      </c>
      <c r="C51" s="1" t="s">
        <v>114</v>
      </c>
      <c r="D51" s="1" t="s">
        <v>115</v>
      </c>
      <c r="E51" s="1" t="s">
        <v>69</v>
      </c>
      <c r="F51" s="1" t="s">
        <v>116</v>
      </c>
      <c r="G51" s="1" t="s">
        <v>64</v>
      </c>
      <c r="H51" s="1" t="s">
        <v>65</v>
      </c>
      <c r="I51" s="2">
        <v>475.64</v>
      </c>
      <c r="J51" s="2">
        <v>37.549999999999997</v>
      </c>
      <c r="K51" s="2">
        <f t="shared" si="0"/>
        <v>37.549999999999997</v>
      </c>
      <c r="L51" s="2">
        <f t="shared" si="1"/>
        <v>0</v>
      </c>
      <c r="V51" s="12">
        <v>37.549999999999997</v>
      </c>
      <c r="W51" s="5">
        <v>2416.3425000000002</v>
      </c>
      <c r="AP51" s="5" t="str">
        <f t="shared" si="2"/>
        <v/>
      </c>
      <c r="AR51" s="5" t="str">
        <f t="shared" si="3"/>
        <v/>
      </c>
      <c r="AT51" s="5" t="str">
        <f t="shared" si="4"/>
        <v/>
      </c>
      <c r="AW51" s="5">
        <f t="shared" si="5"/>
        <v>2416.3425000000002</v>
      </c>
      <c r="AX51" s="5">
        <f t="shared" si="6"/>
        <v>2401.8444450000002</v>
      </c>
      <c r="AY51" s="11">
        <f t="shared" si="7"/>
        <v>0.22212204820259496</v>
      </c>
      <c r="AZ51" s="5">
        <f t="shared" si="8"/>
        <v>222.12204820259495</v>
      </c>
    </row>
    <row r="52" spans="1:52" x14ac:dyDescent="0.3">
      <c r="A52" s="1" t="s">
        <v>112</v>
      </c>
      <c r="B52" s="1" t="s">
        <v>113</v>
      </c>
      <c r="C52" s="1" t="s">
        <v>114</v>
      </c>
      <c r="D52" s="1" t="s">
        <v>115</v>
      </c>
      <c r="E52" s="1" t="s">
        <v>70</v>
      </c>
      <c r="F52" s="1" t="s">
        <v>116</v>
      </c>
      <c r="G52" s="1" t="s">
        <v>64</v>
      </c>
      <c r="H52" s="1" t="s">
        <v>65</v>
      </c>
      <c r="I52" s="2">
        <v>475.64</v>
      </c>
      <c r="J52" s="2">
        <v>36.68</v>
      </c>
      <c r="K52" s="2">
        <f t="shared" si="0"/>
        <v>36.68</v>
      </c>
      <c r="L52" s="2">
        <f t="shared" si="1"/>
        <v>0</v>
      </c>
      <c r="V52" s="12">
        <v>36.68</v>
      </c>
      <c r="W52" s="5">
        <v>2360.3580000000002</v>
      </c>
      <c r="AP52" s="5" t="str">
        <f t="shared" si="2"/>
        <v/>
      </c>
      <c r="AR52" s="5" t="str">
        <f t="shared" si="3"/>
        <v/>
      </c>
      <c r="AT52" s="5" t="str">
        <f t="shared" si="4"/>
        <v/>
      </c>
      <c r="AW52" s="5">
        <f t="shared" si="5"/>
        <v>2360.3580000000002</v>
      </c>
      <c r="AX52" s="5">
        <f t="shared" si="6"/>
        <v>2346.1958520000007</v>
      </c>
      <c r="AY52" s="11">
        <f t="shared" si="7"/>
        <v>0.21697567851055083</v>
      </c>
      <c r="AZ52" s="5">
        <f t="shared" si="8"/>
        <v>216.97567851055084</v>
      </c>
    </row>
    <row r="53" spans="1:52" x14ac:dyDescent="0.3">
      <c r="A53" s="1" t="s">
        <v>112</v>
      </c>
      <c r="B53" s="1" t="s">
        <v>113</v>
      </c>
      <c r="C53" s="1" t="s">
        <v>114</v>
      </c>
      <c r="D53" s="1" t="s">
        <v>115</v>
      </c>
      <c r="E53" s="1" t="s">
        <v>71</v>
      </c>
      <c r="F53" s="1" t="s">
        <v>118</v>
      </c>
      <c r="G53" s="1" t="s">
        <v>73</v>
      </c>
      <c r="H53" s="1" t="s">
        <v>65</v>
      </c>
      <c r="I53" s="2">
        <v>475.64</v>
      </c>
      <c r="J53" s="2">
        <v>0.09</v>
      </c>
      <c r="K53" s="2">
        <f t="shared" si="0"/>
        <v>0.09</v>
      </c>
      <c r="L53" s="2">
        <f t="shared" si="1"/>
        <v>0</v>
      </c>
      <c r="V53" s="12">
        <v>0.09</v>
      </c>
      <c r="W53" s="5">
        <v>5.7914999999999992</v>
      </c>
      <c r="AP53" s="5" t="str">
        <f t="shared" si="2"/>
        <v/>
      </c>
      <c r="AR53" s="5" t="str">
        <f t="shared" si="3"/>
        <v/>
      </c>
      <c r="AT53" s="5" t="str">
        <f t="shared" si="4"/>
        <v/>
      </c>
      <c r="AW53" s="5">
        <f t="shared" si="5"/>
        <v>5.7914999999999992</v>
      </c>
      <c r="AX53" s="5">
        <f t="shared" si="6"/>
        <v>5.7567509999999995</v>
      </c>
      <c r="AY53" s="11">
        <f t="shared" si="7"/>
        <v>5.3238307159077345E-4</v>
      </c>
      <c r="AZ53" s="5">
        <f t="shared" si="8"/>
        <v>0.53238307159077347</v>
      </c>
    </row>
    <row r="54" spans="1:52" x14ac:dyDescent="0.3">
      <c r="A54" s="1" t="s">
        <v>112</v>
      </c>
      <c r="B54" s="1" t="s">
        <v>113</v>
      </c>
      <c r="C54" s="1" t="s">
        <v>114</v>
      </c>
      <c r="D54" s="1" t="s">
        <v>115</v>
      </c>
      <c r="E54" s="1" t="s">
        <v>74</v>
      </c>
      <c r="F54" s="1" t="s">
        <v>118</v>
      </c>
      <c r="G54" s="1" t="s">
        <v>73</v>
      </c>
      <c r="H54" s="1" t="s">
        <v>65</v>
      </c>
      <c r="I54" s="2">
        <v>475.64</v>
      </c>
      <c r="J54" s="2">
        <v>0.09</v>
      </c>
      <c r="K54" s="2">
        <f t="shared" si="0"/>
        <v>0.09</v>
      </c>
      <c r="L54" s="2">
        <f t="shared" si="1"/>
        <v>0</v>
      </c>
      <c r="V54" s="12">
        <v>0.09</v>
      </c>
      <c r="W54" s="5">
        <v>5.7914999999999992</v>
      </c>
      <c r="AP54" s="5" t="str">
        <f t="shared" si="2"/>
        <v/>
      </c>
      <c r="AR54" s="5" t="str">
        <f t="shared" si="3"/>
        <v/>
      </c>
      <c r="AT54" s="5" t="str">
        <f t="shared" si="4"/>
        <v/>
      </c>
      <c r="AW54" s="5">
        <f t="shared" si="5"/>
        <v>5.7914999999999992</v>
      </c>
      <c r="AX54" s="5">
        <f t="shared" si="6"/>
        <v>5.7567509999999995</v>
      </c>
      <c r="AY54" s="11">
        <f t="shared" si="7"/>
        <v>5.3238307159077345E-4</v>
      </c>
      <c r="AZ54" s="5">
        <f t="shared" si="8"/>
        <v>0.53238307159077347</v>
      </c>
    </row>
    <row r="55" spans="1:52" x14ac:dyDescent="0.3">
      <c r="A55" s="1" t="s">
        <v>119</v>
      </c>
      <c r="B55" s="1" t="s">
        <v>120</v>
      </c>
      <c r="C55" s="1" t="s">
        <v>121</v>
      </c>
      <c r="D55" s="1" t="s">
        <v>122</v>
      </c>
      <c r="E55" s="1" t="s">
        <v>62</v>
      </c>
      <c r="F55" s="1" t="s">
        <v>116</v>
      </c>
      <c r="G55" s="1" t="s">
        <v>64</v>
      </c>
      <c r="H55" s="1" t="s">
        <v>65</v>
      </c>
      <c r="I55" s="2">
        <v>52.23</v>
      </c>
      <c r="J55" s="2">
        <v>25.24</v>
      </c>
      <c r="K55" s="2">
        <f t="shared" si="0"/>
        <v>25.13</v>
      </c>
      <c r="L55" s="2">
        <f t="shared" si="1"/>
        <v>7.0000000000000007E-2</v>
      </c>
      <c r="V55" s="12">
        <v>25.13</v>
      </c>
      <c r="W55" s="5">
        <v>1617.1155000000001</v>
      </c>
      <c r="AP55" s="5" t="str">
        <f t="shared" si="2"/>
        <v/>
      </c>
      <c r="AR55" s="5" t="str">
        <f t="shared" si="3"/>
        <v/>
      </c>
      <c r="AT55" s="5" t="str">
        <f t="shared" si="4"/>
        <v/>
      </c>
      <c r="AV55" s="2">
        <v>7.0000000000000007E-2</v>
      </c>
      <c r="AW55" s="5">
        <f t="shared" si="5"/>
        <v>1617.1155000000001</v>
      </c>
      <c r="AX55" s="5">
        <f t="shared" si="6"/>
        <v>1607.4128070000004</v>
      </c>
      <c r="AY55" s="11">
        <f t="shared" si="7"/>
        <v>0.14865318432306823</v>
      </c>
      <c r="AZ55" s="5">
        <f t="shared" si="8"/>
        <v>148.65318432306822</v>
      </c>
    </row>
    <row r="56" spans="1:52" x14ac:dyDescent="0.3">
      <c r="A56" s="1" t="s">
        <v>119</v>
      </c>
      <c r="B56" s="1" t="s">
        <v>120</v>
      </c>
      <c r="C56" s="1" t="s">
        <v>121</v>
      </c>
      <c r="D56" s="1" t="s">
        <v>122</v>
      </c>
      <c r="E56" s="1" t="s">
        <v>66</v>
      </c>
      <c r="F56" s="1" t="s">
        <v>116</v>
      </c>
      <c r="G56" s="1" t="s">
        <v>64</v>
      </c>
      <c r="H56" s="1" t="s">
        <v>65</v>
      </c>
      <c r="I56" s="2">
        <v>52.23</v>
      </c>
      <c r="J56" s="2">
        <v>24.44</v>
      </c>
      <c r="K56" s="2">
        <f t="shared" si="0"/>
        <v>24.37</v>
      </c>
      <c r="L56" s="2">
        <f t="shared" si="1"/>
        <v>7.0000000000000007E-2</v>
      </c>
      <c r="V56" s="12">
        <v>24.37</v>
      </c>
      <c r="W56" s="5">
        <v>1568.2094999999999</v>
      </c>
      <c r="AP56" s="5" t="str">
        <f t="shared" si="2"/>
        <v/>
      </c>
      <c r="AR56" s="5" t="str">
        <f t="shared" si="3"/>
        <v/>
      </c>
      <c r="AT56" s="5" t="str">
        <f t="shared" si="4"/>
        <v/>
      </c>
      <c r="AV56" s="2">
        <v>7.0000000000000007E-2</v>
      </c>
      <c r="AW56" s="5">
        <f t="shared" si="5"/>
        <v>1568.2094999999999</v>
      </c>
      <c r="AX56" s="5">
        <f t="shared" si="6"/>
        <v>1558.8002429999999</v>
      </c>
      <c r="AY56" s="11">
        <f t="shared" si="7"/>
        <v>0.14415750505185723</v>
      </c>
      <c r="AZ56" s="5">
        <f t="shared" si="8"/>
        <v>144.15750505185721</v>
      </c>
    </row>
    <row r="57" spans="1:52" x14ac:dyDescent="0.3">
      <c r="A57" s="1" t="s">
        <v>119</v>
      </c>
      <c r="B57" s="1" t="s">
        <v>120</v>
      </c>
      <c r="C57" s="1" t="s">
        <v>121</v>
      </c>
      <c r="D57" s="1" t="s">
        <v>122</v>
      </c>
      <c r="E57" s="1" t="s">
        <v>81</v>
      </c>
      <c r="F57" s="1" t="s">
        <v>118</v>
      </c>
      <c r="G57" s="1" t="s">
        <v>73</v>
      </c>
      <c r="H57" s="1" t="s">
        <v>65</v>
      </c>
      <c r="I57" s="2">
        <v>52.23</v>
      </c>
      <c r="J57" s="2">
        <v>0.06</v>
      </c>
      <c r="K57" s="2">
        <f t="shared" si="0"/>
        <v>0</v>
      </c>
      <c r="L57" s="2">
        <f t="shared" si="1"/>
        <v>0.06</v>
      </c>
      <c r="AP57" s="5" t="str">
        <f t="shared" si="2"/>
        <v/>
      </c>
      <c r="AR57" s="5" t="str">
        <f t="shared" si="3"/>
        <v/>
      </c>
      <c r="AT57" s="5" t="str">
        <f t="shared" si="4"/>
        <v/>
      </c>
      <c r="AV57" s="2">
        <v>0.06</v>
      </c>
      <c r="AW57" s="5">
        <f t="shared" si="5"/>
        <v>0</v>
      </c>
      <c r="AX57" s="5">
        <f t="shared" si="6"/>
        <v>0</v>
      </c>
      <c r="AY57" s="11">
        <f t="shared" si="7"/>
        <v>0</v>
      </c>
      <c r="AZ57" s="5">
        <f t="shared" si="8"/>
        <v>0</v>
      </c>
    </row>
    <row r="58" spans="1:52" x14ac:dyDescent="0.3">
      <c r="A58" s="1" t="s">
        <v>123</v>
      </c>
      <c r="B58" s="1" t="s">
        <v>124</v>
      </c>
      <c r="C58" s="1" t="s">
        <v>125</v>
      </c>
      <c r="D58" s="1" t="s">
        <v>78</v>
      </c>
      <c r="E58" s="1" t="s">
        <v>79</v>
      </c>
      <c r="F58" s="1" t="s">
        <v>116</v>
      </c>
      <c r="G58" s="1" t="s">
        <v>64</v>
      </c>
      <c r="H58" s="1" t="s">
        <v>65</v>
      </c>
      <c r="I58" s="2">
        <v>52.23</v>
      </c>
      <c r="J58" s="2">
        <v>10.55</v>
      </c>
      <c r="K58" s="2">
        <f t="shared" si="0"/>
        <v>0</v>
      </c>
      <c r="L58" s="2">
        <f t="shared" si="1"/>
        <v>10.55</v>
      </c>
      <c r="AP58" s="5" t="str">
        <f t="shared" si="2"/>
        <v/>
      </c>
      <c r="AR58" s="5" t="str">
        <f t="shared" si="3"/>
        <v/>
      </c>
      <c r="AT58" s="5" t="str">
        <f t="shared" si="4"/>
        <v/>
      </c>
      <c r="AV58" s="2">
        <v>10.55</v>
      </c>
      <c r="AW58" s="5">
        <f t="shared" si="5"/>
        <v>0</v>
      </c>
      <c r="AX58" s="5">
        <f t="shared" si="6"/>
        <v>0</v>
      </c>
      <c r="AY58" s="11">
        <f t="shared" si="7"/>
        <v>0</v>
      </c>
      <c r="AZ58" s="5">
        <f t="shared" si="8"/>
        <v>0</v>
      </c>
    </row>
    <row r="59" spans="1:52" x14ac:dyDescent="0.3">
      <c r="A59" s="1" t="s">
        <v>123</v>
      </c>
      <c r="B59" s="1" t="s">
        <v>124</v>
      </c>
      <c r="C59" s="1" t="s">
        <v>125</v>
      </c>
      <c r="D59" s="1" t="s">
        <v>78</v>
      </c>
      <c r="E59" s="1" t="s">
        <v>86</v>
      </c>
      <c r="F59" s="1" t="s">
        <v>116</v>
      </c>
      <c r="G59" s="1" t="s">
        <v>64</v>
      </c>
      <c r="H59" s="1" t="s">
        <v>65</v>
      </c>
      <c r="I59" s="2">
        <v>52.23</v>
      </c>
      <c r="J59" s="2">
        <v>11.37</v>
      </c>
      <c r="K59" s="2">
        <f t="shared" si="0"/>
        <v>0</v>
      </c>
      <c r="L59" s="2">
        <f t="shared" si="1"/>
        <v>11.19</v>
      </c>
      <c r="AP59" s="5" t="str">
        <f t="shared" si="2"/>
        <v/>
      </c>
      <c r="AR59" s="5" t="str">
        <f t="shared" si="3"/>
        <v/>
      </c>
      <c r="AT59" s="5" t="str">
        <f t="shared" si="4"/>
        <v/>
      </c>
      <c r="AV59" s="2">
        <v>11.19</v>
      </c>
      <c r="AW59" s="5">
        <f t="shared" si="5"/>
        <v>0</v>
      </c>
      <c r="AX59" s="5">
        <f t="shared" si="6"/>
        <v>0</v>
      </c>
      <c r="AY59" s="11">
        <f t="shared" si="7"/>
        <v>0</v>
      </c>
      <c r="AZ59" s="5">
        <f t="shared" si="8"/>
        <v>0</v>
      </c>
    </row>
    <row r="60" spans="1:52" x14ac:dyDescent="0.3">
      <c r="A60" s="1" t="s">
        <v>123</v>
      </c>
      <c r="B60" s="1" t="s">
        <v>124</v>
      </c>
      <c r="C60" s="1" t="s">
        <v>125</v>
      </c>
      <c r="D60" s="1" t="s">
        <v>78</v>
      </c>
      <c r="E60" s="1" t="s">
        <v>62</v>
      </c>
      <c r="F60" s="1" t="s">
        <v>116</v>
      </c>
      <c r="G60" s="1" t="s">
        <v>64</v>
      </c>
      <c r="H60" s="1" t="s">
        <v>65</v>
      </c>
      <c r="I60" s="2">
        <v>52.23</v>
      </c>
      <c r="J60" s="2">
        <v>13.92</v>
      </c>
      <c r="K60" s="2">
        <f t="shared" si="0"/>
        <v>0</v>
      </c>
      <c r="L60" s="2">
        <f t="shared" si="1"/>
        <v>13.77</v>
      </c>
      <c r="AP60" s="5" t="str">
        <f t="shared" si="2"/>
        <v/>
      </c>
      <c r="AR60" s="5" t="str">
        <f t="shared" si="3"/>
        <v/>
      </c>
      <c r="AT60" s="5" t="str">
        <f t="shared" si="4"/>
        <v/>
      </c>
      <c r="AV60" s="2">
        <v>13.77</v>
      </c>
      <c r="AW60" s="5">
        <f t="shared" si="5"/>
        <v>0</v>
      </c>
      <c r="AX60" s="5">
        <f t="shared" si="6"/>
        <v>0</v>
      </c>
      <c r="AY60" s="11">
        <f t="shared" si="7"/>
        <v>0</v>
      </c>
      <c r="AZ60" s="5">
        <f t="shared" si="8"/>
        <v>0</v>
      </c>
    </row>
    <row r="61" spans="1:52" x14ac:dyDescent="0.3">
      <c r="A61" s="1" t="s">
        <v>123</v>
      </c>
      <c r="B61" s="1" t="s">
        <v>124</v>
      </c>
      <c r="C61" s="1" t="s">
        <v>125</v>
      </c>
      <c r="D61" s="1" t="s">
        <v>78</v>
      </c>
      <c r="E61" s="1" t="s">
        <v>66</v>
      </c>
      <c r="F61" s="1" t="s">
        <v>116</v>
      </c>
      <c r="G61" s="1" t="s">
        <v>64</v>
      </c>
      <c r="H61" s="1" t="s">
        <v>65</v>
      </c>
      <c r="I61" s="2">
        <v>52.23</v>
      </c>
      <c r="J61" s="2">
        <v>13.93</v>
      </c>
      <c r="K61" s="2">
        <f t="shared" si="0"/>
        <v>0</v>
      </c>
      <c r="L61" s="2">
        <f t="shared" si="1"/>
        <v>13.93</v>
      </c>
      <c r="AP61" s="5" t="str">
        <f t="shared" si="2"/>
        <v/>
      </c>
      <c r="AR61" s="5" t="str">
        <f t="shared" si="3"/>
        <v/>
      </c>
      <c r="AT61" s="5" t="str">
        <f t="shared" si="4"/>
        <v/>
      </c>
      <c r="AV61" s="2">
        <v>13.93</v>
      </c>
      <c r="AW61" s="5">
        <f t="shared" si="5"/>
        <v>0</v>
      </c>
      <c r="AX61" s="5">
        <f t="shared" si="6"/>
        <v>0</v>
      </c>
      <c r="AY61" s="11">
        <f t="shared" si="7"/>
        <v>0</v>
      </c>
      <c r="AZ61" s="5">
        <f t="shared" si="8"/>
        <v>0</v>
      </c>
    </row>
    <row r="62" spans="1:52" x14ac:dyDescent="0.3">
      <c r="A62" s="1" t="s">
        <v>123</v>
      </c>
      <c r="B62" s="1" t="s">
        <v>124</v>
      </c>
      <c r="C62" s="1" t="s">
        <v>125</v>
      </c>
      <c r="D62" s="1" t="s">
        <v>78</v>
      </c>
      <c r="E62" s="1" t="s">
        <v>80</v>
      </c>
      <c r="F62" s="1" t="s">
        <v>118</v>
      </c>
      <c r="G62" s="1" t="s">
        <v>73</v>
      </c>
      <c r="H62" s="1" t="s">
        <v>65</v>
      </c>
      <c r="I62" s="2">
        <v>52.23</v>
      </c>
      <c r="J62" s="2">
        <v>0.02</v>
      </c>
      <c r="K62" s="2">
        <f t="shared" si="0"/>
        <v>0</v>
      </c>
      <c r="L62" s="2">
        <f t="shared" si="1"/>
        <v>0.02</v>
      </c>
      <c r="AP62" s="5" t="str">
        <f t="shared" si="2"/>
        <v/>
      </c>
      <c r="AR62" s="5" t="str">
        <f t="shared" si="3"/>
        <v/>
      </c>
      <c r="AT62" s="5" t="str">
        <f t="shared" si="4"/>
        <v/>
      </c>
      <c r="AV62" s="2">
        <v>0.02</v>
      </c>
      <c r="AW62" s="5">
        <f t="shared" si="5"/>
        <v>0</v>
      </c>
      <c r="AX62" s="5">
        <f t="shared" si="6"/>
        <v>0</v>
      </c>
      <c r="AY62" s="11">
        <f t="shared" si="7"/>
        <v>0</v>
      </c>
      <c r="AZ62" s="5">
        <f t="shared" si="8"/>
        <v>0</v>
      </c>
    </row>
    <row r="63" spans="1:52" x14ac:dyDescent="0.3">
      <c r="A63" s="1" t="s">
        <v>123</v>
      </c>
      <c r="B63" s="1" t="s">
        <v>124</v>
      </c>
      <c r="C63" s="1" t="s">
        <v>125</v>
      </c>
      <c r="D63" s="1" t="s">
        <v>78</v>
      </c>
      <c r="E63" s="1" t="s">
        <v>81</v>
      </c>
      <c r="F63" s="1" t="s">
        <v>118</v>
      </c>
      <c r="G63" s="1" t="s">
        <v>73</v>
      </c>
      <c r="H63" s="1" t="s">
        <v>65</v>
      </c>
      <c r="I63" s="2">
        <v>52.23</v>
      </c>
      <c r="J63" s="2">
        <v>0.03</v>
      </c>
      <c r="K63" s="2">
        <f t="shared" si="0"/>
        <v>0</v>
      </c>
      <c r="L63" s="2">
        <f t="shared" si="1"/>
        <v>0.03</v>
      </c>
      <c r="AP63" s="5" t="str">
        <f t="shared" si="2"/>
        <v/>
      </c>
      <c r="AR63" s="5" t="str">
        <f t="shared" si="3"/>
        <v/>
      </c>
      <c r="AT63" s="5" t="str">
        <f t="shared" si="4"/>
        <v/>
      </c>
      <c r="AV63" s="2">
        <v>0.03</v>
      </c>
      <c r="AW63" s="5">
        <f t="shared" si="5"/>
        <v>0</v>
      </c>
      <c r="AX63" s="5">
        <f t="shared" si="6"/>
        <v>0</v>
      </c>
      <c r="AY63" s="11">
        <f t="shared" si="7"/>
        <v>0</v>
      </c>
      <c r="AZ63" s="5">
        <f t="shared" si="8"/>
        <v>0</v>
      </c>
    </row>
    <row r="64" spans="1:52" x14ac:dyDescent="0.3">
      <c r="A64" s="1" t="s">
        <v>126</v>
      </c>
      <c r="B64" s="1" t="s">
        <v>127</v>
      </c>
      <c r="C64" s="1" t="s">
        <v>128</v>
      </c>
      <c r="D64" s="1" t="s">
        <v>129</v>
      </c>
      <c r="E64" s="1" t="s">
        <v>79</v>
      </c>
      <c r="F64" s="1" t="s">
        <v>116</v>
      </c>
      <c r="G64" s="1" t="s">
        <v>64</v>
      </c>
      <c r="H64" s="1" t="s">
        <v>65</v>
      </c>
      <c r="I64" s="42">
        <v>52.18</v>
      </c>
      <c r="J64" s="2">
        <v>28.93</v>
      </c>
      <c r="K64" s="2">
        <f t="shared" si="0"/>
        <v>0</v>
      </c>
      <c r="L64" s="2">
        <f t="shared" si="1"/>
        <v>28.93</v>
      </c>
      <c r="AP64" s="5" t="str">
        <f t="shared" si="2"/>
        <v/>
      </c>
      <c r="AR64" s="5" t="str">
        <f t="shared" si="3"/>
        <v/>
      </c>
      <c r="AT64" s="5" t="str">
        <f t="shared" si="4"/>
        <v/>
      </c>
      <c r="AV64" s="2">
        <v>28.93</v>
      </c>
      <c r="AW64" s="5">
        <f t="shared" si="5"/>
        <v>0</v>
      </c>
      <c r="AX64" s="5">
        <f t="shared" si="6"/>
        <v>0</v>
      </c>
      <c r="AY64" s="11">
        <f t="shared" si="7"/>
        <v>0</v>
      </c>
      <c r="AZ64" s="5">
        <f t="shared" si="8"/>
        <v>0</v>
      </c>
    </row>
    <row r="65" spans="1:52" x14ac:dyDescent="0.3">
      <c r="A65" s="1" t="s">
        <v>126</v>
      </c>
      <c r="B65" s="1" t="s">
        <v>127</v>
      </c>
      <c r="C65" s="1" t="s">
        <v>128</v>
      </c>
      <c r="D65" s="1" t="s">
        <v>129</v>
      </c>
      <c r="E65" s="1" t="s">
        <v>86</v>
      </c>
      <c r="F65" s="1" t="s">
        <v>116</v>
      </c>
      <c r="G65" s="1" t="s">
        <v>64</v>
      </c>
      <c r="H65" s="1" t="s">
        <v>65</v>
      </c>
      <c r="I65" s="42">
        <v>52.18</v>
      </c>
      <c r="J65" s="2">
        <v>29.22</v>
      </c>
      <c r="K65" s="2">
        <f t="shared" si="0"/>
        <v>0</v>
      </c>
      <c r="L65" s="2">
        <f t="shared" si="1"/>
        <v>29.22</v>
      </c>
      <c r="AP65" s="5" t="str">
        <f t="shared" si="2"/>
        <v/>
      </c>
      <c r="AR65" s="5" t="str">
        <f t="shared" si="3"/>
        <v/>
      </c>
      <c r="AT65" s="5" t="str">
        <f t="shared" si="4"/>
        <v/>
      </c>
      <c r="AV65" s="2">
        <v>29.22</v>
      </c>
      <c r="AW65" s="5">
        <f t="shared" si="5"/>
        <v>0</v>
      </c>
      <c r="AX65" s="5">
        <f t="shared" si="6"/>
        <v>0</v>
      </c>
      <c r="AY65" s="11">
        <f t="shared" si="7"/>
        <v>0</v>
      </c>
      <c r="AZ65" s="5">
        <f t="shared" si="8"/>
        <v>0</v>
      </c>
    </row>
    <row r="66" spans="1:52" x14ac:dyDescent="0.3">
      <c r="A66" s="1" t="s">
        <v>126</v>
      </c>
      <c r="B66" s="1" t="s">
        <v>127</v>
      </c>
      <c r="C66" s="1" t="s">
        <v>128</v>
      </c>
      <c r="D66" s="1" t="s">
        <v>129</v>
      </c>
      <c r="E66" s="1" t="s">
        <v>70</v>
      </c>
      <c r="F66" s="1" t="s">
        <v>130</v>
      </c>
      <c r="G66" s="1" t="s">
        <v>64</v>
      </c>
      <c r="H66" s="1" t="s">
        <v>65</v>
      </c>
      <c r="I66" s="42">
        <v>52.18</v>
      </c>
      <c r="J66" s="2">
        <v>0.04</v>
      </c>
      <c r="K66" s="2">
        <f t="shared" si="0"/>
        <v>0</v>
      </c>
      <c r="L66" s="2">
        <f t="shared" si="1"/>
        <v>0.04</v>
      </c>
      <c r="AP66" s="5" t="str">
        <f t="shared" si="2"/>
        <v/>
      </c>
      <c r="AR66" s="5" t="str">
        <f t="shared" si="3"/>
        <v/>
      </c>
      <c r="AT66" s="5" t="str">
        <f t="shared" si="4"/>
        <v/>
      </c>
      <c r="AV66" s="2">
        <v>0.04</v>
      </c>
      <c r="AW66" s="5">
        <f t="shared" si="5"/>
        <v>0</v>
      </c>
      <c r="AX66" s="5">
        <f t="shared" si="6"/>
        <v>0</v>
      </c>
      <c r="AY66" s="11">
        <f t="shared" si="7"/>
        <v>0</v>
      </c>
      <c r="AZ66" s="5">
        <f t="shared" si="8"/>
        <v>0</v>
      </c>
    </row>
    <row r="67" spans="1:52" x14ac:dyDescent="0.3">
      <c r="A67" s="1" t="s">
        <v>126</v>
      </c>
      <c r="B67" s="1" t="s">
        <v>127</v>
      </c>
      <c r="C67" s="1" t="s">
        <v>128</v>
      </c>
      <c r="D67" s="1" t="s">
        <v>129</v>
      </c>
      <c r="E67" s="1" t="s">
        <v>80</v>
      </c>
      <c r="F67" s="1" t="s">
        <v>118</v>
      </c>
      <c r="G67" s="1" t="s">
        <v>73</v>
      </c>
      <c r="H67" s="1" t="s">
        <v>65</v>
      </c>
      <c r="I67" s="42">
        <v>52.18</v>
      </c>
      <c r="J67" s="2">
        <v>7.0000000000000007E-2</v>
      </c>
      <c r="K67" s="2">
        <f t="shared" ref="K67:K130" si="9">SUM(N67,P67,R67,T67,Z67,AB67,AD67,AF67,AI67,AK67,AM67,V67,X67,BA67,BC67,BE67)</f>
        <v>0</v>
      </c>
      <c r="L67" s="2">
        <f t="shared" ref="L67:L130" si="10">SUM(M67,AH67,AO67,AQ67,AS67,AU67,AV67)</f>
        <v>7.0000000000000007E-2</v>
      </c>
      <c r="AP67" s="5" t="str">
        <f t="shared" ref="AP67:AP128" si="11">IF(AO67&gt;0,AO67*$AP$1,"")</f>
        <v/>
      </c>
      <c r="AR67" s="5" t="str">
        <f t="shared" ref="AR67:AR128" si="12">IF(AQ67&gt;0,AQ67*$AR$1,"")</f>
        <v/>
      </c>
      <c r="AT67" s="5" t="str">
        <f t="shared" ref="AT67:AT128" si="13">IF(AS67&gt;0,AS67*$AT$1,"")</f>
        <v/>
      </c>
      <c r="AV67" s="2">
        <v>7.0000000000000007E-2</v>
      </c>
      <c r="AW67" s="5">
        <f t="shared" ref="AW67:AW128" si="14">SUM(O67,Q67,S67,U67,AA67,AC67,AE67,AG67,AJ67,AL67,AN67,W67,Y67,BB67,BD67,BF67)</f>
        <v>0</v>
      </c>
      <c r="AX67" s="5">
        <f t="shared" ref="AX67:AX130" si="15">$AW$642*(AY67/100)</f>
        <v>0</v>
      </c>
      <c r="AY67" s="11">
        <f t="shared" ref="AY67:AY130" si="16">(AW67/$AW$642)*99.4</f>
        <v>0</v>
      </c>
      <c r="AZ67" s="5">
        <f t="shared" ref="AZ67:AZ130" si="17">(AY67/100)*$AZ$1</f>
        <v>0</v>
      </c>
    </row>
    <row r="68" spans="1:52" x14ac:dyDescent="0.3">
      <c r="A68" s="1" t="s">
        <v>131</v>
      </c>
      <c r="B68" s="1" t="s">
        <v>132</v>
      </c>
      <c r="C68" s="1" t="s">
        <v>133</v>
      </c>
      <c r="D68" s="1" t="s">
        <v>78</v>
      </c>
      <c r="E68" s="1" t="s">
        <v>62</v>
      </c>
      <c r="F68" s="1" t="s">
        <v>130</v>
      </c>
      <c r="G68" s="1" t="s">
        <v>64</v>
      </c>
      <c r="H68" s="1" t="s">
        <v>65</v>
      </c>
      <c r="I68" s="2">
        <v>158.33000000000001</v>
      </c>
      <c r="J68" s="2">
        <v>7.0000000000000007E-2</v>
      </c>
      <c r="K68" s="2">
        <f t="shared" si="9"/>
        <v>7.0000000000000007E-2</v>
      </c>
      <c r="L68" s="2">
        <f t="shared" si="10"/>
        <v>0</v>
      </c>
      <c r="T68" s="8">
        <v>7.0000000000000007E-2</v>
      </c>
      <c r="U68" s="5">
        <v>5.0050000000000008</v>
      </c>
      <c r="AP68" s="5" t="str">
        <f t="shared" si="11"/>
        <v/>
      </c>
      <c r="AR68" s="5" t="str">
        <f t="shared" si="12"/>
        <v/>
      </c>
      <c r="AT68" s="5" t="str">
        <f t="shared" si="13"/>
        <v/>
      </c>
      <c r="AW68" s="5">
        <f t="shared" si="14"/>
        <v>5.0050000000000008</v>
      </c>
      <c r="AX68" s="5">
        <f t="shared" si="15"/>
        <v>4.9749700000000008</v>
      </c>
      <c r="AY68" s="11">
        <f t="shared" si="16"/>
        <v>4.6008413594264384E-4</v>
      </c>
      <c r="AZ68" s="5">
        <f t="shared" si="17"/>
        <v>0.46008413594264386</v>
      </c>
    </row>
    <row r="69" spans="1:52" x14ac:dyDescent="0.3">
      <c r="A69" s="1" t="s">
        <v>131</v>
      </c>
      <c r="B69" s="1" t="s">
        <v>132</v>
      </c>
      <c r="C69" s="1" t="s">
        <v>133</v>
      </c>
      <c r="D69" s="1" t="s">
        <v>78</v>
      </c>
      <c r="E69" s="1" t="s">
        <v>66</v>
      </c>
      <c r="F69" s="1" t="s">
        <v>130</v>
      </c>
      <c r="G69" s="1" t="s">
        <v>64</v>
      </c>
      <c r="H69" s="1" t="s">
        <v>65</v>
      </c>
      <c r="I69" s="2">
        <v>158.33000000000001</v>
      </c>
      <c r="J69" s="2">
        <v>7.0000000000000007E-2</v>
      </c>
      <c r="K69" s="2">
        <f t="shared" si="9"/>
        <v>7.0000000000000007E-2</v>
      </c>
      <c r="L69" s="2">
        <f t="shared" si="10"/>
        <v>0</v>
      </c>
      <c r="T69" s="8">
        <v>7.0000000000000007E-2</v>
      </c>
      <c r="U69" s="5">
        <v>5.0050000000000008</v>
      </c>
      <c r="AP69" s="5" t="str">
        <f t="shared" si="11"/>
        <v/>
      </c>
      <c r="AR69" s="5" t="str">
        <f t="shared" si="12"/>
        <v/>
      </c>
      <c r="AT69" s="5" t="str">
        <f t="shared" si="13"/>
        <v/>
      </c>
      <c r="AW69" s="5">
        <f t="shared" si="14"/>
        <v>5.0050000000000008</v>
      </c>
      <c r="AX69" s="5">
        <f t="shared" si="15"/>
        <v>4.9749700000000008</v>
      </c>
      <c r="AY69" s="11">
        <f t="shared" si="16"/>
        <v>4.6008413594264384E-4</v>
      </c>
      <c r="AZ69" s="5">
        <f t="shared" si="17"/>
        <v>0.46008413594264386</v>
      </c>
    </row>
    <row r="70" spans="1:52" x14ac:dyDescent="0.3">
      <c r="A70" s="1" t="s">
        <v>131</v>
      </c>
      <c r="B70" s="1" t="s">
        <v>132</v>
      </c>
      <c r="C70" s="1" t="s">
        <v>133</v>
      </c>
      <c r="D70" s="1" t="s">
        <v>78</v>
      </c>
      <c r="E70" s="1" t="s">
        <v>67</v>
      </c>
      <c r="F70" s="1" t="s">
        <v>130</v>
      </c>
      <c r="G70" s="1" t="s">
        <v>64</v>
      </c>
      <c r="H70" s="1" t="s">
        <v>65</v>
      </c>
      <c r="I70" s="2">
        <v>158.33000000000001</v>
      </c>
      <c r="J70" s="2">
        <v>38.85</v>
      </c>
      <c r="K70" s="2">
        <f t="shared" si="9"/>
        <v>38.85</v>
      </c>
      <c r="L70" s="2">
        <f t="shared" si="10"/>
        <v>0</v>
      </c>
      <c r="T70" s="8">
        <v>25.38</v>
      </c>
      <c r="U70" s="5">
        <v>1814.67</v>
      </c>
      <c r="V70" s="12">
        <v>13.47</v>
      </c>
      <c r="W70" s="5">
        <v>866.79449999999997</v>
      </c>
      <c r="AP70" s="5" t="str">
        <f t="shared" si="11"/>
        <v/>
      </c>
      <c r="AR70" s="5" t="str">
        <f t="shared" si="12"/>
        <v/>
      </c>
      <c r="AT70" s="5" t="str">
        <f t="shared" si="13"/>
        <v/>
      </c>
      <c r="AW70" s="5">
        <f t="shared" si="14"/>
        <v>2681.4645</v>
      </c>
      <c r="AX70" s="5">
        <f t="shared" si="15"/>
        <v>2665.3757130000004</v>
      </c>
      <c r="AY70" s="11">
        <f t="shared" si="16"/>
        <v>0.24649336214652814</v>
      </c>
      <c r="AZ70" s="5">
        <f t="shared" si="17"/>
        <v>246.49336214652814</v>
      </c>
    </row>
    <row r="71" spans="1:52" x14ac:dyDescent="0.3">
      <c r="A71" s="1" t="s">
        <v>131</v>
      </c>
      <c r="B71" s="1" t="s">
        <v>132</v>
      </c>
      <c r="C71" s="1" t="s">
        <v>133</v>
      </c>
      <c r="D71" s="1" t="s">
        <v>78</v>
      </c>
      <c r="E71" s="1" t="s">
        <v>68</v>
      </c>
      <c r="F71" s="1" t="s">
        <v>130</v>
      </c>
      <c r="G71" s="1" t="s">
        <v>64</v>
      </c>
      <c r="H71" s="1" t="s">
        <v>65</v>
      </c>
      <c r="I71" s="2">
        <v>158.33000000000001</v>
      </c>
      <c r="J71" s="2">
        <v>40.49</v>
      </c>
      <c r="K71" s="2">
        <f t="shared" si="9"/>
        <v>40</v>
      </c>
      <c r="L71" s="2">
        <f t="shared" si="10"/>
        <v>0</v>
      </c>
      <c r="T71" s="8">
        <v>28.31</v>
      </c>
      <c r="U71" s="5">
        <v>2024.165</v>
      </c>
      <c r="V71" s="12">
        <v>11.69</v>
      </c>
      <c r="W71" s="5">
        <v>752.25149999999985</v>
      </c>
      <c r="AP71" s="5" t="str">
        <f t="shared" si="11"/>
        <v/>
      </c>
      <c r="AR71" s="5" t="str">
        <f t="shared" si="12"/>
        <v/>
      </c>
      <c r="AT71" s="5" t="str">
        <f t="shared" si="13"/>
        <v/>
      </c>
      <c r="AW71" s="5">
        <f t="shared" si="14"/>
        <v>2776.4164999999998</v>
      </c>
      <c r="AX71" s="5">
        <f t="shared" si="15"/>
        <v>2759.7580010000001</v>
      </c>
      <c r="AY71" s="11">
        <f t="shared" si="16"/>
        <v>0.25522181546841144</v>
      </c>
      <c r="AZ71" s="5">
        <f t="shared" si="17"/>
        <v>255.22181546841142</v>
      </c>
    </row>
    <row r="72" spans="1:52" x14ac:dyDescent="0.3">
      <c r="A72" s="1" t="s">
        <v>131</v>
      </c>
      <c r="B72" s="1" t="s">
        <v>132</v>
      </c>
      <c r="C72" s="1" t="s">
        <v>133</v>
      </c>
      <c r="D72" s="1" t="s">
        <v>78</v>
      </c>
      <c r="E72" s="1" t="s">
        <v>69</v>
      </c>
      <c r="F72" s="1" t="s">
        <v>130</v>
      </c>
      <c r="G72" s="1" t="s">
        <v>64</v>
      </c>
      <c r="H72" s="1" t="s">
        <v>65</v>
      </c>
      <c r="I72" s="2">
        <v>158.33000000000001</v>
      </c>
      <c r="J72" s="2">
        <v>37.86</v>
      </c>
      <c r="K72" s="2">
        <f t="shared" si="9"/>
        <v>26.2</v>
      </c>
      <c r="L72" s="2">
        <f t="shared" si="10"/>
        <v>11.66</v>
      </c>
      <c r="T72" s="8">
        <v>5</v>
      </c>
      <c r="U72" s="5">
        <v>357.5</v>
      </c>
      <c r="V72" s="12">
        <v>21.2</v>
      </c>
      <c r="W72" s="5">
        <v>1364.22</v>
      </c>
      <c r="AP72" s="5" t="str">
        <f t="shared" si="11"/>
        <v/>
      </c>
      <c r="AR72" s="5" t="str">
        <f t="shared" si="12"/>
        <v/>
      </c>
      <c r="AT72" s="5" t="str">
        <f t="shared" si="13"/>
        <v/>
      </c>
      <c r="AV72" s="2">
        <v>11.66</v>
      </c>
      <c r="AW72" s="5">
        <f t="shared" si="14"/>
        <v>1721.72</v>
      </c>
      <c r="AX72" s="5">
        <f t="shared" si="15"/>
        <v>1711.3896800000002</v>
      </c>
      <c r="AY72" s="11">
        <f t="shared" si="16"/>
        <v>0.15826894276426948</v>
      </c>
      <c r="AZ72" s="5">
        <f t="shared" si="17"/>
        <v>158.26894276426947</v>
      </c>
    </row>
    <row r="73" spans="1:52" x14ac:dyDescent="0.3">
      <c r="A73" s="1" t="s">
        <v>131</v>
      </c>
      <c r="B73" s="1" t="s">
        <v>132</v>
      </c>
      <c r="C73" s="1" t="s">
        <v>133</v>
      </c>
      <c r="D73" s="1" t="s">
        <v>78</v>
      </c>
      <c r="E73" s="1" t="s">
        <v>70</v>
      </c>
      <c r="F73" s="1" t="s">
        <v>130</v>
      </c>
      <c r="G73" s="1" t="s">
        <v>64</v>
      </c>
      <c r="H73" s="1" t="s">
        <v>65</v>
      </c>
      <c r="I73" s="2">
        <v>158.33000000000001</v>
      </c>
      <c r="J73" s="2">
        <v>37.01</v>
      </c>
      <c r="K73" s="2">
        <f t="shared" si="9"/>
        <v>26.700000000000003</v>
      </c>
      <c r="L73" s="2">
        <f t="shared" si="10"/>
        <v>10.3</v>
      </c>
      <c r="T73" s="8">
        <v>3.19</v>
      </c>
      <c r="U73" s="5">
        <v>228.08500000000001</v>
      </c>
      <c r="V73" s="12">
        <v>23.51</v>
      </c>
      <c r="W73" s="5">
        <v>1512.8685</v>
      </c>
      <c r="AP73" s="5" t="str">
        <f t="shared" si="11"/>
        <v/>
      </c>
      <c r="AR73" s="5" t="str">
        <f t="shared" si="12"/>
        <v/>
      </c>
      <c r="AT73" s="5" t="str">
        <f t="shared" si="13"/>
        <v/>
      </c>
      <c r="AV73" s="2">
        <v>10.3</v>
      </c>
      <c r="AW73" s="5">
        <f t="shared" si="14"/>
        <v>1740.9535000000001</v>
      </c>
      <c r="AX73" s="5">
        <f t="shared" si="15"/>
        <v>1730.5077790000003</v>
      </c>
      <c r="AY73" s="11">
        <f t="shared" si="16"/>
        <v>0.16003698037239192</v>
      </c>
      <c r="AZ73" s="5">
        <f t="shared" si="17"/>
        <v>160.03698037239192</v>
      </c>
    </row>
    <row r="74" spans="1:52" x14ac:dyDescent="0.3">
      <c r="A74" s="1" t="s">
        <v>131</v>
      </c>
      <c r="B74" s="1" t="s">
        <v>132</v>
      </c>
      <c r="C74" s="1" t="s">
        <v>133</v>
      </c>
      <c r="D74" s="1" t="s">
        <v>78</v>
      </c>
      <c r="E74" s="1" t="s">
        <v>71</v>
      </c>
      <c r="F74" s="1" t="s">
        <v>134</v>
      </c>
      <c r="G74" s="1" t="s">
        <v>73</v>
      </c>
      <c r="H74" s="1" t="s">
        <v>65</v>
      </c>
      <c r="I74" s="2">
        <v>158.33000000000001</v>
      </c>
      <c r="J74" s="2">
        <v>0.09</v>
      </c>
      <c r="K74" s="2">
        <f t="shared" si="9"/>
        <v>0.09</v>
      </c>
      <c r="L74" s="2">
        <f t="shared" si="10"/>
        <v>0</v>
      </c>
      <c r="T74" s="8">
        <v>0.09</v>
      </c>
      <c r="U74" s="5">
        <v>6.4349999999999996</v>
      </c>
      <c r="AP74" s="5" t="str">
        <f t="shared" si="11"/>
        <v/>
      </c>
      <c r="AR74" s="5" t="str">
        <f t="shared" si="12"/>
        <v/>
      </c>
      <c r="AT74" s="5" t="str">
        <f t="shared" si="13"/>
        <v/>
      </c>
      <c r="AW74" s="5">
        <f t="shared" si="14"/>
        <v>6.4349999999999996</v>
      </c>
      <c r="AX74" s="5">
        <f t="shared" si="15"/>
        <v>6.3963900000000002</v>
      </c>
      <c r="AY74" s="11">
        <f t="shared" si="16"/>
        <v>5.9153674621197051E-4</v>
      </c>
      <c r="AZ74" s="5">
        <f t="shared" si="17"/>
        <v>0.5915367462119705</v>
      </c>
    </row>
    <row r="75" spans="1:52" x14ac:dyDescent="0.3">
      <c r="A75" s="1" t="s">
        <v>131</v>
      </c>
      <c r="B75" s="1" t="s">
        <v>132</v>
      </c>
      <c r="C75" s="1" t="s">
        <v>133</v>
      </c>
      <c r="D75" s="1" t="s">
        <v>78</v>
      </c>
      <c r="E75" s="1" t="s">
        <v>74</v>
      </c>
      <c r="F75" s="1" t="s">
        <v>134</v>
      </c>
      <c r="G75" s="1" t="s">
        <v>73</v>
      </c>
      <c r="H75" s="1" t="s">
        <v>65</v>
      </c>
      <c r="I75" s="2">
        <v>158.33000000000001</v>
      </c>
      <c r="J75" s="2">
        <v>0.09</v>
      </c>
      <c r="K75" s="2">
        <f t="shared" si="9"/>
        <v>0.09</v>
      </c>
      <c r="L75" s="2">
        <f t="shared" si="10"/>
        <v>0</v>
      </c>
      <c r="T75" s="8">
        <v>0.05</v>
      </c>
      <c r="U75" s="5">
        <v>3.5750000000000002</v>
      </c>
      <c r="V75" s="12">
        <v>0.04</v>
      </c>
      <c r="W75" s="5">
        <v>2.5739999999999998</v>
      </c>
      <c r="AP75" s="5" t="str">
        <f t="shared" si="11"/>
        <v/>
      </c>
      <c r="AR75" s="5" t="str">
        <f t="shared" si="12"/>
        <v/>
      </c>
      <c r="AT75" s="5" t="str">
        <f t="shared" si="13"/>
        <v/>
      </c>
      <c r="AW75" s="5">
        <f t="shared" si="14"/>
        <v>6.149</v>
      </c>
      <c r="AX75" s="5">
        <f t="shared" si="15"/>
        <v>6.1121060000000007</v>
      </c>
      <c r="AY75" s="11">
        <f t="shared" si="16"/>
        <v>5.6524622415810521E-4</v>
      </c>
      <c r="AZ75" s="5">
        <f t="shared" si="17"/>
        <v>0.56524622415810521</v>
      </c>
    </row>
    <row r="76" spans="1:52" x14ac:dyDescent="0.3">
      <c r="A76" s="1" t="s">
        <v>135</v>
      </c>
      <c r="B76" s="1" t="s">
        <v>136</v>
      </c>
      <c r="C76" s="1" t="s">
        <v>128</v>
      </c>
      <c r="D76" s="1" t="s">
        <v>129</v>
      </c>
      <c r="E76" s="1" t="s">
        <v>79</v>
      </c>
      <c r="F76" s="1" t="s">
        <v>130</v>
      </c>
      <c r="G76" s="1" t="s">
        <v>64</v>
      </c>
      <c r="H76" s="1" t="s">
        <v>65</v>
      </c>
      <c r="I76" s="2">
        <v>76.77</v>
      </c>
      <c r="J76" s="2">
        <v>36.33</v>
      </c>
      <c r="K76" s="2">
        <f t="shared" si="9"/>
        <v>15.09</v>
      </c>
      <c r="L76" s="2">
        <f t="shared" si="10"/>
        <v>0</v>
      </c>
      <c r="T76" s="8">
        <v>15.09</v>
      </c>
      <c r="U76" s="5">
        <v>1078.9349999999999</v>
      </c>
      <c r="AP76" s="5" t="str">
        <f t="shared" si="11"/>
        <v/>
      </c>
      <c r="AR76" s="5" t="str">
        <f t="shared" si="12"/>
        <v/>
      </c>
      <c r="AT76" s="5" t="str">
        <f t="shared" si="13"/>
        <v/>
      </c>
      <c r="AW76" s="5">
        <f t="shared" si="14"/>
        <v>1078.9349999999999</v>
      </c>
      <c r="AX76" s="5">
        <f t="shared" si="15"/>
        <v>1072.4613899999999</v>
      </c>
      <c r="AY76" s="11">
        <f t="shared" si="16"/>
        <v>9.9180994448207063E-2</v>
      </c>
      <c r="AZ76" s="5">
        <f t="shared" si="17"/>
        <v>99.180994448207059</v>
      </c>
    </row>
    <row r="77" spans="1:52" x14ac:dyDescent="0.3">
      <c r="A77" s="1" t="s">
        <v>135</v>
      </c>
      <c r="B77" s="1" t="s">
        <v>136</v>
      </c>
      <c r="C77" s="1" t="s">
        <v>128</v>
      </c>
      <c r="D77" s="1" t="s">
        <v>129</v>
      </c>
      <c r="E77" s="1" t="s">
        <v>66</v>
      </c>
      <c r="F77" s="1" t="s">
        <v>130</v>
      </c>
      <c r="G77" s="1" t="s">
        <v>64</v>
      </c>
      <c r="H77" s="1" t="s">
        <v>65</v>
      </c>
      <c r="I77" s="2">
        <v>76.77</v>
      </c>
      <c r="J77" s="2">
        <v>38.869999999999997</v>
      </c>
      <c r="K77" s="2">
        <f t="shared" si="9"/>
        <v>5.27</v>
      </c>
      <c r="L77" s="2">
        <f t="shared" si="10"/>
        <v>0</v>
      </c>
      <c r="T77" s="8">
        <v>5.27</v>
      </c>
      <c r="U77" s="5">
        <v>376.80499999999989</v>
      </c>
      <c r="AP77" s="5" t="str">
        <f t="shared" si="11"/>
        <v/>
      </c>
      <c r="AR77" s="5" t="str">
        <f t="shared" si="12"/>
        <v/>
      </c>
      <c r="AT77" s="5" t="str">
        <f t="shared" si="13"/>
        <v/>
      </c>
      <c r="AW77" s="5">
        <f t="shared" si="14"/>
        <v>376.80499999999989</v>
      </c>
      <c r="AX77" s="5">
        <f t="shared" si="15"/>
        <v>374.54416999999995</v>
      </c>
      <c r="AY77" s="11">
        <f t="shared" si="16"/>
        <v>3.4637762805967601E-2</v>
      </c>
      <c r="AZ77" s="5">
        <f t="shared" si="17"/>
        <v>34.637762805967604</v>
      </c>
    </row>
    <row r="78" spans="1:52" x14ac:dyDescent="0.3">
      <c r="A78" s="1" t="s">
        <v>135</v>
      </c>
      <c r="B78" s="1" t="s">
        <v>136</v>
      </c>
      <c r="C78" s="1" t="s">
        <v>128</v>
      </c>
      <c r="D78" s="1" t="s">
        <v>129</v>
      </c>
      <c r="E78" s="1" t="s">
        <v>80</v>
      </c>
      <c r="F78" s="1" t="s">
        <v>134</v>
      </c>
      <c r="G78" s="1" t="s">
        <v>73</v>
      </c>
      <c r="H78" s="1" t="s">
        <v>65</v>
      </c>
      <c r="I78" s="2">
        <v>76.77</v>
      </c>
      <c r="J78" s="2">
        <v>0.09</v>
      </c>
      <c r="K78" s="2">
        <f t="shared" si="9"/>
        <v>0.09</v>
      </c>
      <c r="L78" s="2">
        <f t="shared" si="10"/>
        <v>0</v>
      </c>
      <c r="T78" s="8">
        <v>0.09</v>
      </c>
      <c r="U78" s="5">
        <v>6.4349999999999996</v>
      </c>
      <c r="AP78" s="5" t="str">
        <f t="shared" si="11"/>
        <v/>
      </c>
      <c r="AR78" s="5" t="str">
        <f t="shared" si="12"/>
        <v/>
      </c>
      <c r="AT78" s="5" t="str">
        <f t="shared" si="13"/>
        <v/>
      </c>
      <c r="AW78" s="5">
        <f t="shared" si="14"/>
        <v>6.4349999999999996</v>
      </c>
      <c r="AX78" s="5">
        <f t="shared" si="15"/>
        <v>6.3963900000000002</v>
      </c>
      <c r="AY78" s="11">
        <f t="shared" si="16"/>
        <v>5.9153674621197051E-4</v>
      </c>
      <c r="AZ78" s="5">
        <f t="shared" si="17"/>
        <v>0.5915367462119705</v>
      </c>
    </row>
    <row r="79" spans="1:52" x14ac:dyDescent="0.3">
      <c r="A79" s="1" t="s">
        <v>135</v>
      </c>
      <c r="B79" s="1" t="s">
        <v>136</v>
      </c>
      <c r="C79" s="1" t="s">
        <v>128</v>
      </c>
      <c r="D79" s="1" t="s">
        <v>129</v>
      </c>
      <c r="E79" s="1" t="s">
        <v>81</v>
      </c>
      <c r="F79" s="1" t="s">
        <v>134</v>
      </c>
      <c r="G79" s="1" t="s">
        <v>73</v>
      </c>
      <c r="H79" s="1" t="s">
        <v>65</v>
      </c>
      <c r="I79" s="2">
        <v>76.77</v>
      </c>
      <c r="J79" s="2">
        <v>0.09</v>
      </c>
      <c r="K79" s="2">
        <f t="shared" si="9"/>
        <v>0.09</v>
      </c>
      <c r="L79" s="2">
        <f t="shared" si="10"/>
        <v>0</v>
      </c>
      <c r="T79" s="8">
        <v>0.09</v>
      </c>
      <c r="U79" s="5">
        <v>6.4349999999999996</v>
      </c>
      <c r="AP79" s="5" t="str">
        <f t="shared" si="11"/>
        <v/>
      </c>
      <c r="AR79" s="5" t="str">
        <f t="shared" si="12"/>
        <v/>
      </c>
      <c r="AT79" s="5" t="str">
        <f t="shared" si="13"/>
        <v/>
      </c>
      <c r="AW79" s="5">
        <f t="shared" si="14"/>
        <v>6.4349999999999996</v>
      </c>
      <c r="AX79" s="5">
        <f t="shared" si="15"/>
        <v>6.3963900000000002</v>
      </c>
      <c r="AY79" s="11">
        <f t="shared" si="16"/>
        <v>5.9153674621197051E-4</v>
      </c>
      <c r="AZ79" s="5">
        <f t="shared" si="17"/>
        <v>0.5915367462119705</v>
      </c>
    </row>
    <row r="80" spans="1:52" x14ac:dyDescent="0.3">
      <c r="A80" s="1" t="s">
        <v>137</v>
      </c>
      <c r="B80" s="1" t="s">
        <v>132</v>
      </c>
      <c r="C80" s="1" t="s">
        <v>133</v>
      </c>
      <c r="D80" s="1" t="s">
        <v>78</v>
      </c>
      <c r="E80" s="1" t="s">
        <v>111</v>
      </c>
      <c r="F80" s="1" t="s">
        <v>130</v>
      </c>
      <c r="G80" s="1" t="s">
        <v>64</v>
      </c>
      <c r="H80" s="1" t="s">
        <v>65</v>
      </c>
      <c r="I80" s="2">
        <v>160</v>
      </c>
      <c r="J80" s="2">
        <v>38.61</v>
      </c>
      <c r="K80" s="2">
        <f t="shared" si="9"/>
        <v>5.13</v>
      </c>
      <c r="L80" s="2">
        <f t="shared" si="10"/>
        <v>0</v>
      </c>
      <c r="T80" s="8">
        <v>4.8499999999999996</v>
      </c>
      <c r="U80" s="5">
        <v>346.77499999999998</v>
      </c>
      <c r="V80" s="12">
        <v>0.28000000000000003</v>
      </c>
      <c r="W80" s="5">
        <v>18.018000000000001</v>
      </c>
      <c r="AP80" s="5" t="str">
        <f t="shared" si="11"/>
        <v/>
      </c>
      <c r="AR80" s="5" t="str">
        <f t="shared" si="12"/>
        <v/>
      </c>
      <c r="AT80" s="5" t="str">
        <f t="shared" si="13"/>
        <v/>
      </c>
      <c r="AW80" s="5">
        <f t="shared" si="14"/>
        <v>364.79300000000001</v>
      </c>
      <c r="AX80" s="5">
        <f t="shared" si="15"/>
        <v>362.604242</v>
      </c>
      <c r="AY80" s="11">
        <f t="shared" si="16"/>
        <v>3.3533560879705264E-2</v>
      </c>
      <c r="AZ80" s="5">
        <f t="shared" si="17"/>
        <v>33.533560879705263</v>
      </c>
    </row>
    <row r="81" spans="1:52" x14ac:dyDescent="0.3">
      <c r="A81" s="1" t="s">
        <v>137</v>
      </c>
      <c r="B81" s="1" t="s">
        <v>132</v>
      </c>
      <c r="C81" s="1" t="s">
        <v>133</v>
      </c>
      <c r="D81" s="1" t="s">
        <v>78</v>
      </c>
      <c r="E81" s="1" t="s">
        <v>62</v>
      </c>
      <c r="F81" s="1" t="s">
        <v>130</v>
      </c>
      <c r="G81" s="1" t="s">
        <v>64</v>
      </c>
      <c r="H81" s="1" t="s">
        <v>65</v>
      </c>
      <c r="I81" s="2">
        <v>160</v>
      </c>
      <c r="J81" s="2">
        <v>0.09</v>
      </c>
      <c r="K81" s="2">
        <f t="shared" si="9"/>
        <v>0.04</v>
      </c>
      <c r="L81" s="2">
        <f t="shared" si="10"/>
        <v>0</v>
      </c>
      <c r="T81" s="8">
        <v>0.04</v>
      </c>
      <c r="U81" s="5">
        <v>2.86</v>
      </c>
      <c r="AP81" s="5" t="str">
        <f t="shared" si="11"/>
        <v/>
      </c>
      <c r="AR81" s="5" t="str">
        <f t="shared" si="12"/>
        <v/>
      </c>
      <c r="AT81" s="5" t="str">
        <f t="shared" si="13"/>
        <v/>
      </c>
      <c r="AW81" s="5">
        <f t="shared" si="14"/>
        <v>2.86</v>
      </c>
      <c r="AX81" s="5">
        <f t="shared" si="15"/>
        <v>2.8428399999999998</v>
      </c>
      <c r="AY81" s="11">
        <f t="shared" si="16"/>
        <v>2.6290522053865355E-4</v>
      </c>
      <c r="AZ81" s="5">
        <f t="shared" si="17"/>
        <v>0.26290522053865356</v>
      </c>
    </row>
    <row r="82" spans="1:52" x14ac:dyDescent="0.3">
      <c r="A82" s="1" t="s">
        <v>138</v>
      </c>
      <c r="B82" s="1" t="s">
        <v>132</v>
      </c>
      <c r="C82" s="1" t="s">
        <v>133</v>
      </c>
      <c r="D82" s="1" t="s">
        <v>78</v>
      </c>
      <c r="E82" s="1" t="s">
        <v>111</v>
      </c>
      <c r="F82" s="1" t="s">
        <v>130</v>
      </c>
      <c r="G82" s="1" t="s">
        <v>64</v>
      </c>
      <c r="H82" s="1" t="s">
        <v>65</v>
      </c>
      <c r="I82" s="2">
        <v>160</v>
      </c>
      <c r="J82" s="2">
        <v>7.0000000000000007E-2</v>
      </c>
      <c r="K82" s="2">
        <f t="shared" si="9"/>
        <v>7.0000000000000007E-2</v>
      </c>
      <c r="L82" s="2">
        <f t="shared" si="10"/>
        <v>0</v>
      </c>
      <c r="T82" s="8">
        <v>7.0000000000000007E-2</v>
      </c>
      <c r="U82" s="5">
        <v>5.0050000000000008</v>
      </c>
      <c r="AP82" s="5" t="str">
        <f t="shared" si="11"/>
        <v/>
      </c>
      <c r="AR82" s="5" t="str">
        <f t="shared" si="12"/>
        <v/>
      </c>
      <c r="AT82" s="5" t="str">
        <f t="shared" si="13"/>
        <v/>
      </c>
      <c r="AW82" s="5">
        <f t="shared" si="14"/>
        <v>5.0050000000000008</v>
      </c>
      <c r="AX82" s="5">
        <f t="shared" si="15"/>
        <v>4.9749700000000008</v>
      </c>
      <c r="AY82" s="11">
        <f t="shared" si="16"/>
        <v>4.6008413594264384E-4</v>
      </c>
      <c r="AZ82" s="5">
        <f t="shared" si="17"/>
        <v>0.46008413594264386</v>
      </c>
    </row>
    <row r="83" spans="1:52" x14ac:dyDescent="0.3">
      <c r="A83" s="1" t="s">
        <v>138</v>
      </c>
      <c r="B83" s="1" t="s">
        <v>132</v>
      </c>
      <c r="C83" s="1" t="s">
        <v>133</v>
      </c>
      <c r="D83" s="1" t="s">
        <v>78</v>
      </c>
      <c r="E83" s="1" t="s">
        <v>68</v>
      </c>
      <c r="F83" s="1" t="s">
        <v>130</v>
      </c>
      <c r="G83" s="1" t="s">
        <v>64</v>
      </c>
      <c r="H83" s="1" t="s">
        <v>65</v>
      </c>
      <c r="I83" s="2">
        <v>160</v>
      </c>
      <c r="J83" s="2">
        <v>0.09</v>
      </c>
      <c r="K83" s="2">
        <f t="shared" si="9"/>
        <v>0.1</v>
      </c>
      <c r="L83" s="2">
        <f t="shared" si="10"/>
        <v>0</v>
      </c>
      <c r="T83" s="8">
        <v>0.08</v>
      </c>
      <c r="U83" s="5">
        <v>5.72</v>
      </c>
      <c r="V83" s="12">
        <v>0.02</v>
      </c>
      <c r="W83" s="5">
        <v>1.2869999999999999</v>
      </c>
      <c r="AP83" s="5" t="str">
        <f t="shared" si="11"/>
        <v/>
      </c>
      <c r="AR83" s="5" t="str">
        <f t="shared" si="12"/>
        <v/>
      </c>
      <c r="AT83" s="5" t="str">
        <f t="shared" si="13"/>
        <v/>
      </c>
      <c r="AW83" s="5">
        <f t="shared" si="14"/>
        <v>7.0069999999999997</v>
      </c>
      <c r="AX83" s="5">
        <f t="shared" si="15"/>
        <v>6.9649580000000011</v>
      </c>
      <c r="AY83" s="11">
        <f t="shared" si="16"/>
        <v>6.4411779031970132E-4</v>
      </c>
      <c r="AZ83" s="5">
        <f t="shared" si="17"/>
        <v>0.64411779031970129</v>
      </c>
    </row>
    <row r="84" spans="1:52" x14ac:dyDescent="0.3">
      <c r="A84" s="1" t="s">
        <v>138</v>
      </c>
      <c r="B84" s="1" t="s">
        <v>132</v>
      </c>
      <c r="C84" s="1" t="s">
        <v>133</v>
      </c>
      <c r="D84" s="1" t="s">
        <v>78</v>
      </c>
      <c r="E84" s="1" t="s">
        <v>117</v>
      </c>
      <c r="F84" s="1" t="s">
        <v>130</v>
      </c>
      <c r="G84" s="1" t="s">
        <v>64</v>
      </c>
      <c r="H84" s="1" t="s">
        <v>65</v>
      </c>
      <c r="I84" s="2">
        <v>160</v>
      </c>
      <c r="J84" s="2">
        <v>39.89</v>
      </c>
      <c r="K84" s="2">
        <f t="shared" si="9"/>
        <v>39.89</v>
      </c>
      <c r="L84" s="2">
        <f t="shared" si="10"/>
        <v>0</v>
      </c>
      <c r="T84" s="8">
        <v>28.46</v>
      </c>
      <c r="U84" s="5">
        <v>2034.89</v>
      </c>
      <c r="V84" s="12">
        <v>11.43</v>
      </c>
      <c r="W84" s="5">
        <v>735.52049999999997</v>
      </c>
      <c r="AP84" s="5" t="str">
        <f t="shared" si="11"/>
        <v/>
      </c>
      <c r="AR84" s="5" t="str">
        <f t="shared" si="12"/>
        <v/>
      </c>
      <c r="AT84" s="5" t="str">
        <f t="shared" si="13"/>
        <v/>
      </c>
      <c r="AW84" s="5">
        <f t="shared" si="14"/>
        <v>2770.4105</v>
      </c>
      <c r="AX84" s="5">
        <f t="shared" si="15"/>
        <v>2753.7880369999998</v>
      </c>
      <c r="AY84" s="11">
        <f t="shared" si="16"/>
        <v>0.25466971450528025</v>
      </c>
      <c r="AZ84" s="5">
        <f t="shared" si="17"/>
        <v>254.66971450528024</v>
      </c>
    </row>
    <row r="85" spans="1:52" x14ac:dyDescent="0.3">
      <c r="A85" s="1" t="s">
        <v>138</v>
      </c>
      <c r="B85" s="1" t="s">
        <v>132</v>
      </c>
      <c r="C85" s="1" t="s">
        <v>133</v>
      </c>
      <c r="D85" s="1" t="s">
        <v>78</v>
      </c>
      <c r="E85" s="1" t="s">
        <v>71</v>
      </c>
      <c r="F85" s="1" t="s">
        <v>130</v>
      </c>
      <c r="G85" s="1" t="s">
        <v>64</v>
      </c>
      <c r="H85" s="1" t="s">
        <v>65</v>
      </c>
      <c r="I85" s="2">
        <v>160</v>
      </c>
      <c r="J85" s="2">
        <v>41.33</v>
      </c>
      <c r="K85" s="2">
        <f t="shared" si="9"/>
        <v>31.450000000000003</v>
      </c>
      <c r="L85" s="2">
        <f t="shared" si="10"/>
        <v>0</v>
      </c>
      <c r="T85" s="8">
        <v>10.49</v>
      </c>
      <c r="U85" s="5">
        <v>750.03499999999997</v>
      </c>
      <c r="V85" s="12">
        <v>20.96</v>
      </c>
      <c r="W85" s="5">
        <v>1348.7760000000001</v>
      </c>
      <c r="AP85" s="5" t="str">
        <f t="shared" si="11"/>
        <v/>
      </c>
      <c r="AR85" s="5" t="str">
        <f t="shared" si="12"/>
        <v/>
      </c>
      <c r="AT85" s="5" t="str">
        <f t="shared" si="13"/>
        <v/>
      </c>
      <c r="AW85" s="5">
        <f t="shared" si="14"/>
        <v>2098.8110000000001</v>
      </c>
      <c r="AX85" s="5">
        <f t="shared" si="15"/>
        <v>2086.2181340000002</v>
      </c>
      <c r="AY85" s="11">
        <f t="shared" si="16"/>
        <v>0.19293299609229095</v>
      </c>
      <c r="AZ85" s="5">
        <f t="shared" si="17"/>
        <v>192.93299609229095</v>
      </c>
    </row>
    <row r="86" spans="1:52" x14ac:dyDescent="0.3">
      <c r="A86" s="1" t="s">
        <v>138</v>
      </c>
      <c r="B86" s="1" t="s">
        <v>132</v>
      </c>
      <c r="C86" s="1" t="s">
        <v>133</v>
      </c>
      <c r="D86" s="1" t="s">
        <v>78</v>
      </c>
      <c r="E86" s="1" t="s">
        <v>74</v>
      </c>
      <c r="F86" s="1" t="s">
        <v>130</v>
      </c>
      <c r="G86" s="1" t="s">
        <v>64</v>
      </c>
      <c r="H86" s="1" t="s">
        <v>65</v>
      </c>
      <c r="I86" s="2">
        <v>160</v>
      </c>
      <c r="J86" s="2">
        <v>37.26</v>
      </c>
      <c r="K86" s="2">
        <f t="shared" si="9"/>
        <v>24.78</v>
      </c>
      <c r="L86" s="2">
        <f t="shared" si="10"/>
        <v>11.54</v>
      </c>
      <c r="T86" s="8">
        <v>0.93</v>
      </c>
      <c r="U86" s="5">
        <v>66.495000000000005</v>
      </c>
      <c r="V86" s="12">
        <v>23.85</v>
      </c>
      <c r="W86" s="5">
        <v>1534.7474999999999</v>
      </c>
      <c r="AP86" s="5" t="str">
        <f t="shared" si="11"/>
        <v/>
      </c>
      <c r="AR86" s="5" t="str">
        <f t="shared" si="12"/>
        <v/>
      </c>
      <c r="AT86" s="5" t="str">
        <f t="shared" si="13"/>
        <v/>
      </c>
      <c r="AV86" s="2">
        <v>11.54</v>
      </c>
      <c r="AW86" s="5">
        <f t="shared" si="14"/>
        <v>1601.2424999999998</v>
      </c>
      <c r="AX86" s="5">
        <f t="shared" si="15"/>
        <v>1591.635045</v>
      </c>
      <c r="AY86" s="11">
        <f t="shared" si="16"/>
        <v>0.14719406034907867</v>
      </c>
      <c r="AZ86" s="5">
        <f t="shared" si="17"/>
        <v>147.19406034907868</v>
      </c>
    </row>
    <row r="87" spans="1:52" x14ac:dyDescent="0.3">
      <c r="A87" s="1" t="s">
        <v>138</v>
      </c>
      <c r="B87" s="1" t="s">
        <v>132</v>
      </c>
      <c r="C87" s="1" t="s">
        <v>133</v>
      </c>
      <c r="D87" s="1" t="s">
        <v>78</v>
      </c>
      <c r="E87" s="1" t="s">
        <v>91</v>
      </c>
      <c r="F87" s="1" t="s">
        <v>130</v>
      </c>
      <c r="G87" s="1" t="s">
        <v>64</v>
      </c>
      <c r="H87" s="1" t="s">
        <v>65</v>
      </c>
      <c r="I87" s="2">
        <v>160</v>
      </c>
      <c r="J87" s="2">
        <v>36.03</v>
      </c>
      <c r="K87" s="2">
        <f t="shared" si="9"/>
        <v>24.490000000000002</v>
      </c>
      <c r="L87" s="2">
        <f t="shared" si="10"/>
        <v>9.56</v>
      </c>
      <c r="T87" s="8">
        <v>0.71</v>
      </c>
      <c r="U87" s="5">
        <v>50.765000000000001</v>
      </c>
      <c r="V87" s="12">
        <v>23.78</v>
      </c>
      <c r="W87" s="5">
        <v>1530.2429999999999</v>
      </c>
      <c r="AP87" s="5" t="str">
        <f t="shared" si="11"/>
        <v/>
      </c>
      <c r="AR87" s="5" t="str">
        <f t="shared" si="12"/>
        <v/>
      </c>
      <c r="AT87" s="5" t="str">
        <f t="shared" si="13"/>
        <v/>
      </c>
      <c r="AV87" s="2">
        <v>9.56</v>
      </c>
      <c r="AW87" s="5">
        <f t="shared" si="14"/>
        <v>1581.008</v>
      </c>
      <c r="AX87" s="5">
        <f t="shared" si="15"/>
        <v>1571.5219520000003</v>
      </c>
      <c r="AY87" s="11">
        <f t="shared" si="16"/>
        <v>0.14533400591376772</v>
      </c>
      <c r="AZ87" s="5">
        <f t="shared" si="17"/>
        <v>145.33400591376773</v>
      </c>
    </row>
    <row r="88" spans="1:52" x14ac:dyDescent="0.3">
      <c r="A88" s="1" t="s">
        <v>138</v>
      </c>
      <c r="B88" s="1" t="s">
        <v>132</v>
      </c>
      <c r="C88" s="1" t="s">
        <v>133</v>
      </c>
      <c r="D88" s="1" t="s">
        <v>78</v>
      </c>
      <c r="E88" s="1" t="s">
        <v>69</v>
      </c>
      <c r="F88" s="1" t="s">
        <v>130</v>
      </c>
      <c r="G88" s="1" t="s">
        <v>64</v>
      </c>
      <c r="H88" s="1" t="s">
        <v>65</v>
      </c>
      <c r="I88" s="2">
        <v>160</v>
      </c>
      <c r="J88" s="2">
        <v>0.09</v>
      </c>
      <c r="K88" s="2">
        <f t="shared" si="9"/>
        <v>0.06</v>
      </c>
      <c r="L88" s="2">
        <f t="shared" si="10"/>
        <v>0.03</v>
      </c>
      <c r="V88" s="12">
        <v>0.06</v>
      </c>
      <c r="W88" s="5">
        <v>3.8609999999999989</v>
      </c>
      <c r="AP88" s="5" t="str">
        <f t="shared" si="11"/>
        <v/>
      </c>
      <c r="AR88" s="5" t="str">
        <f t="shared" si="12"/>
        <v/>
      </c>
      <c r="AT88" s="5" t="str">
        <f t="shared" si="13"/>
        <v/>
      </c>
      <c r="AV88" s="2">
        <v>0.03</v>
      </c>
      <c r="AW88" s="5">
        <f t="shared" si="14"/>
        <v>3.8609999999999989</v>
      </c>
      <c r="AX88" s="5">
        <f t="shared" si="15"/>
        <v>3.8378339999999991</v>
      </c>
      <c r="AY88" s="11">
        <f t="shared" si="16"/>
        <v>3.5492204772718226E-4</v>
      </c>
      <c r="AZ88" s="5">
        <f t="shared" si="17"/>
        <v>0.35492204772718228</v>
      </c>
    </row>
    <row r="89" spans="1:52" x14ac:dyDescent="0.3">
      <c r="A89" s="1" t="s">
        <v>139</v>
      </c>
      <c r="B89" s="1" t="s">
        <v>140</v>
      </c>
      <c r="C89" s="1" t="s">
        <v>141</v>
      </c>
      <c r="D89" s="1" t="s">
        <v>115</v>
      </c>
      <c r="E89" s="1" t="s">
        <v>62</v>
      </c>
      <c r="F89" s="1" t="s">
        <v>142</v>
      </c>
      <c r="G89" s="1" t="s">
        <v>64</v>
      </c>
      <c r="H89" s="1" t="s">
        <v>65</v>
      </c>
      <c r="I89" s="2">
        <v>156.80000000000001</v>
      </c>
      <c r="J89" s="2">
        <v>7.0000000000000007E-2</v>
      </c>
      <c r="K89" s="2">
        <f t="shared" si="9"/>
        <v>7.0000000000000007E-2</v>
      </c>
      <c r="L89" s="2">
        <f t="shared" si="10"/>
        <v>0</v>
      </c>
      <c r="T89" s="8">
        <v>7.0000000000000007E-2</v>
      </c>
      <c r="U89" s="5">
        <v>5.0050000000000008</v>
      </c>
      <c r="AP89" s="5" t="str">
        <f t="shared" si="11"/>
        <v/>
      </c>
      <c r="AR89" s="5" t="str">
        <f t="shared" si="12"/>
        <v/>
      </c>
      <c r="AT89" s="5" t="str">
        <f t="shared" si="13"/>
        <v/>
      </c>
      <c r="AW89" s="5">
        <f t="shared" si="14"/>
        <v>5.0050000000000008</v>
      </c>
      <c r="AX89" s="5">
        <f t="shared" si="15"/>
        <v>4.9749700000000008</v>
      </c>
      <c r="AY89" s="11">
        <f t="shared" si="16"/>
        <v>4.6008413594264384E-4</v>
      </c>
      <c r="AZ89" s="5">
        <f t="shared" si="17"/>
        <v>0.46008413594264386</v>
      </c>
    </row>
    <row r="90" spans="1:52" x14ac:dyDescent="0.3">
      <c r="A90" s="1" t="s">
        <v>139</v>
      </c>
      <c r="B90" s="1" t="s">
        <v>140</v>
      </c>
      <c r="C90" s="1" t="s">
        <v>141</v>
      </c>
      <c r="D90" s="1" t="s">
        <v>115</v>
      </c>
      <c r="E90" s="1" t="s">
        <v>66</v>
      </c>
      <c r="F90" s="1" t="s">
        <v>142</v>
      </c>
      <c r="G90" s="1" t="s">
        <v>64</v>
      </c>
      <c r="H90" s="1" t="s">
        <v>65</v>
      </c>
      <c r="I90" s="2">
        <v>156.80000000000001</v>
      </c>
      <c r="J90" s="2">
        <v>7.0000000000000007E-2</v>
      </c>
      <c r="K90" s="2">
        <f t="shared" si="9"/>
        <v>7.0000000000000007E-2</v>
      </c>
      <c r="L90" s="2">
        <f t="shared" si="10"/>
        <v>0</v>
      </c>
      <c r="T90" s="8">
        <v>7.0000000000000007E-2</v>
      </c>
      <c r="U90" s="5">
        <v>5.0050000000000008</v>
      </c>
      <c r="AP90" s="5" t="str">
        <f t="shared" si="11"/>
        <v/>
      </c>
      <c r="AR90" s="5" t="str">
        <f t="shared" si="12"/>
        <v/>
      </c>
      <c r="AT90" s="5" t="str">
        <f t="shared" si="13"/>
        <v/>
      </c>
      <c r="AW90" s="5">
        <f t="shared" si="14"/>
        <v>5.0050000000000008</v>
      </c>
      <c r="AX90" s="5">
        <f t="shared" si="15"/>
        <v>4.9749700000000008</v>
      </c>
      <c r="AY90" s="11">
        <f t="shared" si="16"/>
        <v>4.6008413594264384E-4</v>
      </c>
      <c r="AZ90" s="5">
        <f t="shared" si="17"/>
        <v>0.46008413594264386</v>
      </c>
    </row>
    <row r="91" spans="1:52" x14ac:dyDescent="0.3">
      <c r="A91" s="1" t="s">
        <v>139</v>
      </c>
      <c r="B91" s="1" t="s">
        <v>140</v>
      </c>
      <c r="C91" s="1" t="s">
        <v>141</v>
      </c>
      <c r="D91" s="1" t="s">
        <v>115</v>
      </c>
      <c r="E91" s="1" t="s">
        <v>67</v>
      </c>
      <c r="F91" s="1" t="s">
        <v>142</v>
      </c>
      <c r="G91" s="1" t="s">
        <v>64</v>
      </c>
      <c r="H91" s="1" t="s">
        <v>65</v>
      </c>
      <c r="I91" s="2">
        <v>156.80000000000001</v>
      </c>
      <c r="J91" s="2">
        <v>37.28</v>
      </c>
      <c r="K91" s="2">
        <f t="shared" si="9"/>
        <v>37.28</v>
      </c>
      <c r="L91" s="2">
        <f t="shared" si="10"/>
        <v>0</v>
      </c>
      <c r="T91" s="8">
        <v>37.28</v>
      </c>
      <c r="U91" s="5">
        <v>2665.52</v>
      </c>
      <c r="AP91" s="5" t="str">
        <f t="shared" si="11"/>
        <v/>
      </c>
      <c r="AR91" s="5" t="str">
        <f t="shared" si="12"/>
        <v/>
      </c>
      <c r="AT91" s="5" t="str">
        <f t="shared" si="13"/>
        <v/>
      </c>
      <c r="AW91" s="5">
        <f t="shared" si="14"/>
        <v>2665.52</v>
      </c>
      <c r="AX91" s="5">
        <f t="shared" si="15"/>
        <v>2649.5268799999999</v>
      </c>
      <c r="AY91" s="11">
        <f t="shared" si="16"/>
        <v>0.24502766554202515</v>
      </c>
      <c r="AZ91" s="5">
        <f t="shared" si="17"/>
        <v>245.02766554202515</v>
      </c>
    </row>
    <row r="92" spans="1:52" x14ac:dyDescent="0.3">
      <c r="A92" s="1" t="s">
        <v>139</v>
      </c>
      <c r="B92" s="1" t="s">
        <v>140</v>
      </c>
      <c r="C92" s="1" t="s">
        <v>141</v>
      </c>
      <c r="D92" s="1" t="s">
        <v>115</v>
      </c>
      <c r="E92" s="1" t="s">
        <v>68</v>
      </c>
      <c r="F92" s="1" t="s">
        <v>142</v>
      </c>
      <c r="G92" s="1" t="s">
        <v>64</v>
      </c>
      <c r="H92" s="1" t="s">
        <v>65</v>
      </c>
      <c r="I92" s="2">
        <v>156.80000000000001</v>
      </c>
      <c r="J92" s="2">
        <v>38.869999999999997</v>
      </c>
      <c r="K92" s="2">
        <f t="shared" si="9"/>
        <v>38.869999999999997</v>
      </c>
      <c r="L92" s="2">
        <f t="shared" si="10"/>
        <v>0</v>
      </c>
      <c r="T92" s="8">
        <v>38.869999999999997</v>
      </c>
      <c r="U92" s="5">
        <v>2779.2049999999999</v>
      </c>
      <c r="AP92" s="5" t="str">
        <f t="shared" si="11"/>
        <v/>
      </c>
      <c r="AR92" s="5" t="str">
        <f t="shared" si="12"/>
        <v/>
      </c>
      <c r="AT92" s="5" t="str">
        <f t="shared" si="13"/>
        <v/>
      </c>
      <c r="AW92" s="5">
        <f t="shared" si="14"/>
        <v>2779.2049999999999</v>
      </c>
      <c r="AX92" s="5">
        <f t="shared" si="15"/>
        <v>2762.5297700000001</v>
      </c>
      <c r="AY92" s="11">
        <f t="shared" si="16"/>
        <v>0.2554781480584366</v>
      </c>
      <c r="AZ92" s="5">
        <f t="shared" si="17"/>
        <v>255.4781480584366</v>
      </c>
    </row>
    <row r="93" spans="1:52" x14ac:dyDescent="0.3">
      <c r="A93" s="1" t="s">
        <v>139</v>
      </c>
      <c r="B93" s="1" t="s">
        <v>140</v>
      </c>
      <c r="C93" s="1" t="s">
        <v>141</v>
      </c>
      <c r="D93" s="1" t="s">
        <v>115</v>
      </c>
      <c r="E93" s="1" t="s">
        <v>69</v>
      </c>
      <c r="F93" s="1" t="s">
        <v>142</v>
      </c>
      <c r="G93" s="1" t="s">
        <v>64</v>
      </c>
      <c r="H93" s="1" t="s">
        <v>65</v>
      </c>
      <c r="I93" s="2">
        <v>156.80000000000001</v>
      </c>
      <c r="J93" s="2">
        <v>39.47</v>
      </c>
      <c r="K93" s="2">
        <f t="shared" si="9"/>
        <v>39.47</v>
      </c>
      <c r="L93" s="2">
        <f t="shared" si="10"/>
        <v>0</v>
      </c>
      <c r="T93" s="8">
        <v>39.47</v>
      </c>
      <c r="U93" s="5">
        <v>2822.105</v>
      </c>
      <c r="AP93" s="5" t="str">
        <f t="shared" si="11"/>
        <v/>
      </c>
      <c r="AR93" s="5" t="str">
        <f t="shared" si="12"/>
        <v/>
      </c>
      <c r="AT93" s="5" t="str">
        <f t="shared" si="13"/>
        <v/>
      </c>
      <c r="AW93" s="5">
        <f t="shared" si="14"/>
        <v>2822.105</v>
      </c>
      <c r="AX93" s="5">
        <f t="shared" si="15"/>
        <v>2805.1723699999993</v>
      </c>
      <c r="AY93" s="11">
        <f t="shared" si="16"/>
        <v>0.25942172636651639</v>
      </c>
      <c r="AZ93" s="5">
        <f t="shared" si="17"/>
        <v>259.4217263665164</v>
      </c>
    </row>
    <row r="94" spans="1:52" x14ac:dyDescent="0.3">
      <c r="A94" s="1" t="s">
        <v>139</v>
      </c>
      <c r="B94" s="1" t="s">
        <v>140</v>
      </c>
      <c r="C94" s="1" t="s">
        <v>141</v>
      </c>
      <c r="D94" s="1" t="s">
        <v>115</v>
      </c>
      <c r="E94" s="1" t="s">
        <v>70</v>
      </c>
      <c r="F94" s="1" t="s">
        <v>142</v>
      </c>
      <c r="G94" s="1" t="s">
        <v>64</v>
      </c>
      <c r="H94" s="1" t="s">
        <v>65</v>
      </c>
      <c r="I94" s="2">
        <v>156.80000000000001</v>
      </c>
      <c r="J94" s="2">
        <v>38.119999999999997</v>
      </c>
      <c r="K94" s="2">
        <f t="shared" si="9"/>
        <v>38.119999999999997</v>
      </c>
      <c r="L94" s="2">
        <f t="shared" si="10"/>
        <v>0</v>
      </c>
      <c r="T94" s="8">
        <v>38.119999999999997</v>
      </c>
      <c r="U94" s="5">
        <v>2725.58</v>
      </c>
      <c r="AP94" s="5" t="str">
        <f t="shared" si="11"/>
        <v/>
      </c>
      <c r="AR94" s="5" t="str">
        <f t="shared" si="12"/>
        <v/>
      </c>
      <c r="AT94" s="5" t="str">
        <f t="shared" si="13"/>
        <v/>
      </c>
      <c r="AW94" s="5">
        <f t="shared" si="14"/>
        <v>2725.58</v>
      </c>
      <c r="AX94" s="5">
        <f t="shared" si="15"/>
        <v>2709.2265200000002</v>
      </c>
      <c r="AY94" s="11">
        <f t="shared" si="16"/>
        <v>0.25054867517333684</v>
      </c>
      <c r="AZ94" s="5">
        <f t="shared" si="17"/>
        <v>250.54867517333687</v>
      </c>
    </row>
    <row r="95" spans="1:52" x14ac:dyDescent="0.3">
      <c r="A95" s="1" t="s">
        <v>139</v>
      </c>
      <c r="B95" s="1" t="s">
        <v>140</v>
      </c>
      <c r="C95" s="1" t="s">
        <v>141</v>
      </c>
      <c r="D95" s="1" t="s">
        <v>115</v>
      </c>
      <c r="E95" s="1" t="s">
        <v>71</v>
      </c>
      <c r="F95" s="1" t="s">
        <v>143</v>
      </c>
      <c r="G95" s="1" t="s">
        <v>73</v>
      </c>
      <c r="H95" s="1" t="s">
        <v>65</v>
      </c>
      <c r="I95" s="2">
        <v>156.80000000000001</v>
      </c>
      <c r="J95" s="2">
        <v>0.09</v>
      </c>
      <c r="K95" s="2">
        <f t="shared" si="9"/>
        <v>0.09</v>
      </c>
      <c r="L95" s="2">
        <f t="shared" si="10"/>
        <v>0</v>
      </c>
      <c r="T95" s="8">
        <v>0.09</v>
      </c>
      <c r="U95" s="5">
        <v>6.4349999999999996</v>
      </c>
      <c r="AP95" s="5" t="str">
        <f t="shared" si="11"/>
        <v/>
      </c>
      <c r="AR95" s="5" t="str">
        <f t="shared" si="12"/>
        <v/>
      </c>
      <c r="AT95" s="5" t="str">
        <f t="shared" si="13"/>
        <v/>
      </c>
      <c r="AW95" s="5">
        <f t="shared" si="14"/>
        <v>6.4349999999999996</v>
      </c>
      <c r="AX95" s="5">
        <f t="shared" si="15"/>
        <v>6.3963900000000002</v>
      </c>
      <c r="AY95" s="11">
        <f t="shared" si="16"/>
        <v>5.9153674621197051E-4</v>
      </c>
      <c r="AZ95" s="5">
        <f t="shared" si="17"/>
        <v>0.5915367462119705</v>
      </c>
    </row>
    <row r="96" spans="1:52" x14ac:dyDescent="0.3">
      <c r="A96" s="1" t="s">
        <v>139</v>
      </c>
      <c r="B96" s="1" t="s">
        <v>140</v>
      </c>
      <c r="C96" s="1" t="s">
        <v>141</v>
      </c>
      <c r="D96" s="1" t="s">
        <v>115</v>
      </c>
      <c r="E96" s="1" t="s">
        <v>74</v>
      </c>
      <c r="F96" s="1" t="s">
        <v>143</v>
      </c>
      <c r="G96" s="1" t="s">
        <v>73</v>
      </c>
      <c r="H96" s="1" t="s">
        <v>65</v>
      </c>
      <c r="I96" s="2">
        <v>156.80000000000001</v>
      </c>
      <c r="J96" s="2">
        <v>0.09</v>
      </c>
      <c r="K96" s="2">
        <f t="shared" si="9"/>
        <v>0.09</v>
      </c>
      <c r="L96" s="2">
        <f t="shared" si="10"/>
        <v>0</v>
      </c>
      <c r="T96" s="8">
        <v>0.09</v>
      </c>
      <c r="U96" s="5">
        <v>6.4349999999999996</v>
      </c>
      <c r="AP96" s="5" t="str">
        <f t="shared" si="11"/>
        <v/>
      </c>
      <c r="AR96" s="5" t="str">
        <f t="shared" si="12"/>
        <v/>
      </c>
      <c r="AT96" s="5" t="str">
        <f t="shared" si="13"/>
        <v/>
      </c>
      <c r="AW96" s="5">
        <f t="shared" si="14"/>
        <v>6.4349999999999996</v>
      </c>
      <c r="AX96" s="5">
        <f t="shared" si="15"/>
        <v>6.3963900000000002</v>
      </c>
      <c r="AY96" s="11">
        <f t="shared" si="16"/>
        <v>5.9153674621197051E-4</v>
      </c>
      <c r="AZ96" s="5">
        <f t="shared" si="17"/>
        <v>0.5915367462119705</v>
      </c>
    </row>
    <row r="97" spans="1:52" x14ac:dyDescent="0.3">
      <c r="A97" s="1" t="s">
        <v>144</v>
      </c>
      <c r="B97" s="1" t="s">
        <v>145</v>
      </c>
      <c r="C97" s="1" t="s">
        <v>141</v>
      </c>
      <c r="D97" s="1" t="s">
        <v>115</v>
      </c>
      <c r="E97" s="1" t="s">
        <v>68</v>
      </c>
      <c r="F97" s="1" t="s">
        <v>142</v>
      </c>
      <c r="G97" s="1" t="s">
        <v>64</v>
      </c>
      <c r="H97" s="1" t="s">
        <v>65</v>
      </c>
      <c r="I97" s="2">
        <v>150.16</v>
      </c>
      <c r="J97" s="2">
        <v>0.09</v>
      </c>
      <c r="K97" s="2">
        <f t="shared" si="9"/>
        <v>0.09</v>
      </c>
      <c r="L97" s="2">
        <f t="shared" si="10"/>
        <v>0</v>
      </c>
      <c r="T97" s="8">
        <v>0.09</v>
      </c>
      <c r="U97" s="5">
        <v>6.4349999999999996</v>
      </c>
      <c r="AP97" s="5" t="str">
        <f t="shared" si="11"/>
        <v/>
      </c>
      <c r="AR97" s="5" t="str">
        <f t="shared" si="12"/>
        <v/>
      </c>
      <c r="AT97" s="5" t="str">
        <f t="shared" si="13"/>
        <v/>
      </c>
      <c r="AW97" s="5">
        <f t="shared" si="14"/>
        <v>6.4349999999999996</v>
      </c>
      <c r="AX97" s="5">
        <f t="shared" si="15"/>
        <v>6.3963900000000002</v>
      </c>
      <c r="AY97" s="11">
        <f t="shared" si="16"/>
        <v>5.9153674621197051E-4</v>
      </c>
      <c r="AZ97" s="5">
        <f t="shared" si="17"/>
        <v>0.5915367462119705</v>
      </c>
    </row>
    <row r="98" spans="1:52" x14ac:dyDescent="0.3">
      <c r="A98" s="1" t="s">
        <v>144</v>
      </c>
      <c r="B98" s="1" t="s">
        <v>145</v>
      </c>
      <c r="C98" s="1" t="s">
        <v>141</v>
      </c>
      <c r="D98" s="1" t="s">
        <v>115</v>
      </c>
      <c r="E98" s="1" t="s">
        <v>117</v>
      </c>
      <c r="F98" s="1" t="s">
        <v>142</v>
      </c>
      <c r="G98" s="1" t="s">
        <v>64</v>
      </c>
      <c r="H98" s="1" t="s">
        <v>65</v>
      </c>
      <c r="I98" s="2">
        <v>150.16</v>
      </c>
      <c r="J98" s="2">
        <v>39.71</v>
      </c>
      <c r="K98" s="2">
        <f t="shared" si="9"/>
        <v>38.909999999999997</v>
      </c>
      <c r="L98" s="2">
        <f t="shared" si="10"/>
        <v>0</v>
      </c>
      <c r="T98" s="8">
        <v>38.909999999999997</v>
      </c>
      <c r="U98" s="5">
        <v>2782.0650000000001</v>
      </c>
      <c r="AP98" s="5" t="str">
        <f t="shared" si="11"/>
        <v/>
      </c>
      <c r="AR98" s="5" t="str">
        <f t="shared" si="12"/>
        <v/>
      </c>
      <c r="AT98" s="5" t="str">
        <f t="shared" si="13"/>
        <v/>
      </c>
      <c r="AW98" s="5">
        <f t="shared" si="14"/>
        <v>2782.0650000000001</v>
      </c>
      <c r="AX98" s="5">
        <f t="shared" si="15"/>
        <v>2765.3726100000003</v>
      </c>
      <c r="AY98" s="11">
        <f t="shared" si="16"/>
        <v>0.25574105327897528</v>
      </c>
      <c r="AZ98" s="5">
        <f t="shared" si="17"/>
        <v>255.74105327897527</v>
      </c>
    </row>
    <row r="99" spans="1:52" x14ac:dyDescent="0.3">
      <c r="A99" s="1" t="s">
        <v>144</v>
      </c>
      <c r="B99" s="1" t="s">
        <v>145</v>
      </c>
      <c r="C99" s="1" t="s">
        <v>141</v>
      </c>
      <c r="D99" s="1" t="s">
        <v>115</v>
      </c>
      <c r="E99" s="1" t="s">
        <v>71</v>
      </c>
      <c r="F99" s="1" t="s">
        <v>142</v>
      </c>
      <c r="G99" s="1" t="s">
        <v>64</v>
      </c>
      <c r="H99" s="1" t="s">
        <v>65</v>
      </c>
      <c r="I99" s="2">
        <v>150.16</v>
      </c>
      <c r="J99" s="2">
        <v>29.2</v>
      </c>
      <c r="K99" s="2">
        <f t="shared" si="9"/>
        <v>10.08</v>
      </c>
      <c r="L99" s="2">
        <f t="shared" si="10"/>
        <v>0</v>
      </c>
      <c r="T99" s="8">
        <v>10.08</v>
      </c>
      <c r="U99" s="5">
        <v>720.72</v>
      </c>
      <c r="AP99" s="5" t="str">
        <f t="shared" si="11"/>
        <v/>
      </c>
      <c r="AR99" s="5" t="str">
        <f t="shared" si="12"/>
        <v/>
      </c>
      <c r="AT99" s="5" t="str">
        <f t="shared" si="13"/>
        <v/>
      </c>
      <c r="AW99" s="5">
        <f t="shared" si="14"/>
        <v>720.72</v>
      </c>
      <c r="AX99" s="5">
        <f t="shared" si="15"/>
        <v>716.39568000000008</v>
      </c>
      <c r="AY99" s="11">
        <f t="shared" si="16"/>
        <v>6.6252115575740705E-2</v>
      </c>
      <c r="AZ99" s="5">
        <f t="shared" si="17"/>
        <v>66.252115575740703</v>
      </c>
    </row>
    <row r="100" spans="1:52" x14ac:dyDescent="0.3">
      <c r="A100" s="1" t="s">
        <v>144</v>
      </c>
      <c r="B100" s="1" t="s">
        <v>145</v>
      </c>
      <c r="C100" s="1" t="s">
        <v>141</v>
      </c>
      <c r="D100" s="1" t="s">
        <v>115</v>
      </c>
      <c r="E100" s="1" t="s">
        <v>74</v>
      </c>
      <c r="F100" s="1" t="s">
        <v>142</v>
      </c>
      <c r="G100" s="1" t="s">
        <v>64</v>
      </c>
      <c r="H100" s="1" t="s">
        <v>65</v>
      </c>
      <c r="I100" s="2">
        <v>150.16</v>
      </c>
      <c r="J100" s="2">
        <v>37.81</v>
      </c>
      <c r="K100" s="2">
        <f t="shared" si="9"/>
        <v>15.48</v>
      </c>
      <c r="L100" s="2">
        <f t="shared" si="10"/>
        <v>0</v>
      </c>
      <c r="T100" s="8">
        <v>15.48</v>
      </c>
      <c r="U100" s="5">
        <v>1106.82</v>
      </c>
      <c r="AP100" s="5" t="str">
        <f t="shared" si="11"/>
        <v/>
      </c>
      <c r="AR100" s="5" t="str">
        <f t="shared" si="12"/>
        <v/>
      </c>
      <c r="AT100" s="5" t="str">
        <f t="shared" si="13"/>
        <v/>
      </c>
      <c r="AW100" s="5">
        <f t="shared" si="14"/>
        <v>1106.82</v>
      </c>
      <c r="AX100" s="5">
        <f t="shared" si="15"/>
        <v>1100.1790800000001</v>
      </c>
      <c r="AY100" s="11">
        <f t="shared" si="16"/>
        <v>0.10174432034845894</v>
      </c>
      <c r="AZ100" s="5">
        <f t="shared" si="17"/>
        <v>101.74432034845894</v>
      </c>
    </row>
    <row r="101" spans="1:52" x14ac:dyDescent="0.3">
      <c r="A101" s="1" t="s">
        <v>144</v>
      </c>
      <c r="B101" s="1" t="s">
        <v>145</v>
      </c>
      <c r="C101" s="1" t="s">
        <v>141</v>
      </c>
      <c r="D101" s="1" t="s">
        <v>115</v>
      </c>
      <c r="E101" s="1" t="s">
        <v>91</v>
      </c>
      <c r="F101" s="1" t="s">
        <v>142</v>
      </c>
      <c r="G101" s="1" t="s">
        <v>64</v>
      </c>
      <c r="H101" s="1" t="s">
        <v>65</v>
      </c>
      <c r="I101" s="2">
        <v>150.16</v>
      </c>
      <c r="J101" s="2">
        <v>39.11</v>
      </c>
      <c r="K101" s="2">
        <f t="shared" si="9"/>
        <v>39.11</v>
      </c>
      <c r="L101" s="2">
        <f t="shared" si="10"/>
        <v>0</v>
      </c>
      <c r="T101" s="8">
        <v>39.11</v>
      </c>
      <c r="U101" s="5">
        <v>2796.3649999999998</v>
      </c>
      <c r="AP101" s="5" t="str">
        <f t="shared" si="11"/>
        <v/>
      </c>
      <c r="AR101" s="5" t="str">
        <f t="shared" si="12"/>
        <v/>
      </c>
      <c r="AT101" s="5" t="str">
        <f t="shared" si="13"/>
        <v/>
      </c>
      <c r="AW101" s="5">
        <f t="shared" si="14"/>
        <v>2796.3649999999998</v>
      </c>
      <c r="AX101" s="5">
        <f t="shared" si="15"/>
        <v>2779.5868099999998</v>
      </c>
      <c r="AY101" s="11">
        <f t="shared" si="16"/>
        <v>0.25705557938166851</v>
      </c>
      <c r="AZ101" s="5">
        <f t="shared" si="17"/>
        <v>257.05557938166851</v>
      </c>
    </row>
    <row r="102" spans="1:52" x14ac:dyDescent="0.3">
      <c r="A102" s="1" t="s">
        <v>144</v>
      </c>
      <c r="B102" s="1" t="s">
        <v>145</v>
      </c>
      <c r="C102" s="1" t="s">
        <v>141</v>
      </c>
      <c r="D102" s="1" t="s">
        <v>115</v>
      </c>
      <c r="E102" s="1" t="s">
        <v>69</v>
      </c>
      <c r="F102" s="1" t="s">
        <v>142</v>
      </c>
      <c r="G102" s="1" t="s">
        <v>64</v>
      </c>
      <c r="H102" s="1" t="s">
        <v>65</v>
      </c>
      <c r="I102" s="2">
        <v>150.16</v>
      </c>
      <c r="J102" s="2">
        <v>0.09</v>
      </c>
      <c r="K102" s="2">
        <f t="shared" si="9"/>
        <v>0.09</v>
      </c>
      <c r="L102" s="2">
        <f t="shared" si="10"/>
        <v>0</v>
      </c>
      <c r="T102" s="8">
        <v>0.09</v>
      </c>
      <c r="U102" s="5">
        <v>6.4349999999999996</v>
      </c>
      <c r="AP102" s="5" t="str">
        <f t="shared" si="11"/>
        <v/>
      </c>
      <c r="AR102" s="5" t="str">
        <f t="shared" si="12"/>
        <v/>
      </c>
      <c r="AT102" s="5" t="str">
        <f t="shared" si="13"/>
        <v/>
      </c>
      <c r="AW102" s="5">
        <f t="shared" si="14"/>
        <v>6.4349999999999996</v>
      </c>
      <c r="AX102" s="5">
        <f t="shared" si="15"/>
        <v>6.3963900000000002</v>
      </c>
      <c r="AY102" s="11">
        <f t="shared" si="16"/>
        <v>5.9153674621197051E-4</v>
      </c>
      <c r="AZ102" s="5">
        <f t="shared" si="17"/>
        <v>0.5915367462119705</v>
      </c>
    </row>
    <row r="103" spans="1:52" x14ac:dyDescent="0.3">
      <c r="A103" s="1" t="s">
        <v>146</v>
      </c>
      <c r="B103" s="1" t="s">
        <v>147</v>
      </c>
      <c r="C103" s="1" t="s">
        <v>148</v>
      </c>
      <c r="D103" s="1" t="s">
        <v>115</v>
      </c>
      <c r="E103" s="1" t="s">
        <v>79</v>
      </c>
      <c r="F103" s="1" t="s">
        <v>142</v>
      </c>
      <c r="G103" s="1" t="s">
        <v>64</v>
      </c>
      <c r="H103" s="1" t="s">
        <v>65</v>
      </c>
      <c r="I103" s="2">
        <v>154.29</v>
      </c>
      <c r="J103" s="2">
        <v>37.76</v>
      </c>
      <c r="K103" s="2">
        <f t="shared" si="9"/>
        <v>34.6</v>
      </c>
      <c r="L103" s="2">
        <f t="shared" si="10"/>
        <v>0</v>
      </c>
      <c r="T103" s="8">
        <v>34.6</v>
      </c>
      <c r="U103" s="5">
        <v>2473.9</v>
      </c>
      <c r="AP103" s="5" t="str">
        <f t="shared" si="11"/>
        <v/>
      </c>
      <c r="AR103" s="5" t="str">
        <f t="shared" si="12"/>
        <v/>
      </c>
      <c r="AT103" s="5" t="str">
        <f t="shared" si="13"/>
        <v/>
      </c>
      <c r="AW103" s="5">
        <f t="shared" si="14"/>
        <v>2473.9</v>
      </c>
      <c r="AX103" s="5">
        <f t="shared" si="15"/>
        <v>2459.0565999999999</v>
      </c>
      <c r="AY103" s="11">
        <f t="shared" si="16"/>
        <v>0.22741301576593537</v>
      </c>
      <c r="AZ103" s="5">
        <f t="shared" si="17"/>
        <v>227.41301576593534</v>
      </c>
    </row>
    <row r="104" spans="1:52" x14ac:dyDescent="0.3">
      <c r="A104" s="1" t="s">
        <v>146</v>
      </c>
      <c r="B104" s="1" t="s">
        <v>147</v>
      </c>
      <c r="C104" s="1" t="s">
        <v>148</v>
      </c>
      <c r="D104" s="1" t="s">
        <v>115</v>
      </c>
      <c r="E104" s="1" t="s">
        <v>86</v>
      </c>
      <c r="F104" s="1" t="s">
        <v>142</v>
      </c>
      <c r="G104" s="1" t="s">
        <v>64</v>
      </c>
      <c r="H104" s="1" t="s">
        <v>65</v>
      </c>
      <c r="I104" s="2">
        <v>154.29</v>
      </c>
      <c r="J104" s="2">
        <v>38.43</v>
      </c>
      <c r="K104" s="2">
        <f t="shared" si="9"/>
        <v>14.94</v>
      </c>
      <c r="L104" s="2">
        <f t="shared" si="10"/>
        <v>0</v>
      </c>
      <c r="T104" s="8">
        <v>14.94</v>
      </c>
      <c r="U104" s="5">
        <v>1068.21</v>
      </c>
      <c r="AP104" s="5" t="str">
        <f t="shared" si="11"/>
        <v/>
      </c>
      <c r="AR104" s="5" t="str">
        <f t="shared" si="12"/>
        <v/>
      </c>
      <c r="AT104" s="5" t="str">
        <f t="shared" si="13"/>
        <v/>
      </c>
      <c r="AW104" s="5">
        <f t="shared" si="14"/>
        <v>1068.21</v>
      </c>
      <c r="AX104" s="5">
        <f t="shared" si="15"/>
        <v>1061.8007400000001</v>
      </c>
      <c r="AY104" s="11">
        <f t="shared" si="16"/>
        <v>9.819509987118713E-2</v>
      </c>
      <c r="AZ104" s="5">
        <f t="shared" si="17"/>
        <v>98.195099871187139</v>
      </c>
    </row>
    <row r="105" spans="1:52" x14ac:dyDescent="0.3">
      <c r="A105" s="1" t="s">
        <v>146</v>
      </c>
      <c r="B105" s="1" t="s">
        <v>147</v>
      </c>
      <c r="C105" s="1" t="s">
        <v>148</v>
      </c>
      <c r="D105" s="1" t="s">
        <v>115</v>
      </c>
      <c r="E105" s="1" t="s">
        <v>62</v>
      </c>
      <c r="F105" s="1" t="s">
        <v>142</v>
      </c>
      <c r="G105" s="1" t="s">
        <v>64</v>
      </c>
      <c r="H105" s="1" t="s">
        <v>65</v>
      </c>
      <c r="I105" s="2">
        <v>154.29</v>
      </c>
      <c r="J105" s="2">
        <v>39.15</v>
      </c>
      <c r="K105" s="2">
        <f t="shared" si="9"/>
        <v>36.71</v>
      </c>
      <c r="L105" s="2">
        <f t="shared" si="10"/>
        <v>0</v>
      </c>
      <c r="T105" s="8">
        <v>36.71</v>
      </c>
      <c r="U105" s="5">
        <v>2624.7649999999999</v>
      </c>
      <c r="AP105" s="5" t="str">
        <f t="shared" si="11"/>
        <v/>
      </c>
      <c r="AR105" s="5" t="str">
        <f t="shared" si="12"/>
        <v/>
      </c>
      <c r="AT105" s="5" t="str">
        <f t="shared" si="13"/>
        <v/>
      </c>
      <c r="AW105" s="5">
        <f t="shared" si="14"/>
        <v>2624.7649999999999</v>
      </c>
      <c r="AX105" s="5">
        <f t="shared" si="15"/>
        <v>2609.0164100000002</v>
      </c>
      <c r="AY105" s="11">
        <f t="shared" si="16"/>
        <v>0.24128126614934933</v>
      </c>
      <c r="AZ105" s="5">
        <f t="shared" si="17"/>
        <v>241.28126614934936</v>
      </c>
    </row>
    <row r="106" spans="1:52" x14ac:dyDescent="0.3">
      <c r="A106" s="1" t="s">
        <v>146</v>
      </c>
      <c r="B106" s="1" t="s">
        <v>147</v>
      </c>
      <c r="C106" s="1" t="s">
        <v>148</v>
      </c>
      <c r="D106" s="1" t="s">
        <v>115</v>
      </c>
      <c r="E106" s="1" t="s">
        <v>66</v>
      </c>
      <c r="F106" s="1" t="s">
        <v>142</v>
      </c>
      <c r="G106" s="1" t="s">
        <v>64</v>
      </c>
      <c r="H106" s="1" t="s">
        <v>65</v>
      </c>
      <c r="I106" s="2">
        <v>154.29</v>
      </c>
      <c r="J106" s="2">
        <v>38.43</v>
      </c>
      <c r="K106" s="2">
        <f t="shared" si="9"/>
        <v>38.43</v>
      </c>
      <c r="L106" s="2">
        <f t="shared" si="10"/>
        <v>0</v>
      </c>
      <c r="T106" s="8">
        <v>38.43</v>
      </c>
      <c r="U106" s="5">
        <v>2747.7449999999999</v>
      </c>
      <c r="AP106" s="5" t="str">
        <f t="shared" si="11"/>
        <v/>
      </c>
      <c r="AR106" s="5" t="str">
        <f t="shared" si="12"/>
        <v/>
      </c>
      <c r="AT106" s="5" t="str">
        <f t="shared" si="13"/>
        <v/>
      </c>
      <c r="AW106" s="5">
        <f t="shared" si="14"/>
        <v>2747.7449999999999</v>
      </c>
      <c r="AX106" s="5">
        <f t="shared" si="15"/>
        <v>2731.2585300000001</v>
      </c>
      <c r="AY106" s="11">
        <f t="shared" si="16"/>
        <v>0.25258619063251142</v>
      </c>
      <c r="AZ106" s="5">
        <f t="shared" si="17"/>
        <v>252.58619063251143</v>
      </c>
    </row>
    <row r="107" spans="1:52" x14ac:dyDescent="0.3">
      <c r="A107" s="1" t="s">
        <v>146</v>
      </c>
      <c r="B107" s="1" t="s">
        <v>147</v>
      </c>
      <c r="C107" s="1" t="s">
        <v>148</v>
      </c>
      <c r="D107" s="1" t="s">
        <v>115</v>
      </c>
      <c r="E107" s="1" t="s">
        <v>80</v>
      </c>
      <c r="F107" s="1" t="s">
        <v>143</v>
      </c>
      <c r="G107" s="1" t="s">
        <v>73</v>
      </c>
      <c r="H107" s="1" t="s">
        <v>65</v>
      </c>
      <c r="I107" s="2">
        <v>154.29</v>
      </c>
      <c r="J107" s="2">
        <v>0.09</v>
      </c>
      <c r="K107" s="2">
        <f t="shared" si="9"/>
        <v>0.09</v>
      </c>
      <c r="L107" s="2">
        <f t="shared" si="10"/>
        <v>0</v>
      </c>
      <c r="T107" s="8">
        <v>0.09</v>
      </c>
      <c r="U107" s="5">
        <v>6.4349999999999996</v>
      </c>
      <c r="AP107" s="5" t="str">
        <f t="shared" si="11"/>
        <v/>
      </c>
      <c r="AR107" s="5" t="str">
        <f t="shared" si="12"/>
        <v/>
      </c>
      <c r="AT107" s="5" t="str">
        <f t="shared" si="13"/>
        <v/>
      </c>
      <c r="AW107" s="5">
        <f t="shared" si="14"/>
        <v>6.4349999999999996</v>
      </c>
      <c r="AX107" s="5">
        <f t="shared" si="15"/>
        <v>6.3963900000000002</v>
      </c>
      <c r="AY107" s="11">
        <f t="shared" si="16"/>
        <v>5.9153674621197051E-4</v>
      </c>
      <c r="AZ107" s="5">
        <f t="shared" si="17"/>
        <v>0.5915367462119705</v>
      </c>
    </row>
    <row r="108" spans="1:52" x14ac:dyDescent="0.3">
      <c r="A108" s="1" t="s">
        <v>146</v>
      </c>
      <c r="B108" s="1" t="s">
        <v>147</v>
      </c>
      <c r="C108" s="1" t="s">
        <v>148</v>
      </c>
      <c r="D108" s="1" t="s">
        <v>115</v>
      </c>
      <c r="E108" s="1" t="s">
        <v>81</v>
      </c>
      <c r="F108" s="1" t="s">
        <v>143</v>
      </c>
      <c r="G108" s="1" t="s">
        <v>73</v>
      </c>
      <c r="H108" s="1" t="s">
        <v>65</v>
      </c>
      <c r="I108" s="2">
        <v>154.29</v>
      </c>
      <c r="J108" s="2">
        <v>0.09</v>
      </c>
      <c r="K108" s="2">
        <f t="shared" si="9"/>
        <v>0.09</v>
      </c>
      <c r="L108" s="2">
        <f t="shared" si="10"/>
        <v>0</v>
      </c>
      <c r="T108" s="8">
        <v>0.09</v>
      </c>
      <c r="U108" s="5">
        <v>6.4349999999999996</v>
      </c>
      <c r="AP108" s="5" t="str">
        <f t="shared" si="11"/>
        <v/>
      </c>
      <c r="AR108" s="5" t="str">
        <f t="shared" si="12"/>
        <v/>
      </c>
      <c r="AT108" s="5" t="str">
        <f t="shared" si="13"/>
        <v/>
      </c>
      <c r="AW108" s="5">
        <f t="shared" si="14"/>
        <v>6.4349999999999996</v>
      </c>
      <c r="AX108" s="5">
        <f t="shared" si="15"/>
        <v>6.3963900000000002</v>
      </c>
      <c r="AY108" s="11">
        <f t="shared" si="16"/>
        <v>5.9153674621197051E-4</v>
      </c>
      <c r="AZ108" s="5">
        <f t="shared" si="17"/>
        <v>0.5915367462119705</v>
      </c>
    </row>
    <row r="109" spans="1:52" x14ac:dyDescent="0.3">
      <c r="A109" s="1" t="s">
        <v>149</v>
      </c>
      <c r="B109" s="1" t="s">
        <v>150</v>
      </c>
      <c r="C109" s="1" t="s">
        <v>151</v>
      </c>
      <c r="D109" s="1" t="s">
        <v>152</v>
      </c>
      <c r="E109" s="1" t="s">
        <v>67</v>
      </c>
      <c r="F109" s="1" t="s">
        <v>153</v>
      </c>
      <c r="G109" s="1" t="s">
        <v>64</v>
      </c>
      <c r="H109" s="1" t="s">
        <v>65</v>
      </c>
      <c r="I109" s="2">
        <v>154.09</v>
      </c>
      <c r="J109" s="2">
        <v>37.83</v>
      </c>
      <c r="K109" s="2">
        <f t="shared" si="9"/>
        <v>37.83</v>
      </c>
      <c r="L109" s="2">
        <f t="shared" si="10"/>
        <v>0</v>
      </c>
      <c r="R109" s="7">
        <v>17.420000000000002</v>
      </c>
      <c r="S109" s="5">
        <v>2491.06</v>
      </c>
      <c r="T109" s="8">
        <v>20.41</v>
      </c>
      <c r="U109" s="5">
        <v>1459.3150000000001</v>
      </c>
      <c r="AP109" s="5" t="str">
        <f t="shared" si="11"/>
        <v/>
      </c>
      <c r="AR109" s="5" t="str">
        <f t="shared" si="12"/>
        <v/>
      </c>
      <c r="AT109" s="5" t="str">
        <f t="shared" si="13"/>
        <v/>
      </c>
      <c r="AW109" s="5">
        <f t="shared" si="14"/>
        <v>3950.375</v>
      </c>
      <c r="AX109" s="5">
        <f t="shared" si="15"/>
        <v>3926.6727500000002</v>
      </c>
      <c r="AY109" s="11">
        <f t="shared" si="16"/>
        <v>0.36313783586901527</v>
      </c>
      <c r="AZ109" s="5">
        <f t="shared" si="17"/>
        <v>363.1378358690153</v>
      </c>
    </row>
    <row r="110" spans="1:52" x14ac:dyDescent="0.3">
      <c r="A110" s="1" t="s">
        <v>149</v>
      </c>
      <c r="B110" s="1" t="s">
        <v>150</v>
      </c>
      <c r="C110" s="1" t="s">
        <v>151</v>
      </c>
      <c r="D110" s="1" t="s">
        <v>152</v>
      </c>
      <c r="E110" s="1" t="s">
        <v>68</v>
      </c>
      <c r="F110" s="1" t="s">
        <v>153</v>
      </c>
      <c r="G110" s="1" t="s">
        <v>64</v>
      </c>
      <c r="H110" s="1" t="s">
        <v>65</v>
      </c>
      <c r="I110" s="2">
        <v>154.09</v>
      </c>
      <c r="J110" s="2">
        <v>39.56</v>
      </c>
      <c r="K110" s="2">
        <f t="shared" si="9"/>
        <v>39.18</v>
      </c>
      <c r="L110" s="2">
        <f t="shared" si="10"/>
        <v>0</v>
      </c>
      <c r="R110" s="7">
        <v>8.92</v>
      </c>
      <c r="S110" s="5">
        <v>1275.56</v>
      </c>
      <c r="T110" s="8">
        <v>30.26</v>
      </c>
      <c r="U110" s="5">
        <v>2163.59</v>
      </c>
      <c r="AP110" s="5" t="str">
        <f t="shared" si="11"/>
        <v/>
      </c>
      <c r="AR110" s="5" t="str">
        <f t="shared" si="12"/>
        <v/>
      </c>
      <c r="AT110" s="5" t="str">
        <f t="shared" si="13"/>
        <v/>
      </c>
      <c r="AW110" s="5">
        <f t="shared" si="14"/>
        <v>3439.15</v>
      </c>
      <c r="AX110" s="5">
        <f t="shared" si="15"/>
        <v>3418.5151000000005</v>
      </c>
      <c r="AY110" s="11">
        <f t="shared" si="16"/>
        <v>0.31614352769773096</v>
      </c>
      <c r="AZ110" s="5">
        <f t="shared" si="17"/>
        <v>316.14352769773097</v>
      </c>
    </row>
    <row r="111" spans="1:52" x14ac:dyDescent="0.3">
      <c r="A111" s="1" t="s">
        <v>149</v>
      </c>
      <c r="B111" s="1" t="s">
        <v>150</v>
      </c>
      <c r="C111" s="1" t="s">
        <v>151</v>
      </c>
      <c r="D111" s="1" t="s">
        <v>152</v>
      </c>
      <c r="E111" s="1" t="s">
        <v>69</v>
      </c>
      <c r="F111" s="1" t="s">
        <v>153</v>
      </c>
      <c r="G111" s="1" t="s">
        <v>64</v>
      </c>
      <c r="H111" s="1" t="s">
        <v>65</v>
      </c>
      <c r="I111" s="2">
        <v>154.09</v>
      </c>
      <c r="J111" s="2">
        <v>37.4</v>
      </c>
      <c r="K111" s="2">
        <f t="shared" si="9"/>
        <v>37.4</v>
      </c>
      <c r="L111" s="2">
        <f t="shared" si="10"/>
        <v>0</v>
      </c>
      <c r="T111" s="8">
        <v>37.4</v>
      </c>
      <c r="U111" s="5">
        <v>2674.1</v>
      </c>
      <c r="AP111" s="5" t="str">
        <f t="shared" si="11"/>
        <v/>
      </c>
      <c r="AR111" s="5" t="str">
        <f t="shared" si="12"/>
        <v/>
      </c>
      <c r="AT111" s="5" t="str">
        <f t="shared" si="13"/>
        <v/>
      </c>
      <c r="AW111" s="5">
        <f t="shared" si="14"/>
        <v>2674.1</v>
      </c>
      <c r="AX111" s="5">
        <f t="shared" si="15"/>
        <v>2658.0554000000002</v>
      </c>
      <c r="AY111" s="11">
        <f t="shared" si="16"/>
        <v>0.24581638120364108</v>
      </c>
      <c r="AZ111" s="5">
        <f t="shared" si="17"/>
        <v>245.8163812036411</v>
      </c>
    </row>
    <row r="112" spans="1:52" x14ac:dyDescent="0.3">
      <c r="A112" s="1" t="s">
        <v>149</v>
      </c>
      <c r="B112" s="1" t="s">
        <v>150</v>
      </c>
      <c r="C112" s="1" t="s">
        <v>151</v>
      </c>
      <c r="D112" s="1" t="s">
        <v>152</v>
      </c>
      <c r="E112" s="1" t="s">
        <v>70</v>
      </c>
      <c r="F112" s="1" t="s">
        <v>153</v>
      </c>
      <c r="G112" s="1" t="s">
        <v>64</v>
      </c>
      <c r="H112" s="1" t="s">
        <v>65</v>
      </c>
      <c r="I112" s="2">
        <v>154.09</v>
      </c>
      <c r="J112" s="2">
        <v>35.979999999999997</v>
      </c>
      <c r="K112" s="2">
        <f t="shared" si="9"/>
        <v>35.979999999999997</v>
      </c>
      <c r="L112" s="2">
        <f t="shared" si="10"/>
        <v>0</v>
      </c>
      <c r="R112" s="7">
        <v>4.6399999999999997</v>
      </c>
      <c r="S112" s="5">
        <v>663.52</v>
      </c>
      <c r="T112" s="8">
        <v>31.34</v>
      </c>
      <c r="U112" s="5">
        <v>2240.81</v>
      </c>
      <c r="AP112" s="5" t="str">
        <f t="shared" si="11"/>
        <v/>
      </c>
      <c r="AR112" s="5" t="str">
        <f t="shared" si="12"/>
        <v/>
      </c>
      <c r="AT112" s="5" t="str">
        <f t="shared" si="13"/>
        <v/>
      </c>
      <c r="AW112" s="5">
        <f t="shared" si="14"/>
        <v>2904.33</v>
      </c>
      <c r="AX112" s="5">
        <f t="shared" si="15"/>
        <v>2886.9040199999999</v>
      </c>
      <c r="AY112" s="11">
        <f t="shared" si="16"/>
        <v>0.26698025145700272</v>
      </c>
      <c r="AZ112" s="5">
        <f t="shared" si="17"/>
        <v>266.98025145700268</v>
      </c>
    </row>
    <row r="113" spans="1:52" x14ac:dyDescent="0.3">
      <c r="A113" s="1" t="s">
        <v>149</v>
      </c>
      <c r="B113" s="1" t="s">
        <v>150</v>
      </c>
      <c r="C113" s="1" t="s">
        <v>151</v>
      </c>
      <c r="D113" s="1" t="s">
        <v>152</v>
      </c>
      <c r="E113" s="1" t="s">
        <v>62</v>
      </c>
      <c r="F113" s="1" t="s">
        <v>153</v>
      </c>
      <c r="G113" s="1" t="s">
        <v>64</v>
      </c>
      <c r="H113" s="1" t="s">
        <v>65</v>
      </c>
      <c r="I113" s="2">
        <v>154.09</v>
      </c>
      <c r="J113" s="2">
        <v>7.0000000000000007E-2</v>
      </c>
      <c r="K113" s="2">
        <f t="shared" si="9"/>
        <v>7.0000000000000007E-2</v>
      </c>
      <c r="L113" s="2">
        <f t="shared" si="10"/>
        <v>0</v>
      </c>
      <c r="R113" s="7">
        <v>7.0000000000000007E-2</v>
      </c>
      <c r="S113" s="5">
        <v>10.01</v>
      </c>
      <c r="AP113" s="5" t="str">
        <f t="shared" si="11"/>
        <v/>
      </c>
      <c r="AR113" s="5" t="str">
        <f t="shared" si="12"/>
        <v/>
      </c>
      <c r="AT113" s="5" t="str">
        <f t="shared" si="13"/>
        <v/>
      </c>
      <c r="AW113" s="5">
        <f t="shared" si="14"/>
        <v>10.01</v>
      </c>
      <c r="AX113" s="5">
        <f t="shared" si="15"/>
        <v>9.9499399999999998</v>
      </c>
      <c r="AY113" s="11">
        <f t="shared" si="16"/>
        <v>9.2016827188528758E-4</v>
      </c>
      <c r="AZ113" s="5">
        <f t="shared" si="17"/>
        <v>0.9201682718852876</v>
      </c>
    </row>
    <row r="114" spans="1:52" x14ac:dyDescent="0.3">
      <c r="A114" s="1" t="s">
        <v>149</v>
      </c>
      <c r="B114" s="1" t="s">
        <v>150</v>
      </c>
      <c r="C114" s="1" t="s">
        <v>151</v>
      </c>
      <c r="D114" s="1" t="s">
        <v>152</v>
      </c>
      <c r="E114" s="1" t="s">
        <v>66</v>
      </c>
      <c r="F114" s="1" t="s">
        <v>153</v>
      </c>
      <c r="G114" s="1" t="s">
        <v>64</v>
      </c>
      <c r="H114" s="1" t="s">
        <v>65</v>
      </c>
      <c r="I114" s="2">
        <v>154.09</v>
      </c>
      <c r="J114" s="2">
        <v>7.0000000000000007E-2</v>
      </c>
      <c r="K114" s="2">
        <f t="shared" si="9"/>
        <v>6.0000000000000005E-2</v>
      </c>
      <c r="L114" s="2">
        <f t="shared" si="10"/>
        <v>0</v>
      </c>
      <c r="R114" s="7">
        <v>0.05</v>
      </c>
      <c r="S114" s="5">
        <v>7.15</v>
      </c>
      <c r="T114" s="8">
        <v>0.01</v>
      </c>
      <c r="U114" s="5">
        <v>0.71499999999999997</v>
      </c>
      <c r="AP114" s="5" t="str">
        <f t="shared" si="11"/>
        <v/>
      </c>
      <c r="AR114" s="5" t="str">
        <f t="shared" si="12"/>
        <v/>
      </c>
      <c r="AT114" s="5" t="str">
        <f t="shared" si="13"/>
        <v/>
      </c>
      <c r="AW114" s="5">
        <f t="shared" si="14"/>
        <v>7.8650000000000002</v>
      </c>
      <c r="AX114" s="5">
        <f t="shared" si="15"/>
        <v>7.8178100000000015</v>
      </c>
      <c r="AY114" s="11">
        <f t="shared" si="16"/>
        <v>7.2298935648129744E-4</v>
      </c>
      <c r="AZ114" s="5">
        <f t="shared" si="17"/>
        <v>0.72298935648129747</v>
      </c>
    </row>
    <row r="115" spans="1:52" x14ac:dyDescent="0.3">
      <c r="A115" s="1" t="s">
        <v>154</v>
      </c>
      <c r="B115" s="1" t="s">
        <v>155</v>
      </c>
      <c r="C115" s="1" t="s">
        <v>156</v>
      </c>
      <c r="D115" s="1" t="s">
        <v>115</v>
      </c>
      <c r="E115" s="1" t="s">
        <v>62</v>
      </c>
      <c r="F115" s="1" t="s">
        <v>153</v>
      </c>
      <c r="G115" s="1" t="s">
        <v>64</v>
      </c>
      <c r="H115" s="1" t="s">
        <v>65</v>
      </c>
      <c r="I115" s="2">
        <v>69.709999999999994</v>
      </c>
      <c r="J115" s="2">
        <v>40</v>
      </c>
      <c r="K115" s="2">
        <f t="shared" si="9"/>
        <v>39.769999999999996</v>
      </c>
      <c r="L115" s="2">
        <f t="shared" si="10"/>
        <v>0</v>
      </c>
      <c r="R115" s="7">
        <v>14.59</v>
      </c>
      <c r="S115" s="5">
        <v>2086.37</v>
      </c>
      <c r="T115" s="8">
        <v>25.18</v>
      </c>
      <c r="U115" s="5">
        <v>1800.37</v>
      </c>
      <c r="AP115" s="5" t="str">
        <f t="shared" si="11"/>
        <v/>
      </c>
      <c r="AR115" s="5" t="str">
        <f t="shared" si="12"/>
        <v/>
      </c>
      <c r="AT115" s="5" t="str">
        <f t="shared" si="13"/>
        <v/>
      </c>
      <c r="AW115" s="5">
        <f t="shared" si="14"/>
        <v>3886.74</v>
      </c>
      <c r="AX115" s="5">
        <f t="shared" si="15"/>
        <v>3863.4195600000003</v>
      </c>
      <c r="AY115" s="11">
        <f t="shared" si="16"/>
        <v>0.35728819471203022</v>
      </c>
      <c r="AZ115" s="5">
        <f t="shared" si="17"/>
        <v>357.28819471203025</v>
      </c>
    </row>
    <row r="116" spans="1:52" x14ac:dyDescent="0.3">
      <c r="A116" s="1" t="s">
        <v>154</v>
      </c>
      <c r="B116" s="1" t="s">
        <v>155</v>
      </c>
      <c r="C116" s="1" t="s">
        <v>156</v>
      </c>
      <c r="D116" s="1" t="s">
        <v>115</v>
      </c>
      <c r="E116" s="1" t="s">
        <v>66</v>
      </c>
      <c r="F116" s="1" t="s">
        <v>153</v>
      </c>
      <c r="G116" s="1" t="s">
        <v>64</v>
      </c>
      <c r="H116" s="1" t="s">
        <v>65</v>
      </c>
      <c r="I116" s="2">
        <v>69.709999999999994</v>
      </c>
      <c r="J116" s="2">
        <v>0.09</v>
      </c>
      <c r="K116" s="2">
        <f t="shared" si="9"/>
        <v>0.1</v>
      </c>
      <c r="L116" s="2">
        <f t="shared" si="10"/>
        <v>0</v>
      </c>
      <c r="R116" s="7">
        <v>0.05</v>
      </c>
      <c r="S116" s="5">
        <v>7.15</v>
      </c>
      <c r="T116" s="8">
        <v>0.05</v>
      </c>
      <c r="U116" s="5">
        <v>3.5750000000000002</v>
      </c>
      <c r="AP116" s="5" t="str">
        <f t="shared" si="11"/>
        <v/>
      </c>
      <c r="AR116" s="5" t="str">
        <f t="shared" si="12"/>
        <v/>
      </c>
      <c r="AT116" s="5" t="str">
        <f t="shared" si="13"/>
        <v/>
      </c>
      <c r="AW116" s="5">
        <f t="shared" si="14"/>
        <v>10.725000000000001</v>
      </c>
      <c r="AX116" s="5">
        <f t="shared" si="15"/>
        <v>10.660650000000002</v>
      </c>
      <c r="AY116" s="11">
        <f t="shared" si="16"/>
        <v>9.858945770199511E-4</v>
      </c>
      <c r="AZ116" s="5">
        <f t="shared" si="17"/>
        <v>0.98589457701995109</v>
      </c>
    </row>
    <row r="117" spans="1:52" x14ac:dyDescent="0.3">
      <c r="A117" s="1" t="s">
        <v>157</v>
      </c>
      <c r="B117" s="1" t="s">
        <v>155</v>
      </c>
      <c r="C117" s="1" t="s">
        <v>156</v>
      </c>
      <c r="D117" s="1" t="s">
        <v>115</v>
      </c>
      <c r="E117" s="1" t="s">
        <v>79</v>
      </c>
      <c r="F117" s="1" t="s">
        <v>153</v>
      </c>
      <c r="G117" s="1" t="s">
        <v>64</v>
      </c>
      <c r="H117" s="1" t="s">
        <v>65</v>
      </c>
      <c r="I117" s="2">
        <v>77.64</v>
      </c>
      <c r="J117" s="2">
        <v>35.4</v>
      </c>
      <c r="K117" s="2">
        <f t="shared" si="9"/>
        <v>17.419999999999998</v>
      </c>
      <c r="L117" s="2">
        <f t="shared" si="10"/>
        <v>0</v>
      </c>
      <c r="R117" s="7">
        <v>15.77</v>
      </c>
      <c r="S117" s="5">
        <v>2255.11</v>
      </c>
      <c r="T117" s="8">
        <v>1.65</v>
      </c>
      <c r="U117" s="5">
        <v>117.97499999999999</v>
      </c>
      <c r="AP117" s="5" t="str">
        <f t="shared" si="11"/>
        <v/>
      </c>
      <c r="AR117" s="5" t="str">
        <f t="shared" si="12"/>
        <v/>
      </c>
      <c r="AT117" s="5" t="str">
        <f t="shared" si="13"/>
        <v/>
      </c>
      <c r="AW117" s="5">
        <f t="shared" si="14"/>
        <v>2373.085</v>
      </c>
      <c r="AX117" s="5">
        <f t="shared" si="15"/>
        <v>2358.8464900000004</v>
      </c>
      <c r="AY117" s="11">
        <f t="shared" si="16"/>
        <v>0.21814560674194783</v>
      </c>
      <c r="AZ117" s="5">
        <f t="shared" si="17"/>
        <v>218.14560674194783</v>
      </c>
    </row>
    <row r="118" spans="1:52" x14ac:dyDescent="0.3">
      <c r="A118" s="1" t="s">
        <v>157</v>
      </c>
      <c r="B118" s="1" t="s">
        <v>155</v>
      </c>
      <c r="C118" s="1" t="s">
        <v>156</v>
      </c>
      <c r="D118" s="1" t="s">
        <v>115</v>
      </c>
      <c r="E118" s="1" t="s">
        <v>66</v>
      </c>
      <c r="F118" s="1" t="s">
        <v>153</v>
      </c>
      <c r="G118" s="1" t="s">
        <v>64</v>
      </c>
      <c r="H118" s="1" t="s">
        <v>65</v>
      </c>
      <c r="I118" s="2">
        <v>77.64</v>
      </c>
      <c r="J118" s="2">
        <v>38.840000000000003</v>
      </c>
      <c r="K118" s="2">
        <f t="shared" si="9"/>
        <v>38.840000000000003</v>
      </c>
      <c r="L118" s="2">
        <f t="shared" si="10"/>
        <v>0</v>
      </c>
      <c r="R118" s="7">
        <v>29.3</v>
      </c>
      <c r="S118" s="5">
        <v>4189.9000000000005</v>
      </c>
      <c r="T118" s="8">
        <v>9.5399999999999991</v>
      </c>
      <c r="U118" s="5">
        <v>682.1099999999999</v>
      </c>
      <c r="AP118" s="5" t="str">
        <f t="shared" si="11"/>
        <v/>
      </c>
      <c r="AR118" s="5" t="str">
        <f t="shared" si="12"/>
        <v/>
      </c>
      <c r="AT118" s="5" t="str">
        <f t="shared" si="13"/>
        <v/>
      </c>
      <c r="AW118" s="5">
        <f t="shared" si="14"/>
        <v>4872.01</v>
      </c>
      <c r="AX118" s="5">
        <f t="shared" si="15"/>
        <v>4842.7779399999999</v>
      </c>
      <c r="AY118" s="11">
        <f t="shared" si="16"/>
        <v>0.4478590431875964</v>
      </c>
      <c r="AZ118" s="5">
        <f t="shared" si="17"/>
        <v>447.8590431875964</v>
      </c>
    </row>
    <row r="119" spans="1:52" x14ac:dyDescent="0.3">
      <c r="A119" s="1" t="s">
        <v>158</v>
      </c>
      <c r="B119" s="1" t="s">
        <v>159</v>
      </c>
      <c r="C119" s="1" t="s">
        <v>160</v>
      </c>
      <c r="D119" s="1" t="s">
        <v>161</v>
      </c>
      <c r="E119" s="1" t="s">
        <v>111</v>
      </c>
      <c r="F119" s="1" t="s">
        <v>153</v>
      </c>
      <c r="G119" s="1" t="s">
        <v>64</v>
      </c>
      <c r="H119" s="1" t="s">
        <v>65</v>
      </c>
      <c r="I119" s="2">
        <v>153.34</v>
      </c>
      <c r="J119" s="2">
        <v>39.86</v>
      </c>
      <c r="K119" s="2">
        <f t="shared" si="9"/>
        <v>3.88</v>
      </c>
      <c r="L119" s="2">
        <f t="shared" si="10"/>
        <v>0</v>
      </c>
      <c r="R119" s="7">
        <v>2.31</v>
      </c>
      <c r="S119" s="5">
        <v>330.33</v>
      </c>
      <c r="T119" s="8">
        <v>1.57</v>
      </c>
      <c r="U119" s="5">
        <v>112.255</v>
      </c>
      <c r="AP119" s="5" t="str">
        <f t="shared" si="11"/>
        <v/>
      </c>
      <c r="AR119" s="5" t="str">
        <f t="shared" si="12"/>
        <v/>
      </c>
      <c r="AT119" s="5" t="str">
        <f t="shared" si="13"/>
        <v/>
      </c>
      <c r="AW119" s="5">
        <f t="shared" si="14"/>
        <v>442.58499999999998</v>
      </c>
      <c r="AX119" s="5">
        <f t="shared" si="15"/>
        <v>439.92949000000004</v>
      </c>
      <c r="AY119" s="11">
        <f t="shared" si="16"/>
        <v>4.0684582878356641E-2</v>
      </c>
      <c r="AZ119" s="5">
        <f t="shared" si="17"/>
        <v>40.684582878356643</v>
      </c>
    </row>
    <row r="120" spans="1:52" x14ac:dyDescent="0.3">
      <c r="A120" s="1" t="s">
        <v>158</v>
      </c>
      <c r="B120" s="1" t="s">
        <v>159</v>
      </c>
      <c r="C120" s="1" t="s">
        <v>160</v>
      </c>
      <c r="D120" s="1" t="s">
        <v>161</v>
      </c>
      <c r="E120" s="1" t="s">
        <v>62</v>
      </c>
      <c r="F120" s="1" t="s">
        <v>153</v>
      </c>
      <c r="G120" s="1" t="s">
        <v>64</v>
      </c>
      <c r="H120" s="1" t="s">
        <v>65</v>
      </c>
      <c r="I120" s="2">
        <v>153.34</v>
      </c>
      <c r="J120" s="2">
        <v>0.09</v>
      </c>
      <c r="K120" s="2">
        <f t="shared" si="9"/>
        <v>9.0000000000000011E-2</v>
      </c>
      <c r="L120" s="2">
        <f t="shared" si="10"/>
        <v>0</v>
      </c>
      <c r="R120" s="7">
        <v>7.0000000000000007E-2</v>
      </c>
      <c r="S120" s="5">
        <v>10.01</v>
      </c>
      <c r="T120" s="8">
        <v>0.02</v>
      </c>
      <c r="U120" s="5">
        <v>1.43</v>
      </c>
      <c r="AP120" s="5" t="str">
        <f t="shared" si="11"/>
        <v/>
      </c>
      <c r="AR120" s="5" t="str">
        <f t="shared" si="12"/>
        <v/>
      </c>
      <c r="AT120" s="5" t="str">
        <f t="shared" si="13"/>
        <v/>
      </c>
      <c r="AW120" s="5">
        <f t="shared" si="14"/>
        <v>11.44</v>
      </c>
      <c r="AX120" s="5">
        <f t="shared" si="15"/>
        <v>11.371359999999999</v>
      </c>
      <c r="AY120" s="11">
        <f t="shared" si="16"/>
        <v>1.0516208821546142E-3</v>
      </c>
      <c r="AZ120" s="5">
        <f t="shared" si="17"/>
        <v>1.0516208821546142</v>
      </c>
    </row>
    <row r="121" spans="1:52" x14ac:dyDescent="0.3">
      <c r="A121" s="1" t="s">
        <v>162</v>
      </c>
      <c r="B121" s="1" t="s">
        <v>163</v>
      </c>
      <c r="C121" s="1" t="s">
        <v>164</v>
      </c>
      <c r="D121" s="1" t="s">
        <v>115</v>
      </c>
      <c r="E121" s="1" t="s">
        <v>68</v>
      </c>
      <c r="F121" s="1" t="s">
        <v>153</v>
      </c>
      <c r="G121" s="1" t="s">
        <v>64</v>
      </c>
      <c r="H121" s="1" t="s">
        <v>65</v>
      </c>
      <c r="I121" s="2">
        <v>155.85</v>
      </c>
      <c r="J121" s="2">
        <v>0.09</v>
      </c>
      <c r="K121" s="2">
        <f t="shared" si="9"/>
        <v>0.03</v>
      </c>
      <c r="L121" s="2">
        <f t="shared" si="10"/>
        <v>0</v>
      </c>
      <c r="T121" s="8">
        <v>0.03</v>
      </c>
      <c r="U121" s="5">
        <v>2.145</v>
      </c>
      <c r="AP121" s="5" t="str">
        <f t="shared" si="11"/>
        <v/>
      </c>
      <c r="AR121" s="5" t="str">
        <f t="shared" si="12"/>
        <v/>
      </c>
      <c r="AT121" s="5" t="str">
        <f t="shared" si="13"/>
        <v/>
      </c>
      <c r="AW121" s="5">
        <f t="shared" si="14"/>
        <v>2.145</v>
      </c>
      <c r="AX121" s="5">
        <f t="shared" si="15"/>
        <v>2.1321300000000001</v>
      </c>
      <c r="AY121" s="11">
        <f t="shared" si="16"/>
        <v>1.9717891540399019E-4</v>
      </c>
      <c r="AZ121" s="5">
        <f t="shared" si="17"/>
        <v>0.19717891540399018</v>
      </c>
    </row>
    <row r="122" spans="1:52" x14ac:dyDescent="0.3">
      <c r="A122" s="1" t="s">
        <v>162</v>
      </c>
      <c r="B122" s="1" t="s">
        <v>163</v>
      </c>
      <c r="C122" s="1" t="s">
        <v>164</v>
      </c>
      <c r="D122" s="1" t="s">
        <v>115</v>
      </c>
      <c r="E122" s="1" t="s">
        <v>117</v>
      </c>
      <c r="F122" s="1" t="s">
        <v>153</v>
      </c>
      <c r="G122" s="1" t="s">
        <v>64</v>
      </c>
      <c r="H122" s="1" t="s">
        <v>65</v>
      </c>
      <c r="I122" s="2">
        <v>155.85</v>
      </c>
      <c r="J122" s="2">
        <v>39.9</v>
      </c>
      <c r="K122" s="2">
        <f t="shared" si="9"/>
        <v>4.42</v>
      </c>
      <c r="L122" s="2">
        <f t="shared" si="10"/>
        <v>0</v>
      </c>
      <c r="R122" s="7">
        <v>0.02</v>
      </c>
      <c r="S122" s="5">
        <v>2.86</v>
      </c>
      <c r="T122" s="8">
        <v>4.4000000000000004</v>
      </c>
      <c r="U122" s="5">
        <v>314.60000000000002</v>
      </c>
      <c r="AP122" s="5" t="str">
        <f t="shared" si="11"/>
        <v/>
      </c>
      <c r="AR122" s="5" t="str">
        <f t="shared" si="12"/>
        <v/>
      </c>
      <c r="AT122" s="5" t="str">
        <f t="shared" si="13"/>
        <v/>
      </c>
      <c r="AW122" s="5">
        <f t="shared" si="14"/>
        <v>317.46000000000004</v>
      </c>
      <c r="AX122" s="5">
        <f t="shared" si="15"/>
        <v>315.55524000000008</v>
      </c>
      <c r="AY122" s="11">
        <f t="shared" si="16"/>
        <v>2.9182479479790552E-2</v>
      </c>
      <c r="AZ122" s="5">
        <f t="shared" si="17"/>
        <v>29.182479479790555</v>
      </c>
    </row>
    <row r="123" spans="1:52" x14ac:dyDescent="0.3">
      <c r="A123" s="1" t="s">
        <v>162</v>
      </c>
      <c r="B123" s="1" t="s">
        <v>163</v>
      </c>
      <c r="C123" s="1" t="s">
        <v>164</v>
      </c>
      <c r="D123" s="1" t="s">
        <v>115</v>
      </c>
      <c r="E123" s="1" t="s">
        <v>74</v>
      </c>
      <c r="F123" s="1" t="s">
        <v>153</v>
      </c>
      <c r="G123" s="1" t="s">
        <v>64</v>
      </c>
      <c r="H123" s="1" t="s">
        <v>65</v>
      </c>
      <c r="I123" s="2">
        <v>155.85</v>
      </c>
      <c r="J123" s="2">
        <v>35.799999999999997</v>
      </c>
      <c r="K123" s="2">
        <f t="shared" si="9"/>
        <v>0.49</v>
      </c>
      <c r="L123" s="2">
        <f t="shared" si="10"/>
        <v>0</v>
      </c>
      <c r="T123" s="8">
        <v>0.49</v>
      </c>
      <c r="U123" s="5">
        <v>35.034999999999997</v>
      </c>
      <c r="AP123" s="5" t="str">
        <f t="shared" si="11"/>
        <v/>
      </c>
      <c r="AR123" s="5" t="str">
        <f t="shared" si="12"/>
        <v/>
      </c>
      <c r="AT123" s="5" t="str">
        <f t="shared" si="13"/>
        <v/>
      </c>
      <c r="AW123" s="5">
        <f t="shared" si="14"/>
        <v>35.034999999999997</v>
      </c>
      <c r="AX123" s="5">
        <f t="shared" si="15"/>
        <v>34.82479</v>
      </c>
      <c r="AY123" s="11">
        <f t="shared" si="16"/>
        <v>3.2205889515985061E-3</v>
      </c>
      <c r="AZ123" s="5">
        <f t="shared" si="17"/>
        <v>3.220588951598506</v>
      </c>
    </row>
    <row r="124" spans="1:52" x14ac:dyDescent="0.3">
      <c r="A124" s="1" t="s">
        <v>162</v>
      </c>
      <c r="B124" s="1" t="s">
        <v>163</v>
      </c>
      <c r="C124" s="1" t="s">
        <v>164</v>
      </c>
      <c r="D124" s="1" t="s">
        <v>115</v>
      </c>
      <c r="E124" s="1" t="s">
        <v>91</v>
      </c>
      <c r="F124" s="1" t="s">
        <v>153</v>
      </c>
      <c r="G124" s="1" t="s">
        <v>64</v>
      </c>
      <c r="H124" s="1" t="s">
        <v>65</v>
      </c>
      <c r="I124" s="2">
        <v>155.85</v>
      </c>
      <c r="J124" s="2">
        <v>38.61</v>
      </c>
      <c r="K124" s="2">
        <f t="shared" si="9"/>
        <v>32.74</v>
      </c>
      <c r="L124" s="2">
        <f t="shared" si="10"/>
        <v>0</v>
      </c>
      <c r="T124" s="8">
        <v>32.74</v>
      </c>
      <c r="U124" s="5">
        <v>2340.91</v>
      </c>
      <c r="AP124" s="5" t="str">
        <f t="shared" si="11"/>
        <v/>
      </c>
      <c r="AR124" s="5" t="str">
        <f t="shared" si="12"/>
        <v/>
      </c>
      <c r="AT124" s="5" t="str">
        <f t="shared" si="13"/>
        <v/>
      </c>
      <c r="AW124" s="5">
        <f t="shared" si="14"/>
        <v>2340.91</v>
      </c>
      <c r="AX124" s="5">
        <f t="shared" si="15"/>
        <v>2326.86454</v>
      </c>
      <c r="AY124" s="11">
        <f t="shared" si="16"/>
        <v>0.21518792301088796</v>
      </c>
      <c r="AZ124" s="5">
        <f t="shared" si="17"/>
        <v>215.18792301088797</v>
      </c>
    </row>
    <row r="125" spans="1:52" x14ac:dyDescent="0.3">
      <c r="A125" s="1" t="s">
        <v>162</v>
      </c>
      <c r="B125" s="1" t="s">
        <v>163</v>
      </c>
      <c r="C125" s="1" t="s">
        <v>164</v>
      </c>
      <c r="D125" s="1" t="s">
        <v>115</v>
      </c>
      <c r="E125" s="1" t="s">
        <v>69</v>
      </c>
      <c r="F125" s="1" t="s">
        <v>153</v>
      </c>
      <c r="G125" s="1" t="s">
        <v>64</v>
      </c>
      <c r="H125" s="1" t="s">
        <v>65</v>
      </c>
      <c r="I125" s="2">
        <v>155.85</v>
      </c>
      <c r="J125" s="2">
        <v>0.09</v>
      </c>
      <c r="K125" s="2">
        <f t="shared" si="9"/>
        <v>0.09</v>
      </c>
      <c r="L125" s="2">
        <f t="shared" si="10"/>
        <v>0</v>
      </c>
      <c r="T125" s="8">
        <v>0.09</v>
      </c>
      <c r="U125" s="5">
        <v>6.4349999999999996</v>
      </c>
      <c r="AP125" s="5" t="str">
        <f t="shared" si="11"/>
        <v/>
      </c>
      <c r="AR125" s="5" t="str">
        <f t="shared" si="12"/>
        <v/>
      </c>
      <c r="AT125" s="5" t="str">
        <f t="shared" si="13"/>
        <v/>
      </c>
      <c r="AW125" s="5">
        <f t="shared" si="14"/>
        <v>6.4349999999999996</v>
      </c>
      <c r="AX125" s="5">
        <f t="shared" si="15"/>
        <v>6.3963900000000002</v>
      </c>
      <c r="AY125" s="11">
        <f t="shared" si="16"/>
        <v>5.9153674621197051E-4</v>
      </c>
      <c r="AZ125" s="5">
        <f t="shared" si="17"/>
        <v>0.5915367462119705</v>
      </c>
    </row>
    <row r="126" spans="1:52" x14ac:dyDescent="0.3">
      <c r="A126" s="1" t="s">
        <v>165</v>
      </c>
      <c r="B126" s="1" t="s">
        <v>166</v>
      </c>
      <c r="C126" s="1" t="s">
        <v>167</v>
      </c>
      <c r="D126" s="1" t="s">
        <v>78</v>
      </c>
      <c r="E126" s="1" t="s">
        <v>81</v>
      </c>
      <c r="F126" s="1" t="s">
        <v>168</v>
      </c>
      <c r="G126" s="1" t="s">
        <v>73</v>
      </c>
      <c r="H126" s="1" t="s">
        <v>65</v>
      </c>
      <c r="I126" s="2">
        <v>181.2</v>
      </c>
      <c r="J126" s="2">
        <v>0.06</v>
      </c>
      <c r="K126" s="2">
        <f t="shared" si="9"/>
        <v>0</v>
      </c>
      <c r="L126" s="2">
        <f t="shared" si="10"/>
        <v>0.06</v>
      </c>
      <c r="AP126" s="5" t="str">
        <f t="shared" si="11"/>
        <v/>
      </c>
      <c r="AR126" s="5" t="str">
        <f t="shared" si="12"/>
        <v/>
      </c>
      <c r="AT126" s="5" t="str">
        <f t="shared" si="13"/>
        <v/>
      </c>
      <c r="AV126" s="2">
        <v>0.06</v>
      </c>
      <c r="AW126" s="5">
        <f t="shared" si="14"/>
        <v>0</v>
      </c>
      <c r="AX126" s="5">
        <f t="shared" si="15"/>
        <v>0</v>
      </c>
      <c r="AY126" s="11">
        <f t="shared" si="16"/>
        <v>0</v>
      </c>
      <c r="AZ126" s="5">
        <f t="shared" si="17"/>
        <v>0</v>
      </c>
    </row>
    <row r="127" spans="1:52" x14ac:dyDescent="0.3">
      <c r="A127" s="1" t="s">
        <v>165</v>
      </c>
      <c r="B127" s="1" t="s">
        <v>166</v>
      </c>
      <c r="C127" s="1" t="s">
        <v>167</v>
      </c>
      <c r="D127" s="1" t="s">
        <v>78</v>
      </c>
      <c r="E127" s="1" t="s">
        <v>117</v>
      </c>
      <c r="F127" s="1" t="s">
        <v>168</v>
      </c>
      <c r="G127" s="1" t="s">
        <v>73</v>
      </c>
      <c r="H127" s="1" t="s">
        <v>65</v>
      </c>
      <c r="I127" s="2">
        <v>181.2</v>
      </c>
      <c r="J127" s="2">
        <v>39.25</v>
      </c>
      <c r="K127" s="2">
        <f t="shared" si="9"/>
        <v>0</v>
      </c>
      <c r="L127" s="2">
        <f t="shared" si="10"/>
        <v>0.02</v>
      </c>
      <c r="AP127" s="5" t="str">
        <f t="shared" si="11"/>
        <v/>
      </c>
      <c r="AR127" s="5" t="str">
        <f t="shared" si="12"/>
        <v/>
      </c>
      <c r="AT127" s="5" t="str">
        <f t="shared" si="13"/>
        <v/>
      </c>
      <c r="AV127" s="2">
        <v>0.02</v>
      </c>
      <c r="AW127" s="5">
        <f t="shared" si="14"/>
        <v>0</v>
      </c>
      <c r="AX127" s="5">
        <f t="shared" si="15"/>
        <v>0</v>
      </c>
      <c r="AY127" s="11">
        <f t="shared" si="16"/>
        <v>0</v>
      </c>
      <c r="AZ127" s="5">
        <f t="shared" si="17"/>
        <v>0</v>
      </c>
    </row>
    <row r="128" spans="1:52" x14ac:dyDescent="0.3">
      <c r="A128" s="1" t="s">
        <v>165</v>
      </c>
      <c r="B128" s="1" t="s">
        <v>166</v>
      </c>
      <c r="C128" s="1" t="s">
        <v>167</v>
      </c>
      <c r="D128" s="1" t="s">
        <v>78</v>
      </c>
      <c r="E128" s="1" t="s">
        <v>71</v>
      </c>
      <c r="F128" s="1" t="s">
        <v>168</v>
      </c>
      <c r="G128" s="1" t="s">
        <v>73</v>
      </c>
      <c r="H128" s="1" t="s">
        <v>65</v>
      </c>
      <c r="I128" s="2">
        <v>181.2</v>
      </c>
      <c r="J128" s="2">
        <v>37.380000000000003</v>
      </c>
      <c r="K128" s="2">
        <f t="shared" si="9"/>
        <v>0</v>
      </c>
      <c r="L128" s="2">
        <f t="shared" si="10"/>
        <v>19.079999999999998</v>
      </c>
      <c r="AP128" s="5" t="str">
        <f t="shared" si="11"/>
        <v/>
      </c>
      <c r="AR128" s="5" t="str">
        <f t="shared" si="12"/>
        <v/>
      </c>
      <c r="AT128" s="5" t="str">
        <f t="shared" si="13"/>
        <v/>
      </c>
      <c r="AV128" s="2">
        <v>19.079999999999998</v>
      </c>
      <c r="AW128" s="5">
        <f t="shared" si="14"/>
        <v>0</v>
      </c>
      <c r="AX128" s="5">
        <f t="shared" si="15"/>
        <v>0</v>
      </c>
      <c r="AY128" s="11">
        <f t="shared" si="16"/>
        <v>0</v>
      </c>
      <c r="AZ128" s="5">
        <f t="shared" si="17"/>
        <v>0</v>
      </c>
    </row>
    <row r="129" spans="1:52" x14ac:dyDescent="0.3">
      <c r="A129" s="1" t="s">
        <v>169</v>
      </c>
      <c r="B129" s="1" t="s">
        <v>170</v>
      </c>
      <c r="C129" s="1" t="s">
        <v>171</v>
      </c>
      <c r="D129" s="1" t="s">
        <v>172</v>
      </c>
      <c r="E129" s="1" t="s">
        <v>110</v>
      </c>
      <c r="F129" s="1" t="s">
        <v>168</v>
      </c>
      <c r="G129" s="1" t="s">
        <v>73</v>
      </c>
      <c r="H129" s="1" t="s">
        <v>65</v>
      </c>
      <c r="I129" s="2">
        <v>181.2</v>
      </c>
      <c r="J129" s="2">
        <v>39.869999999999997</v>
      </c>
      <c r="K129" s="2">
        <f t="shared" si="9"/>
        <v>0</v>
      </c>
      <c r="L129" s="2">
        <f t="shared" si="10"/>
        <v>1.58</v>
      </c>
      <c r="AP129" s="5" t="str">
        <f t="shared" ref="AP129:AP192" si="18">IF(AO129&gt;0,AO129*$AP$1,"")</f>
        <v/>
      </c>
      <c r="AR129" s="5" t="str">
        <f t="shared" ref="AR129:AR192" si="19">IF(AQ129&gt;0,AQ129*$AR$1,"")</f>
        <v/>
      </c>
      <c r="AT129" s="5" t="str">
        <f t="shared" ref="AT129:AT192" si="20">IF(AS129&gt;0,AS129*$AT$1,"")</f>
        <v/>
      </c>
      <c r="AV129" s="2">
        <v>1.58</v>
      </c>
      <c r="AW129" s="5">
        <f t="shared" ref="AW129:AW192" si="21">SUM(O129,Q129,S129,U129,AA129,AC129,AE129,AG129,AJ129,AL129,AN129,W129,Y129,BB129,BD129,BF129)</f>
        <v>0</v>
      </c>
      <c r="AX129" s="5">
        <f t="shared" si="15"/>
        <v>0</v>
      </c>
      <c r="AY129" s="11">
        <f t="shared" si="16"/>
        <v>0</v>
      </c>
      <c r="AZ129" s="5">
        <f t="shared" si="17"/>
        <v>0</v>
      </c>
    </row>
    <row r="130" spans="1:52" x14ac:dyDescent="0.3">
      <c r="A130" s="1" t="s">
        <v>169</v>
      </c>
      <c r="B130" s="1" t="s">
        <v>170</v>
      </c>
      <c r="C130" s="1" t="s">
        <v>171</v>
      </c>
      <c r="D130" s="1" t="s">
        <v>172</v>
      </c>
      <c r="E130" s="1" t="s">
        <v>80</v>
      </c>
      <c r="F130" s="1" t="s">
        <v>168</v>
      </c>
      <c r="G130" s="1" t="s">
        <v>73</v>
      </c>
      <c r="H130" s="1" t="s">
        <v>65</v>
      </c>
      <c r="I130" s="2">
        <v>181.2</v>
      </c>
      <c r="J130" s="2">
        <v>37.97</v>
      </c>
      <c r="K130" s="2">
        <f t="shared" si="9"/>
        <v>0</v>
      </c>
      <c r="L130" s="2">
        <f t="shared" si="10"/>
        <v>16.71</v>
      </c>
      <c r="AP130" s="5" t="str">
        <f t="shared" si="18"/>
        <v/>
      </c>
      <c r="AR130" s="5" t="str">
        <f t="shared" si="19"/>
        <v/>
      </c>
      <c r="AT130" s="5" t="str">
        <f t="shared" si="20"/>
        <v/>
      </c>
      <c r="AV130" s="2">
        <v>16.71</v>
      </c>
      <c r="AW130" s="5">
        <f t="shared" si="21"/>
        <v>0</v>
      </c>
      <c r="AX130" s="5">
        <f t="shared" si="15"/>
        <v>0</v>
      </c>
      <c r="AY130" s="11">
        <f t="shared" si="16"/>
        <v>0</v>
      </c>
      <c r="AZ130" s="5">
        <f t="shared" si="17"/>
        <v>0</v>
      </c>
    </row>
    <row r="131" spans="1:52" x14ac:dyDescent="0.3">
      <c r="A131" s="1" t="s">
        <v>169</v>
      </c>
      <c r="B131" s="1" t="s">
        <v>170</v>
      </c>
      <c r="C131" s="1" t="s">
        <v>171</v>
      </c>
      <c r="D131" s="1" t="s">
        <v>172</v>
      </c>
      <c r="E131" s="1" t="s">
        <v>81</v>
      </c>
      <c r="F131" s="1" t="s">
        <v>168</v>
      </c>
      <c r="G131" s="1" t="s">
        <v>73</v>
      </c>
      <c r="H131" s="1" t="s">
        <v>65</v>
      </c>
      <c r="I131" s="2">
        <v>181.2</v>
      </c>
      <c r="J131" s="2">
        <v>35.93</v>
      </c>
      <c r="K131" s="2">
        <f t="shared" ref="K131:K194" si="22">SUM(N131,P131,R131,T131,Z131,AB131,AD131,AF131,AI131,AK131,AM131,V131,X131,BA131,BC131,BE131)</f>
        <v>0</v>
      </c>
      <c r="L131" s="2">
        <f t="shared" ref="L131:L194" si="23">SUM(M131,AH131,AO131,AQ131,AS131,AU131,AV131)</f>
        <v>35.93</v>
      </c>
      <c r="AP131" s="5" t="str">
        <f t="shared" si="18"/>
        <v/>
      </c>
      <c r="AR131" s="5" t="str">
        <f t="shared" si="19"/>
        <v/>
      </c>
      <c r="AT131" s="5" t="str">
        <f t="shared" si="20"/>
        <v/>
      </c>
      <c r="AV131" s="2">
        <v>35.93</v>
      </c>
      <c r="AW131" s="5">
        <f t="shared" si="21"/>
        <v>0</v>
      </c>
      <c r="AX131" s="5">
        <f t="shared" ref="AX131:AX194" si="24">$AW$642*(AY131/100)</f>
        <v>0</v>
      </c>
      <c r="AY131" s="11">
        <f t="shared" ref="AY131:AY194" si="25">(AW131/$AW$642)*99.4</f>
        <v>0</v>
      </c>
      <c r="AZ131" s="5">
        <f t="shared" ref="AZ131:AZ194" si="26">(AY131/100)*$AZ$1</f>
        <v>0</v>
      </c>
    </row>
    <row r="132" spans="1:52" x14ac:dyDescent="0.3">
      <c r="A132" s="1" t="s">
        <v>169</v>
      </c>
      <c r="B132" s="1" t="s">
        <v>170</v>
      </c>
      <c r="C132" s="1" t="s">
        <v>171</v>
      </c>
      <c r="D132" s="1" t="s">
        <v>172</v>
      </c>
      <c r="E132" s="1" t="s">
        <v>111</v>
      </c>
      <c r="F132" s="1" t="s">
        <v>168</v>
      </c>
      <c r="G132" s="1" t="s">
        <v>73</v>
      </c>
      <c r="H132" s="1" t="s">
        <v>65</v>
      </c>
      <c r="I132" s="2">
        <v>181.2</v>
      </c>
      <c r="J132" s="2">
        <v>38.06</v>
      </c>
      <c r="K132" s="2">
        <f t="shared" si="22"/>
        <v>0</v>
      </c>
      <c r="L132" s="2">
        <f t="shared" si="23"/>
        <v>13.67</v>
      </c>
      <c r="AP132" s="5" t="str">
        <f t="shared" si="18"/>
        <v/>
      </c>
      <c r="AR132" s="5" t="str">
        <f t="shared" si="19"/>
        <v/>
      </c>
      <c r="AT132" s="5" t="str">
        <f t="shared" si="20"/>
        <v/>
      </c>
      <c r="AV132" s="2">
        <v>13.67</v>
      </c>
      <c r="AW132" s="5">
        <f t="shared" si="21"/>
        <v>0</v>
      </c>
      <c r="AX132" s="5">
        <f t="shared" si="24"/>
        <v>0</v>
      </c>
      <c r="AY132" s="11">
        <f t="shared" si="25"/>
        <v>0</v>
      </c>
      <c r="AZ132" s="5">
        <f t="shared" si="26"/>
        <v>0</v>
      </c>
    </row>
    <row r="133" spans="1:52" x14ac:dyDescent="0.3">
      <c r="A133" s="1" t="s">
        <v>173</v>
      </c>
      <c r="B133" s="1" t="s">
        <v>174</v>
      </c>
      <c r="C133" s="1" t="s">
        <v>175</v>
      </c>
      <c r="D133" s="1" t="s">
        <v>78</v>
      </c>
      <c r="E133" s="1" t="s">
        <v>81</v>
      </c>
      <c r="F133" s="1" t="s">
        <v>176</v>
      </c>
      <c r="G133" s="1" t="s">
        <v>73</v>
      </c>
      <c r="H133" s="1" t="s">
        <v>65</v>
      </c>
      <c r="I133" s="2">
        <v>271.8</v>
      </c>
      <c r="J133" s="2">
        <v>38.1</v>
      </c>
      <c r="K133" s="2">
        <f t="shared" si="22"/>
        <v>0</v>
      </c>
      <c r="L133" s="2">
        <f t="shared" si="23"/>
        <v>17.45</v>
      </c>
      <c r="AP133" s="5" t="str">
        <f t="shared" si="18"/>
        <v/>
      </c>
      <c r="AR133" s="5" t="str">
        <f t="shared" si="19"/>
        <v/>
      </c>
      <c r="AT133" s="5" t="str">
        <f t="shared" si="20"/>
        <v/>
      </c>
      <c r="AV133" s="2">
        <v>17.45</v>
      </c>
      <c r="AW133" s="5">
        <f t="shared" si="21"/>
        <v>0</v>
      </c>
      <c r="AX133" s="5">
        <f t="shared" si="24"/>
        <v>0</v>
      </c>
      <c r="AY133" s="11">
        <f t="shared" si="25"/>
        <v>0</v>
      </c>
      <c r="AZ133" s="5">
        <f t="shared" si="26"/>
        <v>0</v>
      </c>
    </row>
    <row r="134" spans="1:52" x14ac:dyDescent="0.3">
      <c r="A134" s="1" t="s">
        <v>173</v>
      </c>
      <c r="B134" s="1" t="s">
        <v>174</v>
      </c>
      <c r="C134" s="1" t="s">
        <v>175</v>
      </c>
      <c r="D134" s="1" t="s">
        <v>78</v>
      </c>
      <c r="E134" s="1" t="s">
        <v>117</v>
      </c>
      <c r="F134" s="1" t="s">
        <v>176</v>
      </c>
      <c r="G134" s="1" t="s">
        <v>73</v>
      </c>
      <c r="H134" s="1" t="s">
        <v>65</v>
      </c>
      <c r="I134" s="2">
        <v>271.8</v>
      </c>
      <c r="J134" s="2">
        <v>38.25</v>
      </c>
      <c r="K134" s="2">
        <f t="shared" si="22"/>
        <v>0</v>
      </c>
      <c r="L134" s="2">
        <f t="shared" si="23"/>
        <v>5</v>
      </c>
      <c r="AP134" s="5" t="str">
        <f t="shared" si="18"/>
        <v/>
      </c>
      <c r="AR134" s="5" t="str">
        <f t="shared" si="19"/>
        <v/>
      </c>
      <c r="AT134" s="5" t="str">
        <f t="shared" si="20"/>
        <v/>
      </c>
      <c r="AV134" s="2">
        <v>5</v>
      </c>
      <c r="AW134" s="5">
        <f t="shared" si="21"/>
        <v>0</v>
      </c>
      <c r="AX134" s="5">
        <f t="shared" si="24"/>
        <v>0</v>
      </c>
      <c r="AY134" s="11">
        <f t="shared" si="25"/>
        <v>0</v>
      </c>
      <c r="AZ134" s="5">
        <f t="shared" si="26"/>
        <v>0</v>
      </c>
    </row>
    <row r="135" spans="1:52" x14ac:dyDescent="0.3">
      <c r="A135" s="1" t="s">
        <v>173</v>
      </c>
      <c r="B135" s="1" t="s">
        <v>174</v>
      </c>
      <c r="C135" s="1" t="s">
        <v>175</v>
      </c>
      <c r="D135" s="1" t="s">
        <v>78</v>
      </c>
      <c r="E135" s="1" t="s">
        <v>71</v>
      </c>
      <c r="F135" s="1" t="s">
        <v>176</v>
      </c>
      <c r="G135" s="1" t="s">
        <v>73</v>
      </c>
      <c r="H135" s="1" t="s">
        <v>65</v>
      </c>
      <c r="I135" s="2">
        <v>271.8</v>
      </c>
      <c r="J135" s="2">
        <v>37.299999999999997</v>
      </c>
      <c r="K135" s="2">
        <f t="shared" si="22"/>
        <v>0</v>
      </c>
      <c r="L135" s="2">
        <f t="shared" si="23"/>
        <v>33.130000000000003</v>
      </c>
      <c r="AP135" s="5" t="str">
        <f t="shared" si="18"/>
        <v/>
      </c>
      <c r="AR135" s="5" t="str">
        <f t="shared" si="19"/>
        <v/>
      </c>
      <c r="AT135" s="5" t="str">
        <f t="shared" si="20"/>
        <v/>
      </c>
      <c r="AV135" s="2">
        <v>33.130000000000003</v>
      </c>
      <c r="AW135" s="5">
        <f t="shared" si="21"/>
        <v>0</v>
      </c>
      <c r="AX135" s="5">
        <f t="shared" si="24"/>
        <v>0</v>
      </c>
      <c r="AY135" s="11">
        <f t="shared" si="25"/>
        <v>0</v>
      </c>
      <c r="AZ135" s="5">
        <f t="shared" si="26"/>
        <v>0</v>
      </c>
    </row>
    <row r="136" spans="1:52" x14ac:dyDescent="0.3">
      <c r="A136" s="1" t="s">
        <v>173</v>
      </c>
      <c r="B136" s="1" t="s">
        <v>174</v>
      </c>
      <c r="C136" s="1" t="s">
        <v>175</v>
      </c>
      <c r="D136" s="1" t="s">
        <v>78</v>
      </c>
      <c r="E136" s="1" t="s">
        <v>74</v>
      </c>
      <c r="F136" s="1" t="s">
        <v>176</v>
      </c>
      <c r="G136" s="1" t="s">
        <v>73</v>
      </c>
      <c r="H136" s="1" t="s">
        <v>65</v>
      </c>
      <c r="I136" s="2">
        <v>271.8</v>
      </c>
      <c r="J136" s="2">
        <v>36.64</v>
      </c>
      <c r="K136" s="2">
        <f t="shared" si="22"/>
        <v>0</v>
      </c>
      <c r="L136" s="2">
        <f t="shared" si="23"/>
        <v>22.06</v>
      </c>
      <c r="AP136" s="5" t="str">
        <f t="shared" si="18"/>
        <v/>
      </c>
      <c r="AR136" s="5" t="str">
        <f t="shared" si="19"/>
        <v/>
      </c>
      <c r="AT136" s="5" t="str">
        <f t="shared" si="20"/>
        <v/>
      </c>
      <c r="AV136" s="2">
        <v>22.06</v>
      </c>
      <c r="AW136" s="5">
        <f t="shared" si="21"/>
        <v>0</v>
      </c>
      <c r="AX136" s="5">
        <f t="shared" si="24"/>
        <v>0</v>
      </c>
      <c r="AY136" s="11">
        <f t="shared" si="25"/>
        <v>0</v>
      </c>
      <c r="AZ136" s="5">
        <f t="shared" si="26"/>
        <v>0</v>
      </c>
    </row>
    <row r="137" spans="1:52" x14ac:dyDescent="0.3">
      <c r="A137" s="1" t="s">
        <v>173</v>
      </c>
      <c r="B137" s="1" t="s">
        <v>174</v>
      </c>
      <c r="C137" s="1" t="s">
        <v>175</v>
      </c>
      <c r="D137" s="1" t="s">
        <v>78</v>
      </c>
      <c r="E137" s="1" t="s">
        <v>91</v>
      </c>
      <c r="F137" s="1" t="s">
        <v>176</v>
      </c>
      <c r="G137" s="1" t="s">
        <v>73</v>
      </c>
      <c r="H137" s="1" t="s">
        <v>65</v>
      </c>
      <c r="I137" s="2">
        <v>271.8</v>
      </c>
      <c r="J137" s="2">
        <v>38.72</v>
      </c>
      <c r="K137" s="2">
        <f t="shared" si="22"/>
        <v>0</v>
      </c>
      <c r="L137" s="2">
        <f t="shared" si="23"/>
        <v>2.04</v>
      </c>
      <c r="AP137" s="5" t="str">
        <f t="shared" si="18"/>
        <v/>
      </c>
      <c r="AR137" s="5" t="str">
        <f t="shared" si="19"/>
        <v/>
      </c>
      <c r="AT137" s="5" t="str">
        <f t="shared" si="20"/>
        <v/>
      </c>
      <c r="AV137" s="2">
        <v>2.04</v>
      </c>
      <c r="AW137" s="5">
        <f t="shared" si="21"/>
        <v>0</v>
      </c>
      <c r="AX137" s="5">
        <f t="shared" si="24"/>
        <v>0</v>
      </c>
      <c r="AY137" s="11">
        <f t="shared" si="25"/>
        <v>0</v>
      </c>
      <c r="AZ137" s="5">
        <f t="shared" si="26"/>
        <v>0</v>
      </c>
    </row>
    <row r="138" spans="1:52" x14ac:dyDescent="0.3">
      <c r="A138" s="1" t="s">
        <v>177</v>
      </c>
      <c r="B138" s="1" t="s">
        <v>178</v>
      </c>
      <c r="C138" s="1" t="s">
        <v>179</v>
      </c>
      <c r="D138" s="1" t="s">
        <v>180</v>
      </c>
      <c r="E138" s="1" t="s">
        <v>81</v>
      </c>
      <c r="F138" s="1" t="s">
        <v>181</v>
      </c>
      <c r="G138" s="1" t="s">
        <v>73</v>
      </c>
      <c r="H138" s="1" t="s">
        <v>65</v>
      </c>
      <c r="I138" s="2">
        <v>182.64</v>
      </c>
      <c r="J138" s="2">
        <v>7.0000000000000007E-2</v>
      </c>
      <c r="K138" s="2">
        <f t="shared" si="22"/>
        <v>6.9999999999999993E-2</v>
      </c>
      <c r="L138" s="2">
        <f t="shared" si="23"/>
        <v>0</v>
      </c>
      <c r="N138" s="4">
        <v>0.01</v>
      </c>
      <c r="O138" s="5">
        <v>2.9</v>
      </c>
      <c r="P138" s="6">
        <v>0.06</v>
      </c>
      <c r="Q138" s="5">
        <v>10.26</v>
      </c>
      <c r="AP138" s="5" t="str">
        <f t="shared" si="18"/>
        <v/>
      </c>
      <c r="AR138" s="5" t="str">
        <f t="shared" si="19"/>
        <v/>
      </c>
      <c r="AT138" s="5" t="str">
        <f t="shared" si="20"/>
        <v/>
      </c>
      <c r="AW138" s="5">
        <f t="shared" si="21"/>
        <v>13.16</v>
      </c>
      <c r="AX138" s="5">
        <f t="shared" si="24"/>
        <v>13.081040000000002</v>
      </c>
      <c r="AY138" s="11">
        <f t="shared" si="25"/>
        <v>1.2097317140869516E-3</v>
      </c>
      <c r="AZ138" s="5">
        <f t="shared" si="26"/>
        <v>1.2097317140869517</v>
      </c>
    </row>
    <row r="139" spans="1:52" x14ac:dyDescent="0.3">
      <c r="A139" s="1" t="s">
        <v>177</v>
      </c>
      <c r="B139" s="1" t="s">
        <v>178</v>
      </c>
      <c r="C139" s="1" t="s">
        <v>179</v>
      </c>
      <c r="D139" s="1" t="s">
        <v>180</v>
      </c>
      <c r="E139" s="1" t="s">
        <v>111</v>
      </c>
      <c r="F139" s="1" t="s">
        <v>181</v>
      </c>
      <c r="G139" s="1" t="s">
        <v>73</v>
      </c>
      <c r="H139" s="1" t="s">
        <v>65</v>
      </c>
      <c r="I139" s="2">
        <v>182.64</v>
      </c>
      <c r="J139" s="2">
        <v>7.0000000000000007E-2</v>
      </c>
      <c r="K139" s="2">
        <f t="shared" si="22"/>
        <v>0.02</v>
      </c>
      <c r="L139" s="2">
        <f t="shared" si="23"/>
        <v>0</v>
      </c>
      <c r="P139" s="6">
        <v>0.02</v>
      </c>
      <c r="Q139" s="5">
        <v>3.42</v>
      </c>
      <c r="AP139" s="5" t="str">
        <f t="shared" si="18"/>
        <v/>
      </c>
      <c r="AR139" s="5" t="str">
        <f t="shared" si="19"/>
        <v/>
      </c>
      <c r="AT139" s="5" t="str">
        <f t="shared" si="20"/>
        <v/>
      </c>
      <c r="AW139" s="5">
        <f t="shared" si="21"/>
        <v>3.42</v>
      </c>
      <c r="AX139" s="5">
        <f t="shared" si="24"/>
        <v>3.3994800000000005</v>
      </c>
      <c r="AY139" s="11">
        <f t="shared" si="25"/>
        <v>3.1438316581894939E-4</v>
      </c>
      <c r="AZ139" s="5">
        <f t="shared" si="26"/>
        <v>0.31438316581894943</v>
      </c>
    </row>
    <row r="140" spans="1:52" x14ac:dyDescent="0.3">
      <c r="A140" s="1" t="s">
        <v>177</v>
      </c>
      <c r="B140" s="1" t="s">
        <v>178</v>
      </c>
      <c r="C140" s="1" t="s">
        <v>179</v>
      </c>
      <c r="D140" s="1" t="s">
        <v>180</v>
      </c>
      <c r="E140" s="1" t="s">
        <v>117</v>
      </c>
      <c r="F140" s="1" t="s">
        <v>181</v>
      </c>
      <c r="G140" s="1" t="s">
        <v>73</v>
      </c>
      <c r="H140" s="1" t="s">
        <v>65</v>
      </c>
      <c r="I140" s="2">
        <v>182.64</v>
      </c>
      <c r="J140" s="2">
        <v>39.130000000000003</v>
      </c>
      <c r="K140" s="2">
        <f t="shared" si="22"/>
        <v>0.5</v>
      </c>
      <c r="L140" s="2">
        <f t="shared" si="23"/>
        <v>0.05</v>
      </c>
      <c r="P140" s="6">
        <v>0.5</v>
      </c>
      <c r="Q140" s="5">
        <v>85.5</v>
      </c>
      <c r="AP140" s="5" t="str">
        <f t="shared" si="18"/>
        <v/>
      </c>
      <c r="AR140" s="5" t="str">
        <f t="shared" si="19"/>
        <v/>
      </c>
      <c r="AT140" s="5" t="str">
        <f t="shared" si="20"/>
        <v/>
      </c>
      <c r="AV140" s="2">
        <v>0.05</v>
      </c>
      <c r="AW140" s="5">
        <f t="shared" si="21"/>
        <v>85.5</v>
      </c>
      <c r="AX140" s="5">
        <f t="shared" si="24"/>
        <v>84.986999999999995</v>
      </c>
      <c r="AY140" s="11">
        <f t="shared" si="25"/>
        <v>7.859579145473734E-3</v>
      </c>
      <c r="AZ140" s="5">
        <f t="shared" si="26"/>
        <v>7.8595791454737336</v>
      </c>
    </row>
    <row r="141" spans="1:52" x14ac:dyDescent="0.3">
      <c r="A141" s="1" t="s">
        <v>177</v>
      </c>
      <c r="B141" s="1" t="s">
        <v>178</v>
      </c>
      <c r="C141" s="1" t="s">
        <v>179</v>
      </c>
      <c r="D141" s="1" t="s">
        <v>180</v>
      </c>
      <c r="E141" s="1" t="s">
        <v>71</v>
      </c>
      <c r="F141" s="1" t="s">
        <v>181</v>
      </c>
      <c r="G141" s="1" t="s">
        <v>73</v>
      </c>
      <c r="H141" s="1" t="s">
        <v>65</v>
      </c>
      <c r="I141" s="2">
        <v>182.64</v>
      </c>
      <c r="J141" s="2">
        <v>38.74</v>
      </c>
      <c r="K141" s="2">
        <f t="shared" si="22"/>
        <v>23.05</v>
      </c>
      <c r="L141" s="2">
        <f t="shared" si="23"/>
        <v>0.04</v>
      </c>
      <c r="N141" s="4">
        <v>7.0000000000000007E-2</v>
      </c>
      <c r="O141" s="5">
        <v>20.3</v>
      </c>
      <c r="P141" s="6">
        <v>22.98</v>
      </c>
      <c r="Q141" s="5">
        <v>3929.58</v>
      </c>
      <c r="AP141" s="5" t="str">
        <f t="shared" si="18"/>
        <v/>
      </c>
      <c r="AR141" s="5" t="str">
        <f t="shared" si="19"/>
        <v/>
      </c>
      <c r="AT141" s="5" t="str">
        <f t="shared" si="20"/>
        <v/>
      </c>
      <c r="AV141" s="2">
        <v>0.04</v>
      </c>
      <c r="AW141" s="5">
        <f t="shared" si="21"/>
        <v>3949.88</v>
      </c>
      <c r="AX141" s="5">
        <f t="shared" si="24"/>
        <v>3926.1807200000003</v>
      </c>
      <c r="AY141" s="11">
        <f t="shared" si="25"/>
        <v>0.36309233304238359</v>
      </c>
      <c r="AZ141" s="5">
        <f t="shared" si="26"/>
        <v>363.09233304238359</v>
      </c>
    </row>
    <row r="142" spans="1:52" x14ac:dyDescent="0.3">
      <c r="A142" s="1" t="s">
        <v>177</v>
      </c>
      <c r="B142" s="1" t="s">
        <v>178</v>
      </c>
      <c r="C142" s="1" t="s">
        <v>179</v>
      </c>
      <c r="D142" s="1" t="s">
        <v>180</v>
      </c>
      <c r="E142" s="1" t="s">
        <v>74</v>
      </c>
      <c r="F142" s="1" t="s">
        <v>181</v>
      </c>
      <c r="G142" s="1" t="s">
        <v>73</v>
      </c>
      <c r="H142" s="1" t="s">
        <v>65</v>
      </c>
      <c r="I142" s="2">
        <v>182.64</v>
      </c>
      <c r="J142" s="2">
        <v>40.03</v>
      </c>
      <c r="K142" s="2">
        <f t="shared" si="22"/>
        <v>1.56</v>
      </c>
      <c r="L142" s="2">
        <f t="shared" si="23"/>
        <v>0</v>
      </c>
      <c r="P142" s="6">
        <v>1.56</v>
      </c>
      <c r="Q142" s="5">
        <v>266.76</v>
      </c>
      <c r="AP142" s="5" t="str">
        <f t="shared" si="18"/>
        <v/>
      </c>
      <c r="AR142" s="5" t="str">
        <f t="shared" si="19"/>
        <v/>
      </c>
      <c r="AT142" s="5" t="str">
        <f t="shared" si="20"/>
        <v/>
      </c>
      <c r="AW142" s="5">
        <f t="shared" si="21"/>
        <v>266.76</v>
      </c>
      <c r="AX142" s="5">
        <f t="shared" si="24"/>
        <v>265.15943999999996</v>
      </c>
      <c r="AY142" s="11">
        <f t="shared" si="25"/>
        <v>2.4521886933878051E-2</v>
      </c>
      <c r="AZ142" s="5">
        <f t="shared" si="26"/>
        <v>24.521886933878051</v>
      </c>
    </row>
    <row r="143" spans="1:52" x14ac:dyDescent="0.3">
      <c r="A143" s="1" t="s">
        <v>177</v>
      </c>
      <c r="B143" s="1" t="s">
        <v>178</v>
      </c>
      <c r="C143" s="1" t="s">
        <v>179</v>
      </c>
      <c r="D143" s="1" t="s">
        <v>180</v>
      </c>
      <c r="E143" s="1" t="s">
        <v>68</v>
      </c>
      <c r="F143" s="1" t="s">
        <v>181</v>
      </c>
      <c r="G143" s="1" t="s">
        <v>73</v>
      </c>
      <c r="H143" s="1" t="s">
        <v>65</v>
      </c>
      <c r="I143" s="2">
        <v>182.64</v>
      </c>
      <c r="J143" s="2">
        <v>11.83</v>
      </c>
      <c r="K143" s="2">
        <f t="shared" si="22"/>
        <v>0.01</v>
      </c>
      <c r="L143" s="2">
        <f t="shared" si="23"/>
        <v>0.02</v>
      </c>
      <c r="R143" s="7">
        <v>0.01</v>
      </c>
      <c r="S143" s="5">
        <v>1.43</v>
      </c>
      <c r="AP143" s="5" t="str">
        <f t="shared" si="18"/>
        <v/>
      </c>
      <c r="AR143" s="5" t="str">
        <f t="shared" si="19"/>
        <v/>
      </c>
      <c r="AT143" s="5" t="str">
        <f t="shared" si="20"/>
        <v/>
      </c>
      <c r="AV143" s="2">
        <v>0.02</v>
      </c>
      <c r="AW143" s="5">
        <f t="shared" si="21"/>
        <v>1.43</v>
      </c>
      <c r="AX143" s="5">
        <f t="shared" si="24"/>
        <v>1.4214199999999999</v>
      </c>
      <c r="AY143" s="11">
        <f t="shared" si="25"/>
        <v>1.3145261026932677E-4</v>
      </c>
      <c r="AZ143" s="5">
        <f t="shared" si="26"/>
        <v>0.13145261026932678</v>
      </c>
    </row>
    <row r="144" spans="1:52" x14ac:dyDescent="0.3">
      <c r="A144" s="1" t="s">
        <v>182</v>
      </c>
      <c r="B144" s="1" t="s">
        <v>183</v>
      </c>
      <c r="C144" s="1" t="s">
        <v>184</v>
      </c>
      <c r="D144" s="1" t="s">
        <v>185</v>
      </c>
      <c r="E144" s="1" t="s">
        <v>110</v>
      </c>
      <c r="F144" s="1" t="s">
        <v>181</v>
      </c>
      <c r="G144" s="1" t="s">
        <v>73</v>
      </c>
      <c r="H144" s="1" t="s">
        <v>65</v>
      </c>
      <c r="I144" s="2">
        <v>182.64</v>
      </c>
      <c r="J144" s="2">
        <v>39.56</v>
      </c>
      <c r="K144" s="2">
        <f t="shared" si="22"/>
        <v>39.569999999999993</v>
      </c>
      <c r="L144" s="2">
        <f t="shared" si="23"/>
        <v>0</v>
      </c>
      <c r="P144" s="6">
        <v>4.7699999999999996</v>
      </c>
      <c r="Q144" s="5">
        <v>815.67</v>
      </c>
      <c r="R144" s="7">
        <v>5.3999999999999986</v>
      </c>
      <c r="S144" s="5">
        <v>772.19999999999993</v>
      </c>
      <c r="T144" s="8">
        <v>29.4</v>
      </c>
      <c r="U144" s="5">
        <v>2102.1</v>
      </c>
      <c r="AP144" s="5" t="str">
        <f t="shared" si="18"/>
        <v/>
      </c>
      <c r="AR144" s="5" t="str">
        <f t="shared" si="19"/>
        <v/>
      </c>
      <c r="AT144" s="5" t="str">
        <f t="shared" si="20"/>
        <v/>
      </c>
      <c r="AW144" s="5">
        <f t="shared" si="21"/>
        <v>3689.97</v>
      </c>
      <c r="AX144" s="5">
        <f t="shared" si="24"/>
        <v>3667.8301799999999</v>
      </c>
      <c r="AY144" s="11">
        <f t="shared" si="25"/>
        <v>0.33920013168916624</v>
      </c>
      <c r="AZ144" s="5">
        <f t="shared" si="26"/>
        <v>339.20013168916626</v>
      </c>
    </row>
    <row r="145" spans="1:52" x14ac:dyDescent="0.3">
      <c r="A145" s="1" t="s">
        <v>182</v>
      </c>
      <c r="B145" s="1" t="s">
        <v>183</v>
      </c>
      <c r="C145" s="1" t="s">
        <v>184</v>
      </c>
      <c r="D145" s="1" t="s">
        <v>185</v>
      </c>
      <c r="E145" s="1" t="s">
        <v>80</v>
      </c>
      <c r="F145" s="1" t="s">
        <v>181</v>
      </c>
      <c r="G145" s="1" t="s">
        <v>73</v>
      </c>
      <c r="H145" s="1" t="s">
        <v>65</v>
      </c>
      <c r="I145" s="2">
        <v>182.64</v>
      </c>
      <c r="J145" s="2">
        <v>38.950000000000003</v>
      </c>
      <c r="K145" s="2">
        <f t="shared" si="22"/>
        <v>38.959999999999994</v>
      </c>
      <c r="L145" s="2">
        <f t="shared" si="23"/>
        <v>0</v>
      </c>
      <c r="N145" s="4">
        <v>13.12</v>
      </c>
      <c r="O145" s="5">
        <v>3804.8</v>
      </c>
      <c r="P145" s="6">
        <v>17.399999999999999</v>
      </c>
      <c r="Q145" s="5">
        <v>2975.4</v>
      </c>
      <c r="R145" s="7">
        <v>0.84</v>
      </c>
      <c r="S145" s="5">
        <v>120.12</v>
      </c>
      <c r="T145" s="8">
        <v>7.6000000000000014</v>
      </c>
      <c r="U145" s="5">
        <v>543.4</v>
      </c>
      <c r="AP145" s="5" t="str">
        <f t="shared" si="18"/>
        <v/>
      </c>
      <c r="AR145" s="5" t="str">
        <f t="shared" si="19"/>
        <v/>
      </c>
      <c r="AT145" s="5" t="str">
        <f t="shared" si="20"/>
        <v/>
      </c>
      <c r="AW145" s="5">
        <f t="shared" si="21"/>
        <v>7443.72</v>
      </c>
      <c r="AX145" s="5">
        <f t="shared" si="24"/>
        <v>7399.0576800000008</v>
      </c>
      <c r="AY145" s="11">
        <f t="shared" si="25"/>
        <v>0.68426323364614916</v>
      </c>
      <c r="AZ145" s="5">
        <f t="shared" si="26"/>
        <v>684.26323364614916</v>
      </c>
    </row>
    <row r="146" spans="1:52" x14ac:dyDescent="0.3">
      <c r="A146" s="1" t="s">
        <v>182</v>
      </c>
      <c r="B146" s="1" t="s">
        <v>183</v>
      </c>
      <c r="C146" s="1" t="s">
        <v>184</v>
      </c>
      <c r="D146" s="1" t="s">
        <v>185</v>
      </c>
      <c r="E146" s="1" t="s">
        <v>81</v>
      </c>
      <c r="F146" s="1" t="s">
        <v>181</v>
      </c>
      <c r="G146" s="1" t="s">
        <v>73</v>
      </c>
      <c r="H146" s="1" t="s">
        <v>65</v>
      </c>
      <c r="I146" s="2">
        <v>182.64</v>
      </c>
      <c r="J146" s="2">
        <v>40</v>
      </c>
      <c r="K146" s="2">
        <f t="shared" si="22"/>
        <v>40</v>
      </c>
      <c r="L146" s="2">
        <f t="shared" si="23"/>
        <v>0</v>
      </c>
      <c r="N146" s="4">
        <v>12.41</v>
      </c>
      <c r="O146" s="5">
        <v>3598.9</v>
      </c>
      <c r="P146" s="6">
        <v>27.59</v>
      </c>
      <c r="Q146" s="5">
        <v>4717.8900000000003</v>
      </c>
      <c r="AP146" s="5" t="str">
        <f t="shared" si="18"/>
        <v/>
      </c>
      <c r="AR146" s="5" t="str">
        <f t="shared" si="19"/>
        <v/>
      </c>
      <c r="AT146" s="5" t="str">
        <f t="shared" si="20"/>
        <v/>
      </c>
      <c r="AW146" s="5">
        <f t="shared" si="21"/>
        <v>8316.7900000000009</v>
      </c>
      <c r="AX146" s="5">
        <f t="shared" si="24"/>
        <v>8266.8892600000017</v>
      </c>
      <c r="AY146" s="11">
        <f t="shared" si="25"/>
        <v>0.76452010808519899</v>
      </c>
      <c r="AZ146" s="5">
        <f t="shared" si="26"/>
        <v>764.52010808519901</v>
      </c>
    </row>
    <row r="147" spans="1:52" x14ac:dyDescent="0.3">
      <c r="A147" s="1" t="s">
        <v>182</v>
      </c>
      <c r="B147" s="1" t="s">
        <v>183</v>
      </c>
      <c r="C147" s="1" t="s">
        <v>184</v>
      </c>
      <c r="D147" s="1" t="s">
        <v>185</v>
      </c>
      <c r="E147" s="1" t="s">
        <v>111</v>
      </c>
      <c r="F147" s="1" t="s">
        <v>181</v>
      </c>
      <c r="G147" s="1" t="s">
        <v>73</v>
      </c>
      <c r="H147" s="1" t="s">
        <v>65</v>
      </c>
      <c r="I147" s="2">
        <v>182.64</v>
      </c>
      <c r="J147" s="2">
        <v>33.799999999999997</v>
      </c>
      <c r="K147" s="2">
        <f t="shared" si="22"/>
        <v>33.799999999999997</v>
      </c>
      <c r="L147" s="2">
        <f t="shared" si="23"/>
        <v>0</v>
      </c>
      <c r="P147" s="6">
        <v>24.64</v>
      </c>
      <c r="Q147" s="5">
        <v>4213.4399999999996</v>
      </c>
      <c r="R147" s="7">
        <v>1.22</v>
      </c>
      <c r="S147" s="5">
        <v>174.46</v>
      </c>
      <c r="T147" s="8">
        <v>7.94</v>
      </c>
      <c r="U147" s="5">
        <v>567.71</v>
      </c>
      <c r="AP147" s="5" t="str">
        <f t="shared" si="18"/>
        <v/>
      </c>
      <c r="AR147" s="5" t="str">
        <f t="shared" si="19"/>
        <v/>
      </c>
      <c r="AT147" s="5" t="str">
        <f t="shared" si="20"/>
        <v/>
      </c>
      <c r="AW147" s="5">
        <f t="shared" si="21"/>
        <v>4955.6099999999997</v>
      </c>
      <c r="AX147" s="5">
        <f t="shared" si="24"/>
        <v>4925.8763399999998</v>
      </c>
      <c r="AY147" s="11">
        <f t="shared" si="25"/>
        <v>0.45554396501872624</v>
      </c>
      <c r="AZ147" s="5">
        <f t="shared" si="26"/>
        <v>455.54396501872623</v>
      </c>
    </row>
    <row r="148" spans="1:52" x14ac:dyDescent="0.3">
      <c r="A148" s="1" t="s">
        <v>182</v>
      </c>
      <c r="B148" s="1" t="s">
        <v>183</v>
      </c>
      <c r="C148" s="1" t="s">
        <v>184</v>
      </c>
      <c r="D148" s="1" t="s">
        <v>185</v>
      </c>
      <c r="E148" s="1" t="s">
        <v>86</v>
      </c>
      <c r="F148" s="1" t="s">
        <v>181</v>
      </c>
      <c r="G148" s="1" t="s">
        <v>73</v>
      </c>
      <c r="H148" s="1" t="s">
        <v>65</v>
      </c>
      <c r="I148" s="2">
        <v>182.64</v>
      </c>
      <c r="J148" s="2">
        <v>12.12</v>
      </c>
      <c r="K148" s="2">
        <f t="shared" si="22"/>
        <v>12.120000000000001</v>
      </c>
      <c r="L148" s="2">
        <f t="shared" si="23"/>
        <v>0</v>
      </c>
      <c r="P148" s="6">
        <v>3.37</v>
      </c>
      <c r="Q148" s="5">
        <v>576.27</v>
      </c>
      <c r="T148" s="8">
        <v>8.75</v>
      </c>
      <c r="U148" s="5">
        <v>625.625</v>
      </c>
      <c r="AP148" s="5" t="str">
        <f t="shared" si="18"/>
        <v/>
      </c>
      <c r="AR148" s="5" t="str">
        <f t="shared" si="19"/>
        <v/>
      </c>
      <c r="AT148" s="5" t="str">
        <f t="shared" si="20"/>
        <v/>
      </c>
      <c r="AW148" s="5">
        <f t="shared" si="21"/>
        <v>1201.895</v>
      </c>
      <c r="AX148" s="5">
        <f t="shared" si="24"/>
        <v>1194.6836300000002</v>
      </c>
      <c r="AY148" s="11">
        <f t="shared" si="25"/>
        <v>0.11048408043332344</v>
      </c>
      <c r="AZ148" s="5">
        <f t="shared" si="26"/>
        <v>110.48408043332346</v>
      </c>
    </row>
    <row r="149" spans="1:52" x14ac:dyDescent="0.3">
      <c r="A149" s="1" t="s">
        <v>182</v>
      </c>
      <c r="B149" s="1" t="s">
        <v>183</v>
      </c>
      <c r="C149" s="1" t="s">
        <v>184</v>
      </c>
      <c r="D149" s="1" t="s">
        <v>185</v>
      </c>
      <c r="E149" s="1" t="s">
        <v>68</v>
      </c>
      <c r="F149" s="1" t="s">
        <v>181</v>
      </c>
      <c r="G149" s="1" t="s">
        <v>73</v>
      </c>
      <c r="H149" s="1" t="s">
        <v>65</v>
      </c>
      <c r="I149" s="2">
        <v>182.64</v>
      </c>
      <c r="J149" s="2">
        <v>0.04</v>
      </c>
      <c r="K149" s="2">
        <f t="shared" si="22"/>
        <v>0.02</v>
      </c>
      <c r="L149" s="2">
        <f t="shared" si="23"/>
        <v>0</v>
      </c>
      <c r="R149" s="7">
        <v>0.02</v>
      </c>
      <c r="S149" s="5">
        <v>2.86</v>
      </c>
      <c r="AP149" s="5" t="str">
        <f t="shared" si="18"/>
        <v/>
      </c>
      <c r="AR149" s="5" t="str">
        <f t="shared" si="19"/>
        <v/>
      </c>
      <c r="AT149" s="5" t="str">
        <f t="shared" si="20"/>
        <v/>
      </c>
      <c r="AW149" s="5">
        <f t="shared" si="21"/>
        <v>2.86</v>
      </c>
      <c r="AX149" s="5">
        <f t="shared" si="24"/>
        <v>2.8428399999999998</v>
      </c>
      <c r="AY149" s="11">
        <f t="shared" si="25"/>
        <v>2.6290522053865355E-4</v>
      </c>
      <c r="AZ149" s="5">
        <f t="shared" si="26"/>
        <v>0.26290522053865356</v>
      </c>
    </row>
    <row r="150" spans="1:52" x14ac:dyDescent="0.3">
      <c r="A150" s="1" t="s">
        <v>182</v>
      </c>
      <c r="B150" s="1" t="s">
        <v>183</v>
      </c>
      <c r="C150" s="1" t="s">
        <v>184</v>
      </c>
      <c r="D150" s="1" t="s">
        <v>185</v>
      </c>
      <c r="E150" s="1" t="s">
        <v>62</v>
      </c>
      <c r="F150" s="1" t="s">
        <v>181</v>
      </c>
      <c r="G150" s="1" t="s">
        <v>73</v>
      </c>
      <c r="H150" s="1" t="s">
        <v>65</v>
      </c>
      <c r="I150" s="2">
        <v>182.64</v>
      </c>
      <c r="J150" s="2">
        <v>10</v>
      </c>
      <c r="K150" s="2">
        <f t="shared" si="22"/>
        <v>10</v>
      </c>
      <c r="L150" s="2">
        <f t="shared" si="23"/>
        <v>0</v>
      </c>
      <c r="P150" s="6">
        <v>0.19</v>
      </c>
      <c r="Q150" s="5">
        <v>32.49</v>
      </c>
      <c r="R150" s="7">
        <v>3.61</v>
      </c>
      <c r="S150" s="5">
        <v>516.23</v>
      </c>
      <c r="T150" s="8">
        <v>6.2</v>
      </c>
      <c r="U150" s="5">
        <v>443.3</v>
      </c>
      <c r="AP150" s="5" t="str">
        <f t="shared" si="18"/>
        <v/>
      </c>
      <c r="AR150" s="5" t="str">
        <f t="shared" si="19"/>
        <v/>
      </c>
      <c r="AT150" s="5" t="str">
        <f t="shared" si="20"/>
        <v/>
      </c>
      <c r="AW150" s="5">
        <f t="shared" si="21"/>
        <v>992.02</v>
      </c>
      <c r="AX150" s="5">
        <f t="shared" si="24"/>
        <v>986.06788000000006</v>
      </c>
      <c r="AY150" s="11">
        <f t="shared" si="25"/>
        <v>9.1191341565998299E-2</v>
      </c>
      <c r="AZ150" s="5">
        <f t="shared" si="26"/>
        <v>91.1913415659983</v>
      </c>
    </row>
    <row r="151" spans="1:52" x14ac:dyDescent="0.3">
      <c r="A151" s="1" t="s">
        <v>182</v>
      </c>
      <c r="B151" s="1" t="s">
        <v>183</v>
      </c>
      <c r="C151" s="1" t="s">
        <v>184</v>
      </c>
      <c r="D151" s="1" t="s">
        <v>185</v>
      </c>
      <c r="E151" s="1" t="s">
        <v>74</v>
      </c>
      <c r="F151" s="1" t="s">
        <v>186</v>
      </c>
      <c r="G151" s="1" t="s">
        <v>73</v>
      </c>
      <c r="H151" s="1" t="s">
        <v>65</v>
      </c>
      <c r="I151" s="2">
        <v>182.64</v>
      </c>
      <c r="J151" s="2">
        <v>7.0000000000000007E-2</v>
      </c>
      <c r="K151" s="2">
        <f t="shared" si="22"/>
        <v>7.0000000000000007E-2</v>
      </c>
      <c r="L151" s="2">
        <f t="shared" si="23"/>
        <v>0</v>
      </c>
      <c r="N151" s="4">
        <v>0.01</v>
      </c>
      <c r="O151" s="5">
        <v>2.9</v>
      </c>
      <c r="P151" s="6">
        <v>0.05</v>
      </c>
      <c r="Q151" s="5">
        <v>8.5500000000000007</v>
      </c>
      <c r="T151" s="8">
        <v>0.01</v>
      </c>
      <c r="U151" s="5">
        <v>0.71499999999999997</v>
      </c>
      <c r="AP151" s="5" t="str">
        <f t="shared" si="18"/>
        <v/>
      </c>
      <c r="AR151" s="5" t="str">
        <f t="shared" si="19"/>
        <v/>
      </c>
      <c r="AT151" s="5" t="str">
        <f t="shared" si="20"/>
        <v/>
      </c>
      <c r="AW151" s="5">
        <f t="shared" si="21"/>
        <v>12.165000000000001</v>
      </c>
      <c r="AX151" s="5">
        <f t="shared" si="24"/>
        <v>12.09201</v>
      </c>
      <c r="AY151" s="11">
        <f t="shared" si="25"/>
        <v>1.1182664363121402E-3</v>
      </c>
      <c r="AZ151" s="5">
        <f t="shared" si="26"/>
        <v>1.1182664363121402</v>
      </c>
    </row>
    <row r="152" spans="1:52" x14ac:dyDescent="0.3">
      <c r="A152" s="1" t="s">
        <v>182</v>
      </c>
      <c r="B152" s="1" t="s">
        <v>183</v>
      </c>
      <c r="C152" s="1" t="s">
        <v>184</v>
      </c>
      <c r="D152" s="1" t="s">
        <v>185</v>
      </c>
      <c r="E152" s="1" t="s">
        <v>91</v>
      </c>
      <c r="F152" s="1" t="s">
        <v>186</v>
      </c>
      <c r="G152" s="1" t="s">
        <v>73</v>
      </c>
      <c r="H152" s="1" t="s">
        <v>65</v>
      </c>
      <c r="I152" s="2">
        <v>182.64</v>
      </c>
      <c r="J152" s="2">
        <v>7.0000000000000007E-2</v>
      </c>
      <c r="K152" s="2">
        <f t="shared" si="22"/>
        <v>7.0000000000000007E-2</v>
      </c>
      <c r="L152" s="2">
        <f t="shared" si="23"/>
        <v>0</v>
      </c>
      <c r="T152" s="8">
        <v>7.0000000000000007E-2</v>
      </c>
      <c r="U152" s="5">
        <v>5.0050000000000008</v>
      </c>
      <c r="AP152" s="5" t="str">
        <f t="shared" si="18"/>
        <v/>
      </c>
      <c r="AR152" s="5" t="str">
        <f t="shared" si="19"/>
        <v/>
      </c>
      <c r="AT152" s="5" t="str">
        <f t="shared" si="20"/>
        <v/>
      </c>
      <c r="AW152" s="5">
        <f t="shared" si="21"/>
        <v>5.0050000000000008</v>
      </c>
      <c r="AX152" s="5">
        <f t="shared" si="24"/>
        <v>4.9749700000000008</v>
      </c>
      <c r="AY152" s="11">
        <f t="shared" si="25"/>
        <v>4.6008413594264384E-4</v>
      </c>
      <c r="AZ152" s="5">
        <f t="shared" si="26"/>
        <v>0.46008413594264386</v>
      </c>
    </row>
    <row r="153" spans="1:52" x14ac:dyDescent="0.3">
      <c r="A153" s="1" t="s">
        <v>182</v>
      </c>
      <c r="B153" s="1" t="s">
        <v>183</v>
      </c>
      <c r="C153" s="1" t="s">
        <v>184</v>
      </c>
      <c r="D153" s="1" t="s">
        <v>185</v>
      </c>
      <c r="E153" s="1" t="s">
        <v>69</v>
      </c>
      <c r="F153" s="1" t="s">
        <v>186</v>
      </c>
      <c r="G153" s="1" t="s">
        <v>73</v>
      </c>
      <c r="H153" s="1" t="s">
        <v>65</v>
      </c>
      <c r="I153" s="2">
        <v>182.64</v>
      </c>
      <c r="J153" s="2">
        <v>0.02</v>
      </c>
      <c r="K153" s="2">
        <f t="shared" si="22"/>
        <v>0.03</v>
      </c>
      <c r="L153" s="2">
        <f t="shared" si="23"/>
        <v>0</v>
      </c>
      <c r="P153" s="6">
        <v>0.01</v>
      </c>
      <c r="Q153" s="5">
        <v>1.71</v>
      </c>
      <c r="T153" s="8">
        <v>0.02</v>
      </c>
      <c r="U153" s="5">
        <v>1.43</v>
      </c>
      <c r="AP153" s="5" t="str">
        <f t="shared" si="18"/>
        <v/>
      </c>
      <c r="AR153" s="5" t="str">
        <f t="shared" si="19"/>
        <v/>
      </c>
      <c r="AT153" s="5" t="str">
        <f t="shared" si="20"/>
        <v/>
      </c>
      <c r="AW153" s="5">
        <f t="shared" si="21"/>
        <v>3.1399999999999997</v>
      </c>
      <c r="AX153" s="5">
        <f t="shared" si="24"/>
        <v>3.1211600000000002</v>
      </c>
      <c r="AY153" s="11">
        <f t="shared" si="25"/>
        <v>2.8864419317880147E-4</v>
      </c>
      <c r="AZ153" s="5">
        <f t="shared" si="26"/>
        <v>0.28864419317880147</v>
      </c>
    </row>
    <row r="154" spans="1:52" x14ac:dyDescent="0.3">
      <c r="A154" s="1" t="s">
        <v>187</v>
      </c>
      <c r="B154" s="1" t="s">
        <v>183</v>
      </c>
      <c r="C154" s="1" t="s">
        <v>184</v>
      </c>
      <c r="D154" s="1" t="s">
        <v>185</v>
      </c>
      <c r="E154" s="1" t="s">
        <v>117</v>
      </c>
      <c r="F154" s="1" t="s">
        <v>186</v>
      </c>
      <c r="G154" s="1" t="s">
        <v>73</v>
      </c>
      <c r="H154" s="1" t="s">
        <v>65</v>
      </c>
      <c r="I154" s="2">
        <v>183.6</v>
      </c>
      <c r="J154" s="2">
        <v>38.369999999999997</v>
      </c>
      <c r="K154" s="2">
        <f t="shared" si="22"/>
        <v>38.36</v>
      </c>
      <c r="L154" s="2">
        <f t="shared" si="23"/>
        <v>0</v>
      </c>
      <c r="N154" s="4">
        <v>0.16</v>
      </c>
      <c r="O154" s="5">
        <v>46.4</v>
      </c>
      <c r="P154" s="6">
        <v>1.1000000000000001</v>
      </c>
      <c r="Q154" s="5">
        <v>188.1</v>
      </c>
      <c r="R154" s="7">
        <v>30.36</v>
      </c>
      <c r="S154" s="5">
        <v>4341.4799999999996</v>
      </c>
      <c r="T154" s="8">
        <v>6.74</v>
      </c>
      <c r="U154" s="5">
        <v>481.91</v>
      </c>
      <c r="AP154" s="5" t="str">
        <f t="shared" si="18"/>
        <v/>
      </c>
      <c r="AR154" s="5" t="str">
        <f t="shared" si="19"/>
        <v/>
      </c>
      <c r="AT154" s="5" t="str">
        <f t="shared" si="20"/>
        <v/>
      </c>
      <c r="AW154" s="5">
        <f t="shared" si="21"/>
        <v>5057.8899999999994</v>
      </c>
      <c r="AX154" s="5">
        <f t="shared" si="24"/>
        <v>5027.5426600000001</v>
      </c>
      <c r="AY154" s="11">
        <f t="shared" si="25"/>
        <v>0.46494604402456308</v>
      </c>
      <c r="AZ154" s="5">
        <f t="shared" si="26"/>
        <v>464.94604402456309</v>
      </c>
    </row>
    <row r="155" spans="1:52" x14ac:dyDescent="0.3">
      <c r="A155" s="1" t="s">
        <v>187</v>
      </c>
      <c r="B155" s="1" t="s">
        <v>183</v>
      </c>
      <c r="C155" s="1" t="s">
        <v>184</v>
      </c>
      <c r="D155" s="1" t="s">
        <v>185</v>
      </c>
      <c r="E155" s="1" t="s">
        <v>71</v>
      </c>
      <c r="F155" s="1" t="s">
        <v>186</v>
      </c>
      <c r="G155" s="1" t="s">
        <v>73</v>
      </c>
      <c r="H155" s="1" t="s">
        <v>65</v>
      </c>
      <c r="I155" s="2">
        <v>183.6</v>
      </c>
      <c r="J155" s="2">
        <v>37.25</v>
      </c>
      <c r="K155" s="2">
        <f t="shared" si="22"/>
        <v>37.249999999999993</v>
      </c>
      <c r="L155" s="2">
        <f t="shared" si="23"/>
        <v>0</v>
      </c>
      <c r="N155" s="4">
        <v>26.63</v>
      </c>
      <c r="O155" s="5">
        <v>7722.7</v>
      </c>
      <c r="P155" s="6">
        <v>8.1</v>
      </c>
      <c r="Q155" s="5">
        <v>1385.1</v>
      </c>
      <c r="R155" s="7">
        <v>0.47</v>
      </c>
      <c r="S155" s="5">
        <v>67.210000000000008</v>
      </c>
      <c r="T155" s="8">
        <v>2.0499999999999998</v>
      </c>
      <c r="U155" s="5">
        <v>146.57499999999999</v>
      </c>
      <c r="AP155" s="5" t="str">
        <f t="shared" si="18"/>
        <v/>
      </c>
      <c r="AR155" s="5" t="str">
        <f t="shared" si="19"/>
        <v/>
      </c>
      <c r="AT155" s="5" t="str">
        <f t="shared" si="20"/>
        <v/>
      </c>
      <c r="AW155" s="5">
        <f t="shared" si="21"/>
        <v>9321.5849999999991</v>
      </c>
      <c r="AX155" s="5">
        <f t="shared" si="24"/>
        <v>9265.6554899999992</v>
      </c>
      <c r="AY155" s="11">
        <f t="shared" si="25"/>
        <v>0.85688579027790379</v>
      </c>
      <c r="AZ155" s="5">
        <f t="shared" si="26"/>
        <v>856.88579027790377</v>
      </c>
    </row>
    <row r="156" spans="1:52" x14ac:dyDescent="0.3">
      <c r="A156" s="1" t="s">
        <v>187</v>
      </c>
      <c r="B156" s="1" t="s">
        <v>183</v>
      </c>
      <c r="C156" s="1" t="s">
        <v>184</v>
      </c>
      <c r="D156" s="1" t="s">
        <v>185</v>
      </c>
      <c r="E156" s="1" t="s">
        <v>74</v>
      </c>
      <c r="F156" s="1" t="s">
        <v>186</v>
      </c>
      <c r="G156" s="1" t="s">
        <v>73</v>
      </c>
      <c r="H156" s="1" t="s">
        <v>65</v>
      </c>
      <c r="I156" s="2">
        <v>183.6</v>
      </c>
      <c r="J156" s="2">
        <v>39.520000000000003</v>
      </c>
      <c r="K156" s="2">
        <f t="shared" si="22"/>
        <v>39.53</v>
      </c>
      <c r="L156" s="2">
        <f t="shared" si="23"/>
        <v>0</v>
      </c>
      <c r="N156" s="4">
        <v>13.99</v>
      </c>
      <c r="O156" s="5">
        <v>4057.1</v>
      </c>
      <c r="P156" s="6">
        <v>20.100000000000001</v>
      </c>
      <c r="Q156" s="5">
        <v>3437.1</v>
      </c>
      <c r="R156" s="7">
        <v>0.23</v>
      </c>
      <c r="S156" s="5">
        <v>32.89</v>
      </c>
      <c r="T156" s="8">
        <v>5.21</v>
      </c>
      <c r="U156" s="5">
        <v>372.51499999999999</v>
      </c>
      <c r="AP156" s="5" t="str">
        <f t="shared" si="18"/>
        <v/>
      </c>
      <c r="AR156" s="5" t="str">
        <f t="shared" si="19"/>
        <v/>
      </c>
      <c r="AT156" s="5" t="str">
        <f t="shared" si="20"/>
        <v/>
      </c>
      <c r="AW156" s="5">
        <f t="shared" si="21"/>
        <v>7899.6050000000005</v>
      </c>
      <c r="AX156" s="5">
        <f t="shared" si="24"/>
        <v>7852.207370000001</v>
      </c>
      <c r="AY156" s="11">
        <f t="shared" si="25"/>
        <v>0.72617041772491286</v>
      </c>
      <c r="AZ156" s="5">
        <f t="shared" si="26"/>
        <v>726.1704177249128</v>
      </c>
    </row>
    <row r="157" spans="1:52" x14ac:dyDescent="0.3">
      <c r="A157" s="1" t="s">
        <v>187</v>
      </c>
      <c r="B157" s="1" t="s">
        <v>183</v>
      </c>
      <c r="C157" s="1" t="s">
        <v>184</v>
      </c>
      <c r="D157" s="1" t="s">
        <v>185</v>
      </c>
      <c r="E157" s="1" t="s">
        <v>91</v>
      </c>
      <c r="F157" s="1" t="s">
        <v>186</v>
      </c>
      <c r="G157" s="1" t="s">
        <v>73</v>
      </c>
      <c r="H157" s="1" t="s">
        <v>65</v>
      </c>
      <c r="I157" s="2">
        <v>183.6</v>
      </c>
      <c r="J157" s="2">
        <v>40.1</v>
      </c>
      <c r="K157" s="2">
        <f t="shared" si="22"/>
        <v>40</v>
      </c>
      <c r="L157" s="2">
        <f t="shared" si="23"/>
        <v>0</v>
      </c>
      <c r="R157" s="7">
        <v>9.44</v>
      </c>
      <c r="S157" s="5">
        <v>1349.92</v>
      </c>
      <c r="T157" s="8">
        <v>30.56</v>
      </c>
      <c r="U157" s="5">
        <v>2185.04</v>
      </c>
      <c r="AP157" s="5" t="str">
        <f t="shared" si="18"/>
        <v/>
      </c>
      <c r="AR157" s="5" t="str">
        <f t="shared" si="19"/>
        <v/>
      </c>
      <c r="AT157" s="5" t="str">
        <f t="shared" si="20"/>
        <v/>
      </c>
      <c r="AW157" s="5">
        <f t="shared" si="21"/>
        <v>3534.96</v>
      </c>
      <c r="AX157" s="5">
        <f t="shared" si="24"/>
        <v>3513.7502400000008</v>
      </c>
      <c r="AY157" s="11">
        <f t="shared" si="25"/>
        <v>0.32495085258577588</v>
      </c>
      <c r="AZ157" s="5">
        <f t="shared" si="26"/>
        <v>324.95085258577586</v>
      </c>
    </row>
    <row r="158" spans="1:52" x14ac:dyDescent="0.3">
      <c r="A158" s="1" t="s">
        <v>187</v>
      </c>
      <c r="B158" s="1" t="s">
        <v>183</v>
      </c>
      <c r="C158" s="1" t="s">
        <v>184</v>
      </c>
      <c r="D158" s="1" t="s">
        <v>185</v>
      </c>
      <c r="E158" s="1" t="s">
        <v>69</v>
      </c>
      <c r="F158" s="1" t="s">
        <v>186</v>
      </c>
      <c r="G158" s="1" t="s">
        <v>73</v>
      </c>
      <c r="H158" s="1" t="s">
        <v>65</v>
      </c>
      <c r="I158" s="2">
        <v>183.6</v>
      </c>
      <c r="J158" s="2">
        <v>12.29</v>
      </c>
      <c r="K158" s="2">
        <f t="shared" si="22"/>
        <v>12.29</v>
      </c>
      <c r="L158" s="2">
        <f t="shared" si="23"/>
        <v>0</v>
      </c>
      <c r="P158" s="6">
        <v>3.77</v>
      </c>
      <c r="Q158" s="5">
        <v>644.66999999999996</v>
      </c>
      <c r="R158" s="7">
        <v>4.97</v>
      </c>
      <c r="S158" s="5">
        <v>710.70999999999992</v>
      </c>
      <c r="T158" s="8">
        <v>3.55</v>
      </c>
      <c r="U158" s="5">
        <v>253.82499999999999</v>
      </c>
      <c r="AP158" s="5" t="str">
        <f t="shared" si="18"/>
        <v/>
      </c>
      <c r="AR158" s="5" t="str">
        <f t="shared" si="19"/>
        <v/>
      </c>
      <c r="AT158" s="5" t="str">
        <f t="shared" si="20"/>
        <v/>
      </c>
      <c r="AW158" s="5">
        <f t="shared" si="21"/>
        <v>1609.2049999999999</v>
      </c>
      <c r="AX158" s="5">
        <f t="shared" si="24"/>
        <v>1599.5497700000001</v>
      </c>
      <c r="AY158" s="11">
        <f t="shared" si="25"/>
        <v>0.14792601238353287</v>
      </c>
      <c r="AZ158" s="5">
        <f t="shared" si="26"/>
        <v>147.92601238353288</v>
      </c>
    </row>
    <row r="159" spans="1:52" x14ac:dyDescent="0.3">
      <c r="A159" s="1" t="s">
        <v>187</v>
      </c>
      <c r="B159" s="1" t="s">
        <v>183</v>
      </c>
      <c r="C159" s="1" t="s">
        <v>184</v>
      </c>
      <c r="D159" s="1" t="s">
        <v>185</v>
      </c>
      <c r="E159" s="1" t="s">
        <v>68</v>
      </c>
      <c r="F159" s="1" t="s">
        <v>186</v>
      </c>
      <c r="G159" s="1" t="s">
        <v>73</v>
      </c>
      <c r="H159" s="1" t="s">
        <v>65</v>
      </c>
      <c r="I159" s="2">
        <v>183.6</v>
      </c>
      <c r="J159" s="2">
        <v>11.94</v>
      </c>
      <c r="K159" s="2">
        <f t="shared" si="22"/>
        <v>11.940000000000001</v>
      </c>
      <c r="L159" s="2">
        <f t="shared" si="23"/>
        <v>0</v>
      </c>
      <c r="P159" s="6">
        <v>3.64</v>
      </c>
      <c r="Q159" s="5">
        <v>622.44000000000005</v>
      </c>
      <c r="R159" s="7">
        <v>8.3000000000000007</v>
      </c>
      <c r="S159" s="5">
        <v>1186.9000000000001</v>
      </c>
      <c r="AP159" s="5" t="str">
        <f t="shared" si="18"/>
        <v/>
      </c>
      <c r="AR159" s="5" t="str">
        <f t="shared" si="19"/>
        <v/>
      </c>
      <c r="AT159" s="5" t="str">
        <f t="shared" si="20"/>
        <v/>
      </c>
      <c r="AW159" s="5">
        <f t="shared" si="21"/>
        <v>1809.3400000000001</v>
      </c>
      <c r="AX159" s="5">
        <f t="shared" si="24"/>
        <v>1798.4839600000005</v>
      </c>
      <c r="AY159" s="11">
        <f t="shared" si="25"/>
        <v>0.16632340270259005</v>
      </c>
      <c r="AZ159" s="5">
        <f t="shared" si="26"/>
        <v>166.32340270259007</v>
      </c>
    </row>
    <row r="160" spans="1:52" x14ac:dyDescent="0.3">
      <c r="A160" s="1" t="s">
        <v>188</v>
      </c>
      <c r="B160" s="1" t="s">
        <v>189</v>
      </c>
      <c r="C160" s="1" t="s">
        <v>190</v>
      </c>
      <c r="D160" s="1" t="s">
        <v>152</v>
      </c>
      <c r="E160" s="1" t="s">
        <v>62</v>
      </c>
      <c r="F160" s="1" t="s">
        <v>191</v>
      </c>
      <c r="G160" s="1" t="s">
        <v>73</v>
      </c>
      <c r="H160" s="1" t="s">
        <v>65</v>
      </c>
      <c r="I160" s="2">
        <v>183.6</v>
      </c>
      <c r="J160" s="2">
        <v>11.95</v>
      </c>
      <c r="K160" s="2">
        <f t="shared" si="22"/>
        <v>11.95</v>
      </c>
      <c r="L160" s="2">
        <f t="shared" si="23"/>
        <v>0</v>
      </c>
      <c r="P160" s="6">
        <v>3.77</v>
      </c>
      <c r="Q160" s="5">
        <v>644.66999999999996</v>
      </c>
      <c r="R160" s="7">
        <v>8.18</v>
      </c>
      <c r="S160" s="5">
        <v>1169.74</v>
      </c>
      <c r="AP160" s="5" t="str">
        <f t="shared" si="18"/>
        <v/>
      </c>
      <c r="AR160" s="5" t="str">
        <f t="shared" si="19"/>
        <v/>
      </c>
      <c r="AT160" s="5" t="str">
        <f t="shared" si="20"/>
        <v/>
      </c>
      <c r="AW160" s="5">
        <f t="shared" si="21"/>
        <v>1814.4099999999999</v>
      </c>
      <c r="AX160" s="5">
        <f t="shared" si="24"/>
        <v>1803.5235400000001</v>
      </c>
      <c r="AY160" s="11">
        <f t="shared" si="25"/>
        <v>0.16678946195718128</v>
      </c>
      <c r="AZ160" s="5">
        <f t="shared" si="26"/>
        <v>166.78946195718129</v>
      </c>
    </row>
    <row r="161" spans="1:52" x14ac:dyDescent="0.3">
      <c r="A161" s="1" t="s">
        <v>188</v>
      </c>
      <c r="B161" s="1" t="s">
        <v>189</v>
      </c>
      <c r="C161" s="1" t="s">
        <v>190</v>
      </c>
      <c r="D161" s="1" t="s">
        <v>152</v>
      </c>
      <c r="E161" s="1" t="s">
        <v>110</v>
      </c>
      <c r="F161" s="1" t="s">
        <v>186</v>
      </c>
      <c r="G161" s="1" t="s">
        <v>73</v>
      </c>
      <c r="H161" s="1" t="s">
        <v>65</v>
      </c>
      <c r="I161" s="2">
        <v>183.6</v>
      </c>
      <c r="J161" s="2">
        <v>38.69</v>
      </c>
      <c r="K161" s="2">
        <f t="shared" si="22"/>
        <v>38.69</v>
      </c>
      <c r="L161" s="2">
        <f t="shared" si="23"/>
        <v>0</v>
      </c>
      <c r="R161" s="7">
        <v>38.619999999999997</v>
      </c>
      <c r="S161" s="5">
        <v>5522.66</v>
      </c>
      <c r="T161" s="8">
        <v>7.0000000000000007E-2</v>
      </c>
      <c r="U161" s="5">
        <v>5.0050000000000008</v>
      </c>
      <c r="AP161" s="5" t="str">
        <f t="shared" si="18"/>
        <v/>
      </c>
      <c r="AR161" s="5" t="str">
        <f t="shared" si="19"/>
        <v/>
      </c>
      <c r="AT161" s="5" t="str">
        <f t="shared" si="20"/>
        <v/>
      </c>
      <c r="AW161" s="5">
        <f t="shared" si="21"/>
        <v>5527.665</v>
      </c>
      <c r="AX161" s="5">
        <f t="shared" si="24"/>
        <v>5494.4990099999995</v>
      </c>
      <c r="AY161" s="11">
        <f t="shared" si="25"/>
        <v>0.50813006499608271</v>
      </c>
      <c r="AZ161" s="5">
        <f t="shared" si="26"/>
        <v>508.13006499608269</v>
      </c>
    </row>
    <row r="162" spans="1:52" x14ac:dyDescent="0.3">
      <c r="A162" s="1" t="s">
        <v>188</v>
      </c>
      <c r="B162" s="1" t="s">
        <v>189</v>
      </c>
      <c r="C162" s="1" t="s">
        <v>190</v>
      </c>
      <c r="D162" s="1" t="s">
        <v>152</v>
      </c>
      <c r="E162" s="1" t="s">
        <v>80</v>
      </c>
      <c r="F162" s="1" t="s">
        <v>186</v>
      </c>
      <c r="G162" s="1" t="s">
        <v>73</v>
      </c>
      <c r="H162" s="1" t="s">
        <v>65</v>
      </c>
      <c r="I162" s="2">
        <v>183.6</v>
      </c>
      <c r="J162" s="2">
        <v>37.36</v>
      </c>
      <c r="K162" s="2">
        <f t="shared" si="22"/>
        <v>37.36</v>
      </c>
      <c r="L162" s="2">
        <f t="shared" si="23"/>
        <v>0</v>
      </c>
      <c r="N162" s="4">
        <v>1.76</v>
      </c>
      <c r="O162" s="5">
        <v>510.4</v>
      </c>
      <c r="R162" s="7">
        <v>23.64</v>
      </c>
      <c r="S162" s="5">
        <v>3380.52</v>
      </c>
      <c r="T162" s="8">
        <v>11.96</v>
      </c>
      <c r="U162" s="5">
        <v>855.14</v>
      </c>
      <c r="AP162" s="5" t="str">
        <f t="shared" si="18"/>
        <v/>
      </c>
      <c r="AR162" s="5" t="str">
        <f t="shared" si="19"/>
        <v/>
      </c>
      <c r="AT162" s="5" t="str">
        <f t="shared" si="20"/>
        <v/>
      </c>
      <c r="AW162" s="5">
        <f t="shared" si="21"/>
        <v>4746.0600000000004</v>
      </c>
      <c r="AX162" s="5">
        <f t="shared" si="24"/>
        <v>4717.5836400000007</v>
      </c>
      <c r="AY162" s="11">
        <f t="shared" si="25"/>
        <v>0.43628110174464424</v>
      </c>
      <c r="AZ162" s="5">
        <f t="shared" si="26"/>
        <v>436.28110174464422</v>
      </c>
    </row>
    <row r="163" spans="1:52" x14ac:dyDescent="0.3">
      <c r="A163" s="1" t="s">
        <v>188</v>
      </c>
      <c r="B163" s="1" t="s">
        <v>189</v>
      </c>
      <c r="C163" s="1" t="s">
        <v>190</v>
      </c>
      <c r="D163" s="1" t="s">
        <v>152</v>
      </c>
      <c r="E163" s="1" t="s">
        <v>81</v>
      </c>
      <c r="F163" s="1" t="s">
        <v>186</v>
      </c>
      <c r="G163" s="1" t="s">
        <v>73</v>
      </c>
      <c r="H163" s="1" t="s">
        <v>65</v>
      </c>
      <c r="I163" s="2">
        <v>183.6</v>
      </c>
      <c r="J163" s="2">
        <v>37.61</v>
      </c>
      <c r="K163" s="2">
        <f t="shared" si="22"/>
        <v>37.61</v>
      </c>
      <c r="L163" s="2">
        <f t="shared" si="23"/>
        <v>0</v>
      </c>
      <c r="N163" s="4">
        <v>3.02</v>
      </c>
      <c r="O163" s="5">
        <v>875.8</v>
      </c>
      <c r="P163" s="6">
        <v>1.01</v>
      </c>
      <c r="Q163" s="5">
        <v>172.71</v>
      </c>
      <c r="R163" s="7">
        <v>11.38</v>
      </c>
      <c r="S163" s="5">
        <v>1627.34</v>
      </c>
      <c r="T163" s="8">
        <v>22.2</v>
      </c>
      <c r="U163" s="5">
        <v>1587.3</v>
      </c>
      <c r="AP163" s="5" t="str">
        <f t="shared" si="18"/>
        <v/>
      </c>
      <c r="AR163" s="5" t="str">
        <f t="shared" si="19"/>
        <v/>
      </c>
      <c r="AT163" s="5" t="str">
        <f t="shared" si="20"/>
        <v/>
      </c>
      <c r="AW163" s="5">
        <f t="shared" si="21"/>
        <v>4263.1499999999996</v>
      </c>
      <c r="AX163" s="5">
        <f t="shared" si="24"/>
        <v>4237.5711000000001</v>
      </c>
      <c r="AY163" s="11">
        <f t="shared" si="25"/>
        <v>0.39188964718159475</v>
      </c>
      <c r="AZ163" s="5">
        <f t="shared" si="26"/>
        <v>391.88964718159474</v>
      </c>
    </row>
    <row r="164" spans="1:52" x14ac:dyDescent="0.3">
      <c r="A164" s="1" t="s">
        <v>188</v>
      </c>
      <c r="B164" s="1" t="s">
        <v>189</v>
      </c>
      <c r="C164" s="1" t="s">
        <v>190</v>
      </c>
      <c r="D164" s="1" t="s">
        <v>152</v>
      </c>
      <c r="E164" s="1" t="s">
        <v>111</v>
      </c>
      <c r="F164" s="1" t="s">
        <v>186</v>
      </c>
      <c r="G164" s="1" t="s">
        <v>73</v>
      </c>
      <c r="H164" s="1" t="s">
        <v>65</v>
      </c>
      <c r="I164" s="2">
        <v>183.6</v>
      </c>
      <c r="J164" s="2">
        <v>38.85</v>
      </c>
      <c r="K164" s="2">
        <f t="shared" si="22"/>
        <v>38.839999999999996</v>
      </c>
      <c r="L164" s="2">
        <f t="shared" si="23"/>
        <v>0</v>
      </c>
      <c r="P164" s="6">
        <v>0.04</v>
      </c>
      <c r="Q164" s="5">
        <v>6.84</v>
      </c>
      <c r="R164" s="7">
        <v>38.19</v>
      </c>
      <c r="S164" s="5">
        <v>5461.17</v>
      </c>
      <c r="T164" s="8">
        <v>0.61</v>
      </c>
      <c r="U164" s="5">
        <v>43.615000000000002</v>
      </c>
      <c r="AP164" s="5" t="str">
        <f t="shared" si="18"/>
        <v/>
      </c>
      <c r="AR164" s="5" t="str">
        <f t="shared" si="19"/>
        <v/>
      </c>
      <c r="AT164" s="5" t="str">
        <f t="shared" si="20"/>
        <v/>
      </c>
      <c r="AW164" s="5">
        <f t="shared" si="21"/>
        <v>5511.625</v>
      </c>
      <c r="AX164" s="5">
        <f t="shared" si="24"/>
        <v>5478.5552500000003</v>
      </c>
      <c r="AY164" s="11">
        <f t="shared" si="25"/>
        <v>0.50665558956341139</v>
      </c>
      <c r="AZ164" s="5">
        <f t="shared" si="26"/>
        <v>506.65558956341141</v>
      </c>
    </row>
    <row r="165" spans="1:52" x14ac:dyDescent="0.3">
      <c r="A165" s="1" t="s">
        <v>188</v>
      </c>
      <c r="B165" s="1" t="s">
        <v>189</v>
      </c>
      <c r="C165" s="1" t="s">
        <v>190</v>
      </c>
      <c r="D165" s="1" t="s">
        <v>152</v>
      </c>
      <c r="E165" s="1" t="s">
        <v>86</v>
      </c>
      <c r="F165" s="1" t="s">
        <v>186</v>
      </c>
      <c r="G165" s="1" t="s">
        <v>73</v>
      </c>
      <c r="H165" s="1" t="s">
        <v>65</v>
      </c>
      <c r="I165" s="2">
        <v>183.6</v>
      </c>
      <c r="J165" s="2">
        <v>12.39</v>
      </c>
      <c r="K165" s="2">
        <f t="shared" si="22"/>
        <v>12.39</v>
      </c>
      <c r="L165" s="2">
        <f t="shared" si="23"/>
        <v>0</v>
      </c>
      <c r="P165" s="6">
        <v>2.12</v>
      </c>
      <c r="Q165" s="5">
        <v>362.52</v>
      </c>
      <c r="R165" s="7">
        <v>10.27</v>
      </c>
      <c r="S165" s="5">
        <v>1468.61</v>
      </c>
      <c r="AP165" s="5" t="str">
        <f t="shared" si="18"/>
        <v/>
      </c>
      <c r="AR165" s="5" t="str">
        <f t="shared" si="19"/>
        <v/>
      </c>
      <c r="AT165" s="5" t="str">
        <f t="shared" si="20"/>
        <v/>
      </c>
      <c r="AW165" s="5">
        <f t="shared" si="21"/>
        <v>1831.1299999999999</v>
      </c>
      <c r="AX165" s="5">
        <f t="shared" si="24"/>
        <v>1820.1432199999997</v>
      </c>
      <c r="AY165" s="11">
        <f t="shared" si="25"/>
        <v>0.16832644632340724</v>
      </c>
      <c r="AZ165" s="5">
        <f t="shared" si="26"/>
        <v>168.32644632340723</v>
      </c>
    </row>
    <row r="166" spans="1:52" x14ac:dyDescent="0.3">
      <c r="A166" s="1" t="s">
        <v>192</v>
      </c>
      <c r="B166" s="1" t="s">
        <v>189</v>
      </c>
      <c r="C166" s="1" t="s">
        <v>190</v>
      </c>
      <c r="D166" s="1" t="s">
        <v>152</v>
      </c>
      <c r="E166" s="1" t="s">
        <v>110</v>
      </c>
      <c r="F166" s="1" t="s">
        <v>186</v>
      </c>
      <c r="G166" s="1" t="s">
        <v>73</v>
      </c>
      <c r="H166" s="1" t="s">
        <v>65</v>
      </c>
      <c r="I166" s="2">
        <v>67.5</v>
      </c>
      <c r="J166" s="2">
        <v>0.02</v>
      </c>
      <c r="K166" s="2">
        <f t="shared" si="22"/>
        <v>0.02</v>
      </c>
      <c r="L166" s="2">
        <f t="shared" si="23"/>
        <v>0</v>
      </c>
      <c r="R166" s="7">
        <v>0.02</v>
      </c>
      <c r="S166" s="5">
        <v>2.86</v>
      </c>
      <c r="AP166" s="5" t="str">
        <f t="shared" si="18"/>
        <v/>
      </c>
      <c r="AR166" s="5" t="str">
        <f t="shared" si="19"/>
        <v/>
      </c>
      <c r="AT166" s="5" t="str">
        <f t="shared" si="20"/>
        <v/>
      </c>
      <c r="AW166" s="5">
        <f t="shared" si="21"/>
        <v>2.86</v>
      </c>
      <c r="AX166" s="5">
        <f t="shared" si="24"/>
        <v>2.8428399999999998</v>
      </c>
      <c r="AY166" s="11">
        <f t="shared" si="25"/>
        <v>2.6290522053865355E-4</v>
      </c>
      <c r="AZ166" s="5">
        <f t="shared" si="26"/>
        <v>0.26290522053865356</v>
      </c>
    </row>
    <row r="167" spans="1:52" x14ac:dyDescent="0.3">
      <c r="A167" s="1" t="s">
        <v>192</v>
      </c>
      <c r="B167" s="1" t="s">
        <v>189</v>
      </c>
      <c r="C167" s="1" t="s">
        <v>190</v>
      </c>
      <c r="D167" s="1" t="s">
        <v>152</v>
      </c>
      <c r="E167" s="1" t="s">
        <v>86</v>
      </c>
      <c r="F167" s="1" t="s">
        <v>186</v>
      </c>
      <c r="G167" s="1" t="s">
        <v>73</v>
      </c>
      <c r="H167" s="1" t="s">
        <v>65</v>
      </c>
      <c r="I167" s="2">
        <v>67.5</v>
      </c>
      <c r="J167" s="2">
        <v>0.02</v>
      </c>
      <c r="K167" s="2">
        <f t="shared" si="22"/>
        <v>0.02</v>
      </c>
      <c r="L167" s="2">
        <f t="shared" si="23"/>
        <v>0</v>
      </c>
      <c r="P167" s="6">
        <v>0.01</v>
      </c>
      <c r="Q167" s="5">
        <v>1.71</v>
      </c>
      <c r="R167" s="7">
        <v>0.01</v>
      </c>
      <c r="S167" s="5">
        <v>1.43</v>
      </c>
      <c r="AP167" s="5" t="str">
        <f t="shared" si="18"/>
        <v/>
      </c>
      <c r="AR167" s="5" t="str">
        <f t="shared" si="19"/>
        <v/>
      </c>
      <c r="AT167" s="5" t="str">
        <f t="shared" si="20"/>
        <v/>
      </c>
      <c r="AW167" s="5">
        <f t="shared" si="21"/>
        <v>3.1399999999999997</v>
      </c>
      <c r="AX167" s="5">
        <f t="shared" si="24"/>
        <v>3.1211600000000002</v>
      </c>
      <c r="AY167" s="11">
        <f t="shared" si="25"/>
        <v>2.8864419317880147E-4</v>
      </c>
      <c r="AZ167" s="5">
        <f t="shared" si="26"/>
        <v>0.28864419317880147</v>
      </c>
    </row>
    <row r="168" spans="1:52" x14ac:dyDescent="0.3">
      <c r="A168" s="1" t="s">
        <v>192</v>
      </c>
      <c r="B168" s="1" t="s">
        <v>189</v>
      </c>
      <c r="C168" s="1" t="s">
        <v>190</v>
      </c>
      <c r="D168" s="1" t="s">
        <v>152</v>
      </c>
      <c r="E168" s="1" t="s">
        <v>74</v>
      </c>
      <c r="F168" s="1" t="s">
        <v>193</v>
      </c>
      <c r="G168" s="1" t="s">
        <v>73</v>
      </c>
      <c r="H168" s="1" t="s">
        <v>65</v>
      </c>
      <c r="I168" s="2">
        <v>67.5</v>
      </c>
      <c r="J168" s="2">
        <v>17.62</v>
      </c>
      <c r="K168" s="2">
        <f t="shared" si="22"/>
        <v>16.59</v>
      </c>
      <c r="L168" s="2">
        <f t="shared" si="23"/>
        <v>1.03</v>
      </c>
      <c r="N168" s="4">
        <v>0.14000000000000001</v>
      </c>
      <c r="O168" s="5">
        <v>40.6</v>
      </c>
      <c r="P168" s="6">
        <v>8.25</v>
      </c>
      <c r="Q168" s="5">
        <v>1410.75</v>
      </c>
      <c r="R168" s="7">
        <v>8.1999999999999993</v>
      </c>
      <c r="S168" s="5">
        <v>1172.5999999999999</v>
      </c>
      <c r="AP168" s="5" t="str">
        <f t="shared" si="18"/>
        <v/>
      </c>
      <c r="AR168" s="5" t="str">
        <f t="shared" si="19"/>
        <v/>
      </c>
      <c r="AT168" s="5" t="str">
        <f t="shared" si="20"/>
        <v/>
      </c>
      <c r="AV168" s="2">
        <v>1.03</v>
      </c>
      <c r="AW168" s="5">
        <f t="shared" si="21"/>
        <v>2623.95</v>
      </c>
      <c r="AX168" s="5">
        <f t="shared" si="24"/>
        <v>2608.2063000000003</v>
      </c>
      <c r="AY168" s="11">
        <f t="shared" si="25"/>
        <v>0.24120634735398605</v>
      </c>
      <c r="AZ168" s="5">
        <f t="shared" si="26"/>
        <v>241.20634735398605</v>
      </c>
    </row>
    <row r="169" spans="1:52" x14ac:dyDescent="0.3">
      <c r="A169" s="1" t="s">
        <v>192</v>
      </c>
      <c r="B169" s="1" t="s">
        <v>189</v>
      </c>
      <c r="C169" s="1" t="s">
        <v>190</v>
      </c>
      <c r="D169" s="1" t="s">
        <v>152</v>
      </c>
      <c r="E169" s="1" t="s">
        <v>91</v>
      </c>
      <c r="F169" s="1" t="s">
        <v>193</v>
      </c>
      <c r="G169" s="1" t="s">
        <v>73</v>
      </c>
      <c r="H169" s="1" t="s">
        <v>65</v>
      </c>
      <c r="I169" s="2">
        <v>67.5</v>
      </c>
      <c r="J169" s="2">
        <v>37.119999999999997</v>
      </c>
      <c r="K169" s="2">
        <f t="shared" si="22"/>
        <v>37.11</v>
      </c>
      <c r="L169" s="2">
        <f t="shared" si="23"/>
        <v>0</v>
      </c>
      <c r="P169" s="6">
        <v>5</v>
      </c>
      <c r="Q169" s="5">
        <v>855</v>
      </c>
      <c r="R169" s="7">
        <v>32.11</v>
      </c>
      <c r="S169" s="5">
        <v>4591.7299999999996</v>
      </c>
      <c r="AP169" s="5" t="str">
        <f t="shared" si="18"/>
        <v/>
      </c>
      <c r="AR169" s="5" t="str">
        <f t="shared" si="19"/>
        <v/>
      </c>
      <c r="AT169" s="5" t="str">
        <f t="shared" si="20"/>
        <v/>
      </c>
      <c r="AW169" s="5">
        <f t="shared" si="21"/>
        <v>5446.73</v>
      </c>
      <c r="AX169" s="5">
        <f t="shared" si="24"/>
        <v>5414.0496199999998</v>
      </c>
      <c r="AY169" s="11">
        <f t="shared" si="25"/>
        <v>0.50069012302954563</v>
      </c>
      <c r="AZ169" s="5">
        <f t="shared" si="26"/>
        <v>500.69012302954565</v>
      </c>
    </row>
    <row r="170" spans="1:52" x14ac:dyDescent="0.3">
      <c r="A170" s="1" t="s">
        <v>192</v>
      </c>
      <c r="B170" s="1" t="s">
        <v>189</v>
      </c>
      <c r="C170" s="1" t="s">
        <v>190</v>
      </c>
      <c r="D170" s="1" t="s">
        <v>152</v>
      </c>
      <c r="E170" s="1" t="s">
        <v>68</v>
      </c>
      <c r="F170" s="1" t="s">
        <v>193</v>
      </c>
      <c r="G170" s="1" t="s">
        <v>73</v>
      </c>
      <c r="H170" s="1" t="s">
        <v>65</v>
      </c>
      <c r="I170" s="2">
        <v>67.5</v>
      </c>
      <c r="J170" s="2">
        <v>0.02</v>
      </c>
      <c r="K170" s="2">
        <f t="shared" si="22"/>
        <v>0.02</v>
      </c>
      <c r="L170" s="2">
        <f t="shared" si="23"/>
        <v>0</v>
      </c>
      <c r="R170" s="7">
        <v>0.02</v>
      </c>
      <c r="S170" s="5">
        <v>2.86</v>
      </c>
      <c r="AP170" s="5" t="str">
        <f t="shared" si="18"/>
        <v/>
      </c>
      <c r="AR170" s="5" t="str">
        <f t="shared" si="19"/>
        <v/>
      </c>
      <c r="AT170" s="5" t="str">
        <f t="shared" si="20"/>
        <v/>
      </c>
      <c r="AW170" s="5">
        <f t="shared" si="21"/>
        <v>2.86</v>
      </c>
      <c r="AX170" s="5">
        <f t="shared" si="24"/>
        <v>2.8428399999999998</v>
      </c>
      <c r="AY170" s="11">
        <f t="shared" si="25"/>
        <v>2.6290522053865355E-4</v>
      </c>
      <c r="AZ170" s="5">
        <f t="shared" si="26"/>
        <v>0.26290522053865356</v>
      </c>
    </row>
    <row r="171" spans="1:52" x14ac:dyDescent="0.3">
      <c r="A171" s="1" t="s">
        <v>192</v>
      </c>
      <c r="B171" s="1" t="s">
        <v>189</v>
      </c>
      <c r="C171" s="1" t="s">
        <v>190</v>
      </c>
      <c r="D171" s="1" t="s">
        <v>152</v>
      </c>
      <c r="E171" s="1" t="s">
        <v>117</v>
      </c>
      <c r="F171" s="1" t="s">
        <v>193</v>
      </c>
      <c r="G171" s="1" t="s">
        <v>73</v>
      </c>
      <c r="H171" s="1" t="s">
        <v>65</v>
      </c>
      <c r="I171" s="2">
        <v>67.5</v>
      </c>
      <c r="J171" s="2">
        <v>7.0000000000000007E-2</v>
      </c>
      <c r="K171" s="2">
        <f t="shared" si="22"/>
        <v>0.06</v>
      </c>
      <c r="L171" s="2">
        <f t="shared" si="23"/>
        <v>0</v>
      </c>
      <c r="P171" s="6">
        <v>0.06</v>
      </c>
      <c r="Q171" s="5">
        <v>10.26</v>
      </c>
      <c r="AP171" s="5" t="str">
        <f t="shared" si="18"/>
        <v/>
      </c>
      <c r="AR171" s="5" t="str">
        <f t="shared" si="19"/>
        <v/>
      </c>
      <c r="AT171" s="5" t="str">
        <f t="shared" si="20"/>
        <v/>
      </c>
      <c r="AW171" s="5">
        <f t="shared" si="21"/>
        <v>10.26</v>
      </c>
      <c r="AX171" s="5">
        <f t="shared" si="24"/>
        <v>10.198440000000002</v>
      </c>
      <c r="AY171" s="11">
        <f t="shared" si="25"/>
        <v>9.4314949745684829E-4</v>
      </c>
      <c r="AZ171" s="5">
        <f t="shared" si="26"/>
        <v>0.9431494974568484</v>
      </c>
    </row>
    <row r="172" spans="1:52" x14ac:dyDescent="0.3">
      <c r="A172" s="1" t="s">
        <v>192</v>
      </c>
      <c r="B172" s="1" t="s">
        <v>189</v>
      </c>
      <c r="C172" s="1" t="s">
        <v>190</v>
      </c>
      <c r="D172" s="1" t="s">
        <v>152</v>
      </c>
      <c r="E172" s="1" t="s">
        <v>71</v>
      </c>
      <c r="F172" s="1" t="s">
        <v>193</v>
      </c>
      <c r="G172" s="1" t="s">
        <v>73</v>
      </c>
      <c r="H172" s="1" t="s">
        <v>65</v>
      </c>
      <c r="I172" s="2">
        <v>67.5</v>
      </c>
      <c r="J172" s="2">
        <v>0.03</v>
      </c>
      <c r="K172" s="2">
        <f t="shared" si="22"/>
        <v>0.02</v>
      </c>
      <c r="L172" s="2">
        <f t="shared" si="23"/>
        <v>0.01</v>
      </c>
      <c r="P172" s="6">
        <v>0.02</v>
      </c>
      <c r="Q172" s="5">
        <v>3.42</v>
      </c>
      <c r="AP172" s="5" t="str">
        <f t="shared" si="18"/>
        <v/>
      </c>
      <c r="AR172" s="5" t="str">
        <f t="shared" si="19"/>
        <v/>
      </c>
      <c r="AT172" s="5" t="str">
        <f t="shared" si="20"/>
        <v/>
      </c>
      <c r="AV172" s="2">
        <v>0.01</v>
      </c>
      <c r="AW172" s="5">
        <f t="shared" si="21"/>
        <v>3.42</v>
      </c>
      <c r="AX172" s="5">
        <f t="shared" si="24"/>
        <v>3.3994800000000005</v>
      </c>
      <c r="AY172" s="11">
        <f t="shared" si="25"/>
        <v>3.1438316581894939E-4</v>
      </c>
      <c r="AZ172" s="5">
        <f t="shared" si="26"/>
        <v>0.31438316581894943</v>
      </c>
    </row>
    <row r="173" spans="1:52" x14ac:dyDescent="0.3">
      <c r="A173" s="1" t="s">
        <v>192</v>
      </c>
      <c r="B173" s="1" t="s">
        <v>189</v>
      </c>
      <c r="C173" s="1" t="s">
        <v>190</v>
      </c>
      <c r="D173" s="1" t="s">
        <v>152</v>
      </c>
      <c r="E173" s="1" t="s">
        <v>69</v>
      </c>
      <c r="F173" s="1" t="s">
        <v>194</v>
      </c>
      <c r="G173" s="1" t="s">
        <v>73</v>
      </c>
      <c r="H173" s="1" t="s">
        <v>65</v>
      </c>
      <c r="I173" s="2">
        <v>67.5</v>
      </c>
      <c r="J173" s="2">
        <v>11.39</v>
      </c>
      <c r="K173" s="2">
        <f t="shared" si="22"/>
        <v>11.4</v>
      </c>
      <c r="L173" s="2">
        <f t="shared" si="23"/>
        <v>0</v>
      </c>
      <c r="P173" s="6">
        <v>3.68</v>
      </c>
      <c r="Q173" s="5">
        <v>629.28</v>
      </c>
      <c r="R173" s="7">
        <v>7.72</v>
      </c>
      <c r="S173" s="5">
        <v>1103.96</v>
      </c>
      <c r="AP173" s="5" t="str">
        <f t="shared" si="18"/>
        <v/>
      </c>
      <c r="AR173" s="5" t="str">
        <f t="shared" si="19"/>
        <v/>
      </c>
      <c r="AT173" s="5" t="str">
        <f t="shared" si="20"/>
        <v/>
      </c>
      <c r="AW173" s="5">
        <f t="shared" si="21"/>
        <v>1733.24</v>
      </c>
      <c r="AX173" s="5">
        <f t="shared" si="24"/>
        <v>1722.8405599999999</v>
      </c>
      <c r="AY173" s="11">
        <f t="shared" si="25"/>
        <v>0.15932791763860696</v>
      </c>
      <c r="AZ173" s="5">
        <f t="shared" si="26"/>
        <v>159.32791763860695</v>
      </c>
    </row>
    <row r="174" spans="1:52" x14ac:dyDescent="0.3">
      <c r="A174" s="1" t="s">
        <v>195</v>
      </c>
      <c r="B174" s="1" t="s">
        <v>183</v>
      </c>
      <c r="C174" s="1" t="s">
        <v>184</v>
      </c>
      <c r="D174" s="1" t="s">
        <v>185</v>
      </c>
      <c r="E174" s="1" t="s">
        <v>69</v>
      </c>
      <c r="F174" s="1" t="s">
        <v>168</v>
      </c>
      <c r="G174" s="1" t="s">
        <v>73</v>
      </c>
      <c r="H174" s="1" t="s">
        <v>196</v>
      </c>
      <c r="I174" s="2">
        <v>273.20999999999998</v>
      </c>
      <c r="J174" s="2">
        <v>0.02</v>
      </c>
      <c r="K174" s="2">
        <f t="shared" si="22"/>
        <v>0.02</v>
      </c>
      <c r="L174" s="2">
        <f t="shared" si="23"/>
        <v>0</v>
      </c>
      <c r="P174" s="6">
        <v>0.02</v>
      </c>
      <c r="Q174" s="5">
        <v>3.42</v>
      </c>
      <c r="AP174" s="5" t="str">
        <f t="shared" si="18"/>
        <v/>
      </c>
      <c r="AR174" s="5" t="str">
        <f t="shared" si="19"/>
        <v/>
      </c>
      <c r="AT174" s="5" t="str">
        <f t="shared" si="20"/>
        <v/>
      </c>
      <c r="AW174" s="5">
        <f t="shared" si="21"/>
        <v>3.42</v>
      </c>
      <c r="AX174" s="5">
        <f t="shared" si="24"/>
        <v>3.3994800000000005</v>
      </c>
      <c r="AY174" s="11">
        <f t="shared" si="25"/>
        <v>3.1438316581894939E-4</v>
      </c>
      <c r="AZ174" s="5">
        <f t="shared" si="26"/>
        <v>0.31438316581894943</v>
      </c>
    </row>
    <row r="175" spans="1:52" x14ac:dyDescent="0.3">
      <c r="A175" s="1" t="s">
        <v>195</v>
      </c>
      <c r="B175" s="1" t="s">
        <v>183</v>
      </c>
      <c r="C175" s="1" t="s">
        <v>184</v>
      </c>
      <c r="D175" s="1" t="s">
        <v>185</v>
      </c>
      <c r="E175" s="1" t="s">
        <v>91</v>
      </c>
      <c r="F175" s="1" t="s">
        <v>168</v>
      </c>
      <c r="G175" s="1" t="s">
        <v>73</v>
      </c>
      <c r="H175" s="1" t="s">
        <v>196</v>
      </c>
      <c r="I175" s="2">
        <v>273.20999999999998</v>
      </c>
      <c r="J175" s="2">
        <v>7.0000000000000007E-2</v>
      </c>
      <c r="K175" s="2">
        <f t="shared" si="22"/>
        <v>7.0000000000000007E-2</v>
      </c>
      <c r="L175" s="2">
        <f t="shared" si="23"/>
        <v>0</v>
      </c>
      <c r="N175" s="4">
        <v>0.04</v>
      </c>
      <c r="O175" s="5">
        <v>11.6</v>
      </c>
      <c r="R175" s="7">
        <v>0.03</v>
      </c>
      <c r="S175" s="5">
        <v>4.29</v>
      </c>
      <c r="AP175" s="5" t="str">
        <f t="shared" si="18"/>
        <v/>
      </c>
      <c r="AR175" s="5" t="str">
        <f t="shared" si="19"/>
        <v/>
      </c>
      <c r="AT175" s="5" t="str">
        <f t="shared" si="20"/>
        <v/>
      </c>
      <c r="AW175" s="5">
        <f t="shared" si="21"/>
        <v>15.89</v>
      </c>
      <c r="AX175" s="5">
        <f t="shared" si="24"/>
        <v>15.794659999999999</v>
      </c>
      <c r="AY175" s="11">
        <f t="shared" si="25"/>
        <v>1.4606866973283935E-3</v>
      </c>
      <c r="AZ175" s="5">
        <f t="shared" si="26"/>
        <v>1.4606866973283934</v>
      </c>
    </row>
    <row r="176" spans="1:52" x14ac:dyDescent="0.3">
      <c r="A176" s="1" t="s">
        <v>195</v>
      </c>
      <c r="B176" s="1" t="s">
        <v>183</v>
      </c>
      <c r="C176" s="1" t="s">
        <v>184</v>
      </c>
      <c r="D176" s="1" t="s">
        <v>185</v>
      </c>
      <c r="E176" s="1" t="s">
        <v>74</v>
      </c>
      <c r="F176" s="1" t="s">
        <v>168</v>
      </c>
      <c r="G176" s="1" t="s">
        <v>73</v>
      </c>
      <c r="H176" s="1" t="s">
        <v>196</v>
      </c>
      <c r="I176" s="2">
        <v>273.20999999999998</v>
      </c>
      <c r="J176" s="2">
        <v>7.0000000000000007E-2</v>
      </c>
      <c r="K176" s="2">
        <f t="shared" si="22"/>
        <v>0.06</v>
      </c>
      <c r="L176" s="2">
        <f t="shared" si="23"/>
        <v>0</v>
      </c>
      <c r="N176" s="4">
        <v>0.03</v>
      </c>
      <c r="O176" s="5">
        <v>8.6999999999999993</v>
      </c>
      <c r="P176" s="6">
        <v>0.03</v>
      </c>
      <c r="Q176" s="5">
        <v>5.13</v>
      </c>
      <c r="AP176" s="5" t="str">
        <f t="shared" si="18"/>
        <v/>
      </c>
      <c r="AR176" s="5" t="str">
        <f t="shared" si="19"/>
        <v/>
      </c>
      <c r="AT176" s="5" t="str">
        <f t="shared" si="20"/>
        <v/>
      </c>
      <c r="AW176" s="5">
        <f t="shared" si="21"/>
        <v>13.829999999999998</v>
      </c>
      <c r="AX176" s="5">
        <f t="shared" si="24"/>
        <v>13.747019999999997</v>
      </c>
      <c r="AY176" s="11">
        <f t="shared" si="25"/>
        <v>1.2713213986187337E-3</v>
      </c>
      <c r="AZ176" s="5">
        <f t="shared" si="26"/>
        <v>1.2713213986187335</v>
      </c>
    </row>
    <row r="177" spans="1:52" x14ac:dyDescent="0.3">
      <c r="A177" s="1" t="s">
        <v>195</v>
      </c>
      <c r="B177" s="1" t="s">
        <v>183</v>
      </c>
      <c r="C177" s="1" t="s">
        <v>184</v>
      </c>
      <c r="D177" s="1" t="s">
        <v>185</v>
      </c>
      <c r="E177" s="1" t="s">
        <v>86</v>
      </c>
      <c r="F177" s="1" t="s">
        <v>193</v>
      </c>
      <c r="G177" s="1" t="s">
        <v>73</v>
      </c>
      <c r="H177" s="1" t="s">
        <v>65</v>
      </c>
      <c r="I177" s="2">
        <v>273.20999999999998</v>
      </c>
      <c r="J177" s="2">
        <v>9.26</v>
      </c>
      <c r="K177" s="2">
        <f t="shared" si="22"/>
        <v>9.26</v>
      </c>
      <c r="L177" s="2">
        <f t="shared" si="23"/>
        <v>0</v>
      </c>
      <c r="N177" s="4">
        <v>0.39</v>
      </c>
      <c r="O177" s="5">
        <v>113.1</v>
      </c>
      <c r="P177" s="6">
        <v>1.53</v>
      </c>
      <c r="Q177" s="5">
        <v>261.63</v>
      </c>
      <c r="R177" s="7">
        <v>7.34</v>
      </c>
      <c r="S177" s="5">
        <v>1049.6199999999999</v>
      </c>
      <c r="AP177" s="5" t="str">
        <f t="shared" si="18"/>
        <v/>
      </c>
      <c r="AR177" s="5" t="str">
        <f t="shared" si="19"/>
        <v/>
      </c>
      <c r="AT177" s="5" t="str">
        <f t="shared" si="20"/>
        <v/>
      </c>
      <c r="AW177" s="5">
        <f t="shared" si="21"/>
        <v>1424.35</v>
      </c>
      <c r="AX177" s="5">
        <f t="shared" si="24"/>
        <v>1415.8039000000001</v>
      </c>
      <c r="AY177" s="11">
        <f t="shared" si="25"/>
        <v>0.13093323457140951</v>
      </c>
      <c r="AZ177" s="5">
        <f t="shared" si="26"/>
        <v>130.93323457140951</v>
      </c>
    </row>
    <row r="178" spans="1:52" x14ac:dyDescent="0.3">
      <c r="A178" s="1" t="s">
        <v>195</v>
      </c>
      <c r="B178" s="1" t="s">
        <v>183</v>
      </c>
      <c r="C178" s="1" t="s">
        <v>184</v>
      </c>
      <c r="D178" s="1" t="s">
        <v>185</v>
      </c>
      <c r="E178" s="1" t="s">
        <v>68</v>
      </c>
      <c r="F178" s="1" t="s">
        <v>193</v>
      </c>
      <c r="G178" s="1" t="s">
        <v>73</v>
      </c>
      <c r="H178" s="1" t="s">
        <v>65</v>
      </c>
      <c r="I178" s="2">
        <v>273.20999999999998</v>
      </c>
      <c r="J178" s="2">
        <v>13.48</v>
      </c>
      <c r="K178" s="2">
        <f t="shared" si="22"/>
        <v>13.48</v>
      </c>
      <c r="L178" s="2">
        <f t="shared" si="23"/>
        <v>0</v>
      </c>
      <c r="P178" s="6">
        <v>2.15</v>
      </c>
      <c r="Q178" s="5">
        <v>367.65</v>
      </c>
      <c r="R178" s="7">
        <v>11.33</v>
      </c>
      <c r="S178" s="5">
        <v>1620.19</v>
      </c>
      <c r="AP178" s="5" t="str">
        <f t="shared" si="18"/>
        <v/>
      </c>
      <c r="AR178" s="5" t="str">
        <f t="shared" si="19"/>
        <v/>
      </c>
      <c r="AT178" s="5" t="str">
        <f t="shared" si="20"/>
        <v/>
      </c>
      <c r="AW178" s="5">
        <f t="shared" si="21"/>
        <v>1987.8400000000001</v>
      </c>
      <c r="AX178" s="5">
        <f t="shared" si="24"/>
        <v>1975.9129600000003</v>
      </c>
      <c r="AY178" s="11">
        <f t="shared" si="25"/>
        <v>0.18273199776068433</v>
      </c>
      <c r="AZ178" s="5">
        <f t="shared" si="26"/>
        <v>182.73199776068432</v>
      </c>
    </row>
    <row r="179" spans="1:52" x14ac:dyDescent="0.3">
      <c r="A179" s="1" t="s">
        <v>195</v>
      </c>
      <c r="B179" s="1" t="s">
        <v>183</v>
      </c>
      <c r="C179" s="1" t="s">
        <v>184</v>
      </c>
      <c r="D179" s="1" t="s">
        <v>185</v>
      </c>
      <c r="E179" s="1" t="s">
        <v>80</v>
      </c>
      <c r="F179" s="1" t="s">
        <v>193</v>
      </c>
      <c r="G179" s="1" t="s">
        <v>73</v>
      </c>
      <c r="H179" s="1" t="s">
        <v>65</v>
      </c>
      <c r="I179" s="2">
        <v>273.20999999999998</v>
      </c>
      <c r="J179" s="2">
        <v>36.79</v>
      </c>
      <c r="K179" s="2">
        <f t="shared" si="22"/>
        <v>36.790000000000006</v>
      </c>
      <c r="L179" s="2">
        <f t="shared" si="23"/>
        <v>0</v>
      </c>
      <c r="N179" s="4">
        <v>33.200000000000003</v>
      </c>
      <c r="O179" s="5">
        <v>9628</v>
      </c>
      <c r="P179" s="6">
        <v>3.59</v>
      </c>
      <c r="Q179" s="5">
        <v>613.89</v>
      </c>
      <c r="AP179" s="5" t="str">
        <f t="shared" si="18"/>
        <v/>
      </c>
      <c r="AR179" s="5" t="str">
        <f t="shared" si="19"/>
        <v/>
      </c>
      <c r="AT179" s="5" t="str">
        <f t="shared" si="20"/>
        <v/>
      </c>
      <c r="AW179" s="5">
        <f t="shared" si="21"/>
        <v>10241.89</v>
      </c>
      <c r="AX179" s="5">
        <f t="shared" si="24"/>
        <v>10180.43866</v>
      </c>
      <c r="AY179" s="11">
        <f t="shared" si="25"/>
        <v>0.94148473747644423</v>
      </c>
      <c r="AZ179" s="5">
        <f t="shared" si="26"/>
        <v>941.48473747644425</v>
      </c>
    </row>
    <row r="180" spans="1:52" x14ac:dyDescent="0.3">
      <c r="A180" s="1" t="s">
        <v>195</v>
      </c>
      <c r="B180" s="1" t="s">
        <v>183</v>
      </c>
      <c r="C180" s="1" t="s">
        <v>184</v>
      </c>
      <c r="D180" s="1" t="s">
        <v>185</v>
      </c>
      <c r="E180" s="1" t="s">
        <v>110</v>
      </c>
      <c r="F180" s="1" t="s">
        <v>193</v>
      </c>
      <c r="G180" s="1" t="s">
        <v>73</v>
      </c>
      <c r="H180" s="1" t="s">
        <v>65</v>
      </c>
      <c r="I180" s="2">
        <v>273.20999999999998</v>
      </c>
      <c r="J180" s="2">
        <v>39.26</v>
      </c>
      <c r="K180" s="2">
        <f t="shared" si="22"/>
        <v>39.260000000000005</v>
      </c>
      <c r="L180" s="2">
        <f t="shared" si="23"/>
        <v>0</v>
      </c>
      <c r="N180" s="4">
        <v>19.760000000000002</v>
      </c>
      <c r="O180" s="5">
        <v>5730.4</v>
      </c>
      <c r="P180" s="6">
        <v>12.64</v>
      </c>
      <c r="Q180" s="5">
        <v>2161.44</v>
      </c>
      <c r="R180" s="7">
        <v>6.8599999999999994</v>
      </c>
      <c r="S180" s="5">
        <v>980.98</v>
      </c>
      <c r="AP180" s="5" t="str">
        <f t="shared" si="18"/>
        <v/>
      </c>
      <c r="AR180" s="5" t="str">
        <f t="shared" si="19"/>
        <v/>
      </c>
      <c r="AT180" s="5" t="str">
        <f t="shared" si="20"/>
        <v/>
      </c>
      <c r="AW180" s="5">
        <f t="shared" si="21"/>
        <v>8872.82</v>
      </c>
      <c r="AX180" s="5">
        <f t="shared" si="24"/>
        <v>8819.5830800000003</v>
      </c>
      <c r="AY180" s="11">
        <f t="shared" si="25"/>
        <v>0.81563311150341833</v>
      </c>
      <c r="AZ180" s="5">
        <f t="shared" si="26"/>
        <v>815.63311150341826</v>
      </c>
    </row>
    <row r="181" spans="1:52" x14ac:dyDescent="0.3">
      <c r="A181" s="1" t="s">
        <v>195</v>
      </c>
      <c r="B181" s="1" t="s">
        <v>183</v>
      </c>
      <c r="C181" s="1" t="s">
        <v>184</v>
      </c>
      <c r="D181" s="1" t="s">
        <v>185</v>
      </c>
      <c r="E181" s="1" t="s">
        <v>62</v>
      </c>
      <c r="F181" s="1" t="s">
        <v>193</v>
      </c>
      <c r="G181" s="1" t="s">
        <v>73</v>
      </c>
      <c r="H181" s="1" t="s">
        <v>65</v>
      </c>
      <c r="I181" s="2">
        <v>273.20999999999998</v>
      </c>
      <c r="J181" s="2">
        <v>11</v>
      </c>
      <c r="K181" s="2">
        <f t="shared" si="22"/>
        <v>11</v>
      </c>
      <c r="L181" s="2">
        <f t="shared" si="23"/>
        <v>0</v>
      </c>
      <c r="N181" s="4">
        <v>1.55</v>
      </c>
      <c r="O181" s="5">
        <v>449.5</v>
      </c>
      <c r="P181" s="6">
        <v>0.9</v>
      </c>
      <c r="Q181" s="5">
        <v>153.9</v>
      </c>
      <c r="R181" s="7">
        <v>8.5500000000000007</v>
      </c>
      <c r="S181" s="5">
        <v>1222.6500000000001</v>
      </c>
      <c r="AP181" s="5" t="str">
        <f t="shared" si="18"/>
        <v/>
      </c>
      <c r="AR181" s="5" t="str">
        <f t="shared" si="19"/>
        <v/>
      </c>
      <c r="AT181" s="5" t="str">
        <f t="shared" si="20"/>
        <v/>
      </c>
      <c r="AW181" s="5">
        <f t="shared" si="21"/>
        <v>1826.0500000000002</v>
      </c>
      <c r="AX181" s="5">
        <f t="shared" si="24"/>
        <v>1815.0937000000004</v>
      </c>
      <c r="AY181" s="11">
        <f t="shared" si="25"/>
        <v>0.16785946781979316</v>
      </c>
      <c r="AZ181" s="5">
        <f t="shared" si="26"/>
        <v>167.85946781979317</v>
      </c>
    </row>
    <row r="182" spans="1:52" x14ac:dyDescent="0.3">
      <c r="A182" s="1" t="s">
        <v>195</v>
      </c>
      <c r="B182" s="1" t="s">
        <v>183</v>
      </c>
      <c r="C182" s="1" t="s">
        <v>184</v>
      </c>
      <c r="D182" s="1" t="s">
        <v>185</v>
      </c>
      <c r="E182" s="1" t="s">
        <v>81</v>
      </c>
      <c r="F182" s="1" t="s">
        <v>193</v>
      </c>
      <c r="G182" s="1" t="s">
        <v>73</v>
      </c>
      <c r="H182" s="1" t="s">
        <v>65</v>
      </c>
      <c r="I182" s="2">
        <v>273.20999999999998</v>
      </c>
      <c r="J182" s="2">
        <v>38.28</v>
      </c>
      <c r="K182" s="2">
        <f t="shared" si="22"/>
        <v>38.28</v>
      </c>
      <c r="L182" s="2">
        <f t="shared" si="23"/>
        <v>0</v>
      </c>
      <c r="N182" s="4">
        <v>21.4</v>
      </c>
      <c r="O182" s="5">
        <v>6206</v>
      </c>
      <c r="P182" s="6">
        <v>16.88</v>
      </c>
      <c r="Q182" s="5">
        <v>2886.48</v>
      </c>
      <c r="AP182" s="5" t="str">
        <f t="shared" si="18"/>
        <v/>
      </c>
      <c r="AR182" s="5" t="str">
        <f t="shared" si="19"/>
        <v/>
      </c>
      <c r="AT182" s="5" t="str">
        <f t="shared" si="20"/>
        <v/>
      </c>
      <c r="AW182" s="5">
        <f t="shared" si="21"/>
        <v>9092.48</v>
      </c>
      <c r="AX182" s="5">
        <f t="shared" si="24"/>
        <v>9037.9251200000017</v>
      </c>
      <c r="AY182" s="11">
        <f t="shared" si="25"/>
        <v>0.83582533553961436</v>
      </c>
      <c r="AZ182" s="5">
        <f t="shared" si="26"/>
        <v>835.82533553961446</v>
      </c>
    </row>
    <row r="183" spans="1:52" x14ac:dyDescent="0.3">
      <c r="A183" s="1" t="s">
        <v>195</v>
      </c>
      <c r="B183" s="1" t="s">
        <v>183</v>
      </c>
      <c r="C183" s="1" t="s">
        <v>184</v>
      </c>
      <c r="D183" s="1" t="s">
        <v>185</v>
      </c>
      <c r="E183" s="1" t="s">
        <v>111</v>
      </c>
      <c r="F183" s="1" t="s">
        <v>193</v>
      </c>
      <c r="G183" s="1" t="s">
        <v>73</v>
      </c>
      <c r="H183" s="1" t="s">
        <v>65</v>
      </c>
      <c r="I183" s="2">
        <v>273.20999999999998</v>
      </c>
      <c r="J183" s="2">
        <v>39.99</v>
      </c>
      <c r="K183" s="2">
        <f t="shared" si="22"/>
        <v>39.99</v>
      </c>
      <c r="L183" s="2">
        <f t="shared" si="23"/>
        <v>0</v>
      </c>
      <c r="N183" s="4">
        <v>5.31</v>
      </c>
      <c r="O183" s="5">
        <v>1539.9</v>
      </c>
      <c r="P183" s="6">
        <v>28.62</v>
      </c>
      <c r="Q183" s="5">
        <v>4894.0200000000004</v>
      </c>
      <c r="R183" s="7">
        <v>6.06</v>
      </c>
      <c r="S183" s="5">
        <v>866.58</v>
      </c>
      <c r="AP183" s="5" t="str">
        <f t="shared" si="18"/>
        <v/>
      </c>
      <c r="AR183" s="5" t="str">
        <f t="shared" si="19"/>
        <v/>
      </c>
      <c r="AT183" s="5" t="str">
        <f t="shared" si="20"/>
        <v/>
      </c>
      <c r="AW183" s="5">
        <f t="shared" si="21"/>
        <v>7300.5</v>
      </c>
      <c r="AX183" s="5">
        <f t="shared" si="24"/>
        <v>7256.6969999999992</v>
      </c>
      <c r="AY183" s="11">
        <f t="shared" si="25"/>
        <v>0.67109774914071341</v>
      </c>
      <c r="AZ183" s="5">
        <f t="shared" si="26"/>
        <v>671.0977491407134</v>
      </c>
    </row>
    <row r="184" spans="1:52" x14ac:dyDescent="0.3">
      <c r="A184" s="1" t="s">
        <v>195</v>
      </c>
      <c r="B184" s="1" t="s">
        <v>183</v>
      </c>
      <c r="C184" s="1" t="s">
        <v>184</v>
      </c>
      <c r="D184" s="1" t="s">
        <v>185</v>
      </c>
      <c r="E184" s="1" t="s">
        <v>117</v>
      </c>
      <c r="F184" s="1" t="s">
        <v>193</v>
      </c>
      <c r="G184" s="1" t="s">
        <v>73</v>
      </c>
      <c r="H184" s="1" t="s">
        <v>65</v>
      </c>
      <c r="I184" s="2">
        <v>273.20999999999998</v>
      </c>
      <c r="J184" s="2">
        <v>43.81</v>
      </c>
      <c r="K184" s="2">
        <f t="shared" si="22"/>
        <v>43.82</v>
      </c>
      <c r="L184" s="2">
        <f t="shared" si="23"/>
        <v>0</v>
      </c>
      <c r="P184" s="6">
        <v>37.97</v>
      </c>
      <c r="Q184" s="5">
        <v>6492.87</v>
      </c>
      <c r="R184" s="7">
        <v>5.85</v>
      </c>
      <c r="S184" s="5">
        <v>836.55</v>
      </c>
      <c r="AP184" s="5" t="str">
        <f t="shared" si="18"/>
        <v/>
      </c>
      <c r="AR184" s="5" t="str">
        <f t="shared" si="19"/>
        <v/>
      </c>
      <c r="AT184" s="5" t="str">
        <f t="shared" si="20"/>
        <v/>
      </c>
      <c r="AW184" s="5">
        <f t="shared" si="21"/>
        <v>7329.42</v>
      </c>
      <c r="AX184" s="5">
        <f t="shared" si="24"/>
        <v>7285.4434799999999</v>
      </c>
      <c r="AY184" s="11">
        <f t="shared" si="25"/>
        <v>0.6737562173148316</v>
      </c>
      <c r="AZ184" s="5">
        <f t="shared" si="26"/>
        <v>673.75621731483159</v>
      </c>
    </row>
    <row r="185" spans="1:52" x14ac:dyDescent="0.3">
      <c r="A185" s="1" t="s">
        <v>195</v>
      </c>
      <c r="B185" s="1" t="s">
        <v>183</v>
      </c>
      <c r="C185" s="1" t="s">
        <v>184</v>
      </c>
      <c r="D185" s="1" t="s">
        <v>185</v>
      </c>
      <c r="E185" s="1" t="s">
        <v>71</v>
      </c>
      <c r="F185" s="1" t="s">
        <v>193</v>
      </c>
      <c r="G185" s="1" t="s">
        <v>73</v>
      </c>
      <c r="H185" s="1" t="s">
        <v>65</v>
      </c>
      <c r="I185" s="2">
        <v>273.20999999999998</v>
      </c>
      <c r="J185" s="2">
        <v>40</v>
      </c>
      <c r="K185" s="2">
        <f t="shared" si="22"/>
        <v>39.47</v>
      </c>
      <c r="L185" s="2">
        <f t="shared" si="23"/>
        <v>0.53</v>
      </c>
      <c r="N185" s="4">
        <v>18.05</v>
      </c>
      <c r="O185" s="5">
        <v>5234.5</v>
      </c>
      <c r="P185" s="6">
        <v>21.42</v>
      </c>
      <c r="Q185" s="5">
        <v>3662.82</v>
      </c>
      <c r="AP185" s="5" t="str">
        <f t="shared" si="18"/>
        <v/>
      </c>
      <c r="AR185" s="5" t="str">
        <f t="shared" si="19"/>
        <v/>
      </c>
      <c r="AT185" s="5" t="str">
        <f t="shared" si="20"/>
        <v/>
      </c>
      <c r="AV185" s="2">
        <v>0.53</v>
      </c>
      <c r="AW185" s="5">
        <f t="shared" si="21"/>
        <v>8897.32</v>
      </c>
      <c r="AX185" s="5">
        <f t="shared" si="24"/>
        <v>8843.9360800000013</v>
      </c>
      <c r="AY185" s="11">
        <f t="shared" si="25"/>
        <v>0.81788527160943125</v>
      </c>
      <c r="AZ185" s="5">
        <f t="shared" si="26"/>
        <v>817.88527160943124</v>
      </c>
    </row>
    <row r="186" spans="1:52" x14ac:dyDescent="0.3">
      <c r="A186" s="1" t="s">
        <v>197</v>
      </c>
      <c r="B186" s="1" t="s">
        <v>198</v>
      </c>
      <c r="C186" s="1" t="s">
        <v>199</v>
      </c>
      <c r="D186" s="1" t="s">
        <v>200</v>
      </c>
      <c r="E186" s="1" t="s">
        <v>86</v>
      </c>
      <c r="F186" s="1" t="s">
        <v>193</v>
      </c>
      <c r="G186" s="1" t="s">
        <v>73</v>
      </c>
      <c r="H186" s="1" t="s">
        <v>65</v>
      </c>
      <c r="I186" s="2">
        <v>5.09</v>
      </c>
      <c r="J186" s="2">
        <v>2.85</v>
      </c>
      <c r="K186" s="2">
        <f t="shared" si="22"/>
        <v>2.85</v>
      </c>
      <c r="L186" s="2">
        <f t="shared" si="23"/>
        <v>0</v>
      </c>
      <c r="N186" s="4">
        <v>1.55</v>
      </c>
      <c r="O186" s="5">
        <v>449.5</v>
      </c>
      <c r="P186" s="6">
        <v>1.3</v>
      </c>
      <c r="Q186" s="5">
        <v>222.3</v>
      </c>
      <c r="AP186" s="5" t="str">
        <f t="shared" si="18"/>
        <v/>
      </c>
      <c r="AR186" s="5" t="str">
        <f t="shared" si="19"/>
        <v/>
      </c>
      <c r="AT186" s="5" t="str">
        <f t="shared" si="20"/>
        <v/>
      </c>
      <c r="AW186" s="5">
        <f t="shared" si="21"/>
        <v>671.8</v>
      </c>
      <c r="AX186" s="5">
        <f t="shared" si="24"/>
        <v>667.76920000000007</v>
      </c>
      <c r="AY186" s="11">
        <f t="shared" si="25"/>
        <v>6.1755149355897723E-2</v>
      </c>
      <c r="AZ186" s="5">
        <f t="shared" si="26"/>
        <v>61.755149355897728</v>
      </c>
    </row>
    <row r="187" spans="1:52" x14ac:dyDescent="0.3">
      <c r="A187" s="1" t="s">
        <v>197</v>
      </c>
      <c r="B187" s="1" t="s">
        <v>198</v>
      </c>
      <c r="C187" s="1" t="s">
        <v>199</v>
      </c>
      <c r="D187" s="1" t="s">
        <v>200</v>
      </c>
      <c r="E187" s="1" t="s">
        <v>62</v>
      </c>
      <c r="F187" s="1" t="s">
        <v>193</v>
      </c>
      <c r="G187" s="1" t="s">
        <v>73</v>
      </c>
      <c r="H187" s="1" t="s">
        <v>65</v>
      </c>
      <c r="I187" s="2">
        <v>5.09</v>
      </c>
      <c r="J187" s="2">
        <v>1.53</v>
      </c>
      <c r="K187" s="2">
        <f t="shared" si="22"/>
        <v>1.5299999999999998</v>
      </c>
      <c r="L187" s="2">
        <f t="shared" si="23"/>
        <v>0</v>
      </c>
      <c r="N187" s="4">
        <v>0.76</v>
      </c>
      <c r="O187" s="5">
        <v>220.4</v>
      </c>
      <c r="P187" s="6">
        <v>0.39</v>
      </c>
      <c r="Q187" s="5">
        <v>66.69</v>
      </c>
      <c r="R187" s="7">
        <v>0.38</v>
      </c>
      <c r="S187" s="5">
        <v>54.34</v>
      </c>
      <c r="AP187" s="5" t="str">
        <f t="shared" si="18"/>
        <v/>
      </c>
      <c r="AR187" s="5" t="str">
        <f t="shared" si="19"/>
        <v/>
      </c>
      <c r="AT187" s="5" t="str">
        <f t="shared" si="20"/>
        <v/>
      </c>
      <c r="AW187" s="5">
        <f t="shared" si="21"/>
        <v>341.43000000000006</v>
      </c>
      <c r="AX187" s="5">
        <f t="shared" si="24"/>
        <v>339.38141999999999</v>
      </c>
      <c r="AY187" s="11">
        <f t="shared" si="25"/>
        <v>3.1385919387591783E-2</v>
      </c>
      <c r="AZ187" s="5">
        <f t="shared" si="26"/>
        <v>31.38591938759178</v>
      </c>
    </row>
    <row r="188" spans="1:52" x14ac:dyDescent="0.3">
      <c r="A188" s="1" t="s">
        <v>201</v>
      </c>
      <c r="B188" s="1" t="s">
        <v>189</v>
      </c>
      <c r="C188" s="1" t="s">
        <v>190</v>
      </c>
      <c r="D188" s="1" t="s">
        <v>152</v>
      </c>
      <c r="E188" s="1" t="s">
        <v>74</v>
      </c>
      <c r="F188" s="1" t="s">
        <v>193</v>
      </c>
      <c r="G188" s="1" t="s">
        <v>73</v>
      </c>
      <c r="H188" s="1" t="s">
        <v>65</v>
      </c>
      <c r="I188" s="2">
        <v>18.5</v>
      </c>
      <c r="J188" s="2">
        <v>17.260000000000002</v>
      </c>
      <c r="K188" s="2">
        <f t="shared" si="22"/>
        <v>12.89</v>
      </c>
      <c r="L188" s="2">
        <f t="shared" si="23"/>
        <v>4.3499999999999996</v>
      </c>
      <c r="N188" s="4">
        <v>2.91</v>
      </c>
      <c r="O188" s="5">
        <v>843.90000000000009</v>
      </c>
      <c r="P188" s="6">
        <v>0.5</v>
      </c>
      <c r="Q188" s="5">
        <v>85.5</v>
      </c>
      <c r="R188" s="7">
        <v>2.46</v>
      </c>
      <c r="S188" s="5">
        <v>351.78</v>
      </c>
      <c r="AD188" s="9">
        <v>7.02</v>
      </c>
      <c r="AE188" s="5">
        <v>241.18695</v>
      </c>
      <c r="AP188" s="5" t="str">
        <f t="shared" si="18"/>
        <v/>
      </c>
      <c r="AR188" s="5" t="str">
        <f t="shared" si="19"/>
        <v/>
      </c>
      <c r="AT188" s="5" t="str">
        <f t="shared" si="20"/>
        <v/>
      </c>
      <c r="AV188" s="2">
        <v>4.3499999999999996</v>
      </c>
      <c r="AW188" s="5">
        <f t="shared" si="21"/>
        <v>1522.3669500000001</v>
      </c>
      <c r="AX188" s="5">
        <f t="shared" si="24"/>
        <v>1513.2327483000004</v>
      </c>
      <c r="AY188" s="11">
        <f t="shared" si="25"/>
        <v>0.13994343312255506</v>
      </c>
      <c r="AZ188" s="5">
        <f t="shared" si="26"/>
        <v>139.94343312255506</v>
      </c>
    </row>
    <row r="189" spans="1:52" x14ac:dyDescent="0.3">
      <c r="A189" s="1" t="s">
        <v>201</v>
      </c>
      <c r="B189" s="1" t="s">
        <v>189</v>
      </c>
      <c r="C189" s="1" t="s">
        <v>190</v>
      </c>
      <c r="D189" s="1" t="s">
        <v>152</v>
      </c>
      <c r="E189" s="1" t="s">
        <v>71</v>
      </c>
      <c r="F189" s="1" t="s">
        <v>193</v>
      </c>
      <c r="G189" s="1" t="s">
        <v>73</v>
      </c>
      <c r="H189" s="1" t="s">
        <v>65</v>
      </c>
      <c r="I189" s="2">
        <v>18.5</v>
      </c>
      <c r="J189" s="2">
        <v>0.03</v>
      </c>
      <c r="K189" s="2">
        <f t="shared" si="22"/>
        <v>0</v>
      </c>
      <c r="L189" s="2">
        <f t="shared" si="23"/>
        <v>0.03</v>
      </c>
      <c r="AP189" s="5" t="str">
        <f t="shared" si="18"/>
        <v/>
      </c>
      <c r="AR189" s="5" t="str">
        <f t="shared" si="19"/>
        <v/>
      </c>
      <c r="AT189" s="5" t="str">
        <f t="shared" si="20"/>
        <v/>
      </c>
      <c r="AV189" s="2">
        <v>0.03</v>
      </c>
      <c r="AW189" s="5">
        <f t="shared" si="21"/>
        <v>0</v>
      </c>
      <c r="AX189" s="5">
        <f t="shared" si="24"/>
        <v>0</v>
      </c>
      <c r="AY189" s="11">
        <f t="shared" si="25"/>
        <v>0</v>
      </c>
      <c r="AZ189" s="5">
        <f t="shared" si="26"/>
        <v>0</v>
      </c>
    </row>
    <row r="190" spans="1:52" x14ac:dyDescent="0.3">
      <c r="A190" s="1" t="s">
        <v>202</v>
      </c>
      <c r="B190" s="1" t="s">
        <v>203</v>
      </c>
      <c r="C190" s="1" t="s">
        <v>204</v>
      </c>
      <c r="D190" s="1" t="s">
        <v>205</v>
      </c>
      <c r="E190" s="1" t="s">
        <v>70</v>
      </c>
      <c r="F190" s="1" t="s">
        <v>206</v>
      </c>
      <c r="G190" s="1" t="s">
        <v>73</v>
      </c>
      <c r="H190" s="1" t="s">
        <v>65</v>
      </c>
      <c r="I190" s="2">
        <v>3.36</v>
      </c>
      <c r="J190" s="2">
        <v>3.01</v>
      </c>
      <c r="K190" s="2">
        <f t="shared" si="22"/>
        <v>2.17</v>
      </c>
      <c r="L190" s="2">
        <f t="shared" si="23"/>
        <v>0.83000000000000007</v>
      </c>
      <c r="AD190" s="9">
        <v>2.17</v>
      </c>
      <c r="AE190" s="5">
        <v>73.578450000000004</v>
      </c>
      <c r="AO190" s="3">
        <v>0.16</v>
      </c>
      <c r="AP190" s="5">
        <f t="shared" si="18"/>
        <v>218.88</v>
      </c>
      <c r="AR190" s="5" t="str">
        <f t="shared" si="19"/>
        <v/>
      </c>
      <c r="AT190" s="5" t="str">
        <f t="shared" si="20"/>
        <v/>
      </c>
      <c r="AU190" s="2">
        <v>0.33</v>
      </c>
      <c r="AV190" s="2">
        <v>0.34</v>
      </c>
      <c r="AW190" s="5">
        <f t="shared" si="21"/>
        <v>73.578450000000004</v>
      </c>
      <c r="AX190" s="5">
        <f t="shared" si="24"/>
        <v>73.136979300000007</v>
      </c>
      <c r="AY190" s="11">
        <f t="shared" si="25"/>
        <v>6.763691826623181E-3</v>
      </c>
      <c r="AZ190" s="5">
        <f t="shared" si="26"/>
        <v>6.7636918266231811</v>
      </c>
    </row>
    <row r="191" spans="1:52" x14ac:dyDescent="0.3">
      <c r="A191" s="1" t="s">
        <v>207</v>
      </c>
      <c r="B191" s="1" t="s">
        <v>208</v>
      </c>
      <c r="C191" s="1" t="s">
        <v>209</v>
      </c>
      <c r="D191" s="1" t="s">
        <v>210</v>
      </c>
      <c r="E191" s="1" t="s">
        <v>69</v>
      </c>
      <c r="F191" s="1" t="s">
        <v>206</v>
      </c>
      <c r="G191" s="1" t="s">
        <v>73</v>
      </c>
      <c r="H191" s="1" t="s">
        <v>65</v>
      </c>
      <c r="I191" s="2">
        <v>263.63</v>
      </c>
      <c r="J191" s="2">
        <v>38.369999999999997</v>
      </c>
      <c r="K191" s="2">
        <f t="shared" si="22"/>
        <v>38.35</v>
      </c>
      <c r="L191" s="2">
        <f t="shared" si="23"/>
        <v>0</v>
      </c>
      <c r="N191" s="4">
        <v>0.04</v>
      </c>
      <c r="O191" s="5">
        <v>11.6</v>
      </c>
      <c r="P191" s="6">
        <v>16.260000000000002</v>
      </c>
      <c r="Q191" s="5">
        <v>2780.46</v>
      </c>
      <c r="R191" s="7">
        <v>21.87</v>
      </c>
      <c r="S191" s="5">
        <v>3127.41</v>
      </c>
      <c r="T191" s="8">
        <v>0.18</v>
      </c>
      <c r="U191" s="5">
        <v>12.87</v>
      </c>
      <c r="AP191" s="5" t="str">
        <f t="shared" si="18"/>
        <v/>
      </c>
      <c r="AR191" s="5" t="str">
        <f t="shared" si="19"/>
        <v/>
      </c>
      <c r="AT191" s="5" t="str">
        <f t="shared" si="20"/>
        <v/>
      </c>
      <c r="AW191" s="5">
        <f t="shared" si="21"/>
        <v>5932.3399999999992</v>
      </c>
      <c r="AX191" s="5">
        <f t="shared" si="24"/>
        <v>5896.7459599999984</v>
      </c>
      <c r="AY191" s="11">
        <f t="shared" si="25"/>
        <v>0.54532977482876777</v>
      </c>
      <c r="AZ191" s="5">
        <f t="shared" si="26"/>
        <v>545.32977482876777</v>
      </c>
    </row>
    <row r="192" spans="1:52" x14ac:dyDescent="0.3">
      <c r="A192" s="1" t="s">
        <v>207</v>
      </c>
      <c r="B192" s="1" t="s">
        <v>208</v>
      </c>
      <c r="C192" s="1" t="s">
        <v>209</v>
      </c>
      <c r="D192" s="1" t="s">
        <v>210</v>
      </c>
      <c r="E192" s="1" t="s">
        <v>70</v>
      </c>
      <c r="F192" s="1" t="s">
        <v>206</v>
      </c>
      <c r="G192" s="1" t="s">
        <v>73</v>
      </c>
      <c r="H192" s="1" t="s">
        <v>65</v>
      </c>
      <c r="I192" s="2">
        <v>263.63</v>
      </c>
      <c r="J192" s="2">
        <v>32.880000000000003</v>
      </c>
      <c r="K192" s="2">
        <f t="shared" si="22"/>
        <v>31.1</v>
      </c>
      <c r="L192" s="2">
        <f t="shared" si="23"/>
        <v>1.79</v>
      </c>
      <c r="N192" s="4">
        <v>9.36</v>
      </c>
      <c r="O192" s="5">
        <v>2714.4</v>
      </c>
      <c r="P192" s="6">
        <v>6.7</v>
      </c>
      <c r="Q192" s="5">
        <v>1145.7</v>
      </c>
      <c r="R192" s="7">
        <v>15.01</v>
      </c>
      <c r="S192" s="5">
        <v>2146.4299999999998</v>
      </c>
      <c r="AD192" s="9">
        <v>0.03</v>
      </c>
      <c r="AE192" s="5">
        <v>1.0032000000000001</v>
      </c>
      <c r="AP192" s="5" t="str">
        <f t="shared" si="18"/>
        <v/>
      </c>
      <c r="AQ192" s="3">
        <v>0.25</v>
      </c>
      <c r="AR192" s="5">
        <f t="shared" si="19"/>
        <v>570</v>
      </c>
      <c r="AS192" s="2">
        <v>0.04</v>
      </c>
      <c r="AT192" s="5">
        <f t="shared" si="20"/>
        <v>0.04</v>
      </c>
      <c r="AU192" s="2">
        <v>0.57999999999999996</v>
      </c>
      <c r="AV192" s="2">
        <v>0.92</v>
      </c>
      <c r="AW192" s="5">
        <f t="shared" si="21"/>
        <v>6007.5332000000008</v>
      </c>
      <c r="AX192" s="5">
        <f t="shared" si="24"/>
        <v>5971.4880008000009</v>
      </c>
      <c r="AY192" s="11">
        <f t="shared" si="25"/>
        <v>0.55224190239135784</v>
      </c>
      <c r="AZ192" s="5">
        <f t="shared" si="26"/>
        <v>552.24190239135783</v>
      </c>
    </row>
    <row r="193" spans="1:52" x14ac:dyDescent="0.3">
      <c r="A193" s="1" t="s">
        <v>207</v>
      </c>
      <c r="B193" s="1" t="s">
        <v>208</v>
      </c>
      <c r="C193" s="1" t="s">
        <v>209</v>
      </c>
      <c r="D193" s="1" t="s">
        <v>210</v>
      </c>
      <c r="E193" s="1" t="s">
        <v>86</v>
      </c>
      <c r="F193" s="1" t="s">
        <v>206</v>
      </c>
      <c r="G193" s="1" t="s">
        <v>73</v>
      </c>
      <c r="H193" s="1" t="s">
        <v>65</v>
      </c>
      <c r="I193" s="2">
        <v>263.63</v>
      </c>
      <c r="J193" s="2">
        <v>37.14</v>
      </c>
      <c r="K193" s="2">
        <f t="shared" si="22"/>
        <v>6.52</v>
      </c>
      <c r="L193" s="2">
        <f t="shared" si="23"/>
        <v>29.62</v>
      </c>
      <c r="N193" s="4">
        <v>1.1000000000000001</v>
      </c>
      <c r="O193" s="5">
        <v>319</v>
      </c>
      <c r="P193" s="6">
        <v>3.19</v>
      </c>
      <c r="Q193" s="5">
        <v>545.49</v>
      </c>
      <c r="R193" s="7">
        <v>2.23</v>
      </c>
      <c r="S193" s="5">
        <v>318.89</v>
      </c>
      <c r="AP193" s="5" t="str">
        <f t="shared" ref="AP193:AP256" si="27">IF(AO193&gt;0,AO193*$AP$1,"")</f>
        <v/>
      </c>
      <c r="AR193" s="5" t="str">
        <f t="shared" ref="AR193:AR256" si="28">IF(AQ193&gt;0,AQ193*$AR$1,"")</f>
        <v/>
      </c>
      <c r="AT193" s="5" t="str">
        <f t="shared" ref="AT193:AT256" si="29">IF(AS193&gt;0,AS193*$AT$1,"")</f>
        <v/>
      </c>
      <c r="AV193" s="2">
        <v>29.62</v>
      </c>
      <c r="AW193" s="5">
        <f t="shared" ref="AW193:AW256" si="30">SUM(O193,Q193,S193,U193,AA193,AC193,AE193,AG193,AJ193,AL193,AN193,W193,Y193,BB193,BD193,BF193)</f>
        <v>1183.3800000000001</v>
      </c>
      <c r="AX193" s="5">
        <f t="shared" si="24"/>
        <v>1176.27972</v>
      </c>
      <c r="AY193" s="11">
        <f t="shared" si="25"/>
        <v>0.10878209086749367</v>
      </c>
      <c r="AZ193" s="5">
        <f t="shared" si="26"/>
        <v>108.78209086749366</v>
      </c>
    </row>
    <row r="194" spans="1:52" x14ac:dyDescent="0.3">
      <c r="A194" s="1" t="s">
        <v>207</v>
      </c>
      <c r="B194" s="1" t="s">
        <v>208</v>
      </c>
      <c r="C194" s="1" t="s">
        <v>209</v>
      </c>
      <c r="D194" s="1" t="s">
        <v>210</v>
      </c>
      <c r="E194" s="1" t="s">
        <v>79</v>
      </c>
      <c r="F194" s="1" t="s">
        <v>206</v>
      </c>
      <c r="G194" s="1" t="s">
        <v>73</v>
      </c>
      <c r="H194" s="1" t="s">
        <v>65</v>
      </c>
      <c r="I194" s="2">
        <v>263.63</v>
      </c>
      <c r="J194" s="2">
        <v>2.86</v>
      </c>
      <c r="K194" s="2">
        <f t="shared" si="22"/>
        <v>2.33</v>
      </c>
      <c r="L194" s="2">
        <f t="shared" si="23"/>
        <v>0.52</v>
      </c>
      <c r="N194" s="4">
        <v>2.2200000000000002</v>
      </c>
      <c r="O194" s="5">
        <v>643.80000000000007</v>
      </c>
      <c r="P194" s="6">
        <v>0.11</v>
      </c>
      <c r="Q194" s="5">
        <v>18.809999999999999</v>
      </c>
      <c r="AP194" s="5" t="str">
        <f t="shared" si="27"/>
        <v/>
      </c>
      <c r="AR194" s="5" t="str">
        <f t="shared" si="28"/>
        <v/>
      </c>
      <c r="AT194" s="5" t="str">
        <f t="shared" si="29"/>
        <v/>
      </c>
      <c r="AV194" s="2">
        <v>0.52</v>
      </c>
      <c r="AW194" s="5">
        <f t="shared" si="30"/>
        <v>662.61</v>
      </c>
      <c r="AX194" s="5">
        <f t="shared" si="24"/>
        <v>658.63434000000018</v>
      </c>
      <c r="AY194" s="11">
        <f t="shared" si="25"/>
        <v>6.0910359503887158E-2</v>
      </c>
      <c r="AZ194" s="5">
        <f t="shared" si="26"/>
        <v>60.910359503887165</v>
      </c>
    </row>
    <row r="195" spans="1:52" x14ac:dyDescent="0.3">
      <c r="A195" s="1" t="s">
        <v>207</v>
      </c>
      <c r="B195" s="1" t="s">
        <v>208</v>
      </c>
      <c r="C195" s="1" t="s">
        <v>209</v>
      </c>
      <c r="D195" s="1" t="s">
        <v>210</v>
      </c>
      <c r="E195" s="1" t="s">
        <v>62</v>
      </c>
      <c r="F195" s="1" t="s">
        <v>206</v>
      </c>
      <c r="G195" s="1" t="s">
        <v>73</v>
      </c>
      <c r="H195" s="1" t="s">
        <v>65</v>
      </c>
      <c r="I195" s="2">
        <v>263.63</v>
      </c>
      <c r="J195" s="2">
        <v>40.24</v>
      </c>
      <c r="K195" s="2">
        <f t="shared" ref="K195:K258" si="31">SUM(N195,P195,R195,T195,Z195,AB195,AD195,AF195,AI195,AK195,AM195,V195,X195,BA195,BC195,BE195)</f>
        <v>40</v>
      </c>
      <c r="L195" s="2">
        <f t="shared" ref="L195:L258" si="32">SUM(M195,AH195,AO195,AQ195,AS195,AU195,AV195)</f>
        <v>0</v>
      </c>
      <c r="N195" s="4">
        <v>3.79</v>
      </c>
      <c r="O195" s="5">
        <v>1099.0999999999999</v>
      </c>
      <c r="P195" s="6">
        <v>26.63</v>
      </c>
      <c r="Q195" s="5">
        <v>4553.7299999999996</v>
      </c>
      <c r="R195" s="7">
        <v>9.58</v>
      </c>
      <c r="S195" s="5">
        <v>1369.94</v>
      </c>
      <c r="AP195" s="5" t="str">
        <f t="shared" si="27"/>
        <v/>
      </c>
      <c r="AR195" s="5" t="str">
        <f t="shared" si="28"/>
        <v/>
      </c>
      <c r="AT195" s="5" t="str">
        <f t="shared" si="29"/>
        <v/>
      </c>
      <c r="AW195" s="5">
        <f t="shared" si="30"/>
        <v>7022.77</v>
      </c>
      <c r="AX195" s="5">
        <f t="shared" ref="AX195:AX258" si="33">$AW$642*(AY195/100)</f>
        <v>6980.6333800000002</v>
      </c>
      <c r="AY195" s="11">
        <f t="shared" ref="AY195:AY258" si="34">(AW195/$AW$642)*99.4</f>
        <v>0.64556744602875538</v>
      </c>
      <c r="AZ195" s="5">
        <f t="shared" ref="AZ195:AZ258" si="35">(AY195/100)*$AZ$1</f>
        <v>645.5674460287554</v>
      </c>
    </row>
    <row r="196" spans="1:52" x14ac:dyDescent="0.3">
      <c r="A196" s="1" t="s">
        <v>207</v>
      </c>
      <c r="B196" s="1" t="s">
        <v>208</v>
      </c>
      <c r="C196" s="1" t="s">
        <v>209</v>
      </c>
      <c r="D196" s="1" t="s">
        <v>210</v>
      </c>
      <c r="E196" s="1" t="s">
        <v>66</v>
      </c>
      <c r="F196" s="1" t="s">
        <v>206</v>
      </c>
      <c r="G196" s="1" t="s">
        <v>73</v>
      </c>
      <c r="H196" s="1" t="s">
        <v>65</v>
      </c>
      <c r="I196" s="2">
        <v>263.63</v>
      </c>
      <c r="J196" s="2">
        <v>31.29</v>
      </c>
      <c r="K196" s="2">
        <f t="shared" si="31"/>
        <v>30.240000000000002</v>
      </c>
      <c r="L196" s="2">
        <f t="shared" si="32"/>
        <v>1.04</v>
      </c>
      <c r="N196" s="4">
        <v>11.94</v>
      </c>
      <c r="O196" s="5">
        <v>3462.6</v>
      </c>
      <c r="P196" s="6">
        <v>18.3</v>
      </c>
      <c r="Q196" s="5">
        <v>3129.3</v>
      </c>
      <c r="AP196" s="5" t="str">
        <f t="shared" si="27"/>
        <v/>
      </c>
      <c r="AQ196" s="3">
        <v>0.35</v>
      </c>
      <c r="AR196" s="5">
        <f t="shared" si="28"/>
        <v>798</v>
      </c>
      <c r="AT196" s="5" t="str">
        <f t="shared" si="29"/>
        <v/>
      </c>
      <c r="AU196" s="2">
        <v>0.69</v>
      </c>
      <c r="AW196" s="5">
        <f t="shared" si="30"/>
        <v>6591.9</v>
      </c>
      <c r="AX196" s="5">
        <f t="shared" si="33"/>
        <v>6552.3486000000003</v>
      </c>
      <c r="AY196" s="11">
        <f t="shared" si="34"/>
        <v>0.60595976338068203</v>
      </c>
      <c r="AZ196" s="5">
        <f t="shared" si="35"/>
        <v>605.95976338068203</v>
      </c>
    </row>
    <row r="197" spans="1:52" x14ac:dyDescent="0.3">
      <c r="A197" s="1" t="s">
        <v>207</v>
      </c>
      <c r="B197" s="1" t="s">
        <v>208</v>
      </c>
      <c r="C197" s="1" t="s">
        <v>209</v>
      </c>
      <c r="D197" s="1" t="s">
        <v>210</v>
      </c>
      <c r="E197" s="1" t="s">
        <v>67</v>
      </c>
      <c r="F197" s="1" t="s">
        <v>206</v>
      </c>
      <c r="G197" s="1" t="s">
        <v>73</v>
      </c>
      <c r="H197" s="1" t="s">
        <v>65</v>
      </c>
      <c r="I197" s="2">
        <v>263.63</v>
      </c>
      <c r="J197" s="2">
        <v>40</v>
      </c>
      <c r="K197" s="2">
        <f t="shared" si="31"/>
        <v>38.44</v>
      </c>
      <c r="L197" s="2">
        <f t="shared" si="32"/>
        <v>1.56</v>
      </c>
      <c r="N197" s="4">
        <v>16.95</v>
      </c>
      <c r="O197" s="5">
        <v>4915.5</v>
      </c>
      <c r="P197" s="6">
        <v>9.1300000000000008</v>
      </c>
      <c r="Q197" s="5">
        <v>1561.23</v>
      </c>
      <c r="R197" s="7">
        <v>12.36</v>
      </c>
      <c r="S197" s="5">
        <v>1767.48</v>
      </c>
      <c r="AP197" s="5" t="str">
        <f t="shared" si="27"/>
        <v/>
      </c>
      <c r="AQ197" s="3">
        <v>0.52</v>
      </c>
      <c r="AR197" s="5">
        <f t="shared" si="28"/>
        <v>1185.6000000000001</v>
      </c>
      <c r="AT197" s="5" t="str">
        <f t="shared" si="29"/>
        <v/>
      </c>
      <c r="AU197" s="2">
        <v>1.04</v>
      </c>
      <c r="AW197" s="5">
        <f t="shared" si="30"/>
        <v>8244.2099999999991</v>
      </c>
      <c r="AX197" s="5">
        <f t="shared" si="33"/>
        <v>8194.7447400000001</v>
      </c>
      <c r="AY197" s="11">
        <f t="shared" si="34"/>
        <v>0.75784819867726338</v>
      </c>
      <c r="AZ197" s="5">
        <f t="shared" si="35"/>
        <v>757.84819867726344</v>
      </c>
    </row>
    <row r="198" spans="1:52" x14ac:dyDescent="0.3">
      <c r="A198" s="1" t="s">
        <v>207</v>
      </c>
      <c r="B198" s="1" t="s">
        <v>208</v>
      </c>
      <c r="C198" s="1" t="s">
        <v>209</v>
      </c>
      <c r="D198" s="1" t="s">
        <v>210</v>
      </c>
      <c r="E198" s="1" t="s">
        <v>68</v>
      </c>
      <c r="F198" s="1" t="s">
        <v>206</v>
      </c>
      <c r="G198" s="1" t="s">
        <v>73</v>
      </c>
      <c r="H198" s="1" t="s">
        <v>65</v>
      </c>
      <c r="I198" s="2">
        <v>263.63</v>
      </c>
      <c r="J198" s="2">
        <v>40</v>
      </c>
      <c r="K198" s="2">
        <f t="shared" si="31"/>
        <v>40</v>
      </c>
      <c r="L198" s="2">
        <f t="shared" si="32"/>
        <v>0</v>
      </c>
      <c r="N198" s="4">
        <v>0.2</v>
      </c>
      <c r="O198" s="5">
        <v>58</v>
      </c>
      <c r="P198" s="6">
        <v>30.01</v>
      </c>
      <c r="Q198" s="5">
        <v>5131.71</v>
      </c>
      <c r="R198" s="7">
        <v>9.7899999999999991</v>
      </c>
      <c r="S198" s="5">
        <v>1399.97</v>
      </c>
      <c r="AP198" s="5" t="str">
        <f t="shared" si="27"/>
        <v/>
      </c>
      <c r="AR198" s="5" t="str">
        <f t="shared" si="28"/>
        <v/>
      </c>
      <c r="AT198" s="5" t="str">
        <f t="shared" si="29"/>
        <v/>
      </c>
      <c r="AW198" s="5">
        <f t="shared" si="30"/>
        <v>6589.68</v>
      </c>
      <c r="AX198" s="5">
        <f t="shared" si="33"/>
        <v>6550.1419200000018</v>
      </c>
      <c r="AY198" s="11">
        <f t="shared" si="34"/>
        <v>0.60575569009760666</v>
      </c>
      <c r="AZ198" s="5">
        <f t="shared" si="35"/>
        <v>605.7556900976067</v>
      </c>
    </row>
    <row r="199" spans="1:52" x14ac:dyDescent="0.3">
      <c r="A199" s="1" t="s">
        <v>211</v>
      </c>
      <c r="B199" s="1" t="s">
        <v>212</v>
      </c>
      <c r="C199" s="1" t="s">
        <v>213</v>
      </c>
      <c r="D199" s="1" t="s">
        <v>214</v>
      </c>
      <c r="E199" s="1" t="s">
        <v>79</v>
      </c>
      <c r="F199" s="1" t="s">
        <v>206</v>
      </c>
      <c r="G199" s="1" t="s">
        <v>73</v>
      </c>
      <c r="H199" s="1" t="s">
        <v>65</v>
      </c>
      <c r="I199" s="2">
        <v>14.46</v>
      </c>
      <c r="J199" s="2">
        <v>5.83</v>
      </c>
      <c r="K199" s="2">
        <f t="shared" si="31"/>
        <v>5.43</v>
      </c>
      <c r="L199" s="2">
        <f t="shared" si="32"/>
        <v>0.4</v>
      </c>
      <c r="N199" s="4">
        <v>4.9000000000000004</v>
      </c>
      <c r="O199" s="5">
        <v>1421</v>
      </c>
      <c r="P199" s="6">
        <v>0.02</v>
      </c>
      <c r="Q199" s="5">
        <v>3.42</v>
      </c>
      <c r="AB199" s="2">
        <v>0.51</v>
      </c>
      <c r="AC199" s="5">
        <v>44.12265</v>
      </c>
      <c r="AO199" s="3">
        <v>0.01</v>
      </c>
      <c r="AP199" s="5">
        <f t="shared" si="27"/>
        <v>13.68</v>
      </c>
      <c r="AQ199" s="3">
        <v>0.1</v>
      </c>
      <c r="AR199" s="5">
        <f t="shared" si="28"/>
        <v>228</v>
      </c>
      <c r="AT199" s="5" t="str">
        <f t="shared" si="29"/>
        <v/>
      </c>
      <c r="AU199" s="2">
        <v>0.23</v>
      </c>
      <c r="AV199" s="2">
        <v>0.06</v>
      </c>
      <c r="AW199" s="5">
        <f t="shared" si="30"/>
        <v>1468.5426500000001</v>
      </c>
      <c r="AX199" s="5">
        <f t="shared" si="33"/>
        <v>1459.7313941000002</v>
      </c>
      <c r="AY199" s="11">
        <f t="shared" si="34"/>
        <v>0.13499563960442965</v>
      </c>
      <c r="AZ199" s="5">
        <f t="shared" si="35"/>
        <v>134.99563960442967</v>
      </c>
    </row>
    <row r="200" spans="1:52" x14ac:dyDescent="0.3">
      <c r="A200" s="1" t="s">
        <v>211</v>
      </c>
      <c r="B200" s="1" t="s">
        <v>212</v>
      </c>
      <c r="C200" s="1" t="s">
        <v>213</v>
      </c>
      <c r="D200" s="1" t="s">
        <v>214</v>
      </c>
      <c r="E200" s="1" t="s">
        <v>66</v>
      </c>
      <c r="F200" s="1" t="s">
        <v>206</v>
      </c>
      <c r="G200" s="1" t="s">
        <v>73</v>
      </c>
      <c r="H200" s="1" t="s">
        <v>65</v>
      </c>
      <c r="I200" s="2">
        <v>14.46</v>
      </c>
      <c r="J200" s="2">
        <v>8.16</v>
      </c>
      <c r="K200" s="2">
        <f t="shared" si="31"/>
        <v>7.7000000000000011</v>
      </c>
      <c r="L200" s="2">
        <f t="shared" si="32"/>
        <v>0.43999999999999995</v>
      </c>
      <c r="N200" s="4">
        <v>4.32</v>
      </c>
      <c r="O200" s="5">
        <v>1252.8</v>
      </c>
      <c r="P200" s="6">
        <v>2.57</v>
      </c>
      <c r="Q200" s="5">
        <v>439.47</v>
      </c>
      <c r="AB200" s="2">
        <v>0.81</v>
      </c>
      <c r="AC200" s="5">
        <v>70.077150000000003</v>
      </c>
      <c r="AO200" s="3">
        <v>0.02</v>
      </c>
      <c r="AP200" s="5">
        <f t="shared" si="27"/>
        <v>27.36</v>
      </c>
      <c r="AQ200" s="3">
        <v>0.13</v>
      </c>
      <c r="AR200" s="5">
        <f t="shared" si="28"/>
        <v>296.40000000000003</v>
      </c>
      <c r="AT200" s="5" t="str">
        <f t="shared" si="29"/>
        <v/>
      </c>
      <c r="AU200" s="2">
        <v>0.28999999999999998</v>
      </c>
      <c r="AW200" s="5">
        <f t="shared" si="30"/>
        <v>1762.3471500000001</v>
      </c>
      <c r="AX200" s="5">
        <f t="shared" si="33"/>
        <v>1751.7730670999999</v>
      </c>
      <c r="AY200" s="11">
        <f t="shared" si="34"/>
        <v>0.16200358955818797</v>
      </c>
      <c r="AZ200" s="5">
        <f t="shared" si="35"/>
        <v>162.00358955818797</v>
      </c>
    </row>
    <row r="201" spans="1:52" x14ac:dyDescent="0.3">
      <c r="A201" s="1" t="s">
        <v>215</v>
      </c>
      <c r="B201" s="1" t="s">
        <v>212</v>
      </c>
      <c r="C201" s="1" t="s">
        <v>213</v>
      </c>
      <c r="D201" s="1" t="s">
        <v>214</v>
      </c>
      <c r="E201" s="1" t="s">
        <v>79</v>
      </c>
      <c r="F201" s="1" t="s">
        <v>206</v>
      </c>
      <c r="G201" s="1" t="s">
        <v>73</v>
      </c>
      <c r="H201" s="1" t="s">
        <v>65</v>
      </c>
      <c r="I201" s="2">
        <v>30</v>
      </c>
      <c r="J201" s="2">
        <v>28.02</v>
      </c>
      <c r="K201" s="2">
        <f t="shared" si="31"/>
        <v>17.37</v>
      </c>
      <c r="L201" s="2">
        <f t="shared" si="32"/>
        <v>9.7100000000000009</v>
      </c>
      <c r="AB201" s="2">
        <v>17.37</v>
      </c>
      <c r="AC201" s="5">
        <v>1499.3852999999999</v>
      </c>
      <c r="AO201" s="3">
        <v>0.36</v>
      </c>
      <c r="AP201" s="5">
        <f t="shared" si="27"/>
        <v>492.47999999999996</v>
      </c>
      <c r="AR201" s="5" t="str">
        <f t="shared" si="28"/>
        <v/>
      </c>
      <c r="AT201" s="5" t="str">
        <f t="shared" si="29"/>
        <v/>
      </c>
      <c r="AU201" s="2">
        <v>0.85</v>
      </c>
      <c r="AV201" s="2">
        <v>8.5</v>
      </c>
      <c r="AW201" s="5">
        <f t="shared" si="30"/>
        <v>1499.3852999999999</v>
      </c>
      <c r="AX201" s="5">
        <f t="shared" si="33"/>
        <v>1490.3889881999999</v>
      </c>
      <c r="AY201" s="11">
        <f t="shared" si="34"/>
        <v>0.1378308471919284</v>
      </c>
      <c r="AZ201" s="5">
        <f t="shared" si="35"/>
        <v>137.8308471919284</v>
      </c>
    </row>
    <row r="202" spans="1:52" x14ac:dyDescent="0.3">
      <c r="A202" s="1" t="s">
        <v>216</v>
      </c>
      <c r="B202" s="1" t="s">
        <v>217</v>
      </c>
      <c r="C202" s="1" t="s">
        <v>151</v>
      </c>
      <c r="D202" s="1" t="s">
        <v>152</v>
      </c>
      <c r="E202" s="1" t="s">
        <v>80</v>
      </c>
      <c r="F202" s="1" t="s">
        <v>206</v>
      </c>
      <c r="G202" s="1" t="s">
        <v>73</v>
      </c>
      <c r="H202" s="1" t="s">
        <v>65</v>
      </c>
      <c r="I202" s="2">
        <v>152.75</v>
      </c>
      <c r="J202" s="2">
        <v>34.6</v>
      </c>
      <c r="K202" s="2">
        <f t="shared" si="31"/>
        <v>33.650000000000006</v>
      </c>
      <c r="L202" s="2">
        <f t="shared" si="32"/>
        <v>0</v>
      </c>
      <c r="N202" s="4">
        <v>1.81</v>
      </c>
      <c r="O202" s="5">
        <v>524.9</v>
      </c>
      <c r="P202" s="6">
        <v>13.75</v>
      </c>
      <c r="Q202" s="5">
        <v>2352.96</v>
      </c>
      <c r="R202" s="7">
        <v>17.420000000000002</v>
      </c>
      <c r="S202" s="5">
        <v>2491.06</v>
      </c>
      <c r="T202" s="8">
        <v>0.67</v>
      </c>
      <c r="U202" s="5">
        <v>47.905000000000001</v>
      </c>
      <c r="AP202" s="5" t="str">
        <f t="shared" si="27"/>
        <v/>
      </c>
      <c r="AR202" s="5" t="str">
        <f t="shared" si="28"/>
        <v/>
      </c>
      <c r="AT202" s="5" t="str">
        <f t="shared" si="29"/>
        <v/>
      </c>
      <c r="AW202" s="5">
        <f t="shared" si="30"/>
        <v>5416.8249999999998</v>
      </c>
      <c r="AX202" s="5">
        <f t="shared" si="33"/>
        <v>5384.3240499999993</v>
      </c>
      <c r="AY202" s="11">
        <f t="shared" si="34"/>
        <v>0.49794110882667558</v>
      </c>
      <c r="AZ202" s="5">
        <f t="shared" si="35"/>
        <v>497.94110882667553</v>
      </c>
    </row>
    <row r="203" spans="1:52" x14ac:dyDescent="0.3">
      <c r="A203" s="1" t="s">
        <v>216</v>
      </c>
      <c r="B203" s="1" t="s">
        <v>217</v>
      </c>
      <c r="C203" s="1" t="s">
        <v>151</v>
      </c>
      <c r="D203" s="1" t="s">
        <v>152</v>
      </c>
      <c r="E203" s="1" t="s">
        <v>110</v>
      </c>
      <c r="F203" s="1" t="s">
        <v>206</v>
      </c>
      <c r="G203" s="1" t="s">
        <v>73</v>
      </c>
      <c r="H203" s="1" t="s">
        <v>65</v>
      </c>
      <c r="I203" s="2">
        <v>152.75</v>
      </c>
      <c r="J203" s="2">
        <v>38.21</v>
      </c>
      <c r="K203" s="2">
        <f t="shared" si="31"/>
        <v>35.36</v>
      </c>
      <c r="L203" s="2">
        <f t="shared" si="32"/>
        <v>1.82</v>
      </c>
      <c r="N203" s="4">
        <v>6.31</v>
      </c>
      <c r="O203" s="5">
        <v>1829.9</v>
      </c>
      <c r="P203" s="6">
        <v>28.32</v>
      </c>
      <c r="Q203" s="5">
        <v>4842.72</v>
      </c>
      <c r="R203" s="7">
        <v>0.73</v>
      </c>
      <c r="S203" s="5">
        <v>104.39</v>
      </c>
      <c r="AP203" s="5" t="str">
        <f t="shared" si="27"/>
        <v/>
      </c>
      <c r="AR203" s="5" t="str">
        <f t="shared" si="28"/>
        <v/>
      </c>
      <c r="AT203" s="5" t="str">
        <f t="shared" si="29"/>
        <v/>
      </c>
      <c r="AV203" s="2">
        <v>1.82</v>
      </c>
      <c r="AW203" s="5">
        <f t="shared" si="30"/>
        <v>6777.0100000000011</v>
      </c>
      <c r="AX203" s="5">
        <f t="shared" si="33"/>
        <v>6736.3479400000015</v>
      </c>
      <c r="AY203" s="11">
        <f t="shared" si="34"/>
        <v>0.62297598204288851</v>
      </c>
      <c r="AZ203" s="5">
        <f t="shared" si="35"/>
        <v>622.97598204288852</v>
      </c>
    </row>
    <row r="204" spans="1:52" x14ac:dyDescent="0.3">
      <c r="A204" s="1" t="s">
        <v>216</v>
      </c>
      <c r="B204" s="1" t="s">
        <v>217</v>
      </c>
      <c r="C204" s="1" t="s">
        <v>151</v>
      </c>
      <c r="D204" s="1" t="s">
        <v>152</v>
      </c>
      <c r="E204" s="1" t="s">
        <v>86</v>
      </c>
      <c r="F204" s="1" t="s">
        <v>206</v>
      </c>
      <c r="G204" s="1" t="s">
        <v>73</v>
      </c>
      <c r="H204" s="1" t="s">
        <v>65</v>
      </c>
      <c r="I204" s="2">
        <v>152.75</v>
      </c>
      <c r="J204" s="2">
        <v>0.08</v>
      </c>
      <c r="K204" s="2">
        <f t="shared" si="31"/>
        <v>0.01</v>
      </c>
      <c r="L204" s="2">
        <f t="shared" si="32"/>
        <v>7.0000000000000007E-2</v>
      </c>
      <c r="N204" s="4">
        <v>0.01</v>
      </c>
      <c r="O204" s="5">
        <v>2.9</v>
      </c>
      <c r="AP204" s="5" t="str">
        <f t="shared" si="27"/>
        <v/>
      </c>
      <c r="AR204" s="5" t="str">
        <f t="shared" si="28"/>
        <v/>
      </c>
      <c r="AT204" s="5" t="str">
        <f t="shared" si="29"/>
        <v/>
      </c>
      <c r="AV204" s="2">
        <v>7.0000000000000007E-2</v>
      </c>
      <c r="AW204" s="5">
        <f t="shared" si="30"/>
        <v>2.9</v>
      </c>
      <c r="AX204" s="5">
        <f t="shared" si="33"/>
        <v>2.8826000000000005</v>
      </c>
      <c r="AY204" s="11">
        <f t="shared" si="34"/>
        <v>2.665822166301033E-4</v>
      </c>
      <c r="AZ204" s="5">
        <f t="shared" si="35"/>
        <v>0.26658221663010329</v>
      </c>
    </row>
    <row r="205" spans="1:52" x14ac:dyDescent="0.3">
      <c r="A205" s="1" t="s">
        <v>216</v>
      </c>
      <c r="B205" s="1" t="s">
        <v>217</v>
      </c>
      <c r="C205" s="1" t="s">
        <v>151</v>
      </c>
      <c r="D205" s="1" t="s">
        <v>152</v>
      </c>
      <c r="E205" s="1" t="s">
        <v>81</v>
      </c>
      <c r="F205" s="1" t="s">
        <v>206</v>
      </c>
      <c r="G205" s="1" t="s">
        <v>73</v>
      </c>
      <c r="H205" s="1" t="s">
        <v>65</v>
      </c>
      <c r="I205" s="2">
        <v>152.75</v>
      </c>
      <c r="J205" s="2">
        <v>38.53</v>
      </c>
      <c r="K205" s="2">
        <f t="shared" si="31"/>
        <v>38.53</v>
      </c>
      <c r="L205" s="2">
        <f t="shared" si="32"/>
        <v>0</v>
      </c>
      <c r="R205" s="7">
        <v>30.55</v>
      </c>
      <c r="S205" s="5">
        <v>4368.6500000000005</v>
      </c>
      <c r="T205" s="8">
        <v>7.98</v>
      </c>
      <c r="U205" s="5">
        <v>570.56999999999994</v>
      </c>
      <c r="AP205" s="5" t="str">
        <f t="shared" si="27"/>
        <v/>
      </c>
      <c r="AR205" s="5" t="str">
        <f t="shared" si="28"/>
        <v/>
      </c>
      <c r="AT205" s="5" t="str">
        <f t="shared" si="29"/>
        <v/>
      </c>
      <c r="AW205" s="5">
        <f t="shared" si="30"/>
        <v>4939.22</v>
      </c>
      <c r="AX205" s="5">
        <f t="shared" si="33"/>
        <v>4909.5846800000008</v>
      </c>
      <c r="AY205" s="11">
        <f t="shared" si="34"/>
        <v>0.45403731587025475</v>
      </c>
      <c r="AZ205" s="5">
        <f t="shared" si="35"/>
        <v>454.03731587025482</v>
      </c>
    </row>
    <row r="206" spans="1:52" x14ac:dyDescent="0.3">
      <c r="A206" s="1" t="s">
        <v>216</v>
      </c>
      <c r="B206" s="1" t="s">
        <v>217</v>
      </c>
      <c r="C206" s="1" t="s">
        <v>151</v>
      </c>
      <c r="D206" s="1" t="s">
        <v>152</v>
      </c>
      <c r="E206" s="1" t="s">
        <v>111</v>
      </c>
      <c r="F206" s="1" t="s">
        <v>206</v>
      </c>
      <c r="G206" s="1" t="s">
        <v>73</v>
      </c>
      <c r="H206" s="1" t="s">
        <v>65</v>
      </c>
      <c r="I206" s="2">
        <v>152.75</v>
      </c>
      <c r="J206" s="2">
        <v>40</v>
      </c>
      <c r="K206" s="2">
        <f t="shared" si="31"/>
        <v>40</v>
      </c>
      <c r="L206" s="2">
        <f t="shared" si="32"/>
        <v>0</v>
      </c>
      <c r="N206" s="4">
        <v>2.96</v>
      </c>
      <c r="O206" s="5">
        <v>858.4</v>
      </c>
      <c r="P206" s="6">
        <v>25.14</v>
      </c>
      <c r="Q206" s="5">
        <v>4298.9400000000014</v>
      </c>
      <c r="R206" s="7">
        <v>4.6500000000000004</v>
      </c>
      <c r="S206" s="5">
        <v>664.95</v>
      </c>
      <c r="T206" s="8">
        <v>7.25</v>
      </c>
      <c r="U206" s="5">
        <v>518.375</v>
      </c>
      <c r="AP206" s="5" t="str">
        <f t="shared" si="27"/>
        <v/>
      </c>
      <c r="AR206" s="5" t="str">
        <f t="shared" si="28"/>
        <v/>
      </c>
      <c r="AT206" s="5" t="str">
        <f t="shared" si="29"/>
        <v/>
      </c>
      <c r="AW206" s="5">
        <f t="shared" si="30"/>
        <v>6340.6650000000009</v>
      </c>
      <c r="AX206" s="5">
        <f t="shared" si="33"/>
        <v>6302.6210099999998</v>
      </c>
      <c r="AY206" s="11">
        <f t="shared" si="34"/>
        <v>0.58286501055479789</v>
      </c>
      <c r="AZ206" s="5">
        <f t="shared" si="35"/>
        <v>582.86501055479789</v>
      </c>
    </row>
    <row r="207" spans="1:52" x14ac:dyDescent="0.3">
      <c r="A207" s="1" t="s">
        <v>216</v>
      </c>
      <c r="B207" s="1" t="s">
        <v>217</v>
      </c>
      <c r="C207" s="1" t="s">
        <v>151</v>
      </c>
      <c r="D207" s="1" t="s">
        <v>152</v>
      </c>
      <c r="E207" s="1" t="s">
        <v>62</v>
      </c>
      <c r="F207" s="1" t="s">
        <v>206</v>
      </c>
      <c r="G207" s="1" t="s">
        <v>73</v>
      </c>
      <c r="H207" s="1" t="s">
        <v>65</v>
      </c>
      <c r="I207" s="2">
        <v>152.75</v>
      </c>
      <c r="J207" s="2">
        <v>0.09</v>
      </c>
      <c r="K207" s="2">
        <f t="shared" si="31"/>
        <v>0.09</v>
      </c>
      <c r="L207" s="2">
        <f t="shared" si="32"/>
        <v>0</v>
      </c>
      <c r="N207" s="4">
        <v>0.09</v>
      </c>
      <c r="O207" s="5">
        <v>26.1</v>
      </c>
      <c r="AP207" s="5" t="str">
        <f t="shared" si="27"/>
        <v/>
      </c>
      <c r="AR207" s="5" t="str">
        <f t="shared" si="28"/>
        <v/>
      </c>
      <c r="AT207" s="5" t="str">
        <f t="shared" si="29"/>
        <v/>
      </c>
      <c r="AW207" s="5">
        <f t="shared" si="30"/>
        <v>26.1</v>
      </c>
      <c r="AX207" s="5">
        <f t="shared" si="33"/>
        <v>25.9434</v>
      </c>
      <c r="AY207" s="11">
        <f t="shared" si="34"/>
        <v>2.3992399496709296E-3</v>
      </c>
      <c r="AZ207" s="5">
        <f t="shared" si="35"/>
        <v>2.3992399496709296</v>
      </c>
    </row>
    <row r="208" spans="1:52" x14ac:dyDescent="0.3">
      <c r="A208" s="1" t="s">
        <v>218</v>
      </c>
      <c r="B208" s="1" t="s">
        <v>150</v>
      </c>
      <c r="C208" s="1" t="s">
        <v>151</v>
      </c>
      <c r="D208" s="1" t="s">
        <v>152</v>
      </c>
      <c r="E208" s="1" t="s">
        <v>117</v>
      </c>
      <c r="F208" s="1" t="s">
        <v>206</v>
      </c>
      <c r="G208" s="1" t="s">
        <v>73</v>
      </c>
      <c r="H208" s="1" t="s">
        <v>65</v>
      </c>
      <c r="I208" s="2">
        <v>79</v>
      </c>
      <c r="J208" s="2">
        <v>7.0000000000000007E-2</v>
      </c>
      <c r="K208" s="2">
        <f t="shared" si="31"/>
        <v>7.0000000000000007E-2</v>
      </c>
      <c r="L208" s="2">
        <f t="shared" si="32"/>
        <v>0</v>
      </c>
      <c r="P208" s="6">
        <v>0.05</v>
      </c>
      <c r="Q208" s="5">
        <v>8.5500000000000007</v>
      </c>
      <c r="T208" s="8">
        <v>0.02</v>
      </c>
      <c r="U208" s="5">
        <v>1.43</v>
      </c>
      <c r="AP208" s="5" t="str">
        <f t="shared" si="27"/>
        <v/>
      </c>
      <c r="AR208" s="5" t="str">
        <f t="shared" si="28"/>
        <v/>
      </c>
      <c r="AT208" s="5" t="str">
        <f t="shared" si="29"/>
        <v/>
      </c>
      <c r="AW208" s="5">
        <f t="shared" si="30"/>
        <v>9.98</v>
      </c>
      <c r="AX208" s="5">
        <f t="shared" si="33"/>
        <v>9.9201200000000025</v>
      </c>
      <c r="AY208" s="11">
        <f t="shared" si="34"/>
        <v>9.1741052481670031E-4</v>
      </c>
      <c r="AZ208" s="5">
        <f t="shared" si="35"/>
        <v>0.91741052481670038</v>
      </c>
    </row>
    <row r="209" spans="1:52" x14ac:dyDescent="0.3">
      <c r="A209" s="1" t="s">
        <v>218</v>
      </c>
      <c r="B209" s="1" t="s">
        <v>150</v>
      </c>
      <c r="C209" s="1" t="s">
        <v>151</v>
      </c>
      <c r="D209" s="1" t="s">
        <v>152</v>
      </c>
      <c r="E209" s="1" t="s">
        <v>71</v>
      </c>
      <c r="F209" s="1" t="s">
        <v>206</v>
      </c>
      <c r="G209" s="1" t="s">
        <v>73</v>
      </c>
      <c r="H209" s="1" t="s">
        <v>65</v>
      </c>
      <c r="I209" s="2">
        <v>79</v>
      </c>
      <c r="J209" s="2">
        <v>7.0000000000000007E-2</v>
      </c>
      <c r="K209" s="2">
        <f t="shared" si="31"/>
        <v>7.0000000000000007E-2</v>
      </c>
      <c r="L209" s="2">
        <f t="shared" si="32"/>
        <v>0</v>
      </c>
      <c r="T209" s="8">
        <v>7.0000000000000007E-2</v>
      </c>
      <c r="U209" s="5">
        <v>5.0050000000000008</v>
      </c>
      <c r="AP209" s="5" t="str">
        <f t="shared" si="27"/>
        <v/>
      </c>
      <c r="AR209" s="5" t="str">
        <f t="shared" si="28"/>
        <v/>
      </c>
      <c r="AT209" s="5" t="str">
        <f t="shared" si="29"/>
        <v/>
      </c>
      <c r="AW209" s="5">
        <f t="shared" si="30"/>
        <v>5.0050000000000008</v>
      </c>
      <c r="AX209" s="5">
        <f t="shared" si="33"/>
        <v>4.9749700000000008</v>
      </c>
      <c r="AY209" s="11">
        <f t="shared" si="34"/>
        <v>4.6008413594264384E-4</v>
      </c>
      <c r="AZ209" s="5">
        <f t="shared" si="35"/>
        <v>0.46008413594264386</v>
      </c>
    </row>
    <row r="210" spans="1:52" x14ac:dyDescent="0.3">
      <c r="A210" s="1" t="s">
        <v>218</v>
      </c>
      <c r="B210" s="1" t="s">
        <v>150</v>
      </c>
      <c r="C210" s="1" t="s">
        <v>151</v>
      </c>
      <c r="D210" s="1" t="s">
        <v>152</v>
      </c>
      <c r="E210" s="1" t="s">
        <v>74</v>
      </c>
      <c r="F210" s="1" t="s">
        <v>206</v>
      </c>
      <c r="G210" s="1" t="s">
        <v>73</v>
      </c>
      <c r="H210" s="1" t="s">
        <v>65</v>
      </c>
      <c r="I210" s="2">
        <v>79</v>
      </c>
      <c r="J210" s="2">
        <v>37.19</v>
      </c>
      <c r="K210" s="2">
        <f t="shared" si="31"/>
        <v>37.19</v>
      </c>
      <c r="L210" s="2">
        <f t="shared" si="32"/>
        <v>0</v>
      </c>
      <c r="T210" s="8">
        <v>37.19</v>
      </c>
      <c r="U210" s="5">
        <v>2659.085</v>
      </c>
      <c r="AP210" s="5" t="str">
        <f t="shared" si="27"/>
        <v/>
      </c>
      <c r="AR210" s="5" t="str">
        <f t="shared" si="28"/>
        <v/>
      </c>
      <c r="AT210" s="5" t="str">
        <f t="shared" si="29"/>
        <v/>
      </c>
      <c r="AW210" s="5">
        <f t="shared" si="30"/>
        <v>2659.085</v>
      </c>
      <c r="AX210" s="5">
        <f t="shared" si="33"/>
        <v>2643.13049</v>
      </c>
      <c r="AY210" s="11">
        <f t="shared" si="34"/>
        <v>0.24443612879581317</v>
      </c>
      <c r="AZ210" s="5">
        <f t="shared" si="35"/>
        <v>244.43612879581318</v>
      </c>
    </row>
    <row r="211" spans="1:52" x14ac:dyDescent="0.3">
      <c r="A211" s="1" t="s">
        <v>218</v>
      </c>
      <c r="B211" s="1" t="s">
        <v>150</v>
      </c>
      <c r="C211" s="1" t="s">
        <v>151</v>
      </c>
      <c r="D211" s="1" t="s">
        <v>152</v>
      </c>
      <c r="E211" s="1" t="s">
        <v>91</v>
      </c>
      <c r="F211" s="1" t="s">
        <v>206</v>
      </c>
      <c r="G211" s="1" t="s">
        <v>73</v>
      </c>
      <c r="H211" s="1" t="s">
        <v>65</v>
      </c>
      <c r="I211" s="2">
        <v>79</v>
      </c>
      <c r="J211" s="2">
        <v>39.68</v>
      </c>
      <c r="K211" s="2">
        <f t="shared" si="31"/>
        <v>39.68</v>
      </c>
      <c r="L211" s="2">
        <f t="shared" si="32"/>
        <v>0</v>
      </c>
      <c r="P211" s="6">
        <v>13.58</v>
      </c>
      <c r="Q211" s="5">
        <v>2322.1799999999998</v>
      </c>
      <c r="T211" s="8">
        <v>26.1</v>
      </c>
      <c r="U211" s="5">
        <v>1866.15</v>
      </c>
      <c r="AP211" s="5" t="str">
        <f t="shared" si="27"/>
        <v/>
      </c>
      <c r="AR211" s="5" t="str">
        <f t="shared" si="28"/>
        <v/>
      </c>
      <c r="AT211" s="5" t="str">
        <f t="shared" si="29"/>
        <v/>
      </c>
      <c r="AW211" s="5">
        <f t="shared" si="30"/>
        <v>4188.33</v>
      </c>
      <c r="AX211" s="5">
        <f t="shared" si="33"/>
        <v>4163.2000200000002</v>
      </c>
      <c r="AY211" s="11">
        <f t="shared" si="34"/>
        <v>0.38501182599253814</v>
      </c>
      <c r="AZ211" s="5">
        <f t="shared" si="35"/>
        <v>385.01182599253809</v>
      </c>
    </row>
    <row r="212" spans="1:52" x14ac:dyDescent="0.3">
      <c r="A212" s="1" t="s">
        <v>218</v>
      </c>
      <c r="B212" s="1" t="s">
        <v>150</v>
      </c>
      <c r="C212" s="1" t="s">
        <v>151</v>
      </c>
      <c r="D212" s="1" t="s">
        <v>152</v>
      </c>
      <c r="E212" s="1" t="s">
        <v>69</v>
      </c>
      <c r="F212" s="1" t="s">
        <v>206</v>
      </c>
      <c r="G212" s="1" t="s">
        <v>73</v>
      </c>
      <c r="H212" s="1" t="s">
        <v>65</v>
      </c>
      <c r="I212" s="2">
        <v>79</v>
      </c>
      <c r="J212" s="2">
        <v>0.09</v>
      </c>
      <c r="K212" s="2">
        <f t="shared" si="31"/>
        <v>0.08</v>
      </c>
      <c r="L212" s="2">
        <f t="shared" si="32"/>
        <v>0</v>
      </c>
      <c r="P212" s="6">
        <v>7.0000000000000007E-2</v>
      </c>
      <c r="Q212" s="5">
        <v>11.97</v>
      </c>
      <c r="T212" s="8">
        <v>0.01</v>
      </c>
      <c r="U212" s="5">
        <v>0.71499999999999997</v>
      </c>
      <c r="AP212" s="5" t="str">
        <f t="shared" si="27"/>
        <v/>
      </c>
      <c r="AR212" s="5" t="str">
        <f t="shared" si="28"/>
        <v/>
      </c>
      <c r="AT212" s="5" t="str">
        <f t="shared" si="29"/>
        <v/>
      </c>
      <c r="AW212" s="5">
        <f t="shared" si="30"/>
        <v>12.685</v>
      </c>
      <c r="AX212" s="5">
        <f t="shared" si="33"/>
        <v>12.608890000000002</v>
      </c>
      <c r="AY212" s="11">
        <f t="shared" si="34"/>
        <v>1.1660673855009864E-3</v>
      </c>
      <c r="AZ212" s="5">
        <f t="shared" si="35"/>
        <v>1.1660673855009864</v>
      </c>
    </row>
    <row r="213" spans="1:52" x14ac:dyDescent="0.3">
      <c r="A213" s="1" t="s">
        <v>219</v>
      </c>
      <c r="B213" s="1" t="s">
        <v>220</v>
      </c>
      <c r="C213" s="1" t="s">
        <v>221</v>
      </c>
      <c r="D213" s="1" t="s">
        <v>161</v>
      </c>
      <c r="E213" s="1" t="s">
        <v>117</v>
      </c>
      <c r="F213" s="1" t="s">
        <v>206</v>
      </c>
      <c r="G213" s="1" t="s">
        <v>73</v>
      </c>
      <c r="H213" s="1" t="s">
        <v>65</v>
      </c>
      <c r="I213" s="2">
        <v>79</v>
      </c>
      <c r="J213" s="2">
        <v>40</v>
      </c>
      <c r="K213" s="2">
        <f t="shared" si="31"/>
        <v>40</v>
      </c>
      <c r="L213" s="2">
        <f t="shared" si="32"/>
        <v>0</v>
      </c>
      <c r="N213" s="4">
        <v>7.0000000000000007E-2</v>
      </c>
      <c r="O213" s="5">
        <v>20.3</v>
      </c>
      <c r="P213" s="6">
        <v>24.21</v>
      </c>
      <c r="Q213" s="5">
        <v>4139.91</v>
      </c>
      <c r="R213" s="7">
        <v>1.7</v>
      </c>
      <c r="S213" s="5">
        <v>243.1</v>
      </c>
      <c r="T213" s="8">
        <v>14.02</v>
      </c>
      <c r="U213" s="5">
        <v>1002.43</v>
      </c>
      <c r="AP213" s="5" t="str">
        <f t="shared" si="27"/>
        <v/>
      </c>
      <c r="AR213" s="5" t="str">
        <f t="shared" si="28"/>
        <v/>
      </c>
      <c r="AT213" s="5" t="str">
        <f t="shared" si="29"/>
        <v/>
      </c>
      <c r="AW213" s="5">
        <f t="shared" si="30"/>
        <v>5405.7400000000007</v>
      </c>
      <c r="AX213" s="5">
        <f t="shared" si="33"/>
        <v>5373.3055600000007</v>
      </c>
      <c r="AY213" s="11">
        <f t="shared" si="34"/>
        <v>0.49692212128483271</v>
      </c>
      <c r="AZ213" s="5">
        <f t="shared" si="35"/>
        <v>496.92212128483271</v>
      </c>
    </row>
    <row r="214" spans="1:52" x14ac:dyDescent="0.3">
      <c r="A214" s="1" t="s">
        <v>219</v>
      </c>
      <c r="B214" s="1" t="s">
        <v>220</v>
      </c>
      <c r="C214" s="1" t="s">
        <v>221</v>
      </c>
      <c r="D214" s="1" t="s">
        <v>161</v>
      </c>
      <c r="E214" s="1" t="s">
        <v>71</v>
      </c>
      <c r="F214" s="1" t="s">
        <v>206</v>
      </c>
      <c r="G214" s="1" t="s">
        <v>73</v>
      </c>
      <c r="H214" s="1" t="s">
        <v>65</v>
      </c>
      <c r="I214" s="2">
        <v>79</v>
      </c>
      <c r="J214" s="2">
        <v>38.270000000000003</v>
      </c>
      <c r="K214" s="2">
        <f t="shared" si="31"/>
        <v>38.269999999999996</v>
      </c>
      <c r="L214" s="2">
        <f t="shared" si="32"/>
        <v>0</v>
      </c>
      <c r="R214" s="7">
        <v>17.39</v>
      </c>
      <c r="S214" s="5">
        <v>2486.77</v>
      </c>
      <c r="T214" s="8">
        <v>20.88</v>
      </c>
      <c r="U214" s="5">
        <v>1492.92</v>
      </c>
      <c r="AP214" s="5" t="str">
        <f t="shared" si="27"/>
        <v/>
      </c>
      <c r="AR214" s="5" t="str">
        <f t="shared" si="28"/>
        <v/>
      </c>
      <c r="AT214" s="5" t="str">
        <f t="shared" si="29"/>
        <v/>
      </c>
      <c r="AW214" s="5">
        <f t="shared" si="30"/>
        <v>3979.69</v>
      </c>
      <c r="AX214" s="5">
        <f t="shared" si="33"/>
        <v>3955.8118599999998</v>
      </c>
      <c r="AY214" s="11">
        <f t="shared" si="34"/>
        <v>0.36583261437953646</v>
      </c>
      <c r="AZ214" s="5">
        <f t="shared" si="35"/>
        <v>365.83261437953644</v>
      </c>
    </row>
    <row r="215" spans="1:52" x14ac:dyDescent="0.3">
      <c r="A215" s="1" t="s">
        <v>219</v>
      </c>
      <c r="B215" s="1" t="s">
        <v>220</v>
      </c>
      <c r="C215" s="1" t="s">
        <v>221</v>
      </c>
      <c r="D215" s="1" t="s">
        <v>161</v>
      </c>
      <c r="E215" s="1" t="s">
        <v>81</v>
      </c>
      <c r="F215" s="1" t="s">
        <v>206</v>
      </c>
      <c r="G215" s="1" t="s">
        <v>73</v>
      </c>
      <c r="H215" s="1" t="s">
        <v>65</v>
      </c>
      <c r="I215" s="2">
        <v>79</v>
      </c>
      <c r="J215" s="2">
        <v>7.0000000000000007E-2</v>
      </c>
      <c r="K215" s="2">
        <f t="shared" si="31"/>
        <v>0.06</v>
      </c>
      <c r="L215" s="2">
        <f t="shared" si="32"/>
        <v>0</v>
      </c>
      <c r="R215" s="7">
        <v>0.06</v>
      </c>
      <c r="S215" s="5">
        <v>8.58</v>
      </c>
      <c r="AP215" s="5" t="str">
        <f t="shared" si="27"/>
        <v/>
      </c>
      <c r="AR215" s="5" t="str">
        <f t="shared" si="28"/>
        <v/>
      </c>
      <c r="AT215" s="5" t="str">
        <f t="shared" si="29"/>
        <v/>
      </c>
      <c r="AW215" s="5">
        <f t="shared" si="30"/>
        <v>8.58</v>
      </c>
      <c r="AX215" s="5">
        <f t="shared" si="33"/>
        <v>8.5285200000000003</v>
      </c>
      <c r="AY215" s="11">
        <f t="shared" si="34"/>
        <v>7.8871566161596075E-4</v>
      </c>
      <c r="AZ215" s="5">
        <f t="shared" si="35"/>
        <v>0.78871566161596074</v>
      </c>
    </row>
    <row r="216" spans="1:52" x14ac:dyDescent="0.3">
      <c r="A216" s="1" t="s">
        <v>219</v>
      </c>
      <c r="B216" s="1" t="s">
        <v>220</v>
      </c>
      <c r="C216" s="1" t="s">
        <v>221</v>
      </c>
      <c r="D216" s="1" t="s">
        <v>161</v>
      </c>
      <c r="E216" s="1" t="s">
        <v>111</v>
      </c>
      <c r="F216" s="1" t="s">
        <v>206</v>
      </c>
      <c r="G216" s="1" t="s">
        <v>73</v>
      </c>
      <c r="H216" s="1" t="s">
        <v>65</v>
      </c>
      <c r="I216" s="2">
        <v>79</v>
      </c>
      <c r="J216" s="2">
        <v>7.0000000000000007E-2</v>
      </c>
      <c r="K216" s="2">
        <f t="shared" si="31"/>
        <v>0.08</v>
      </c>
      <c r="L216" s="2">
        <f t="shared" si="32"/>
        <v>0</v>
      </c>
      <c r="P216" s="6">
        <v>0.04</v>
      </c>
      <c r="Q216" s="5">
        <v>6.84</v>
      </c>
      <c r="R216" s="7">
        <v>0.03</v>
      </c>
      <c r="S216" s="5">
        <v>4.29</v>
      </c>
      <c r="T216" s="8">
        <v>0.01</v>
      </c>
      <c r="U216" s="5">
        <v>0.71499999999999997</v>
      </c>
      <c r="AP216" s="5" t="str">
        <f t="shared" si="27"/>
        <v/>
      </c>
      <c r="AR216" s="5" t="str">
        <f t="shared" si="28"/>
        <v/>
      </c>
      <c r="AT216" s="5" t="str">
        <f t="shared" si="29"/>
        <v/>
      </c>
      <c r="AW216" s="5">
        <f t="shared" si="30"/>
        <v>11.844999999999999</v>
      </c>
      <c r="AX216" s="5">
        <f t="shared" si="33"/>
        <v>11.77393</v>
      </c>
      <c r="AY216" s="11">
        <f t="shared" si="34"/>
        <v>1.0888504675805426E-3</v>
      </c>
      <c r="AZ216" s="5">
        <f t="shared" si="35"/>
        <v>1.0888504675805426</v>
      </c>
    </row>
    <row r="217" spans="1:52" x14ac:dyDescent="0.3">
      <c r="A217" s="1" t="s">
        <v>219</v>
      </c>
      <c r="B217" s="1" t="s">
        <v>220</v>
      </c>
      <c r="C217" s="1" t="s">
        <v>221</v>
      </c>
      <c r="D217" s="1" t="s">
        <v>161</v>
      </c>
      <c r="E217" s="1" t="s">
        <v>68</v>
      </c>
      <c r="F217" s="1" t="s">
        <v>206</v>
      </c>
      <c r="G217" s="1" t="s">
        <v>73</v>
      </c>
      <c r="H217" s="1" t="s">
        <v>65</v>
      </c>
      <c r="I217" s="2">
        <v>79</v>
      </c>
      <c r="J217" s="2">
        <v>0.09</v>
      </c>
      <c r="K217" s="2">
        <f t="shared" si="31"/>
        <v>0.09</v>
      </c>
      <c r="L217" s="2">
        <f t="shared" si="32"/>
        <v>0</v>
      </c>
      <c r="N217" s="4">
        <v>0.01</v>
      </c>
      <c r="O217" s="5">
        <v>2.9</v>
      </c>
      <c r="P217" s="6">
        <v>0.08</v>
      </c>
      <c r="Q217" s="5">
        <v>13.68</v>
      </c>
      <c r="AP217" s="5" t="str">
        <f t="shared" si="27"/>
        <v/>
      </c>
      <c r="AR217" s="5" t="str">
        <f t="shared" si="28"/>
        <v/>
      </c>
      <c r="AT217" s="5" t="str">
        <f t="shared" si="29"/>
        <v/>
      </c>
      <c r="AW217" s="5">
        <f t="shared" si="30"/>
        <v>16.579999999999998</v>
      </c>
      <c r="AX217" s="5">
        <f t="shared" si="33"/>
        <v>16.480519999999999</v>
      </c>
      <c r="AY217" s="11">
        <f t="shared" si="34"/>
        <v>1.5241148799059006E-3</v>
      </c>
      <c r="AZ217" s="5">
        <f t="shared" si="35"/>
        <v>1.5241148799059006</v>
      </c>
    </row>
    <row r="218" spans="1:52" x14ac:dyDescent="0.3">
      <c r="A218" s="1" t="s">
        <v>222</v>
      </c>
      <c r="B218" s="1" t="s">
        <v>208</v>
      </c>
      <c r="C218" s="1" t="s">
        <v>209</v>
      </c>
      <c r="D218" s="1" t="s">
        <v>210</v>
      </c>
      <c r="E218" s="1" t="s">
        <v>62</v>
      </c>
      <c r="F218" s="1" t="s">
        <v>143</v>
      </c>
      <c r="G218" s="1" t="s">
        <v>73</v>
      </c>
      <c r="H218" s="1" t="s">
        <v>65</v>
      </c>
      <c r="I218" s="2">
        <v>158</v>
      </c>
      <c r="J218" s="2">
        <v>7.0000000000000007E-2</v>
      </c>
      <c r="K218" s="2">
        <f t="shared" si="31"/>
        <v>7.0000000000000007E-2</v>
      </c>
      <c r="L218" s="2">
        <f t="shared" si="32"/>
        <v>0</v>
      </c>
      <c r="N218" s="4">
        <v>0.04</v>
      </c>
      <c r="O218" s="5">
        <v>11.6</v>
      </c>
      <c r="P218" s="6">
        <v>0.03</v>
      </c>
      <c r="Q218" s="5">
        <v>5.13</v>
      </c>
      <c r="AP218" s="5" t="str">
        <f t="shared" si="27"/>
        <v/>
      </c>
      <c r="AR218" s="5" t="str">
        <f t="shared" si="28"/>
        <v/>
      </c>
      <c r="AT218" s="5" t="str">
        <f t="shared" si="29"/>
        <v/>
      </c>
      <c r="AW218" s="5">
        <f t="shared" si="30"/>
        <v>16.73</v>
      </c>
      <c r="AX218" s="5">
        <f t="shared" si="33"/>
        <v>16.629619999999999</v>
      </c>
      <c r="AY218" s="11">
        <f t="shared" si="34"/>
        <v>1.5379036152488373E-3</v>
      </c>
      <c r="AZ218" s="5">
        <f t="shared" si="35"/>
        <v>1.5379036152488372</v>
      </c>
    </row>
    <row r="219" spans="1:52" x14ac:dyDescent="0.3">
      <c r="A219" s="1" t="s">
        <v>222</v>
      </c>
      <c r="B219" s="1" t="s">
        <v>208</v>
      </c>
      <c r="C219" s="1" t="s">
        <v>209</v>
      </c>
      <c r="D219" s="1" t="s">
        <v>210</v>
      </c>
      <c r="E219" s="1" t="s">
        <v>66</v>
      </c>
      <c r="F219" s="1" t="s">
        <v>143</v>
      </c>
      <c r="G219" s="1" t="s">
        <v>73</v>
      </c>
      <c r="H219" s="1" t="s">
        <v>65</v>
      </c>
      <c r="I219" s="2">
        <v>158</v>
      </c>
      <c r="J219" s="2">
        <v>7.0000000000000007E-2</v>
      </c>
      <c r="K219" s="2">
        <f t="shared" si="31"/>
        <v>0.06</v>
      </c>
      <c r="L219" s="2">
        <f t="shared" si="32"/>
        <v>0</v>
      </c>
      <c r="N219" s="4">
        <v>0.06</v>
      </c>
      <c r="O219" s="5">
        <v>17.399999999999999</v>
      </c>
      <c r="AP219" s="5" t="str">
        <f t="shared" si="27"/>
        <v/>
      </c>
      <c r="AR219" s="5" t="str">
        <f t="shared" si="28"/>
        <v/>
      </c>
      <c r="AT219" s="5" t="str">
        <f t="shared" si="29"/>
        <v/>
      </c>
      <c r="AW219" s="5">
        <f t="shared" si="30"/>
        <v>17.399999999999999</v>
      </c>
      <c r="AX219" s="5">
        <f t="shared" si="33"/>
        <v>17.295599999999997</v>
      </c>
      <c r="AY219" s="11">
        <f t="shared" si="34"/>
        <v>1.5994932997806194E-3</v>
      </c>
      <c r="AZ219" s="5">
        <f t="shared" si="35"/>
        <v>1.5994932997806193</v>
      </c>
    </row>
    <row r="220" spans="1:52" x14ac:dyDescent="0.3">
      <c r="A220" s="1" t="s">
        <v>222</v>
      </c>
      <c r="B220" s="1" t="s">
        <v>208</v>
      </c>
      <c r="C220" s="1" t="s">
        <v>209</v>
      </c>
      <c r="D220" s="1" t="s">
        <v>210</v>
      </c>
      <c r="E220" s="1" t="s">
        <v>67</v>
      </c>
      <c r="F220" s="1" t="s">
        <v>143</v>
      </c>
      <c r="G220" s="1" t="s">
        <v>73</v>
      </c>
      <c r="H220" s="1" t="s">
        <v>65</v>
      </c>
      <c r="I220" s="2">
        <v>158</v>
      </c>
      <c r="J220" s="2">
        <v>38.18</v>
      </c>
      <c r="K220" s="2">
        <f t="shared" si="31"/>
        <v>36.730000000000004</v>
      </c>
      <c r="L220" s="2">
        <f t="shared" si="32"/>
        <v>1.45</v>
      </c>
      <c r="N220" s="4">
        <v>30.53</v>
      </c>
      <c r="O220" s="5">
        <v>8853.7000000000007</v>
      </c>
      <c r="P220" s="6">
        <v>6.2</v>
      </c>
      <c r="Q220" s="5">
        <v>1060.2</v>
      </c>
      <c r="AP220" s="5" t="str">
        <f t="shared" si="27"/>
        <v/>
      </c>
      <c r="AQ220" s="3">
        <v>0.49</v>
      </c>
      <c r="AR220" s="5">
        <f t="shared" si="28"/>
        <v>1117.2</v>
      </c>
      <c r="AT220" s="5" t="str">
        <f t="shared" si="29"/>
        <v/>
      </c>
      <c r="AU220" s="2">
        <v>0.96</v>
      </c>
      <c r="AW220" s="5">
        <f t="shared" si="30"/>
        <v>9913.9000000000015</v>
      </c>
      <c r="AX220" s="5">
        <f t="shared" si="33"/>
        <v>9854.4166000000023</v>
      </c>
      <c r="AY220" s="11">
        <f t="shared" si="34"/>
        <v>0.91133428877557976</v>
      </c>
      <c r="AZ220" s="5">
        <f t="shared" si="35"/>
        <v>911.33428877557981</v>
      </c>
    </row>
    <row r="221" spans="1:52" x14ac:dyDescent="0.3">
      <c r="A221" s="1" t="s">
        <v>222</v>
      </c>
      <c r="B221" s="1" t="s">
        <v>208</v>
      </c>
      <c r="C221" s="1" t="s">
        <v>209</v>
      </c>
      <c r="D221" s="1" t="s">
        <v>210</v>
      </c>
      <c r="E221" s="1" t="s">
        <v>68</v>
      </c>
      <c r="F221" s="1" t="s">
        <v>143</v>
      </c>
      <c r="G221" s="1" t="s">
        <v>73</v>
      </c>
      <c r="H221" s="1" t="s">
        <v>65</v>
      </c>
      <c r="I221" s="2">
        <v>158</v>
      </c>
      <c r="J221" s="2">
        <v>39.799999999999997</v>
      </c>
      <c r="K221" s="2">
        <f t="shared" si="31"/>
        <v>39.81</v>
      </c>
      <c r="L221" s="2">
        <f t="shared" si="32"/>
        <v>0</v>
      </c>
      <c r="N221" s="4">
        <v>4.5</v>
      </c>
      <c r="O221" s="5">
        <v>1305</v>
      </c>
      <c r="P221" s="6">
        <v>30.68</v>
      </c>
      <c r="Q221" s="5">
        <v>5246.2800000000007</v>
      </c>
      <c r="R221" s="7">
        <v>4.3099999999999996</v>
      </c>
      <c r="S221" s="5">
        <v>616.32999999999993</v>
      </c>
      <c r="T221" s="8">
        <v>0.32</v>
      </c>
      <c r="U221" s="5">
        <v>22.88</v>
      </c>
      <c r="AP221" s="5" t="str">
        <f t="shared" si="27"/>
        <v/>
      </c>
      <c r="AR221" s="5" t="str">
        <f t="shared" si="28"/>
        <v/>
      </c>
      <c r="AT221" s="5" t="str">
        <f t="shared" si="29"/>
        <v/>
      </c>
      <c r="AW221" s="5">
        <f t="shared" si="30"/>
        <v>7190.4900000000007</v>
      </c>
      <c r="AX221" s="5">
        <f t="shared" si="33"/>
        <v>7147.3470600000019</v>
      </c>
      <c r="AY221" s="11">
        <f t="shared" si="34"/>
        <v>0.66098509064020405</v>
      </c>
      <c r="AZ221" s="5">
        <f t="shared" si="35"/>
        <v>660.98509064020402</v>
      </c>
    </row>
    <row r="222" spans="1:52" x14ac:dyDescent="0.3">
      <c r="A222" s="1" t="s">
        <v>222</v>
      </c>
      <c r="B222" s="1" t="s">
        <v>208</v>
      </c>
      <c r="C222" s="1" t="s">
        <v>209</v>
      </c>
      <c r="D222" s="1" t="s">
        <v>210</v>
      </c>
      <c r="E222" s="1" t="s">
        <v>69</v>
      </c>
      <c r="F222" s="1" t="s">
        <v>143</v>
      </c>
      <c r="G222" s="1" t="s">
        <v>73</v>
      </c>
      <c r="H222" s="1" t="s">
        <v>65</v>
      </c>
      <c r="I222" s="2">
        <v>158</v>
      </c>
      <c r="J222" s="2">
        <v>40.35</v>
      </c>
      <c r="K222" s="2">
        <f t="shared" si="31"/>
        <v>40</v>
      </c>
      <c r="L222" s="2">
        <f t="shared" si="32"/>
        <v>0</v>
      </c>
      <c r="N222" s="4">
        <v>3.96</v>
      </c>
      <c r="O222" s="5">
        <v>1148.4000000000001</v>
      </c>
      <c r="P222" s="6">
        <v>30.98</v>
      </c>
      <c r="Q222" s="5">
        <v>5297.58</v>
      </c>
      <c r="R222" s="7">
        <v>4.9800000000000004</v>
      </c>
      <c r="S222" s="5">
        <v>712.1400000000001</v>
      </c>
      <c r="T222" s="8">
        <v>0.08</v>
      </c>
      <c r="U222" s="5">
        <v>5.7200000000000006</v>
      </c>
      <c r="AP222" s="5" t="str">
        <f t="shared" si="27"/>
        <v/>
      </c>
      <c r="AR222" s="5" t="str">
        <f t="shared" si="28"/>
        <v/>
      </c>
      <c r="AT222" s="5" t="str">
        <f t="shared" si="29"/>
        <v/>
      </c>
      <c r="AW222" s="5">
        <f t="shared" si="30"/>
        <v>7163.84</v>
      </c>
      <c r="AX222" s="5">
        <f t="shared" si="33"/>
        <v>7120.856960000001</v>
      </c>
      <c r="AY222" s="11">
        <f t="shared" si="34"/>
        <v>0.65853529199427563</v>
      </c>
      <c r="AZ222" s="5">
        <f t="shared" si="35"/>
        <v>658.53529199427567</v>
      </c>
    </row>
    <row r="223" spans="1:52" x14ac:dyDescent="0.3">
      <c r="A223" s="1" t="s">
        <v>222</v>
      </c>
      <c r="B223" s="1" t="s">
        <v>208</v>
      </c>
      <c r="C223" s="1" t="s">
        <v>209</v>
      </c>
      <c r="D223" s="1" t="s">
        <v>210</v>
      </c>
      <c r="E223" s="1" t="s">
        <v>70</v>
      </c>
      <c r="F223" s="1" t="s">
        <v>143</v>
      </c>
      <c r="G223" s="1" t="s">
        <v>73</v>
      </c>
      <c r="H223" s="1" t="s">
        <v>65</v>
      </c>
      <c r="I223" s="2">
        <v>158</v>
      </c>
      <c r="J223" s="2">
        <v>38.090000000000003</v>
      </c>
      <c r="K223" s="2">
        <f t="shared" si="31"/>
        <v>36.92</v>
      </c>
      <c r="L223" s="2">
        <f t="shared" si="32"/>
        <v>1.1600000000000001</v>
      </c>
      <c r="N223" s="4">
        <v>25.71</v>
      </c>
      <c r="O223" s="5">
        <v>7455.9000000000005</v>
      </c>
      <c r="P223" s="6">
        <v>11.21</v>
      </c>
      <c r="Q223" s="5">
        <v>1916.91</v>
      </c>
      <c r="AP223" s="5" t="str">
        <f t="shared" si="27"/>
        <v/>
      </c>
      <c r="AQ223" s="3">
        <v>0.49</v>
      </c>
      <c r="AR223" s="5">
        <f t="shared" si="28"/>
        <v>1117.2</v>
      </c>
      <c r="AT223" s="5" t="str">
        <f t="shared" si="29"/>
        <v/>
      </c>
      <c r="AU223" s="2">
        <v>0.67</v>
      </c>
      <c r="AW223" s="5">
        <f t="shared" si="30"/>
        <v>9372.8100000000013</v>
      </c>
      <c r="AX223" s="5">
        <f t="shared" si="33"/>
        <v>9316.5731400000004</v>
      </c>
      <c r="AY223" s="11">
        <f t="shared" si="34"/>
        <v>0.86159464339751679</v>
      </c>
      <c r="AZ223" s="5">
        <f t="shared" si="35"/>
        <v>861.59464339751673</v>
      </c>
    </row>
    <row r="224" spans="1:52" x14ac:dyDescent="0.3">
      <c r="A224" s="1" t="s">
        <v>223</v>
      </c>
      <c r="B224" s="1" t="s">
        <v>208</v>
      </c>
      <c r="C224" s="1" t="s">
        <v>209</v>
      </c>
      <c r="D224" s="1" t="s">
        <v>210</v>
      </c>
      <c r="E224" s="1" t="s">
        <v>79</v>
      </c>
      <c r="F224" s="1" t="s">
        <v>143</v>
      </c>
      <c r="G224" s="1" t="s">
        <v>73</v>
      </c>
      <c r="H224" s="1" t="s">
        <v>65</v>
      </c>
      <c r="I224" s="2">
        <v>158</v>
      </c>
      <c r="J224" s="2">
        <v>38.409999999999997</v>
      </c>
      <c r="K224" s="2">
        <f t="shared" si="31"/>
        <v>37.089999999999996</v>
      </c>
      <c r="L224" s="2">
        <f t="shared" si="32"/>
        <v>1.3199999999999998</v>
      </c>
      <c r="N224" s="4">
        <v>31.08</v>
      </c>
      <c r="O224" s="5">
        <v>9013.1999999999989</v>
      </c>
      <c r="P224" s="6">
        <v>5.0699999999999994</v>
      </c>
      <c r="Q224" s="5">
        <v>866.97</v>
      </c>
      <c r="T224" s="8">
        <v>0.94000000000000006</v>
      </c>
      <c r="U224" s="5">
        <v>67.209999999999994</v>
      </c>
      <c r="AP224" s="5" t="str">
        <f t="shared" si="27"/>
        <v/>
      </c>
      <c r="AQ224" s="3">
        <v>0.49</v>
      </c>
      <c r="AR224" s="5">
        <f t="shared" si="28"/>
        <v>1117.2</v>
      </c>
      <c r="AT224" s="5" t="str">
        <f t="shared" si="29"/>
        <v/>
      </c>
      <c r="AU224" s="2">
        <v>0.83</v>
      </c>
      <c r="AW224" s="5">
        <f t="shared" si="30"/>
        <v>9947.3799999999974</v>
      </c>
      <c r="AX224" s="5">
        <f t="shared" si="33"/>
        <v>9887.6957199999997</v>
      </c>
      <c r="AY224" s="11">
        <f t="shared" si="34"/>
        <v>0.91441193450412284</v>
      </c>
      <c r="AZ224" s="5">
        <f t="shared" si="35"/>
        <v>914.41193450412288</v>
      </c>
    </row>
    <row r="225" spans="1:52" x14ac:dyDescent="0.3">
      <c r="A225" s="1" t="s">
        <v>223</v>
      </c>
      <c r="B225" s="1" t="s">
        <v>208</v>
      </c>
      <c r="C225" s="1" t="s">
        <v>209</v>
      </c>
      <c r="D225" s="1" t="s">
        <v>210</v>
      </c>
      <c r="E225" s="1" t="s">
        <v>86</v>
      </c>
      <c r="F225" s="1" t="s">
        <v>143</v>
      </c>
      <c r="G225" s="1" t="s">
        <v>73</v>
      </c>
      <c r="H225" s="1" t="s">
        <v>65</v>
      </c>
      <c r="I225" s="2">
        <v>158</v>
      </c>
      <c r="J225" s="2">
        <v>39.630000000000003</v>
      </c>
      <c r="K225" s="2">
        <f t="shared" si="31"/>
        <v>39.619999999999997</v>
      </c>
      <c r="L225" s="2">
        <f t="shared" si="32"/>
        <v>0</v>
      </c>
      <c r="N225" s="4">
        <v>17.88</v>
      </c>
      <c r="O225" s="5">
        <v>5185.2</v>
      </c>
      <c r="P225" s="6">
        <v>19.690000000000001</v>
      </c>
      <c r="Q225" s="5">
        <v>3366.99</v>
      </c>
      <c r="R225" s="7">
        <v>0.04</v>
      </c>
      <c r="S225" s="5">
        <v>5.72</v>
      </c>
      <c r="T225" s="8">
        <v>2.0099999999999998</v>
      </c>
      <c r="U225" s="5">
        <v>143.715</v>
      </c>
      <c r="AP225" s="5" t="str">
        <f t="shared" si="27"/>
        <v/>
      </c>
      <c r="AR225" s="5" t="str">
        <f t="shared" si="28"/>
        <v/>
      </c>
      <c r="AT225" s="5" t="str">
        <f t="shared" si="29"/>
        <v/>
      </c>
      <c r="AW225" s="5">
        <f t="shared" si="30"/>
        <v>8701.6249999999982</v>
      </c>
      <c r="AX225" s="5">
        <f t="shared" si="33"/>
        <v>8649.4152499999982</v>
      </c>
      <c r="AY225" s="11">
        <f t="shared" si="34"/>
        <v>0.7998960278565248</v>
      </c>
      <c r="AZ225" s="5">
        <f t="shared" si="35"/>
        <v>799.89602785652482</v>
      </c>
    </row>
    <row r="226" spans="1:52" x14ac:dyDescent="0.3">
      <c r="A226" s="1" t="s">
        <v>223</v>
      </c>
      <c r="B226" s="1" t="s">
        <v>208</v>
      </c>
      <c r="C226" s="1" t="s">
        <v>209</v>
      </c>
      <c r="D226" s="1" t="s">
        <v>210</v>
      </c>
      <c r="E226" s="1" t="s">
        <v>62</v>
      </c>
      <c r="F226" s="1" t="s">
        <v>143</v>
      </c>
      <c r="G226" s="1" t="s">
        <v>73</v>
      </c>
      <c r="H226" s="1" t="s">
        <v>65</v>
      </c>
      <c r="I226" s="2">
        <v>158</v>
      </c>
      <c r="J226" s="2">
        <v>40.29</v>
      </c>
      <c r="K226" s="2">
        <f t="shared" si="31"/>
        <v>40</v>
      </c>
      <c r="L226" s="2">
        <f t="shared" si="32"/>
        <v>0</v>
      </c>
      <c r="N226" s="4">
        <v>3.03</v>
      </c>
      <c r="O226" s="5">
        <v>878.69999999999993</v>
      </c>
      <c r="P226" s="6">
        <v>4.07</v>
      </c>
      <c r="Q226" s="5">
        <v>695.97</v>
      </c>
      <c r="T226" s="8">
        <v>32.9</v>
      </c>
      <c r="U226" s="5">
        <v>2352.35</v>
      </c>
      <c r="AP226" s="5" t="str">
        <f t="shared" si="27"/>
        <v/>
      </c>
      <c r="AR226" s="5" t="str">
        <f t="shared" si="28"/>
        <v/>
      </c>
      <c r="AT226" s="5" t="str">
        <f t="shared" si="29"/>
        <v/>
      </c>
      <c r="AW226" s="5">
        <f t="shared" si="30"/>
        <v>3927.02</v>
      </c>
      <c r="AX226" s="5">
        <f t="shared" si="33"/>
        <v>3903.4578800000004</v>
      </c>
      <c r="AY226" s="11">
        <f t="shared" si="34"/>
        <v>0.36099092977612007</v>
      </c>
      <c r="AZ226" s="5">
        <f t="shared" si="35"/>
        <v>360.99092977612008</v>
      </c>
    </row>
    <row r="227" spans="1:52" x14ac:dyDescent="0.3">
      <c r="A227" s="1" t="s">
        <v>223</v>
      </c>
      <c r="B227" s="1" t="s">
        <v>208</v>
      </c>
      <c r="C227" s="1" t="s">
        <v>209</v>
      </c>
      <c r="D227" s="1" t="s">
        <v>210</v>
      </c>
      <c r="E227" s="1" t="s">
        <v>66</v>
      </c>
      <c r="F227" s="1" t="s">
        <v>143</v>
      </c>
      <c r="G227" s="1" t="s">
        <v>73</v>
      </c>
      <c r="H227" s="1" t="s">
        <v>65</v>
      </c>
      <c r="I227" s="2">
        <v>158</v>
      </c>
      <c r="J227" s="2">
        <v>38.65</v>
      </c>
      <c r="K227" s="2">
        <f t="shared" si="31"/>
        <v>37.04</v>
      </c>
      <c r="L227" s="2">
        <f t="shared" si="32"/>
        <v>1.63</v>
      </c>
      <c r="N227" s="4">
        <v>28.94</v>
      </c>
      <c r="O227" s="5">
        <v>8392.6</v>
      </c>
      <c r="P227" s="6">
        <v>2.66</v>
      </c>
      <c r="Q227" s="5">
        <v>454.86</v>
      </c>
      <c r="T227" s="8">
        <v>5.44</v>
      </c>
      <c r="U227" s="5">
        <v>388.96</v>
      </c>
      <c r="AP227" s="5" t="str">
        <f t="shared" si="27"/>
        <v/>
      </c>
      <c r="AQ227" s="3">
        <v>0.5</v>
      </c>
      <c r="AR227" s="5">
        <f t="shared" si="28"/>
        <v>1140</v>
      </c>
      <c r="AT227" s="5" t="str">
        <f t="shared" si="29"/>
        <v/>
      </c>
      <c r="AU227" s="2">
        <v>1.1299999999999999</v>
      </c>
      <c r="AW227" s="5">
        <f t="shared" si="30"/>
        <v>9236.42</v>
      </c>
      <c r="AX227" s="5">
        <f t="shared" si="33"/>
        <v>9181.0014800000008</v>
      </c>
      <c r="AY227" s="11">
        <f t="shared" si="34"/>
        <v>0.84905700597469613</v>
      </c>
      <c r="AZ227" s="5">
        <f t="shared" si="35"/>
        <v>849.05700597469615</v>
      </c>
    </row>
    <row r="228" spans="1:52" x14ac:dyDescent="0.3">
      <c r="A228" s="1" t="s">
        <v>224</v>
      </c>
      <c r="B228" s="1" t="s">
        <v>208</v>
      </c>
      <c r="C228" s="1" t="s">
        <v>209</v>
      </c>
      <c r="D228" s="1" t="s">
        <v>210</v>
      </c>
      <c r="E228" s="1" t="s">
        <v>86</v>
      </c>
      <c r="F228" s="1" t="s">
        <v>143</v>
      </c>
      <c r="G228" s="1" t="s">
        <v>73</v>
      </c>
      <c r="H228" s="1" t="s">
        <v>65</v>
      </c>
      <c r="I228" s="2">
        <v>158</v>
      </c>
      <c r="J228" s="2">
        <v>0.09</v>
      </c>
      <c r="K228" s="2">
        <f t="shared" si="31"/>
        <v>0.09</v>
      </c>
      <c r="L228" s="2">
        <f t="shared" si="32"/>
        <v>0</v>
      </c>
      <c r="N228" s="4">
        <v>0.03</v>
      </c>
      <c r="O228" s="5">
        <v>8.6999999999999993</v>
      </c>
      <c r="P228" s="6">
        <v>0.05</v>
      </c>
      <c r="Q228" s="5">
        <v>8.5500000000000007</v>
      </c>
      <c r="T228" s="8">
        <v>0.01</v>
      </c>
      <c r="U228" s="5">
        <v>0.71499999999999997</v>
      </c>
      <c r="AP228" s="5" t="str">
        <f t="shared" si="27"/>
        <v/>
      </c>
      <c r="AR228" s="5" t="str">
        <f t="shared" si="28"/>
        <v/>
      </c>
      <c r="AT228" s="5" t="str">
        <f t="shared" si="29"/>
        <v/>
      </c>
      <c r="AW228" s="5">
        <f t="shared" si="30"/>
        <v>17.965</v>
      </c>
      <c r="AX228" s="5">
        <f t="shared" si="33"/>
        <v>17.857210000000002</v>
      </c>
      <c r="AY228" s="11">
        <f t="shared" si="34"/>
        <v>1.6514308695723468E-3</v>
      </c>
      <c r="AZ228" s="5">
        <f t="shared" si="35"/>
        <v>1.6514308695723467</v>
      </c>
    </row>
    <row r="229" spans="1:52" x14ac:dyDescent="0.3">
      <c r="A229" s="1" t="s">
        <v>224</v>
      </c>
      <c r="B229" s="1" t="s">
        <v>208</v>
      </c>
      <c r="C229" s="1" t="s">
        <v>209</v>
      </c>
      <c r="D229" s="1" t="s">
        <v>210</v>
      </c>
      <c r="E229" s="1" t="s">
        <v>110</v>
      </c>
      <c r="F229" s="1" t="s">
        <v>143</v>
      </c>
      <c r="G229" s="1" t="s">
        <v>73</v>
      </c>
      <c r="H229" s="1" t="s">
        <v>65</v>
      </c>
      <c r="I229" s="2">
        <v>158</v>
      </c>
      <c r="J229" s="2">
        <v>39.71</v>
      </c>
      <c r="K229" s="2">
        <f t="shared" si="31"/>
        <v>39.71</v>
      </c>
      <c r="L229" s="2">
        <f t="shared" si="32"/>
        <v>0</v>
      </c>
      <c r="N229" s="4">
        <v>12.73</v>
      </c>
      <c r="O229" s="5">
        <v>3691.7</v>
      </c>
      <c r="P229" s="6">
        <v>18.84</v>
      </c>
      <c r="Q229" s="5">
        <v>3221.64</v>
      </c>
      <c r="R229" s="7">
        <v>5.94</v>
      </c>
      <c r="S229" s="5">
        <v>849.42</v>
      </c>
      <c r="T229" s="8">
        <v>2.2000000000000002</v>
      </c>
      <c r="U229" s="5">
        <v>157.30000000000001</v>
      </c>
      <c r="AP229" s="5" t="str">
        <f t="shared" si="27"/>
        <v/>
      </c>
      <c r="AR229" s="5" t="str">
        <f t="shared" si="28"/>
        <v/>
      </c>
      <c r="AT229" s="5" t="str">
        <f t="shared" si="29"/>
        <v/>
      </c>
      <c r="AW229" s="5">
        <f t="shared" si="30"/>
        <v>7920.06</v>
      </c>
      <c r="AX229" s="5">
        <f t="shared" si="33"/>
        <v>7872.5396400000009</v>
      </c>
      <c r="AY229" s="11">
        <f t="shared" si="34"/>
        <v>0.72805074160117789</v>
      </c>
      <c r="AZ229" s="5">
        <f t="shared" si="35"/>
        <v>728.05074160117795</v>
      </c>
    </row>
    <row r="230" spans="1:52" x14ac:dyDescent="0.3">
      <c r="A230" s="1" t="s">
        <v>224</v>
      </c>
      <c r="B230" s="1" t="s">
        <v>208</v>
      </c>
      <c r="C230" s="1" t="s">
        <v>209</v>
      </c>
      <c r="D230" s="1" t="s">
        <v>210</v>
      </c>
      <c r="E230" s="1" t="s">
        <v>80</v>
      </c>
      <c r="F230" s="1" t="s">
        <v>143</v>
      </c>
      <c r="G230" s="1" t="s">
        <v>73</v>
      </c>
      <c r="H230" s="1" t="s">
        <v>65</v>
      </c>
      <c r="I230" s="2">
        <v>158</v>
      </c>
      <c r="J230" s="2">
        <v>38.72</v>
      </c>
      <c r="K230" s="2">
        <f t="shared" si="31"/>
        <v>38.72</v>
      </c>
      <c r="L230" s="2">
        <f t="shared" si="32"/>
        <v>0</v>
      </c>
      <c r="N230" s="4">
        <v>7.94</v>
      </c>
      <c r="O230" s="5">
        <v>2302.6</v>
      </c>
      <c r="P230" s="6">
        <v>5.97</v>
      </c>
      <c r="Q230" s="5">
        <v>1020.87</v>
      </c>
      <c r="R230" s="7">
        <v>13.54</v>
      </c>
      <c r="S230" s="5">
        <v>1936.22</v>
      </c>
      <c r="T230" s="8">
        <v>11.27</v>
      </c>
      <c r="U230" s="5">
        <v>805.80500000000006</v>
      </c>
      <c r="AP230" s="5" t="str">
        <f t="shared" si="27"/>
        <v/>
      </c>
      <c r="AR230" s="5" t="str">
        <f t="shared" si="28"/>
        <v/>
      </c>
      <c r="AT230" s="5" t="str">
        <f t="shared" si="29"/>
        <v/>
      </c>
      <c r="AW230" s="5">
        <f t="shared" si="30"/>
        <v>6065.4949999999999</v>
      </c>
      <c r="AX230" s="5">
        <f t="shared" si="33"/>
        <v>6029.10203</v>
      </c>
      <c r="AY230" s="11">
        <f t="shared" si="34"/>
        <v>0.55757003519269255</v>
      </c>
      <c r="AZ230" s="5">
        <f t="shared" si="35"/>
        <v>557.57003519269256</v>
      </c>
    </row>
    <row r="231" spans="1:52" x14ac:dyDescent="0.3">
      <c r="A231" s="1" t="s">
        <v>224</v>
      </c>
      <c r="B231" s="1" t="s">
        <v>208</v>
      </c>
      <c r="C231" s="1" t="s">
        <v>209</v>
      </c>
      <c r="D231" s="1" t="s">
        <v>210</v>
      </c>
      <c r="E231" s="1" t="s">
        <v>81</v>
      </c>
      <c r="F231" s="1" t="s">
        <v>143</v>
      </c>
      <c r="G231" s="1" t="s">
        <v>73</v>
      </c>
      <c r="H231" s="1" t="s">
        <v>65</v>
      </c>
      <c r="I231" s="2">
        <v>158</v>
      </c>
      <c r="J231" s="2">
        <v>39.700000000000003</v>
      </c>
      <c r="K231" s="2">
        <f t="shared" si="31"/>
        <v>39.699999999999996</v>
      </c>
      <c r="L231" s="2">
        <f t="shared" si="32"/>
        <v>0</v>
      </c>
      <c r="R231" s="7">
        <v>1.1200000000000001</v>
      </c>
      <c r="S231" s="5">
        <v>160.16</v>
      </c>
      <c r="T231" s="8">
        <v>38.58</v>
      </c>
      <c r="U231" s="5">
        <v>2758.47</v>
      </c>
      <c r="AP231" s="5" t="str">
        <f t="shared" si="27"/>
        <v/>
      </c>
      <c r="AR231" s="5" t="str">
        <f t="shared" si="28"/>
        <v/>
      </c>
      <c r="AT231" s="5" t="str">
        <f t="shared" si="29"/>
        <v/>
      </c>
      <c r="AW231" s="5">
        <f t="shared" si="30"/>
        <v>2918.6299999999997</v>
      </c>
      <c r="AX231" s="5">
        <f t="shared" si="33"/>
        <v>2901.1182200000003</v>
      </c>
      <c r="AY231" s="11">
        <f t="shared" si="34"/>
        <v>0.268294777559696</v>
      </c>
      <c r="AZ231" s="5">
        <f t="shared" si="35"/>
        <v>268.294777559696</v>
      </c>
    </row>
    <row r="232" spans="1:52" x14ac:dyDescent="0.3">
      <c r="A232" s="1" t="s">
        <v>224</v>
      </c>
      <c r="B232" s="1" t="s">
        <v>208</v>
      </c>
      <c r="C232" s="1" t="s">
        <v>209</v>
      </c>
      <c r="D232" s="1" t="s">
        <v>210</v>
      </c>
      <c r="E232" s="1" t="s">
        <v>111</v>
      </c>
      <c r="F232" s="1" t="s">
        <v>143</v>
      </c>
      <c r="G232" s="1" t="s">
        <v>73</v>
      </c>
      <c r="H232" s="1" t="s">
        <v>65</v>
      </c>
      <c r="I232" s="2">
        <v>158</v>
      </c>
      <c r="J232" s="2">
        <v>39.700000000000003</v>
      </c>
      <c r="K232" s="2">
        <f t="shared" si="31"/>
        <v>39.699999999999996</v>
      </c>
      <c r="L232" s="2">
        <f t="shared" si="32"/>
        <v>0</v>
      </c>
      <c r="P232" s="6">
        <v>0.2</v>
      </c>
      <c r="Q232" s="5">
        <v>34.200000000000003</v>
      </c>
      <c r="R232" s="7">
        <v>0.52</v>
      </c>
      <c r="S232" s="5">
        <v>74.360000000000014</v>
      </c>
      <c r="T232" s="8">
        <v>38.979999999999997</v>
      </c>
      <c r="U232" s="5">
        <v>2787.07</v>
      </c>
      <c r="AP232" s="5" t="str">
        <f t="shared" si="27"/>
        <v/>
      </c>
      <c r="AR232" s="5" t="str">
        <f t="shared" si="28"/>
        <v/>
      </c>
      <c r="AT232" s="5" t="str">
        <f t="shared" si="29"/>
        <v/>
      </c>
      <c r="AW232" s="5">
        <f t="shared" si="30"/>
        <v>2895.63</v>
      </c>
      <c r="AX232" s="5">
        <f t="shared" si="33"/>
        <v>2878.2562200000002</v>
      </c>
      <c r="AY232" s="11">
        <f t="shared" si="34"/>
        <v>0.26618050480711242</v>
      </c>
      <c r="AZ232" s="5">
        <f t="shared" si="35"/>
        <v>266.18050480711241</v>
      </c>
    </row>
    <row r="233" spans="1:52" x14ac:dyDescent="0.3">
      <c r="A233" s="1" t="s">
        <v>224</v>
      </c>
      <c r="B233" s="1" t="s">
        <v>208</v>
      </c>
      <c r="C233" s="1" t="s">
        <v>209</v>
      </c>
      <c r="D233" s="1" t="s">
        <v>210</v>
      </c>
      <c r="E233" s="1" t="s">
        <v>62</v>
      </c>
      <c r="F233" s="1" t="s">
        <v>143</v>
      </c>
      <c r="G233" s="1" t="s">
        <v>73</v>
      </c>
      <c r="H233" s="1" t="s">
        <v>65</v>
      </c>
      <c r="I233" s="2">
        <v>158</v>
      </c>
      <c r="J233" s="2">
        <v>0.09</v>
      </c>
      <c r="K233" s="2">
        <f t="shared" si="31"/>
        <v>0.09</v>
      </c>
      <c r="L233" s="2">
        <f t="shared" si="32"/>
        <v>0</v>
      </c>
      <c r="P233" s="6">
        <v>0.01</v>
      </c>
      <c r="Q233" s="5">
        <v>1.71</v>
      </c>
      <c r="T233" s="8">
        <v>0.08</v>
      </c>
      <c r="U233" s="5">
        <v>5.72</v>
      </c>
      <c r="AP233" s="5" t="str">
        <f t="shared" si="27"/>
        <v/>
      </c>
      <c r="AR233" s="5" t="str">
        <f t="shared" si="28"/>
        <v/>
      </c>
      <c r="AT233" s="5" t="str">
        <f t="shared" si="29"/>
        <v/>
      </c>
      <c r="AW233" s="5">
        <f t="shared" si="30"/>
        <v>7.43</v>
      </c>
      <c r="AX233" s="5">
        <f t="shared" si="33"/>
        <v>7.3854200000000008</v>
      </c>
      <c r="AY233" s="11">
        <f t="shared" si="34"/>
        <v>6.830020239867819E-4</v>
      </c>
      <c r="AZ233" s="5">
        <f t="shared" si="35"/>
        <v>0.68300202398678189</v>
      </c>
    </row>
    <row r="234" spans="1:52" x14ac:dyDescent="0.3">
      <c r="A234" s="1" t="s">
        <v>225</v>
      </c>
      <c r="B234" s="1" t="s">
        <v>226</v>
      </c>
      <c r="C234" s="1" t="s">
        <v>227</v>
      </c>
      <c r="D234" s="1" t="s">
        <v>152</v>
      </c>
      <c r="E234" s="1" t="s">
        <v>81</v>
      </c>
      <c r="F234" s="1" t="s">
        <v>143</v>
      </c>
      <c r="G234" s="1" t="s">
        <v>73</v>
      </c>
      <c r="H234" s="1" t="s">
        <v>65</v>
      </c>
      <c r="I234" s="2">
        <v>158</v>
      </c>
      <c r="J234" s="2">
        <v>7.0000000000000007E-2</v>
      </c>
      <c r="K234" s="2">
        <f t="shared" si="31"/>
        <v>7.0000000000000007E-2</v>
      </c>
      <c r="L234" s="2">
        <f t="shared" si="32"/>
        <v>0</v>
      </c>
      <c r="T234" s="8">
        <v>7.0000000000000007E-2</v>
      </c>
      <c r="U234" s="5">
        <v>5.0050000000000008</v>
      </c>
      <c r="AP234" s="5" t="str">
        <f t="shared" si="27"/>
        <v/>
      </c>
      <c r="AR234" s="5" t="str">
        <f t="shared" si="28"/>
        <v/>
      </c>
      <c r="AT234" s="5" t="str">
        <f t="shared" si="29"/>
        <v/>
      </c>
      <c r="AW234" s="5">
        <f t="shared" si="30"/>
        <v>5.0050000000000008</v>
      </c>
      <c r="AX234" s="5">
        <f t="shared" si="33"/>
        <v>4.9749700000000008</v>
      </c>
      <c r="AY234" s="11">
        <f t="shared" si="34"/>
        <v>4.6008413594264384E-4</v>
      </c>
      <c r="AZ234" s="5">
        <f t="shared" si="35"/>
        <v>0.46008413594264386</v>
      </c>
    </row>
    <row r="235" spans="1:52" x14ac:dyDescent="0.3">
      <c r="A235" s="1" t="s">
        <v>225</v>
      </c>
      <c r="B235" s="1" t="s">
        <v>226</v>
      </c>
      <c r="C235" s="1" t="s">
        <v>227</v>
      </c>
      <c r="D235" s="1" t="s">
        <v>152</v>
      </c>
      <c r="E235" s="1" t="s">
        <v>111</v>
      </c>
      <c r="F235" s="1" t="s">
        <v>143</v>
      </c>
      <c r="G235" s="1" t="s">
        <v>73</v>
      </c>
      <c r="H235" s="1" t="s">
        <v>65</v>
      </c>
      <c r="I235" s="2">
        <v>158</v>
      </c>
      <c r="J235" s="2">
        <v>0.06</v>
      </c>
      <c r="K235" s="2">
        <f t="shared" si="31"/>
        <v>0.06</v>
      </c>
      <c r="L235" s="2">
        <f t="shared" si="32"/>
        <v>0</v>
      </c>
      <c r="T235" s="8">
        <v>0.06</v>
      </c>
      <c r="U235" s="5">
        <v>4.29</v>
      </c>
      <c r="AP235" s="5" t="str">
        <f t="shared" si="27"/>
        <v/>
      </c>
      <c r="AR235" s="5" t="str">
        <f t="shared" si="28"/>
        <v/>
      </c>
      <c r="AT235" s="5" t="str">
        <f t="shared" si="29"/>
        <v/>
      </c>
      <c r="AW235" s="5">
        <f t="shared" si="30"/>
        <v>4.29</v>
      </c>
      <c r="AX235" s="5">
        <f t="shared" si="33"/>
        <v>4.2642600000000002</v>
      </c>
      <c r="AY235" s="11">
        <f t="shared" si="34"/>
        <v>3.9435783080798037E-4</v>
      </c>
      <c r="AZ235" s="5">
        <f t="shared" si="35"/>
        <v>0.39435783080798037</v>
      </c>
    </row>
    <row r="236" spans="1:52" x14ac:dyDescent="0.3">
      <c r="A236" s="1" t="s">
        <v>225</v>
      </c>
      <c r="B236" s="1" t="s">
        <v>226</v>
      </c>
      <c r="C236" s="1" t="s">
        <v>227</v>
      </c>
      <c r="D236" s="1" t="s">
        <v>152</v>
      </c>
      <c r="E236" s="1" t="s">
        <v>68</v>
      </c>
      <c r="F236" s="1" t="s">
        <v>143</v>
      </c>
      <c r="G236" s="1" t="s">
        <v>73</v>
      </c>
      <c r="H236" s="1" t="s">
        <v>65</v>
      </c>
      <c r="I236" s="2">
        <v>158</v>
      </c>
      <c r="J236" s="2">
        <v>0.08</v>
      </c>
      <c r="K236" s="2">
        <f t="shared" si="31"/>
        <v>0.08</v>
      </c>
      <c r="L236" s="2">
        <f t="shared" si="32"/>
        <v>0</v>
      </c>
      <c r="P236" s="6">
        <v>0.03</v>
      </c>
      <c r="Q236" s="5">
        <v>5.13</v>
      </c>
      <c r="R236" s="7">
        <v>0.03</v>
      </c>
      <c r="S236" s="5">
        <v>4.29</v>
      </c>
      <c r="T236" s="8">
        <v>0.02</v>
      </c>
      <c r="U236" s="5">
        <v>1.43</v>
      </c>
      <c r="AP236" s="5" t="str">
        <f t="shared" si="27"/>
        <v/>
      </c>
      <c r="AR236" s="5" t="str">
        <f t="shared" si="28"/>
        <v/>
      </c>
      <c r="AT236" s="5" t="str">
        <f t="shared" si="29"/>
        <v/>
      </c>
      <c r="AW236" s="5">
        <f t="shared" si="30"/>
        <v>10.85</v>
      </c>
      <c r="AX236" s="5">
        <f t="shared" si="33"/>
        <v>10.784899999999999</v>
      </c>
      <c r="AY236" s="11">
        <f t="shared" si="34"/>
        <v>9.9738518980573118E-4</v>
      </c>
      <c r="AZ236" s="5">
        <f t="shared" si="35"/>
        <v>0.9973851898057311</v>
      </c>
    </row>
    <row r="237" spans="1:52" x14ac:dyDescent="0.3">
      <c r="A237" s="1" t="s">
        <v>225</v>
      </c>
      <c r="B237" s="1" t="s">
        <v>226</v>
      </c>
      <c r="C237" s="1" t="s">
        <v>227</v>
      </c>
      <c r="D237" s="1" t="s">
        <v>152</v>
      </c>
      <c r="E237" s="1" t="s">
        <v>117</v>
      </c>
      <c r="F237" s="1" t="s">
        <v>143</v>
      </c>
      <c r="G237" s="1" t="s">
        <v>73</v>
      </c>
      <c r="H237" s="1" t="s">
        <v>65</v>
      </c>
      <c r="I237" s="2">
        <v>158</v>
      </c>
      <c r="J237" s="2">
        <v>39.380000000000003</v>
      </c>
      <c r="K237" s="2">
        <f t="shared" si="31"/>
        <v>39.379999999999995</v>
      </c>
      <c r="L237" s="2">
        <f t="shared" si="32"/>
        <v>0</v>
      </c>
      <c r="P237" s="6">
        <v>0.46</v>
      </c>
      <c r="Q237" s="5">
        <v>78.66</v>
      </c>
      <c r="R237" s="7">
        <v>0.37</v>
      </c>
      <c r="S237" s="5">
        <v>52.91</v>
      </c>
      <c r="T237" s="8">
        <v>38.549999999999997</v>
      </c>
      <c r="U237" s="5">
        <v>2756.3249999999998</v>
      </c>
      <c r="AP237" s="5" t="str">
        <f t="shared" si="27"/>
        <v/>
      </c>
      <c r="AR237" s="5" t="str">
        <f t="shared" si="28"/>
        <v/>
      </c>
      <c r="AT237" s="5" t="str">
        <f t="shared" si="29"/>
        <v/>
      </c>
      <c r="AW237" s="5">
        <f t="shared" si="30"/>
        <v>2887.895</v>
      </c>
      <c r="AX237" s="5">
        <f t="shared" si="33"/>
        <v>2870.5676299999996</v>
      </c>
      <c r="AY237" s="11">
        <f t="shared" si="34"/>
        <v>0.26546946568792829</v>
      </c>
      <c r="AZ237" s="5">
        <f t="shared" si="35"/>
        <v>265.46946568792828</v>
      </c>
    </row>
    <row r="238" spans="1:52" x14ac:dyDescent="0.3">
      <c r="A238" s="1" t="s">
        <v>225</v>
      </c>
      <c r="B238" s="1" t="s">
        <v>226</v>
      </c>
      <c r="C238" s="1" t="s">
        <v>227</v>
      </c>
      <c r="D238" s="1" t="s">
        <v>152</v>
      </c>
      <c r="E238" s="1" t="s">
        <v>71</v>
      </c>
      <c r="F238" s="1" t="s">
        <v>143</v>
      </c>
      <c r="G238" s="1" t="s">
        <v>73</v>
      </c>
      <c r="H238" s="1" t="s">
        <v>65</v>
      </c>
      <c r="I238" s="2">
        <v>158</v>
      </c>
      <c r="J238" s="2">
        <v>38.76</v>
      </c>
      <c r="K238" s="2">
        <f t="shared" si="31"/>
        <v>38.76</v>
      </c>
      <c r="L238" s="2">
        <f t="shared" si="32"/>
        <v>0</v>
      </c>
      <c r="T238" s="8">
        <v>38.76</v>
      </c>
      <c r="U238" s="5">
        <v>2771.34</v>
      </c>
      <c r="AP238" s="5" t="str">
        <f t="shared" si="27"/>
        <v/>
      </c>
      <c r="AR238" s="5" t="str">
        <f t="shared" si="28"/>
        <v/>
      </c>
      <c r="AT238" s="5" t="str">
        <f t="shared" si="29"/>
        <v/>
      </c>
      <c r="AW238" s="5">
        <f t="shared" si="30"/>
        <v>2771.34</v>
      </c>
      <c r="AX238" s="5">
        <f t="shared" si="33"/>
        <v>2754.7119600000005</v>
      </c>
      <c r="AY238" s="11">
        <f t="shared" si="34"/>
        <v>0.25475515870195536</v>
      </c>
      <c r="AZ238" s="5">
        <f t="shared" si="35"/>
        <v>254.75515870195534</v>
      </c>
    </row>
    <row r="239" spans="1:52" x14ac:dyDescent="0.3">
      <c r="A239" s="1" t="s">
        <v>225</v>
      </c>
      <c r="B239" s="1" t="s">
        <v>226</v>
      </c>
      <c r="C239" s="1" t="s">
        <v>227</v>
      </c>
      <c r="D239" s="1" t="s">
        <v>152</v>
      </c>
      <c r="E239" s="1" t="s">
        <v>74</v>
      </c>
      <c r="F239" s="1" t="s">
        <v>143</v>
      </c>
      <c r="G239" s="1" t="s">
        <v>73</v>
      </c>
      <c r="H239" s="1" t="s">
        <v>65</v>
      </c>
      <c r="I239" s="2">
        <v>158</v>
      </c>
      <c r="J239" s="2">
        <v>39.78</v>
      </c>
      <c r="K239" s="2">
        <f t="shared" si="31"/>
        <v>39.78</v>
      </c>
      <c r="L239" s="2">
        <f t="shared" si="32"/>
        <v>0</v>
      </c>
      <c r="T239" s="8">
        <v>39.78</v>
      </c>
      <c r="U239" s="5">
        <v>2844.27</v>
      </c>
      <c r="AP239" s="5" t="str">
        <f t="shared" si="27"/>
        <v/>
      </c>
      <c r="AR239" s="5" t="str">
        <f t="shared" si="28"/>
        <v/>
      </c>
      <c r="AT239" s="5" t="str">
        <f t="shared" si="29"/>
        <v/>
      </c>
      <c r="AW239" s="5">
        <f t="shared" si="30"/>
        <v>2844.27</v>
      </c>
      <c r="AX239" s="5">
        <f t="shared" si="33"/>
        <v>2827.2043800000006</v>
      </c>
      <c r="AY239" s="11">
        <f t="shared" si="34"/>
        <v>0.26145924182569102</v>
      </c>
      <c r="AZ239" s="5">
        <f t="shared" si="35"/>
        <v>261.45924182569104</v>
      </c>
    </row>
    <row r="240" spans="1:52" x14ac:dyDescent="0.3">
      <c r="A240" s="1" t="s">
        <v>225</v>
      </c>
      <c r="B240" s="1" t="s">
        <v>226</v>
      </c>
      <c r="C240" s="1" t="s">
        <v>227</v>
      </c>
      <c r="D240" s="1" t="s">
        <v>152</v>
      </c>
      <c r="E240" s="1" t="s">
        <v>91</v>
      </c>
      <c r="F240" s="1" t="s">
        <v>143</v>
      </c>
      <c r="G240" s="1" t="s">
        <v>73</v>
      </c>
      <c r="H240" s="1" t="s">
        <v>65</v>
      </c>
      <c r="I240" s="2">
        <v>158</v>
      </c>
      <c r="J240" s="2">
        <v>39.79</v>
      </c>
      <c r="K240" s="2">
        <f t="shared" si="31"/>
        <v>39.79</v>
      </c>
      <c r="L240" s="2">
        <f t="shared" si="32"/>
        <v>0</v>
      </c>
      <c r="R240" s="7">
        <v>5.13</v>
      </c>
      <c r="S240" s="5">
        <v>733.59</v>
      </c>
      <c r="T240" s="8">
        <v>34.659999999999997</v>
      </c>
      <c r="U240" s="5">
        <v>2478.190000000001</v>
      </c>
      <c r="AP240" s="5" t="str">
        <f t="shared" si="27"/>
        <v/>
      </c>
      <c r="AR240" s="5" t="str">
        <f t="shared" si="28"/>
        <v/>
      </c>
      <c r="AT240" s="5" t="str">
        <f t="shared" si="29"/>
        <v/>
      </c>
      <c r="AW240" s="5">
        <f t="shared" si="30"/>
        <v>3211.7800000000011</v>
      </c>
      <c r="AX240" s="5">
        <f t="shared" si="33"/>
        <v>3192.5093200000015</v>
      </c>
      <c r="AY240" s="11">
        <f t="shared" si="34"/>
        <v>0.29524256266490811</v>
      </c>
      <c r="AZ240" s="5">
        <f t="shared" si="35"/>
        <v>295.24256266490812</v>
      </c>
    </row>
    <row r="241" spans="1:52" x14ac:dyDescent="0.3">
      <c r="A241" s="1" t="s">
        <v>225</v>
      </c>
      <c r="B241" s="1" t="s">
        <v>226</v>
      </c>
      <c r="C241" s="1" t="s">
        <v>227</v>
      </c>
      <c r="D241" s="1" t="s">
        <v>152</v>
      </c>
      <c r="E241" s="1" t="s">
        <v>69</v>
      </c>
      <c r="F241" s="1" t="s">
        <v>143</v>
      </c>
      <c r="G241" s="1" t="s">
        <v>73</v>
      </c>
      <c r="H241" s="1" t="s">
        <v>65</v>
      </c>
      <c r="I241" s="2">
        <v>158</v>
      </c>
      <c r="J241" s="2">
        <v>0.09</v>
      </c>
      <c r="K241" s="2">
        <f t="shared" si="31"/>
        <v>0.09</v>
      </c>
      <c r="L241" s="2">
        <f t="shared" si="32"/>
        <v>0</v>
      </c>
      <c r="R241" s="7">
        <v>0.06</v>
      </c>
      <c r="S241" s="5">
        <v>8.58</v>
      </c>
      <c r="T241" s="8">
        <v>0.03</v>
      </c>
      <c r="U241" s="5">
        <v>2.145</v>
      </c>
      <c r="AP241" s="5" t="str">
        <f t="shared" si="27"/>
        <v/>
      </c>
      <c r="AR241" s="5" t="str">
        <f t="shared" si="28"/>
        <v/>
      </c>
      <c r="AT241" s="5" t="str">
        <f t="shared" si="29"/>
        <v/>
      </c>
      <c r="AW241" s="5">
        <f t="shared" si="30"/>
        <v>10.725</v>
      </c>
      <c r="AX241" s="5">
        <f t="shared" si="33"/>
        <v>10.660649999999999</v>
      </c>
      <c r="AY241" s="11">
        <f t="shared" si="34"/>
        <v>9.8589457701995088E-4</v>
      </c>
      <c r="AZ241" s="5">
        <f t="shared" si="35"/>
        <v>0.98589457701995076</v>
      </c>
    </row>
    <row r="242" spans="1:52" x14ac:dyDescent="0.3">
      <c r="A242" s="1" t="s">
        <v>228</v>
      </c>
      <c r="B242" s="1" t="s">
        <v>229</v>
      </c>
      <c r="C242" s="1" t="s">
        <v>230</v>
      </c>
      <c r="D242" s="1" t="s">
        <v>231</v>
      </c>
      <c r="E242" s="1" t="s">
        <v>62</v>
      </c>
      <c r="F242" s="1" t="s">
        <v>134</v>
      </c>
      <c r="G242" s="1" t="s">
        <v>73</v>
      </c>
      <c r="H242" s="1" t="s">
        <v>65</v>
      </c>
      <c r="I242" s="2">
        <v>158</v>
      </c>
      <c r="J242" s="2">
        <v>7.0000000000000007E-2</v>
      </c>
      <c r="K242" s="2">
        <f t="shared" si="31"/>
        <v>7.0000000000000007E-2</v>
      </c>
      <c r="L242" s="2">
        <f t="shared" si="32"/>
        <v>0</v>
      </c>
      <c r="R242" s="7">
        <v>7.0000000000000007E-2</v>
      </c>
      <c r="S242" s="5">
        <v>10.01</v>
      </c>
      <c r="AP242" s="5" t="str">
        <f t="shared" si="27"/>
        <v/>
      </c>
      <c r="AR242" s="5" t="str">
        <f t="shared" si="28"/>
        <v/>
      </c>
      <c r="AT242" s="5" t="str">
        <f t="shared" si="29"/>
        <v/>
      </c>
      <c r="AW242" s="5">
        <f t="shared" si="30"/>
        <v>10.01</v>
      </c>
      <c r="AX242" s="5">
        <f t="shared" si="33"/>
        <v>9.9499399999999998</v>
      </c>
      <c r="AY242" s="11">
        <f t="shared" si="34"/>
        <v>9.2016827188528758E-4</v>
      </c>
      <c r="AZ242" s="5">
        <f t="shared" si="35"/>
        <v>0.9201682718852876</v>
      </c>
    </row>
    <row r="243" spans="1:52" x14ac:dyDescent="0.3">
      <c r="A243" s="1" t="s">
        <v>228</v>
      </c>
      <c r="B243" s="1" t="s">
        <v>229</v>
      </c>
      <c r="C243" s="1" t="s">
        <v>230</v>
      </c>
      <c r="D243" s="1" t="s">
        <v>231</v>
      </c>
      <c r="E243" s="1" t="s">
        <v>66</v>
      </c>
      <c r="F243" s="1" t="s">
        <v>134</v>
      </c>
      <c r="G243" s="1" t="s">
        <v>73</v>
      </c>
      <c r="H243" s="1" t="s">
        <v>65</v>
      </c>
      <c r="I243" s="2">
        <v>158</v>
      </c>
      <c r="J243" s="2">
        <v>7.0000000000000007E-2</v>
      </c>
      <c r="K243" s="2">
        <f t="shared" si="31"/>
        <v>6.9999999999999993E-2</v>
      </c>
      <c r="L243" s="2">
        <f t="shared" si="32"/>
        <v>0</v>
      </c>
      <c r="N243" s="4">
        <v>0.03</v>
      </c>
      <c r="O243" s="5">
        <v>8.6999999999999993</v>
      </c>
      <c r="P243" s="6">
        <v>0.03</v>
      </c>
      <c r="Q243" s="5">
        <v>5.13</v>
      </c>
      <c r="R243" s="7">
        <v>0.01</v>
      </c>
      <c r="S243" s="5">
        <v>1.43</v>
      </c>
      <c r="AP243" s="5" t="str">
        <f t="shared" si="27"/>
        <v/>
      </c>
      <c r="AR243" s="5" t="str">
        <f t="shared" si="28"/>
        <v/>
      </c>
      <c r="AT243" s="5" t="str">
        <f t="shared" si="29"/>
        <v/>
      </c>
      <c r="AW243" s="5">
        <f t="shared" si="30"/>
        <v>15.259999999999998</v>
      </c>
      <c r="AX243" s="5">
        <f t="shared" si="33"/>
        <v>15.168439999999997</v>
      </c>
      <c r="AY243" s="11">
        <f t="shared" si="34"/>
        <v>1.4027740088880605E-3</v>
      </c>
      <c r="AZ243" s="5">
        <f t="shared" si="35"/>
        <v>1.4027740088880605</v>
      </c>
    </row>
    <row r="244" spans="1:52" x14ac:dyDescent="0.3">
      <c r="A244" s="1" t="s">
        <v>228</v>
      </c>
      <c r="B244" s="1" t="s">
        <v>229</v>
      </c>
      <c r="C244" s="1" t="s">
        <v>230</v>
      </c>
      <c r="D244" s="1" t="s">
        <v>231</v>
      </c>
      <c r="E244" s="1" t="s">
        <v>67</v>
      </c>
      <c r="F244" s="1" t="s">
        <v>134</v>
      </c>
      <c r="G244" s="1" t="s">
        <v>73</v>
      </c>
      <c r="H244" s="1" t="s">
        <v>65</v>
      </c>
      <c r="I244" s="2">
        <v>158</v>
      </c>
      <c r="J244" s="2">
        <v>37.97</v>
      </c>
      <c r="K244" s="2">
        <f t="shared" si="31"/>
        <v>37.97</v>
      </c>
      <c r="L244" s="2">
        <f t="shared" si="32"/>
        <v>0</v>
      </c>
      <c r="N244" s="4">
        <v>0.83</v>
      </c>
      <c r="O244" s="5">
        <v>240.7</v>
      </c>
      <c r="P244" s="6">
        <v>34.31</v>
      </c>
      <c r="Q244" s="5">
        <v>5867.01</v>
      </c>
      <c r="R244" s="7">
        <v>2.83</v>
      </c>
      <c r="S244" s="5">
        <v>404.69</v>
      </c>
      <c r="AP244" s="5" t="str">
        <f t="shared" si="27"/>
        <v/>
      </c>
      <c r="AR244" s="5" t="str">
        <f t="shared" si="28"/>
        <v/>
      </c>
      <c r="AT244" s="5" t="str">
        <f t="shared" si="29"/>
        <v/>
      </c>
      <c r="AW244" s="5">
        <f t="shared" si="30"/>
        <v>6512.4</v>
      </c>
      <c r="AX244" s="5">
        <f t="shared" si="33"/>
        <v>6473.3256000000001</v>
      </c>
      <c r="AY244" s="11">
        <f t="shared" si="34"/>
        <v>0.59865173364892577</v>
      </c>
      <c r="AZ244" s="5">
        <f t="shared" si="35"/>
        <v>598.65173364892576</v>
      </c>
    </row>
    <row r="245" spans="1:52" x14ac:dyDescent="0.3">
      <c r="A245" s="1" t="s">
        <v>228</v>
      </c>
      <c r="B245" s="1" t="s">
        <v>229</v>
      </c>
      <c r="C245" s="1" t="s">
        <v>230</v>
      </c>
      <c r="D245" s="1" t="s">
        <v>231</v>
      </c>
      <c r="E245" s="1" t="s">
        <v>68</v>
      </c>
      <c r="F245" s="1" t="s">
        <v>134</v>
      </c>
      <c r="G245" s="1" t="s">
        <v>73</v>
      </c>
      <c r="H245" s="1" t="s">
        <v>65</v>
      </c>
      <c r="I245" s="2">
        <v>158</v>
      </c>
      <c r="J245" s="2">
        <v>39.65</v>
      </c>
      <c r="K245" s="2">
        <f t="shared" si="31"/>
        <v>39.65</v>
      </c>
      <c r="L245" s="2">
        <f t="shared" si="32"/>
        <v>0</v>
      </c>
      <c r="R245" s="7">
        <v>39.65</v>
      </c>
      <c r="S245" s="5">
        <v>5669.95</v>
      </c>
      <c r="AP245" s="5" t="str">
        <f t="shared" si="27"/>
        <v/>
      </c>
      <c r="AR245" s="5" t="str">
        <f t="shared" si="28"/>
        <v/>
      </c>
      <c r="AT245" s="5" t="str">
        <f t="shared" si="29"/>
        <v/>
      </c>
      <c r="AW245" s="5">
        <f t="shared" si="30"/>
        <v>5669.95</v>
      </c>
      <c r="AX245" s="5">
        <f t="shared" si="33"/>
        <v>5635.9303</v>
      </c>
      <c r="AY245" s="11">
        <f t="shared" si="34"/>
        <v>0.52120959971788072</v>
      </c>
      <c r="AZ245" s="5">
        <f t="shared" si="35"/>
        <v>521.20959971788068</v>
      </c>
    </row>
    <row r="246" spans="1:52" x14ac:dyDescent="0.3">
      <c r="A246" s="1" t="s">
        <v>228</v>
      </c>
      <c r="B246" s="1" t="s">
        <v>229</v>
      </c>
      <c r="C246" s="1" t="s">
        <v>230</v>
      </c>
      <c r="D246" s="1" t="s">
        <v>231</v>
      </c>
      <c r="E246" s="1" t="s">
        <v>69</v>
      </c>
      <c r="F246" s="1" t="s">
        <v>134</v>
      </c>
      <c r="G246" s="1" t="s">
        <v>73</v>
      </c>
      <c r="H246" s="1" t="s">
        <v>65</v>
      </c>
      <c r="I246" s="2">
        <v>158</v>
      </c>
      <c r="J246" s="2">
        <v>39.93</v>
      </c>
      <c r="K246" s="2">
        <f t="shared" si="31"/>
        <v>39.92</v>
      </c>
      <c r="L246" s="2">
        <f t="shared" si="32"/>
        <v>0</v>
      </c>
      <c r="R246" s="7">
        <v>31.41</v>
      </c>
      <c r="S246" s="5">
        <v>4491.63</v>
      </c>
      <c r="T246" s="8">
        <v>8.3699999999999992</v>
      </c>
      <c r="U246" s="5">
        <v>598.45499999999993</v>
      </c>
      <c r="V246" s="12">
        <v>0.14000000000000001</v>
      </c>
      <c r="W246" s="5">
        <v>9.0090000000000003</v>
      </c>
      <c r="AP246" s="5" t="str">
        <f t="shared" si="27"/>
        <v/>
      </c>
      <c r="AR246" s="5" t="str">
        <f t="shared" si="28"/>
        <v/>
      </c>
      <c r="AT246" s="5" t="str">
        <f t="shared" si="29"/>
        <v/>
      </c>
      <c r="AW246" s="5">
        <f t="shared" si="30"/>
        <v>5099.0940000000001</v>
      </c>
      <c r="AX246" s="5">
        <f t="shared" si="33"/>
        <v>5068.4994360000001</v>
      </c>
      <c r="AY246" s="11">
        <f t="shared" si="34"/>
        <v>0.46873371769836553</v>
      </c>
      <c r="AZ246" s="5">
        <f t="shared" si="35"/>
        <v>468.73371769836547</v>
      </c>
    </row>
    <row r="247" spans="1:52" x14ac:dyDescent="0.3">
      <c r="A247" s="1" t="s">
        <v>228</v>
      </c>
      <c r="B247" s="1" t="s">
        <v>229</v>
      </c>
      <c r="C247" s="1" t="s">
        <v>230</v>
      </c>
      <c r="D247" s="1" t="s">
        <v>231</v>
      </c>
      <c r="E247" s="1" t="s">
        <v>70</v>
      </c>
      <c r="F247" s="1" t="s">
        <v>134</v>
      </c>
      <c r="G247" s="1" t="s">
        <v>73</v>
      </c>
      <c r="H247" s="1" t="s">
        <v>65</v>
      </c>
      <c r="I247" s="2">
        <v>158</v>
      </c>
      <c r="J247" s="2">
        <v>39.61</v>
      </c>
      <c r="K247" s="2">
        <f t="shared" si="31"/>
        <v>39.610000000000007</v>
      </c>
      <c r="L247" s="2">
        <f t="shared" si="32"/>
        <v>0</v>
      </c>
      <c r="P247" s="6">
        <v>18.670000000000002</v>
      </c>
      <c r="Q247" s="5">
        <v>3192.57</v>
      </c>
      <c r="R247" s="7">
        <v>20.92</v>
      </c>
      <c r="S247" s="5">
        <v>2991.56</v>
      </c>
      <c r="V247" s="12">
        <v>0.02</v>
      </c>
      <c r="W247" s="5">
        <v>1.2869999999999999</v>
      </c>
      <c r="AP247" s="5" t="str">
        <f t="shared" si="27"/>
        <v/>
      </c>
      <c r="AR247" s="5" t="str">
        <f t="shared" si="28"/>
        <v/>
      </c>
      <c r="AT247" s="5" t="str">
        <f t="shared" si="29"/>
        <v/>
      </c>
      <c r="AW247" s="5">
        <f t="shared" si="30"/>
        <v>6185.4170000000004</v>
      </c>
      <c r="AX247" s="5">
        <f t="shared" si="33"/>
        <v>6148.3044980000013</v>
      </c>
      <c r="AY247" s="11">
        <f t="shared" si="34"/>
        <v>0.56859385332466339</v>
      </c>
      <c r="AZ247" s="5">
        <f t="shared" si="35"/>
        <v>568.59385332466343</v>
      </c>
    </row>
    <row r="248" spans="1:52" x14ac:dyDescent="0.3">
      <c r="A248" s="1" t="s">
        <v>232</v>
      </c>
      <c r="B248" s="1" t="s">
        <v>208</v>
      </c>
      <c r="C248" s="1" t="s">
        <v>209</v>
      </c>
      <c r="D248" s="1" t="s">
        <v>210</v>
      </c>
      <c r="E248" s="1" t="s">
        <v>79</v>
      </c>
      <c r="F248" s="1" t="s">
        <v>134</v>
      </c>
      <c r="G248" s="1" t="s">
        <v>73</v>
      </c>
      <c r="H248" s="1" t="s">
        <v>65</v>
      </c>
      <c r="I248" s="2">
        <v>158</v>
      </c>
      <c r="J248" s="2">
        <v>37.14</v>
      </c>
      <c r="K248" s="2">
        <f t="shared" si="31"/>
        <v>35.94</v>
      </c>
      <c r="L248" s="2">
        <f t="shared" si="32"/>
        <v>1.19</v>
      </c>
      <c r="N248" s="4">
        <v>22.27</v>
      </c>
      <c r="O248" s="5">
        <v>6458.3</v>
      </c>
      <c r="P248" s="6">
        <v>13.67</v>
      </c>
      <c r="Q248" s="5">
        <v>2337.5700000000002</v>
      </c>
      <c r="AP248" s="5" t="str">
        <f t="shared" si="27"/>
        <v/>
      </c>
      <c r="AQ248" s="3">
        <v>0.48</v>
      </c>
      <c r="AR248" s="5">
        <f t="shared" si="28"/>
        <v>1094.3999999999999</v>
      </c>
      <c r="AT248" s="5" t="str">
        <f t="shared" si="29"/>
        <v/>
      </c>
      <c r="AU248" s="2">
        <v>0.71</v>
      </c>
      <c r="AW248" s="5">
        <f t="shared" si="30"/>
        <v>8795.8700000000008</v>
      </c>
      <c r="AX248" s="5">
        <f t="shared" si="33"/>
        <v>8743.0947799999994</v>
      </c>
      <c r="AY248" s="11">
        <f t="shared" si="34"/>
        <v>0.80855949027249197</v>
      </c>
      <c r="AZ248" s="5">
        <f t="shared" si="35"/>
        <v>808.55949027249187</v>
      </c>
    </row>
    <row r="249" spans="1:52" x14ac:dyDescent="0.3">
      <c r="A249" s="1" t="s">
        <v>232</v>
      </c>
      <c r="B249" s="1" t="s">
        <v>208</v>
      </c>
      <c r="C249" s="1" t="s">
        <v>209</v>
      </c>
      <c r="D249" s="1" t="s">
        <v>210</v>
      </c>
      <c r="E249" s="1" t="s">
        <v>86</v>
      </c>
      <c r="F249" s="1" t="s">
        <v>134</v>
      </c>
      <c r="G249" s="1" t="s">
        <v>73</v>
      </c>
      <c r="H249" s="1" t="s">
        <v>65</v>
      </c>
      <c r="I249" s="2">
        <v>158</v>
      </c>
      <c r="J249" s="2">
        <v>38.979999999999997</v>
      </c>
      <c r="K249" s="2">
        <f t="shared" si="31"/>
        <v>38.979999999999997</v>
      </c>
      <c r="L249" s="2">
        <f t="shared" si="32"/>
        <v>0</v>
      </c>
      <c r="N249" s="4">
        <v>2.4500000000000002</v>
      </c>
      <c r="O249" s="5">
        <v>710.5</v>
      </c>
      <c r="P249" s="6">
        <v>30.73</v>
      </c>
      <c r="Q249" s="5">
        <v>5254.83</v>
      </c>
      <c r="R249" s="7">
        <v>5.8</v>
      </c>
      <c r="S249" s="5">
        <v>829.4</v>
      </c>
      <c r="AP249" s="5" t="str">
        <f t="shared" si="27"/>
        <v/>
      </c>
      <c r="AR249" s="5" t="str">
        <f t="shared" si="28"/>
        <v/>
      </c>
      <c r="AT249" s="5" t="str">
        <f t="shared" si="29"/>
        <v/>
      </c>
      <c r="AW249" s="5">
        <f t="shared" si="30"/>
        <v>6794.73</v>
      </c>
      <c r="AX249" s="5">
        <f t="shared" si="33"/>
        <v>6753.96162</v>
      </c>
      <c r="AY249" s="11">
        <f t="shared" si="34"/>
        <v>0.62460489131140062</v>
      </c>
      <c r="AZ249" s="5">
        <f t="shared" si="35"/>
        <v>624.60489131140059</v>
      </c>
    </row>
    <row r="250" spans="1:52" x14ac:dyDescent="0.3">
      <c r="A250" s="1" t="s">
        <v>232</v>
      </c>
      <c r="B250" s="1" t="s">
        <v>208</v>
      </c>
      <c r="C250" s="1" t="s">
        <v>209</v>
      </c>
      <c r="D250" s="1" t="s">
        <v>210</v>
      </c>
      <c r="E250" s="1" t="s">
        <v>62</v>
      </c>
      <c r="F250" s="1" t="s">
        <v>134</v>
      </c>
      <c r="G250" s="1" t="s">
        <v>73</v>
      </c>
      <c r="H250" s="1" t="s">
        <v>65</v>
      </c>
      <c r="I250" s="2">
        <v>158</v>
      </c>
      <c r="J250" s="2">
        <v>41.2</v>
      </c>
      <c r="K250" s="2">
        <f t="shared" si="31"/>
        <v>40</v>
      </c>
      <c r="L250" s="2">
        <f t="shared" si="32"/>
        <v>0</v>
      </c>
      <c r="P250" s="6">
        <v>7.66</v>
      </c>
      <c r="Q250" s="5">
        <v>1309.8599999999999</v>
      </c>
      <c r="R250" s="7">
        <v>32.340000000000003</v>
      </c>
      <c r="S250" s="5">
        <v>4624.6200000000008</v>
      </c>
      <c r="AP250" s="5" t="str">
        <f t="shared" si="27"/>
        <v/>
      </c>
      <c r="AR250" s="5" t="str">
        <f t="shared" si="28"/>
        <v/>
      </c>
      <c r="AT250" s="5" t="str">
        <f t="shared" si="29"/>
        <v/>
      </c>
      <c r="AW250" s="5">
        <f t="shared" si="30"/>
        <v>5934.4800000000005</v>
      </c>
      <c r="AX250" s="5">
        <f t="shared" si="33"/>
        <v>5898.8731200000002</v>
      </c>
      <c r="AY250" s="11">
        <f t="shared" si="34"/>
        <v>0.54552649411966048</v>
      </c>
      <c r="AZ250" s="5">
        <f t="shared" si="35"/>
        <v>545.52649411966047</v>
      </c>
    </row>
    <row r="251" spans="1:52" x14ac:dyDescent="0.3">
      <c r="A251" s="1" t="s">
        <v>232</v>
      </c>
      <c r="B251" s="1" t="s">
        <v>208</v>
      </c>
      <c r="C251" s="1" t="s">
        <v>209</v>
      </c>
      <c r="D251" s="1" t="s">
        <v>210</v>
      </c>
      <c r="E251" s="1" t="s">
        <v>66</v>
      </c>
      <c r="F251" s="1" t="s">
        <v>134</v>
      </c>
      <c r="G251" s="1" t="s">
        <v>73</v>
      </c>
      <c r="H251" s="1" t="s">
        <v>65</v>
      </c>
      <c r="I251" s="2">
        <v>158</v>
      </c>
      <c r="J251" s="2">
        <v>39.369999999999997</v>
      </c>
      <c r="K251" s="2">
        <f t="shared" si="31"/>
        <v>38.36</v>
      </c>
      <c r="L251" s="2">
        <f t="shared" si="32"/>
        <v>1.01</v>
      </c>
      <c r="N251" s="4">
        <v>16.600000000000001</v>
      </c>
      <c r="O251" s="5">
        <v>4814</v>
      </c>
      <c r="P251" s="6">
        <v>14.84</v>
      </c>
      <c r="Q251" s="5">
        <v>2537.64</v>
      </c>
      <c r="R251" s="7">
        <v>6.92</v>
      </c>
      <c r="S251" s="5">
        <v>989.56</v>
      </c>
      <c r="AP251" s="5" t="str">
        <f t="shared" si="27"/>
        <v/>
      </c>
      <c r="AQ251" s="3">
        <v>0.36</v>
      </c>
      <c r="AR251" s="5">
        <f t="shared" si="28"/>
        <v>820.8</v>
      </c>
      <c r="AT251" s="5" t="str">
        <f t="shared" si="29"/>
        <v/>
      </c>
      <c r="AU251" s="2">
        <v>0.65</v>
      </c>
      <c r="AW251" s="5">
        <f t="shared" si="30"/>
        <v>8341.1999999999989</v>
      </c>
      <c r="AX251" s="5">
        <f t="shared" si="33"/>
        <v>8291.152799999998</v>
      </c>
      <c r="AY251" s="11">
        <f t="shared" si="34"/>
        <v>0.76676399495000591</v>
      </c>
      <c r="AZ251" s="5">
        <f t="shared" si="35"/>
        <v>766.76399495000589</v>
      </c>
    </row>
    <row r="252" spans="1:52" x14ac:dyDescent="0.3">
      <c r="A252" s="1" t="s">
        <v>233</v>
      </c>
      <c r="B252" s="1" t="s">
        <v>234</v>
      </c>
      <c r="C252" s="1" t="s">
        <v>235</v>
      </c>
      <c r="D252" s="1" t="s">
        <v>115</v>
      </c>
      <c r="E252" s="1" t="s">
        <v>86</v>
      </c>
      <c r="F252" s="1" t="s">
        <v>134</v>
      </c>
      <c r="G252" s="1" t="s">
        <v>73</v>
      </c>
      <c r="H252" s="1" t="s">
        <v>65</v>
      </c>
      <c r="I252" s="2">
        <v>79</v>
      </c>
      <c r="J252" s="2">
        <v>0.09</v>
      </c>
      <c r="K252" s="2">
        <f t="shared" si="31"/>
        <v>0.09</v>
      </c>
      <c r="L252" s="2">
        <f t="shared" si="32"/>
        <v>0</v>
      </c>
      <c r="P252" s="6">
        <v>0.05</v>
      </c>
      <c r="Q252" s="5">
        <v>8.5500000000000007</v>
      </c>
      <c r="R252" s="7">
        <v>0.04</v>
      </c>
      <c r="S252" s="5">
        <v>5.72</v>
      </c>
      <c r="AP252" s="5" t="str">
        <f t="shared" si="27"/>
        <v/>
      </c>
      <c r="AR252" s="5" t="str">
        <f t="shared" si="28"/>
        <v/>
      </c>
      <c r="AT252" s="5" t="str">
        <f t="shared" si="29"/>
        <v/>
      </c>
      <c r="AW252" s="5">
        <f t="shared" si="30"/>
        <v>14.27</v>
      </c>
      <c r="AX252" s="5">
        <f t="shared" si="33"/>
        <v>14.184379999999999</v>
      </c>
      <c r="AY252" s="11">
        <f t="shared" si="34"/>
        <v>1.3117683556246806E-3</v>
      </c>
      <c r="AZ252" s="5">
        <f t="shared" si="35"/>
        <v>1.3117683556246806</v>
      </c>
    </row>
    <row r="253" spans="1:52" x14ac:dyDescent="0.3">
      <c r="A253" s="1" t="s">
        <v>233</v>
      </c>
      <c r="B253" s="1" t="s">
        <v>234</v>
      </c>
      <c r="C253" s="1" t="s">
        <v>235</v>
      </c>
      <c r="D253" s="1" t="s">
        <v>115</v>
      </c>
      <c r="E253" s="1" t="s">
        <v>110</v>
      </c>
      <c r="F253" s="1" t="s">
        <v>134</v>
      </c>
      <c r="G253" s="1" t="s">
        <v>73</v>
      </c>
      <c r="H253" s="1" t="s">
        <v>65</v>
      </c>
      <c r="I253" s="2">
        <v>79</v>
      </c>
      <c r="J253" s="2">
        <v>38.33</v>
      </c>
      <c r="K253" s="2">
        <f t="shared" si="31"/>
        <v>38.33</v>
      </c>
      <c r="L253" s="2">
        <f t="shared" si="32"/>
        <v>0</v>
      </c>
      <c r="P253" s="6">
        <v>6.96</v>
      </c>
      <c r="Q253" s="5">
        <v>1190.1600000000001</v>
      </c>
      <c r="R253" s="7">
        <v>31.22</v>
      </c>
      <c r="S253" s="5">
        <v>4464.4599999999991</v>
      </c>
      <c r="T253" s="8">
        <v>0.15</v>
      </c>
      <c r="U253" s="5">
        <v>10.725</v>
      </c>
      <c r="AP253" s="5" t="str">
        <f t="shared" si="27"/>
        <v/>
      </c>
      <c r="AR253" s="5" t="str">
        <f t="shared" si="28"/>
        <v/>
      </c>
      <c r="AT253" s="5" t="str">
        <f t="shared" si="29"/>
        <v/>
      </c>
      <c r="AW253" s="5">
        <f t="shared" si="30"/>
        <v>5665.3449999999993</v>
      </c>
      <c r="AX253" s="5">
        <f t="shared" si="33"/>
        <v>5631.35293</v>
      </c>
      <c r="AY253" s="11">
        <f t="shared" si="34"/>
        <v>0.52078628554285256</v>
      </c>
      <c r="AZ253" s="5">
        <f t="shared" si="35"/>
        <v>520.78628554285251</v>
      </c>
    </row>
    <row r="254" spans="1:52" x14ac:dyDescent="0.3">
      <c r="A254" s="1" t="s">
        <v>233</v>
      </c>
      <c r="B254" s="1" t="s">
        <v>234</v>
      </c>
      <c r="C254" s="1" t="s">
        <v>235</v>
      </c>
      <c r="D254" s="1" t="s">
        <v>115</v>
      </c>
      <c r="E254" s="1" t="s">
        <v>111</v>
      </c>
      <c r="F254" s="1" t="s">
        <v>134</v>
      </c>
      <c r="G254" s="1" t="s">
        <v>73</v>
      </c>
      <c r="H254" s="1" t="s">
        <v>65</v>
      </c>
      <c r="I254" s="2">
        <v>79</v>
      </c>
      <c r="J254" s="2">
        <v>40</v>
      </c>
      <c r="K254" s="2">
        <f t="shared" si="31"/>
        <v>40</v>
      </c>
      <c r="L254" s="2">
        <f t="shared" si="32"/>
        <v>0</v>
      </c>
      <c r="P254" s="6">
        <v>1.56</v>
      </c>
      <c r="Q254" s="5">
        <v>266.76</v>
      </c>
      <c r="R254" s="7">
        <v>38.44</v>
      </c>
      <c r="S254" s="5">
        <v>5496.92</v>
      </c>
      <c r="AP254" s="5" t="str">
        <f t="shared" si="27"/>
        <v/>
      </c>
      <c r="AR254" s="5" t="str">
        <f t="shared" si="28"/>
        <v/>
      </c>
      <c r="AT254" s="5" t="str">
        <f t="shared" si="29"/>
        <v/>
      </c>
      <c r="AW254" s="5">
        <f t="shared" si="30"/>
        <v>5763.68</v>
      </c>
      <c r="AX254" s="5">
        <f t="shared" si="33"/>
        <v>5729.0979200000011</v>
      </c>
      <c r="AY254" s="11">
        <f t="shared" si="34"/>
        <v>0.52982572080917034</v>
      </c>
      <c r="AZ254" s="5">
        <f t="shared" si="35"/>
        <v>529.82572080917032</v>
      </c>
    </row>
    <row r="255" spans="1:52" x14ac:dyDescent="0.3">
      <c r="A255" s="1" t="s">
        <v>233</v>
      </c>
      <c r="B255" s="1" t="s">
        <v>234</v>
      </c>
      <c r="C255" s="1" t="s">
        <v>235</v>
      </c>
      <c r="D255" s="1" t="s">
        <v>115</v>
      </c>
      <c r="E255" s="1" t="s">
        <v>62</v>
      </c>
      <c r="F255" s="1" t="s">
        <v>134</v>
      </c>
      <c r="G255" s="1" t="s">
        <v>73</v>
      </c>
      <c r="H255" s="1" t="s">
        <v>65</v>
      </c>
      <c r="I255" s="2">
        <v>79</v>
      </c>
      <c r="J255" s="2">
        <v>0.09</v>
      </c>
      <c r="K255" s="2">
        <f t="shared" si="31"/>
        <v>0.09</v>
      </c>
      <c r="L255" s="2">
        <f t="shared" si="32"/>
        <v>0</v>
      </c>
      <c r="R255" s="7">
        <v>0.09</v>
      </c>
      <c r="S255" s="5">
        <v>12.87</v>
      </c>
      <c r="AP255" s="5" t="str">
        <f t="shared" si="27"/>
        <v/>
      </c>
      <c r="AR255" s="5" t="str">
        <f t="shared" si="28"/>
        <v/>
      </c>
      <c r="AT255" s="5" t="str">
        <f t="shared" si="29"/>
        <v/>
      </c>
      <c r="AW255" s="5">
        <f t="shared" si="30"/>
        <v>12.87</v>
      </c>
      <c r="AX255" s="5">
        <f t="shared" si="33"/>
        <v>12.79278</v>
      </c>
      <c r="AY255" s="11">
        <f t="shared" si="34"/>
        <v>1.183073492423941E-3</v>
      </c>
      <c r="AZ255" s="5">
        <f t="shared" si="35"/>
        <v>1.183073492423941</v>
      </c>
    </row>
    <row r="256" spans="1:52" x14ac:dyDescent="0.3">
      <c r="A256" s="1" t="s">
        <v>236</v>
      </c>
      <c r="B256" s="1" t="s">
        <v>234</v>
      </c>
      <c r="C256" s="1" t="s">
        <v>235</v>
      </c>
      <c r="D256" s="1" t="s">
        <v>115</v>
      </c>
      <c r="E256" s="1" t="s">
        <v>110</v>
      </c>
      <c r="F256" s="1" t="s">
        <v>134</v>
      </c>
      <c r="G256" s="1" t="s">
        <v>73</v>
      </c>
      <c r="H256" s="1" t="s">
        <v>65</v>
      </c>
      <c r="I256" s="2">
        <v>79</v>
      </c>
      <c r="J256" s="2">
        <v>0.09</v>
      </c>
      <c r="K256" s="2">
        <f t="shared" si="31"/>
        <v>0.09</v>
      </c>
      <c r="L256" s="2">
        <f t="shared" si="32"/>
        <v>0</v>
      </c>
      <c r="R256" s="7">
        <v>0.08</v>
      </c>
      <c r="S256" s="5">
        <v>11.44</v>
      </c>
      <c r="T256" s="8">
        <v>0.01</v>
      </c>
      <c r="U256" s="5">
        <v>0.71499999999999997</v>
      </c>
      <c r="AP256" s="5" t="str">
        <f t="shared" si="27"/>
        <v/>
      </c>
      <c r="AR256" s="5" t="str">
        <f t="shared" si="28"/>
        <v/>
      </c>
      <c r="AT256" s="5" t="str">
        <f t="shared" si="29"/>
        <v/>
      </c>
      <c r="AW256" s="5">
        <f t="shared" si="30"/>
        <v>12.154999999999999</v>
      </c>
      <c r="AX256" s="5">
        <f t="shared" si="33"/>
        <v>12.08207</v>
      </c>
      <c r="AY256" s="11">
        <f t="shared" si="34"/>
        <v>1.1173471872892777E-3</v>
      </c>
      <c r="AZ256" s="5">
        <f t="shared" si="35"/>
        <v>1.1173471872892777</v>
      </c>
    </row>
    <row r="257" spans="1:52" x14ac:dyDescent="0.3">
      <c r="A257" s="1" t="s">
        <v>236</v>
      </c>
      <c r="B257" s="1" t="s">
        <v>234</v>
      </c>
      <c r="C257" s="1" t="s">
        <v>235</v>
      </c>
      <c r="D257" s="1" t="s">
        <v>115</v>
      </c>
      <c r="E257" s="1" t="s">
        <v>80</v>
      </c>
      <c r="F257" s="1" t="s">
        <v>134</v>
      </c>
      <c r="G257" s="1" t="s">
        <v>73</v>
      </c>
      <c r="H257" s="1" t="s">
        <v>65</v>
      </c>
      <c r="I257" s="2">
        <v>79</v>
      </c>
      <c r="J257" s="2">
        <v>38.18</v>
      </c>
      <c r="K257" s="2">
        <f t="shared" si="31"/>
        <v>38.19</v>
      </c>
      <c r="L257" s="2">
        <f t="shared" si="32"/>
        <v>0</v>
      </c>
      <c r="R257" s="7">
        <v>17.27</v>
      </c>
      <c r="S257" s="5">
        <v>2469.61</v>
      </c>
      <c r="T257" s="8">
        <v>20.92</v>
      </c>
      <c r="U257" s="5">
        <v>1495.78</v>
      </c>
      <c r="AP257" s="5" t="str">
        <f t="shared" ref="AP257:AP320" si="36">IF(AO257&gt;0,AO257*$AP$1,"")</f>
        <v/>
      </c>
      <c r="AR257" s="5" t="str">
        <f t="shared" ref="AR257:AR320" si="37">IF(AQ257&gt;0,AQ257*$AR$1,"")</f>
        <v/>
      </c>
      <c r="AT257" s="5" t="str">
        <f t="shared" ref="AT257:AT320" si="38">IF(AS257&gt;0,AS257*$AT$1,"")</f>
        <v/>
      </c>
      <c r="AW257" s="5">
        <f t="shared" ref="AW257:AW320" si="39">SUM(O257,Q257,S257,U257,AA257,AC257,AE257,AG257,AJ257,AL257,AN257,W257,Y257,BB257,BD257,BF257)</f>
        <v>3965.3900000000003</v>
      </c>
      <c r="AX257" s="5">
        <f t="shared" si="33"/>
        <v>3941.5976600000004</v>
      </c>
      <c r="AY257" s="11">
        <f t="shared" si="34"/>
        <v>0.36451808827684323</v>
      </c>
      <c r="AZ257" s="5">
        <f t="shared" si="35"/>
        <v>364.51808827684323</v>
      </c>
    </row>
    <row r="258" spans="1:52" x14ac:dyDescent="0.3">
      <c r="A258" s="1" t="s">
        <v>236</v>
      </c>
      <c r="B258" s="1" t="s">
        <v>234</v>
      </c>
      <c r="C258" s="1" t="s">
        <v>235</v>
      </c>
      <c r="D258" s="1" t="s">
        <v>115</v>
      </c>
      <c r="E258" s="1" t="s">
        <v>81</v>
      </c>
      <c r="F258" s="1" t="s">
        <v>134</v>
      </c>
      <c r="G258" s="1" t="s">
        <v>73</v>
      </c>
      <c r="H258" s="1" t="s">
        <v>65</v>
      </c>
      <c r="I258" s="2">
        <v>79</v>
      </c>
      <c r="J258" s="2">
        <v>40</v>
      </c>
      <c r="K258" s="2">
        <f t="shared" si="31"/>
        <v>40</v>
      </c>
      <c r="L258" s="2">
        <f t="shared" si="32"/>
        <v>0</v>
      </c>
      <c r="R258" s="7">
        <v>37.229999999999997</v>
      </c>
      <c r="S258" s="5">
        <v>5323.89</v>
      </c>
      <c r="T258" s="8">
        <v>2.77</v>
      </c>
      <c r="U258" s="5">
        <v>198.05500000000001</v>
      </c>
      <c r="AP258" s="5" t="str">
        <f t="shared" si="36"/>
        <v/>
      </c>
      <c r="AR258" s="5" t="str">
        <f t="shared" si="37"/>
        <v/>
      </c>
      <c r="AT258" s="5" t="str">
        <f t="shared" si="38"/>
        <v/>
      </c>
      <c r="AW258" s="5">
        <f t="shared" si="39"/>
        <v>5521.9450000000006</v>
      </c>
      <c r="AX258" s="5">
        <f t="shared" si="33"/>
        <v>5488.8133300000009</v>
      </c>
      <c r="AY258" s="11">
        <f t="shared" si="34"/>
        <v>0.50760425455500546</v>
      </c>
      <c r="AZ258" s="5">
        <f t="shared" si="35"/>
        <v>507.60425455500553</v>
      </c>
    </row>
    <row r="259" spans="1:52" x14ac:dyDescent="0.3">
      <c r="A259" s="1" t="s">
        <v>236</v>
      </c>
      <c r="B259" s="1" t="s">
        <v>234</v>
      </c>
      <c r="C259" s="1" t="s">
        <v>235</v>
      </c>
      <c r="D259" s="1" t="s">
        <v>115</v>
      </c>
      <c r="E259" s="1" t="s">
        <v>111</v>
      </c>
      <c r="F259" s="1" t="s">
        <v>134</v>
      </c>
      <c r="G259" s="1" t="s">
        <v>73</v>
      </c>
      <c r="H259" s="1" t="s">
        <v>65</v>
      </c>
      <c r="I259" s="2">
        <v>79</v>
      </c>
      <c r="J259" s="2">
        <v>0.09</v>
      </c>
      <c r="K259" s="2">
        <f t="shared" ref="K259:K322" si="40">SUM(N259,P259,R259,T259,Z259,AB259,AD259,AF259,AI259,AK259,AM259,V259,X259,BA259,BC259,BE259)</f>
        <v>0.09</v>
      </c>
      <c r="L259" s="2">
        <f t="shared" ref="L259:L322" si="41">SUM(M259,AH259,AO259,AQ259,AS259,AU259,AV259)</f>
        <v>0</v>
      </c>
      <c r="R259" s="7">
        <v>0.09</v>
      </c>
      <c r="S259" s="5">
        <v>12.87</v>
      </c>
      <c r="AP259" s="5" t="str">
        <f t="shared" si="36"/>
        <v/>
      </c>
      <c r="AR259" s="5" t="str">
        <f t="shared" si="37"/>
        <v/>
      </c>
      <c r="AT259" s="5" t="str">
        <f t="shared" si="38"/>
        <v/>
      </c>
      <c r="AW259" s="5">
        <f t="shared" si="39"/>
        <v>12.87</v>
      </c>
      <c r="AX259" s="5">
        <f t="shared" ref="AX259:AX322" si="42">$AW$642*(AY259/100)</f>
        <v>12.79278</v>
      </c>
      <c r="AY259" s="11">
        <f t="shared" ref="AY259:AY322" si="43">(AW259/$AW$642)*99.4</f>
        <v>1.183073492423941E-3</v>
      </c>
      <c r="AZ259" s="5">
        <f t="shared" ref="AZ259:AZ322" si="44">(AY259/100)*$AZ$1</f>
        <v>1.183073492423941</v>
      </c>
    </row>
    <row r="260" spans="1:52" x14ac:dyDescent="0.3">
      <c r="A260" s="1" t="s">
        <v>237</v>
      </c>
      <c r="B260" s="1" t="s">
        <v>229</v>
      </c>
      <c r="C260" s="1" t="s">
        <v>230</v>
      </c>
      <c r="D260" s="1" t="s">
        <v>231</v>
      </c>
      <c r="E260" s="1" t="s">
        <v>111</v>
      </c>
      <c r="F260" s="1" t="s">
        <v>134</v>
      </c>
      <c r="G260" s="1" t="s">
        <v>73</v>
      </c>
      <c r="H260" s="1" t="s">
        <v>65</v>
      </c>
      <c r="I260" s="2">
        <v>80</v>
      </c>
      <c r="J260" s="2">
        <v>7.0000000000000007E-2</v>
      </c>
      <c r="K260" s="2">
        <f t="shared" si="40"/>
        <v>7.0000000000000007E-2</v>
      </c>
      <c r="L260" s="2">
        <f t="shared" si="41"/>
        <v>0</v>
      </c>
      <c r="R260" s="7">
        <v>7.0000000000000007E-2</v>
      </c>
      <c r="S260" s="5">
        <v>10.01</v>
      </c>
      <c r="AP260" s="5" t="str">
        <f t="shared" si="36"/>
        <v/>
      </c>
      <c r="AR260" s="5" t="str">
        <f t="shared" si="37"/>
        <v/>
      </c>
      <c r="AT260" s="5" t="str">
        <f t="shared" si="38"/>
        <v/>
      </c>
      <c r="AW260" s="5">
        <f t="shared" si="39"/>
        <v>10.01</v>
      </c>
      <c r="AX260" s="5">
        <f t="shared" si="42"/>
        <v>9.9499399999999998</v>
      </c>
      <c r="AY260" s="11">
        <f t="shared" si="43"/>
        <v>9.2016827188528758E-4</v>
      </c>
      <c r="AZ260" s="5">
        <f t="shared" si="44"/>
        <v>0.9201682718852876</v>
      </c>
    </row>
    <row r="261" spans="1:52" x14ac:dyDescent="0.3">
      <c r="A261" s="1" t="s">
        <v>237</v>
      </c>
      <c r="B261" s="1" t="s">
        <v>229</v>
      </c>
      <c r="C261" s="1" t="s">
        <v>230</v>
      </c>
      <c r="D261" s="1" t="s">
        <v>231</v>
      </c>
      <c r="E261" s="1" t="s">
        <v>68</v>
      </c>
      <c r="F261" s="1" t="s">
        <v>134</v>
      </c>
      <c r="G261" s="1" t="s">
        <v>73</v>
      </c>
      <c r="H261" s="1" t="s">
        <v>65</v>
      </c>
      <c r="I261" s="2">
        <v>80</v>
      </c>
      <c r="J261" s="2">
        <v>0.09</v>
      </c>
      <c r="K261" s="2">
        <f t="shared" si="40"/>
        <v>0.09</v>
      </c>
      <c r="L261" s="2">
        <f t="shared" si="41"/>
        <v>0</v>
      </c>
      <c r="R261" s="7">
        <v>0.09</v>
      </c>
      <c r="S261" s="5">
        <v>12.87</v>
      </c>
      <c r="AP261" s="5" t="str">
        <f t="shared" si="36"/>
        <v/>
      </c>
      <c r="AR261" s="5" t="str">
        <f t="shared" si="37"/>
        <v/>
      </c>
      <c r="AT261" s="5" t="str">
        <f t="shared" si="38"/>
        <v/>
      </c>
      <c r="AW261" s="5">
        <f t="shared" si="39"/>
        <v>12.87</v>
      </c>
      <c r="AX261" s="5">
        <f t="shared" si="42"/>
        <v>12.79278</v>
      </c>
      <c r="AY261" s="11">
        <f t="shared" si="43"/>
        <v>1.183073492423941E-3</v>
      </c>
      <c r="AZ261" s="5">
        <f t="shared" si="44"/>
        <v>1.183073492423941</v>
      </c>
    </row>
    <row r="262" spans="1:52" x14ac:dyDescent="0.3">
      <c r="A262" s="1" t="s">
        <v>237</v>
      </c>
      <c r="B262" s="1" t="s">
        <v>229</v>
      </c>
      <c r="C262" s="1" t="s">
        <v>230</v>
      </c>
      <c r="D262" s="1" t="s">
        <v>231</v>
      </c>
      <c r="E262" s="1" t="s">
        <v>117</v>
      </c>
      <c r="F262" s="1" t="s">
        <v>134</v>
      </c>
      <c r="G262" s="1" t="s">
        <v>73</v>
      </c>
      <c r="H262" s="1" t="s">
        <v>65</v>
      </c>
      <c r="I262" s="2">
        <v>80</v>
      </c>
      <c r="J262" s="2">
        <v>39.56</v>
      </c>
      <c r="K262" s="2">
        <f t="shared" si="40"/>
        <v>39.56</v>
      </c>
      <c r="L262" s="2">
        <f t="shared" si="41"/>
        <v>0</v>
      </c>
      <c r="R262" s="7">
        <v>39.56</v>
      </c>
      <c r="S262" s="5">
        <v>5657.08</v>
      </c>
      <c r="AP262" s="5" t="str">
        <f t="shared" si="36"/>
        <v/>
      </c>
      <c r="AR262" s="5" t="str">
        <f t="shared" si="37"/>
        <v/>
      </c>
      <c r="AT262" s="5" t="str">
        <f t="shared" si="38"/>
        <v/>
      </c>
      <c r="AW262" s="5">
        <f t="shared" si="39"/>
        <v>5657.08</v>
      </c>
      <c r="AX262" s="5">
        <f t="shared" si="42"/>
        <v>5623.1375200000011</v>
      </c>
      <c r="AY262" s="11">
        <f t="shared" si="43"/>
        <v>0.52002652622545686</v>
      </c>
      <c r="AZ262" s="5">
        <f t="shared" si="44"/>
        <v>520.02652622545691</v>
      </c>
    </row>
    <row r="263" spans="1:52" x14ac:dyDescent="0.3">
      <c r="A263" s="1" t="s">
        <v>237</v>
      </c>
      <c r="B263" s="1" t="s">
        <v>229</v>
      </c>
      <c r="C263" s="1" t="s">
        <v>230</v>
      </c>
      <c r="D263" s="1" t="s">
        <v>231</v>
      </c>
      <c r="E263" s="1" t="s">
        <v>91</v>
      </c>
      <c r="F263" s="1" t="s">
        <v>134</v>
      </c>
      <c r="G263" s="1" t="s">
        <v>73</v>
      </c>
      <c r="H263" s="1" t="s">
        <v>65</v>
      </c>
      <c r="I263" s="2">
        <v>80</v>
      </c>
      <c r="J263" s="2">
        <v>39.1</v>
      </c>
      <c r="K263" s="2">
        <f t="shared" si="40"/>
        <v>39.1</v>
      </c>
      <c r="L263" s="2">
        <f t="shared" si="41"/>
        <v>0</v>
      </c>
      <c r="R263" s="7">
        <v>30.16</v>
      </c>
      <c r="S263" s="5">
        <v>4312.88</v>
      </c>
      <c r="T263" s="8">
        <v>8.94</v>
      </c>
      <c r="U263" s="5">
        <v>639.20999999999992</v>
      </c>
      <c r="AP263" s="5" t="str">
        <f t="shared" si="36"/>
        <v/>
      </c>
      <c r="AR263" s="5" t="str">
        <f t="shared" si="37"/>
        <v/>
      </c>
      <c r="AT263" s="5" t="str">
        <f t="shared" si="38"/>
        <v/>
      </c>
      <c r="AW263" s="5">
        <f t="shared" si="39"/>
        <v>4952.09</v>
      </c>
      <c r="AX263" s="5">
        <f t="shared" si="42"/>
        <v>4922.3774599999997</v>
      </c>
      <c r="AY263" s="11">
        <f t="shared" si="43"/>
        <v>0.45522038936267867</v>
      </c>
      <c r="AZ263" s="5">
        <f t="shared" si="44"/>
        <v>455.22038936267865</v>
      </c>
    </row>
    <row r="264" spans="1:52" x14ac:dyDescent="0.3">
      <c r="A264" s="1" t="s">
        <v>237</v>
      </c>
      <c r="B264" s="1" t="s">
        <v>229</v>
      </c>
      <c r="C264" s="1" t="s">
        <v>230</v>
      </c>
      <c r="D264" s="1" t="s">
        <v>231</v>
      </c>
      <c r="E264" s="1" t="s">
        <v>69</v>
      </c>
      <c r="F264" s="1" t="s">
        <v>134</v>
      </c>
      <c r="G264" s="1" t="s">
        <v>73</v>
      </c>
      <c r="H264" s="1" t="s">
        <v>65</v>
      </c>
      <c r="I264" s="2">
        <v>80</v>
      </c>
      <c r="J264" s="2">
        <v>0.09</v>
      </c>
      <c r="K264" s="2">
        <f t="shared" si="40"/>
        <v>0.09</v>
      </c>
      <c r="L264" s="2">
        <f t="shared" si="41"/>
        <v>0</v>
      </c>
      <c r="R264" s="7">
        <v>0.06</v>
      </c>
      <c r="S264" s="5">
        <v>8.58</v>
      </c>
      <c r="T264" s="8">
        <v>0.03</v>
      </c>
      <c r="U264" s="5">
        <v>2.145</v>
      </c>
      <c r="AP264" s="5" t="str">
        <f t="shared" si="36"/>
        <v/>
      </c>
      <c r="AR264" s="5" t="str">
        <f t="shared" si="37"/>
        <v/>
      </c>
      <c r="AT264" s="5" t="str">
        <f t="shared" si="38"/>
        <v/>
      </c>
      <c r="AW264" s="5">
        <f t="shared" si="39"/>
        <v>10.725</v>
      </c>
      <c r="AX264" s="5">
        <f t="shared" si="42"/>
        <v>10.660649999999999</v>
      </c>
      <c r="AY264" s="11">
        <f t="shared" si="43"/>
        <v>9.8589457701995088E-4</v>
      </c>
      <c r="AZ264" s="5">
        <f t="shared" si="44"/>
        <v>0.98589457701995076</v>
      </c>
    </row>
    <row r="265" spans="1:52" x14ac:dyDescent="0.3">
      <c r="A265" s="1" t="s">
        <v>238</v>
      </c>
      <c r="B265" s="1" t="s">
        <v>124</v>
      </c>
      <c r="C265" s="1" t="s">
        <v>125</v>
      </c>
      <c r="D265" s="1" t="s">
        <v>78</v>
      </c>
      <c r="E265" s="1" t="s">
        <v>81</v>
      </c>
      <c r="F265" s="1" t="s">
        <v>134</v>
      </c>
      <c r="G265" s="1" t="s">
        <v>73</v>
      </c>
      <c r="H265" s="1" t="s">
        <v>65</v>
      </c>
      <c r="I265" s="2">
        <v>80</v>
      </c>
      <c r="J265" s="2">
        <v>7.0000000000000007E-2</v>
      </c>
      <c r="K265" s="2">
        <f t="shared" si="40"/>
        <v>0.06</v>
      </c>
      <c r="L265" s="2">
        <f t="shared" si="41"/>
        <v>0</v>
      </c>
      <c r="R265" s="7">
        <v>0.04</v>
      </c>
      <c r="S265" s="5">
        <v>5.72</v>
      </c>
      <c r="T265" s="8">
        <v>0.02</v>
      </c>
      <c r="U265" s="5">
        <v>1.43</v>
      </c>
      <c r="AP265" s="5" t="str">
        <f t="shared" si="36"/>
        <v/>
      </c>
      <c r="AR265" s="5" t="str">
        <f t="shared" si="37"/>
        <v/>
      </c>
      <c r="AT265" s="5" t="str">
        <f t="shared" si="38"/>
        <v/>
      </c>
      <c r="AW265" s="5">
        <f t="shared" si="39"/>
        <v>7.1499999999999995</v>
      </c>
      <c r="AX265" s="5">
        <f t="shared" si="42"/>
        <v>7.1071</v>
      </c>
      <c r="AY265" s="11">
        <f t="shared" si="43"/>
        <v>6.5726305134663392E-4</v>
      </c>
      <c r="AZ265" s="5">
        <f t="shared" si="44"/>
        <v>0.65726305134663399</v>
      </c>
    </row>
    <row r="266" spans="1:52" x14ac:dyDescent="0.3">
      <c r="A266" s="1" t="s">
        <v>238</v>
      </c>
      <c r="B266" s="1" t="s">
        <v>124</v>
      </c>
      <c r="C266" s="1" t="s">
        <v>125</v>
      </c>
      <c r="D266" s="1" t="s">
        <v>78</v>
      </c>
      <c r="E266" s="1" t="s">
        <v>117</v>
      </c>
      <c r="F266" s="1" t="s">
        <v>134</v>
      </c>
      <c r="G266" s="1" t="s">
        <v>73</v>
      </c>
      <c r="H266" s="1" t="s">
        <v>65</v>
      </c>
      <c r="I266" s="2">
        <v>80</v>
      </c>
      <c r="J266" s="2">
        <v>0.09</v>
      </c>
      <c r="K266" s="2">
        <f t="shared" si="40"/>
        <v>0.09</v>
      </c>
      <c r="L266" s="2">
        <f t="shared" si="41"/>
        <v>0</v>
      </c>
      <c r="R266" s="7">
        <v>0.09</v>
      </c>
      <c r="S266" s="5">
        <v>12.87</v>
      </c>
      <c r="AP266" s="5" t="str">
        <f t="shared" si="36"/>
        <v/>
      </c>
      <c r="AR266" s="5" t="str">
        <f t="shared" si="37"/>
        <v/>
      </c>
      <c r="AT266" s="5" t="str">
        <f t="shared" si="38"/>
        <v/>
      </c>
      <c r="AW266" s="5">
        <f t="shared" si="39"/>
        <v>12.87</v>
      </c>
      <c r="AX266" s="5">
        <f t="shared" si="42"/>
        <v>12.79278</v>
      </c>
      <c r="AY266" s="11">
        <f t="shared" si="43"/>
        <v>1.183073492423941E-3</v>
      </c>
      <c r="AZ266" s="5">
        <f t="shared" si="44"/>
        <v>1.183073492423941</v>
      </c>
    </row>
    <row r="267" spans="1:52" x14ac:dyDescent="0.3">
      <c r="A267" s="1" t="s">
        <v>238</v>
      </c>
      <c r="B267" s="1" t="s">
        <v>124</v>
      </c>
      <c r="C267" s="1" t="s">
        <v>125</v>
      </c>
      <c r="D267" s="1" t="s">
        <v>78</v>
      </c>
      <c r="E267" s="1" t="s">
        <v>71</v>
      </c>
      <c r="F267" s="1" t="s">
        <v>134</v>
      </c>
      <c r="G267" s="1" t="s">
        <v>73</v>
      </c>
      <c r="H267" s="1" t="s">
        <v>65</v>
      </c>
      <c r="I267" s="2">
        <v>80</v>
      </c>
      <c r="J267" s="2">
        <v>39.67</v>
      </c>
      <c r="K267" s="2">
        <f t="shared" si="40"/>
        <v>39.660000000000004</v>
      </c>
      <c r="L267" s="2">
        <f t="shared" si="41"/>
        <v>0</v>
      </c>
      <c r="R267" s="7">
        <v>26.42</v>
      </c>
      <c r="S267" s="5">
        <v>3778.06</v>
      </c>
      <c r="T267" s="8">
        <v>11.89</v>
      </c>
      <c r="U267" s="5">
        <v>850.1350000000001</v>
      </c>
      <c r="V267" s="12">
        <v>1.35</v>
      </c>
      <c r="W267" s="5">
        <v>86.872500000000002</v>
      </c>
      <c r="AP267" s="5" t="str">
        <f t="shared" si="36"/>
        <v/>
      </c>
      <c r="AR267" s="5" t="str">
        <f t="shared" si="37"/>
        <v/>
      </c>
      <c r="AT267" s="5" t="str">
        <f t="shared" si="38"/>
        <v/>
      </c>
      <c r="AW267" s="5">
        <f t="shared" si="39"/>
        <v>4715.0675000000001</v>
      </c>
      <c r="AX267" s="5">
        <f t="shared" si="42"/>
        <v>4686.7770950000004</v>
      </c>
      <c r="AY267" s="11">
        <f t="shared" si="43"/>
        <v>0.43343211921053781</v>
      </c>
      <c r="AZ267" s="5">
        <f t="shared" si="44"/>
        <v>433.43211921053779</v>
      </c>
    </row>
    <row r="268" spans="1:52" x14ac:dyDescent="0.3">
      <c r="A268" s="1" t="s">
        <v>238</v>
      </c>
      <c r="B268" s="1" t="s">
        <v>124</v>
      </c>
      <c r="C268" s="1" t="s">
        <v>125</v>
      </c>
      <c r="D268" s="1" t="s">
        <v>78</v>
      </c>
      <c r="E268" s="1" t="s">
        <v>74</v>
      </c>
      <c r="F268" s="1" t="s">
        <v>134</v>
      </c>
      <c r="G268" s="1" t="s">
        <v>73</v>
      </c>
      <c r="H268" s="1" t="s">
        <v>65</v>
      </c>
      <c r="I268" s="2">
        <v>80</v>
      </c>
      <c r="J268" s="2">
        <v>38.39</v>
      </c>
      <c r="K268" s="2">
        <f t="shared" si="40"/>
        <v>38.379999999999995</v>
      </c>
      <c r="L268" s="2">
        <f t="shared" si="41"/>
        <v>0</v>
      </c>
      <c r="R268" s="7">
        <v>9.9700000000000006</v>
      </c>
      <c r="S268" s="5">
        <v>1425.71</v>
      </c>
      <c r="T268" s="8">
        <v>18.850000000000001</v>
      </c>
      <c r="U268" s="5">
        <v>1347.7750000000001</v>
      </c>
      <c r="V268" s="12">
        <v>9.5599999999999987</v>
      </c>
      <c r="W268" s="5">
        <v>615.18599999999992</v>
      </c>
      <c r="AP268" s="5" t="str">
        <f t="shared" si="36"/>
        <v/>
      </c>
      <c r="AR268" s="5" t="str">
        <f t="shared" si="37"/>
        <v/>
      </c>
      <c r="AT268" s="5" t="str">
        <f t="shared" si="38"/>
        <v/>
      </c>
      <c r="AW268" s="5">
        <f t="shared" si="39"/>
        <v>3388.6710000000003</v>
      </c>
      <c r="AX268" s="5">
        <f t="shared" si="42"/>
        <v>3368.3389740000002</v>
      </c>
      <c r="AY268" s="11">
        <f t="shared" si="43"/>
        <v>0.31150325055522371</v>
      </c>
      <c r="AZ268" s="5">
        <f t="shared" si="44"/>
        <v>311.5032505552237</v>
      </c>
    </row>
    <row r="269" spans="1:52" x14ac:dyDescent="0.3">
      <c r="A269" s="1" t="s">
        <v>238</v>
      </c>
      <c r="B269" s="1" t="s">
        <v>124</v>
      </c>
      <c r="C269" s="1" t="s">
        <v>125</v>
      </c>
      <c r="D269" s="1" t="s">
        <v>78</v>
      </c>
      <c r="E269" s="1" t="s">
        <v>91</v>
      </c>
      <c r="F269" s="1" t="s">
        <v>134</v>
      </c>
      <c r="G269" s="1" t="s">
        <v>73</v>
      </c>
      <c r="H269" s="1" t="s">
        <v>65</v>
      </c>
      <c r="I269" s="2">
        <v>80</v>
      </c>
      <c r="J269" s="2">
        <v>0.09</v>
      </c>
      <c r="K269" s="2">
        <f t="shared" si="40"/>
        <v>0.08</v>
      </c>
      <c r="L269" s="2">
        <f t="shared" si="41"/>
        <v>0</v>
      </c>
      <c r="R269" s="7">
        <v>0.01</v>
      </c>
      <c r="S269" s="5">
        <v>1.43</v>
      </c>
      <c r="T269" s="8">
        <v>7.0000000000000007E-2</v>
      </c>
      <c r="U269" s="5">
        <v>5.0050000000000008</v>
      </c>
      <c r="AP269" s="5" t="str">
        <f t="shared" si="36"/>
        <v/>
      </c>
      <c r="AR269" s="5" t="str">
        <f t="shared" si="37"/>
        <v/>
      </c>
      <c r="AT269" s="5" t="str">
        <f t="shared" si="38"/>
        <v/>
      </c>
      <c r="AW269" s="5">
        <f t="shared" si="39"/>
        <v>6.4350000000000005</v>
      </c>
      <c r="AX269" s="5">
        <f t="shared" si="42"/>
        <v>6.3963900000000011</v>
      </c>
      <c r="AY269" s="11">
        <f t="shared" si="43"/>
        <v>5.9153674621197062E-4</v>
      </c>
      <c r="AZ269" s="5">
        <f t="shared" si="44"/>
        <v>0.59153674621197061</v>
      </c>
    </row>
    <row r="270" spans="1:52" x14ac:dyDescent="0.3">
      <c r="A270" s="1" t="s">
        <v>239</v>
      </c>
      <c r="B270" s="1" t="s">
        <v>240</v>
      </c>
      <c r="C270" s="1" t="s">
        <v>241</v>
      </c>
      <c r="D270" s="1" t="s">
        <v>242</v>
      </c>
      <c r="E270" s="1" t="s">
        <v>62</v>
      </c>
      <c r="F270" s="1" t="s">
        <v>118</v>
      </c>
      <c r="G270" s="1" t="s">
        <v>73</v>
      </c>
      <c r="H270" s="1" t="s">
        <v>65</v>
      </c>
      <c r="I270" s="2">
        <v>80</v>
      </c>
      <c r="J270" s="2">
        <v>7.0000000000000007E-2</v>
      </c>
      <c r="K270" s="2">
        <f t="shared" si="40"/>
        <v>0</v>
      </c>
      <c r="L270" s="2">
        <f t="shared" si="41"/>
        <v>7.0000000000000007E-2</v>
      </c>
      <c r="AP270" s="5" t="str">
        <f t="shared" si="36"/>
        <v/>
      </c>
      <c r="AR270" s="5" t="str">
        <f t="shared" si="37"/>
        <v/>
      </c>
      <c r="AT270" s="5" t="str">
        <f t="shared" si="38"/>
        <v/>
      </c>
      <c r="AV270" s="2">
        <v>7.0000000000000007E-2</v>
      </c>
      <c r="AW270" s="5">
        <f t="shared" si="39"/>
        <v>0</v>
      </c>
      <c r="AX270" s="5">
        <f t="shared" si="42"/>
        <v>0</v>
      </c>
      <c r="AY270" s="11">
        <f t="shared" si="43"/>
        <v>0</v>
      </c>
      <c r="AZ270" s="5">
        <f t="shared" si="44"/>
        <v>0</v>
      </c>
    </row>
    <row r="271" spans="1:52" x14ac:dyDescent="0.3">
      <c r="A271" s="1" t="s">
        <v>239</v>
      </c>
      <c r="B271" s="1" t="s">
        <v>240</v>
      </c>
      <c r="C271" s="1" t="s">
        <v>241</v>
      </c>
      <c r="D271" s="1" t="s">
        <v>242</v>
      </c>
      <c r="E271" s="1" t="s">
        <v>67</v>
      </c>
      <c r="F271" s="1" t="s">
        <v>118</v>
      </c>
      <c r="G271" s="1" t="s">
        <v>73</v>
      </c>
      <c r="H271" s="1" t="s">
        <v>65</v>
      </c>
      <c r="I271" s="2">
        <v>80</v>
      </c>
      <c r="J271" s="2">
        <v>0.1</v>
      </c>
      <c r="K271" s="2">
        <f t="shared" si="40"/>
        <v>0.06</v>
      </c>
      <c r="L271" s="2">
        <f t="shared" si="41"/>
        <v>0.04</v>
      </c>
      <c r="V271" s="12">
        <v>0.06</v>
      </c>
      <c r="W271" s="5">
        <v>3.8609999999999989</v>
      </c>
      <c r="AP271" s="5" t="str">
        <f t="shared" si="36"/>
        <v/>
      </c>
      <c r="AR271" s="5" t="str">
        <f t="shared" si="37"/>
        <v/>
      </c>
      <c r="AT271" s="5" t="str">
        <f t="shared" si="38"/>
        <v/>
      </c>
      <c r="AV271" s="2">
        <v>0.04</v>
      </c>
      <c r="AW271" s="5">
        <f t="shared" si="39"/>
        <v>3.8609999999999989</v>
      </c>
      <c r="AX271" s="5">
        <f t="shared" si="42"/>
        <v>3.8378339999999991</v>
      </c>
      <c r="AY271" s="11">
        <f t="shared" si="43"/>
        <v>3.5492204772718226E-4</v>
      </c>
      <c r="AZ271" s="5">
        <f t="shared" si="44"/>
        <v>0.35492204772718228</v>
      </c>
    </row>
    <row r="272" spans="1:52" x14ac:dyDescent="0.3">
      <c r="A272" s="1" t="s">
        <v>239</v>
      </c>
      <c r="B272" s="1" t="s">
        <v>240</v>
      </c>
      <c r="C272" s="1" t="s">
        <v>241</v>
      </c>
      <c r="D272" s="1" t="s">
        <v>242</v>
      </c>
      <c r="E272" s="1" t="s">
        <v>68</v>
      </c>
      <c r="F272" s="1" t="s">
        <v>118</v>
      </c>
      <c r="G272" s="1" t="s">
        <v>73</v>
      </c>
      <c r="H272" s="1" t="s">
        <v>65</v>
      </c>
      <c r="I272" s="2">
        <v>80</v>
      </c>
      <c r="J272" s="2">
        <v>40.340000000000003</v>
      </c>
      <c r="K272" s="2">
        <f t="shared" si="40"/>
        <v>9.1</v>
      </c>
      <c r="L272" s="2">
        <f t="shared" si="41"/>
        <v>30.9</v>
      </c>
      <c r="V272" s="12">
        <v>9.1</v>
      </c>
      <c r="W272" s="5">
        <v>585.58499999999992</v>
      </c>
      <c r="AP272" s="5" t="str">
        <f t="shared" si="36"/>
        <v/>
      </c>
      <c r="AR272" s="5" t="str">
        <f t="shared" si="37"/>
        <v/>
      </c>
      <c r="AT272" s="5" t="str">
        <f t="shared" si="38"/>
        <v/>
      </c>
      <c r="AV272" s="2">
        <v>30.9</v>
      </c>
      <c r="AW272" s="5">
        <f t="shared" si="39"/>
        <v>585.58499999999992</v>
      </c>
      <c r="AX272" s="5">
        <f t="shared" si="42"/>
        <v>582.07149000000004</v>
      </c>
      <c r="AY272" s="11">
        <f t="shared" si="43"/>
        <v>5.3829843905289318E-2</v>
      </c>
      <c r="AZ272" s="5">
        <f t="shared" si="44"/>
        <v>53.829843905289323</v>
      </c>
    </row>
    <row r="273" spans="1:52" x14ac:dyDescent="0.3">
      <c r="A273" s="1" t="s">
        <v>239</v>
      </c>
      <c r="B273" s="1" t="s">
        <v>240</v>
      </c>
      <c r="C273" s="1" t="s">
        <v>241</v>
      </c>
      <c r="D273" s="1" t="s">
        <v>242</v>
      </c>
      <c r="E273" s="1" t="s">
        <v>69</v>
      </c>
      <c r="F273" s="1" t="s">
        <v>118</v>
      </c>
      <c r="G273" s="1" t="s">
        <v>73</v>
      </c>
      <c r="H273" s="1" t="s">
        <v>65</v>
      </c>
      <c r="I273" s="2">
        <v>80</v>
      </c>
      <c r="J273" s="2">
        <v>38.950000000000003</v>
      </c>
      <c r="K273" s="2">
        <f t="shared" si="40"/>
        <v>16.559999999999999</v>
      </c>
      <c r="L273" s="2">
        <f t="shared" si="41"/>
        <v>22.39</v>
      </c>
      <c r="V273" s="12">
        <v>16.559999999999999</v>
      </c>
      <c r="W273" s="5">
        <v>1065.636</v>
      </c>
      <c r="AP273" s="5" t="str">
        <f t="shared" si="36"/>
        <v/>
      </c>
      <c r="AR273" s="5" t="str">
        <f t="shared" si="37"/>
        <v/>
      </c>
      <c r="AT273" s="5" t="str">
        <f t="shared" si="38"/>
        <v/>
      </c>
      <c r="AV273" s="2">
        <v>22.39</v>
      </c>
      <c r="AW273" s="5">
        <f t="shared" si="39"/>
        <v>1065.636</v>
      </c>
      <c r="AX273" s="5">
        <f t="shared" si="42"/>
        <v>1059.2421840000002</v>
      </c>
      <c r="AY273" s="11">
        <f t="shared" si="43"/>
        <v>9.7958485172702336E-2</v>
      </c>
      <c r="AZ273" s="5">
        <f t="shared" si="44"/>
        <v>97.958485172702353</v>
      </c>
    </row>
    <row r="274" spans="1:52" x14ac:dyDescent="0.3">
      <c r="A274" s="1" t="s">
        <v>239</v>
      </c>
      <c r="B274" s="1" t="s">
        <v>240</v>
      </c>
      <c r="C274" s="1" t="s">
        <v>241</v>
      </c>
      <c r="D274" s="1" t="s">
        <v>242</v>
      </c>
      <c r="E274" s="1" t="s">
        <v>70</v>
      </c>
      <c r="F274" s="1" t="s">
        <v>118</v>
      </c>
      <c r="G274" s="1" t="s">
        <v>73</v>
      </c>
      <c r="H274" s="1" t="s">
        <v>65</v>
      </c>
      <c r="I274" s="2">
        <v>80</v>
      </c>
      <c r="J274" s="2">
        <v>0.1</v>
      </c>
      <c r="K274" s="2">
        <f t="shared" si="40"/>
        <v>0</v>
      </c>
      <c r="L274" s="2">
        <f t="shared" si="41"/>
        <v>0.1</v>
      </c>
      <c r="AP274" s="5" t="str">
        <f t="shared" si="36"/>
        <v/>
      </c>
      <c r="AR274" s="5" t="str">
        <f t="shared" si="37"/>
        <v/>
      </c>
      <c r="AT274" s="5" t="str">
        <f t="shared" si="38"/>
        <v/>
      </c>
      <c r="AV274" s="2">
        <v>0.1</v>
      </c>
      <c r="AW274" s="5">
        <f t="shared" si="39"/>
        <v>0</v>
      </c>
      <c r="AX274" s="5">
        <f t="shared" si="42"/>
        <v>0</v>
      </c>
      <c r="AY274" s="11">
        <f t="shared" si="43"/>
        <v>0</v>
      </c>
      <c r="AZ274" s="5">
        <f t="shared" si="44"/>
        <v>0</v>
      </c>
    </row>
    <row r="275" spans="1:52" x14ac:dyDescent="0.3">
      <c r="A275" s="1" t="s">
        <v>243</v>
      </c>
      <c r="B275" s="1" t="s">
        <v>244</v>
      </c>
      <c r="C275" s="1" t="s">
        <v>245</v>
      </c>
      <c r="D275" s="1" t="s">
        <v>78</v>
      </c>
      <c r="E275" s="1" t="s">
        <v>66</v>
      </c>
      <c r="F275" s="1" t="s">
        <v>118</v>
      </c>
      <c r="G275" s="1" t="s">
        <v>73</v>
      </c>
      <c r="H275" s="1" t="s">
        <v>65</v>
      </c>
      <c r="I275" s="2">
        <v>80</v>
      </c>
      <c r="J275" s="2">
        <v>7.0000000000000007E-2</v>
      </c>
      <c r="K275" s="2">
        <f t="shared" si="40"/>
        <v>0</v>
      </c>
      <c r="L275" s="2">
        <f t="shared" si="41"/>
        <v>7.0000000000000007E-2</v>
      </c>
      <c r="AP275" s="5" t="str">
        <f t="shared" si="36"/>
        <v/>
      </c>
      <c r="AR275" s="5" t="str">
        <f t="shared" si="37"/>
        <v/>
      </c>
      <c r="AT275" s="5" t="str">
        <f t="shared" si="38"/>
        <v/>
      </c>
      <c r="AV275" s="2">
        <v>7.0000000000000007E-2</v>
      </c>
      <c r="AW275" s="5">
        <f t="shared" si="39"/>
        <v>0</v>
      </c>
      <c r="AX275" s="5">
        <f t="shared" si="42"/>
        <v>0</v>
      </c>
      <c r="AY275" s="11">
        <f t="shared" si="43"/>
        <v>0</v>
      </c>
      <c r="AZ275" s="5">
        <f t="shared" si="44"/>
        <v>0</v>
      </c>
    </row>
    <row r="276" spans="1:52" x14ac:dyDescent="0.3">
      <c r="A276" s="1" t="s">
        <v>243</v>
      </c>
      <c r="B276" s="1" t="s">
        <v>244</v>
      </c>
      <c r="C276" s="1" t="s">
        <v>245</v>
      </c>
      <c r="D276" s="1" t="s">
        <v>78</v>
      </c>
      <c r="E276" s="1" t="s">
        <v>67</v>
      </c>
      <c r="F276" s="1" t="s">
        <v>118</v>
      </c>
      <c r="G276" s="1" t="s">
        <v>73</v>
      </c>
      <c r="H276" s="1" t="s">
        <v>65</v>
      </c>
      <c r="I276" s="2">
        <v>80</v>
      </c>
      <c r="J276" s="2">
        <v>39.619999999999997</v>
      </c>
      <c r="K276" s="2">
        <f t="shared" si="40"/>
        <v>37</v>
      </c>
      <c r="L276" s="2">
        <f t="shared" si="41"/>
        <v>2.61</v>
      </c>
      <c r="V276" s="12">
        <v>37</v>
      </c>
      <c r="W276" s="5">
        <v>2380.9499999999998</v>
      </c>
      <c r="AP276" s="5" t="str">
        <f t="shared" si="36"/>
        <v/>
      </c>
      <c r="AR276" s="5" t="str">
        <f t="shared" si="37"/>
        <v/>
      </c>
      <c r="AT276" s="5" t="str">
        <f t="shared" si="38"/>
        <v/>
      </c>
      <c r="AV276" s="2">
        <v>2.61</v>
      </c>
      <c r="AW276" s="5">
        <f t="shared" si="39"/>
        <v>2380.9499999999998</v>
      </c>
      <c r="AX276" s="5">
        <f t="shared" si="42"/>
        <v>2366.6642999999999</v>
      </c>
      <c r="AY276" s="11">
        <f t="shared" si="43"/>
        <v>0.2188685960984291</v>
      </c>
      <c r="AZ276" s="5">
        <f t="shared" si="44"/>
        <v>218.86859609842909</v>
      </c>
    </row>
    <row r="277" spans="1:52" x14ac:dyDescent="0.3">
      <c r="A277" s="1" t="s">
        <v>243</v>
      </c>
      <c r="B277" s="1" t="s">
        <v>244</v>
      </c>
      <c r="C277" s="1" t="s">
        <v>245</v>
      </c>
      <c r="D277" s="1" t="s">
        <v>78</v>
      </c>
      <c r="E277" s="1" t="s">
        <v>70</v>
      </c>
      <c r="F277" s="1" t="s">
        <v>118</v>
      </c>
      <c r="G277" s="1" t="s">
        <v>73</v>
      </c>
      <c r="H277" s="1" t="s">
        <v>65</v>
      </c>
      <c r="I277" s="2">
        <v>80</v>
      </c>
      <c r="J277" s="2">
        <v>38.65</v>
      </c>
      <c r="K277" s="2">
        <f t="shared" si="40"/>
        <v>25.16</v>
      </c>
      <c r="L277" s="2">
        <f t="shared" si="41"/>
        <v>13.49</v>
      </c>
      <c r="V277" s="12">
        <v>25.16</v>
      </c>
      <c r="W277" s="5">
        <v>1619.046</v>
      </c>
      <c r="AP277" s="5" t="str">
        <f t="shared" si="36"/>
        <v/>
      </c>
      <c r="AR277" s="5" t="str">
        <f t="shared" si="37"/>
        <v/>
      </c>
      <c r="AT277" s="5" t="str">
        <f t="shared" si="38"/>
        <v/>
      </c>
      <c r="AV277" s="2">
        <v>13.49</v>
      </c>
      <c r="AW277" s="5">
        <f t="shared" si="39"/>
        <v>1619.046</v>
      </c>
      <c r="AX277" s="5">
        <f t="shared" si="42"/>
        <v>1609.3317240000001</v>
      </c>
      <c r="AY277" s="11">
        <f t="shared" si="43"/>
        <v>0.1488306453469318</v>
      </c>
      <c r="AZ277" s="5">
        <f t="shared" si="44"/>
        <v>148.83064534693182</v>
      </c>
    </row>
    <row r="278" spans="1:52" x14ac:dyDescent="0.3">
      <c r="A278" s="1" t="s">
        <v>246</v>
      </c>
      <c r="B278" s="1" t="s">
        <v>247</v>
      </c>
      <c r="C278" s="1" t="s">
        <v>248</v>
      </c>
      <c r="D278" s="1" t="s">
        <v>249</v>
      </c>
      <c r="E278" s="1" t="s">
        <v>79</v>
      </c>
      <c r="F278" s="1" t="s">
        <v>118</v>
      </c>
      <c r="G278" s="1" t="s">
        <v>73</v>
      </c>
      <c r="H278" s="1" t="s">
        <v>65</v>
      </c>
      <c r="I278" s="2">
        <v>80</v>
      </c>
      <c r="J278" s="2">
        <v>37.840000000000003</v>
      </c>
      <c r="K278" s="2">
        <f t="shared" si="40"/>
        <v>0</v>
      </c>
      <c r="L278" s="2">
        <f t="shared" si="41"/>
        <v>37.840000000000003</v>
      </c>
      <c r="AP278" s="5" t="str">
        <f t="shared" si="36"/>
        <v/>
      </c>
      <c r="AR278" s="5" t="str">
        <f t="shared" si="37"/>
        <v/>
      </c>
      <c r="AT278" s="5" t="str">
        <f t="shared" si="38"/>
        <v/>
      </c>
      <c r="AV278" s="2">
        <v>37.840000000000003</v>
      </c>
      <c r="AW278" s="5">
        <f t="shared" si="39"/>
        <v>0</v>
      </c>
      <c r="AX278" s="5">
        <f t="shared" si="42"/>
        <v>0</v>
      </c>
      <c r="AY278" s="11">
        <f t="shared" si="43"/>
        <v>0</v>
      </c>
      <c r="AZ278" s="5">
        <f t="shared" si="44"/>
        <v>0</v>
      </c>
    </row>
    <row r="279" spans="1:52" x14ac:dyDescent="0.3">
      <c r="A279" s="1" t="s">
        <v>246</v>
      </c>
      <c r="B279" s="1" t="s">
        <v>247</v>
      </c>
      <c r="C279" s="1" t="s">
        <v>248</v>
      </c>
      <c r="D279" s="1" t="s">
        <v>249</v>
      </c>
      <c r="E279" s="1" t="s">
        <v>66</v>
      </c>
      <c r="F279" s="1" t="s">
        <v>118</v>
      </c>
      <c r="G279" s="1" t="s">
        <v>73</v>
      </c>
      <c r="H279" s="1" t="s">
        <v>65</v>
      </c>
      <c r="I279" s="2">
        <v>80</v>
      </c>
      <c r="J279" s="2">
        <v>39.86</v>
      </c>
      <c r="K279" s="2">
        <f t="shared" si="40"/>
        <v>0</v>
      </c>
      <c r="L279" s="2">
        <f t="shared" si="41"/>
        <v>39.86</v>
      </c>
      <c r="AP279" s="5" t="str">
        <f t="shared" si="36"/>
        <v/>
      </c>
      <c r="AR279" s="5" t="str">
        <f t="shared" si="37"/>
        <v/>
      </c>
      <c r="AT279" s="5" t="str">
        <f t="shared" si="38"/>
        <v/>
      </c>
      <c r="AV279" s="2">
        <v>39.86</v>
      </c>
      <c r="AW279" s="5">
        <f t="shared" si="39"/>
        <v>0</v>
      </c>
      <c r="AX279" s="5">
        <f t="shared" si="42"/>
        <v>0</v>
      </c>
      <c r="AY279" s="11">
        <f t="shared" si="43"/>
        <v>0</v>
      </c>
      <c r="AZ279" s="5">
        <f t="shared" si="44"/>
        <v>0</v>
      </c>
    </row>
    <row r="280" spans="1:52" x14ac:dyDescent="0.3">
      <c r="A280" s="1" t="s">
        <v>250</v>
      </c>
      <c r="B280" s="1" t="s">
        <v>247</v>
      </c>
      <c r="C280" s="1" t="s">
        <v>248</v>
      </c>
      <c r="D280" s="1" t="s">
        <v>249</v>
      </c>
      <c r="E280" s="1" t="s">
        <v>79</v>
      </c>
      <c r="F280" s="1" t="s">
        <v>118</v>
      </c>
      <c r="G280" s="1" t="s">
        <v>73</v>
      </c>
      <c r="H280" s="1" t="s">
        <v>65</v>
      </c>
      <c r="I280" s="2">
        <v>79</v>
      </c>
      <c r="J280" s="2">
        <v>0.09</v>
      </c>
      <c r="K280" s="2">
        <f t="shared" si="40"/>
        <v>0</v>
      </c>
      <c r="L280" s="2">
        <f t="shared" si="41"/>
        <v>0.09</v>
      </c>
      <c r="AP280" s="5" t="str">
        <f t="shared" si="36"/>
        <v/>
      </c>
      <c r="AR280" s="5" t="str">
        <f t="shared" si="37"/>
        <v/>
      </c>
      <c r="AT280" s="5" t="str">
        <f t="shared" si="38"/>
        <v/>
      </c>
      <c r="AV280" s="2">
        <v>0.09</v>
      </c>
      <c r="AW280" s="5">
        <f t="shared" si="39"/>
        <v>0</v>
      </c>
      <c r="AX280" s="5">
        <f t="shared" si="42"/>
        <v>0</v>
      </c>
      <c r="AY280" s="11">
        <f t="shared" si="43"/>
        <v>0</v>
      </c>
      <c r="AZ280" s="5">
        <f t="shared" si="44"/>
        <v>0</v>
      </c>
    </row>
    <row r="281" spans="1:52" x14ac:dyDescent="0.3">
      <c r="A281" s="1" t="s">
        <v>250</v>
      </c>
      <c r="B281" s="1" t="s">
        <v>247</v>
      </c>
      <c r="C281" s="1" t="s">
        <v>248</v>
      </c>
      <c r="D281" s="1" t="s">
        <v>249</v>
      </c>
      <c r="E281" s="1" t="s">
        <v>86</v>
      </c>
      <c r="F281" s="1" t="s">
        <v>118</v>
      </c>
      <c r="G281" s="1" t="s">
        <v>73</v>
      </c>
      <c r="H281" s="1" t="s">
        <v>65</v>
      </c>
      <c r="I281" s="2">
        <v>79</v>
      </c>
      <c r="J281" s="2">
        <v>38.83</v>
      </c>
      <c r="K281" s="2">
        <f t="shared" si="40"/>
        <v>0</v>
      </c>
      <c r="L281" s="2">
        <f t="shared" si="41"/>
        <v>38.83</v>
      </c>
      <c r="AP281" s="5" t="str">
        <f t="shared" si="36"/>
        <v/>
      </c>
      <c r="AR281" s="5" t="str">
        <f t="shared" si="37"/>
        <v/>
      </c>
      <c r="AT281" s="5" t="str">
        <f t="shared" si="38"/>
        <v/>
      </c>
      <c r="AV281" s="2">
        <v>38.83</v>
      </c>
      <c r="AW281" s="5">
        <f t="shared" si="39"/>
        <v>0</v>
      </c>
      <c r="AX281" s="5">
        <f t="shared" si="42"/>
        <v>0</v>
      </c>
      <c r="AY281" s="11">
        <f t="shared" si="43"/>
        <v>0</v>
      </c>
      <c r="AZ281" s="5">
        <f t="shared" si="44"/>
        <v>0</v>
      </c>
    </row>
    <row r="282" spans="1:52" x14ac:dyDescent="0.3">
      <c r="A282" s="1" t="s">
        <v>250</v>
      </c>
      <c r="B282" s="1" t="s">
        <v>247</v>
      </c>
      <c r="C282" s="1" t="s">
        <v>248</v>
      </c>
      <c r="D282" s="1" t="s">
        <v>249</v>
      </c>
      <c r="E282" s="1" t="s">
        <v>62</v>
      </c>
      <c r="F282" s="1" t="s">
        <v>118</v>
      </c>
      <c r="G282" s="1" t="s">
        <v>73</v>
      </c>
      <c r="H282" s="1" t="s">
        <v>65</v>
      </c>
      <c r="I282" s="2">
        <v>79</v>
      </c>
      <c r="J282" s="2">
        <v>39.979999999999997</v>
      </c>
      <c r="K282" s="2">
        <f t="shared" si="40"/>
        <v>0</v>
      </c>
      <c r="L282" s="2">
        <f t="shared" si="41"/>
        <v>39.979999999999997</v>
      </c>
      <c r="AP282" s="5" t="str">
        <f t="shared" si="36"/>
        <v/>
      </c>
      <c r="AR282" s="5" t="str">
        <f t="shared" si="37"/>
        <v/>
      </c>
      <c r="AT282" s="5" t="str">
        <f t="shared" si="38"/>
        <v/>
      </c>
      <c r="AV282" s="2">
        <v>39.979999999999997</v>
      </c>
      <c r="AW282" s="5">
        <f t="shared" si="39"/>
        <v>0</v>
      </c>
      <c r="AX282" s="5">
        <f t="shared" si="42"/>
        <v>0</v>
      </c>
      <c r="AY282" s="11">
        <f t="shared" si="43"/>
        <v>0</v>
      </c>
      <c r="AZ282" s="5">
        <f t="shared" si="44"/>
        <v>0</v>
      </c>
    </row>
    <row r="283" spans="1:52" x14ac:dyDescent="0.3">
      <c r="A283" s="1" t="s">
        <v>250</v>
      </c>
      <c r="B283" s="1" t="s">
        <v>247</v>
      </c>
      <c r="C283" s="1" t="s">
        <v>248</v>
      </c>
      <c r="D283" s="1" t="s">
        <v>249</v>
      </c>
      <c r="E283" s="1" t="s">
        <v>66</v>
      </c>
      <c r="F283" s="1" t="s">
        <v>118</v>
      </c>
      <c r="G283" s="1" t="s">
        <v>73</v>
      </c>
      <c r="H283" s="1" t="s">
        <v>65</v>
      </c>
      <c r="I283" s="2">
        <v>79</v>
      </c>
      <c r="J283" s="2">
        <v>0.1</v>
      </c>
      <c r="K283" s="2">
        <f t="shared" si="40"/>
        <v>0</v>
      </c>
      <c r="L283" s="2">
        <f t="shared" si="41"/>
        <v>0.1</v>
      </c>
      <c r="AP283" s="5" t="str">
        <f t="shared" si="36"/>
        <v/>
      </c>
      <c r="AR283" s="5" t="str">
        <f t="shared" si="37"/>
        <v/>
      </c>
      <c r="AT283" s="5" t="str">
        <f t="shared" si="38"/>
        <v/>
      </c>
      <c r="AV283" s="2">
        <v>0.1</v>
      </c>
      <c r="AW283" s="5">
        <f t="shared" si="39"/>
        <v>0</v>
      </c>
      <c r="AX283" s="5">
        <f t="shared" si="42"/>
        <v>0</v>
      </c>
      <c r="AY283" s="11">
        <f t="shared" si="43"/>
        <v>0</v>
      </c>
      <c r="AZ283" s="5">
        <f t="shared" si="44"/>
        <v>0</v>
      </c>
    </row>
    <row r="284" spans="1:52" x14ac:dyDescent="0.3">
      <c r="A284" s="1" t="s">
        <v>251</v>
      </c>
      <c r="B284" s="1" t="s">
        <v>124</v>
      </c>
      <c r="C284" s="1" t="s">
        <v>125</v>
      </c>
      <c r="D284" s="1" t="s">
        <v>78</v>
      </c>
      <c r="E284" s="1" t="s">
        <v>74</v>
      </c>
      <c r="F284" s="1" t="s">
        <v>134</v>
      </c>
      <c r="G284" s="1" t="s">
        <v>73</v>
      </c>
      <c r="H284" s="1" t="s">
        <v>65</v>
      </c>
      <c r="I284" s="2">
        <v>160</v>
      </c>
      <c r="J284" s="2">
        <v>0.03</v>
      </c>
      <c r="K284" s="2">
        <f t="shared" si="40"/>
        <v>0.02</v>
      </c>
      <c r="L284" s="2">
        <f t="shared" si="41"/>
        <v>0</v>
      </c>
      <c r="V284" s="12">
        <v>0.02</v>
      </c>
      <c r="W284" s="5">
        <v>1.2869999999999999</v>
      </c>
      <c r="AP284" s="5" t="str">
        <f t="shared" si="36"/>
        <v/>
      </c>
      <c r="AR284" s="5" t="str">
        <f t="shared" si="37"/>
        <v/>
      </c>
      <c r="AT284" s="5" t="str">
        <f t="shared" si="38"/>
        <v/>
      </c>
      <c r="AW284" s="5">
        <f t="shared" si="39"/>
        <v>1.2869999999999999</v>
      </c>
      <c r="AX284" s="5">
        <f t="shared" si="42"/>
        <v>1.2792780000000001</v>
      </c>
      <c r="AY284" s="11">
        <f t="shared" si="43"/>
        <v>1.1830734924239411E-4</v>
      </c>
      <c r="AZ284" s="5">
        <f t="shared" si="44"/>
        <v>0.11830734924239412</v>
      </c>
    </row>
    <row r="285" spans="1:52" x14ac:dyDescent="0.3">
      <c r="A285" s="1" t="s">
        <v>251</v>
      </c>
      <c r="B285" s="1" t="s">
        <v>124</v>
      </c>
      <c r="C285" s="1" t="s">
        <v>125</v>
      </c>
      <c r="D285" s="1" t="s">
        <v>78</v>
      </c>
      <c r="E285" s="1" t="s">
        <v>86</v>
      </c>
      <c r="F285" s="1" t="s">
        <v>118</v>
      </c>
      <c r="G285" s="1" t="s">
        <v>73</v>
      </c>
      <c r="H285" s="1" t="s">
        <v>65</v>
      </c>
      <c r="I285" s="2">
        <v>160</v>
      </c>
      <c r="J285" s="2">
        <v>0.09</v>
      </c>
      <c r="K285" s="2">
        <f t="shared" si="40"/>
        <v>0</v>
      </c>
      <c r="L285" s="2">
        <f t="shared" si="41"/>
        <v>0.09</v>
      </c>
      <c r="AP285" s="5" t="str">
        <f t="shared" si="36"/>
        <v/>
      </c>
      <c r="AR285" s="5" t="str">
        <f t="shared" si="37"/>
        <v/>
      </c>
      <c r="AT285" s="5" t="str">
        <f t="shared" si="38"/>
        <v/>
      </c>
      <c r="AV285" s="2">
        <v>0.09</v>
      </c>
      <c r="AW285" s="5">
        <f t="shared" si="39"/>
        <v>0</v>
      </c>
      <c r="AX285" s="5">
        <f t="shared" si="42"/>
        <v>0</v>
      </c>
      <c r="AY285" s="11">
        <f t="shared" si="43"/>
        <v>0</v>
      </c>
      <c r="AZ285" s="5">
        <f t="shared" si="44"/>
        <v>0</v>
      </c>
    </row>
    <row r="286" spans="1:52" x14ac:dyDescent="0.3">
      <c r="A286" s="1" t="s">
        <v>251</v>
      </c>
      <c r="B286" s="1" t="s">
        <v>124</v>
      </c>
      <c r="C286" s="1" t="s">
        <v>125</v>
      </c>
      <c r="D286" s="1" t="s">
        <v>78</v>
      </c>
      <c r="E286" s="1" t="s">
        <v>110</v>
      </c>
      <c r="F286" s="1" t="s">
        <v>118</v>
      </c>
      <c r="G286" s="1" t="s">
        <v>73</v>
      </c>
      <c r="H286" s="1" t="s">
        <v>65</v>
      </c>
      <c r="I286" s="2">
        <v>160</v>
      </c>
      <c r="J286" s="2">
        <v>39.58</v>
      </c>
      <c r="K286" s="2">
        <f t="shared" si="40"/>
        <v>30.96</v>
      </c>
      <c r="L286" s="2">
        <f t="shared" si="41"/>
        <v>8.6199999999999992</v>
      </c>
      <c r="V286" s="12">
        <v>30.96</v>
      </c>
      <c r="W286" s="5">
        <v>1992.2760000000001</v>
      </c>
      <c r="AP286" s="5" t="str">
        <f t="shared" si="36"/>
        <v/>
      </c>
      <c r="AR286" s="5" t="str">
        <f t="shared" si="37"/>
        <v/>
      </c>
      <c r="AT286" s="5" t="str">
        <f t="shared" si="38"/>
        <v/>
      </c>
      <c r="AV286" s="2">
        <v>8.6199999999999992</v>
      </c>
      <c r="AW286" s="5">
        <f t="shared" si="39"/>
        <v>1992.2760000000001</v>
      </c>
      <c r="AX286" s="5">
        <f t="shared" si="42"/>
        <v>1980.3223440000004</v>
      </c>
      <c r="AY286" s="11">
        <f t="shared" si="43"/>
        <v>0.18313977662722611</v>
      </c>
      <c r="AZ286" s="5">
        <f t="shared" si="44"/>
        <v>183.13977662722613</v>
      </c>
    </row>
    <row r="287" spans="1:52" x14ac:dyDescent="0.3">
      <c r="A287" s="1" t="s">
        <v>251</v>
      </c>
      <c r="B287" s="1" t="s">
        <v>124</v>
      </c>
      <c r="C287" s="1" t="s">
        <v>125</v>
      </c>
      <c r="D287" s="1" t="s">
        <v>78</v>
      </c>
      <c r="E287" s="1" t="s">
        <v>80</v>
      </c>
      <c r="F287" s="1" t="s">
        <v>118</v>
      </c>
      <c r="G287" s="1" t="s">
        <v>73</v>
      </c>
      <c r="H287" s="1" t="s">
        <v>65</v>
      </c>
      <c r="I287" s="2">
        <v>160</v>
      </c>
      <c r="J287" s="2">
        <v>40.06</v>
      </c>
      <c r="K287" s="2">
        <f t="shared" si="40"/>
        <v>6.67</v>
      </c>
      <c r="L287" s="2">
        <f t="shared" si="41"/>
        <v>33.33</v>
      </c>
      <c r="V287" s="12">
        <v>6.67</v>
      </c>
      <c r="W287" s="5">
        <v>429.21449999999987</v>
      </c>
      <c r="AP287" s="5" t="str">
        <f t="shared" si="36"/>
        <v/>
      </c>
      <c r="AR287" s="5" t="str">
        <f t="shared" si="37"/>
        <v/>
      </c>
      <c r="AT287" s="5" t="str">
        <f t="shared" si="38"/>
        <v/>
      </c>
      <c r="AV287" s="2">
        <v>33.33</v>
      </c>
      <c r="AW287" s="5">
        <f t="shared" si="39"/>
        <v>429.21449999999987</v>
      </c>
      <c r="AX287" s="5">
        <f t="shared" si="42"/>
        <v>426.63921299999993</v>
      </c>
      <c r="AY287" s="11">
        <f t="shared" si="43"/>
        <v>3.945550097233843E-2</v>
      </c>
      <c r="AZ287" s="5">
        <f t="shared" si="44"/>
        <v>39.455500972338427</v>
      </c>
    </row>
    <row r="288" spans="1:52" x14ac:dyDescent="0.3">
      <c r="A288" s="1" t="s">
        <v>251</v>
      </c>
      <c r="B288" s="1" t="s">
        <v>124</v>
      </c>
      <c r="C288" s="1" t="s">
        <v>125</v>
      </c>
      <c r="D288" s="1" t="s">
        <v>78</v>
      </c>
      <c r="E288" s="1" t="s">
        <v>81</v>
      </c>
      <c r="F288" s="1" t="s">
        <v>118</v>
      </c>
      <c r="G288" s="1" t="s">
        <v>73</v>
      </c>
      <c r="H288" s="1" t="s">
        <v>65</v>
      </c>
      <c r="I288" s="2">
        <v>160</v>
      </c>
      <c r="J288" s="2">
        <v>39.72</v>
      </c>
      <c r="K288" s="2">
        <f t="shared" si="40"/>
        <v>8.7100000000000009</v>
      </c>
      <c r="L288" s="2">
        <f t="shared" si="41"/>
        <v>31.01</v>
      </c>
      <c r="V288" s="12">
        <v>8.7100000000000009</v>
      </c>
      <c r="W288" s="5">
        <v>560.48850000000004</v>
      </c>
      <c r="AP288" s="5" t="str">
        <f t="shared" si="36"/>
        <v/>
      </c>
      <c r="AR288" s="5" t="str">
        <f t="shared" si="37"/>
        <v/>
      </c>
      <c r="AT288" s="5" t="str">
        <f t="shared" si="38"/>
        <v/>
      </c>
      <c r="AV288" s="2">
        <v>31.01</v>
      </c>
      <c r="AW288" s="5">
        <f t="shared" si="39"/>
        <v>560.48850000000004</v>
      </c>
      <c r="AX288" s="5">
        <f t="shared" si="42"/>
        <v>557.12556900000016</v>
      </c>
      <c r="AY288" s="11">
        <f t="shared" si="43"/>
        <v>5.1522850595062647E-2</v>
      </c>
      <c r="AZ288" s="5">
        <f t="shared" si="44"/>
        <v>51.52285059506265</v>
      </c>
    </row>
    <row r="289" spans="1:52" x14ac:dyDescent="0.3">
      <c r="A289" s="1" t="s">
        <v>251</v>
      </c>
      <c r="B289" s="1" t="s">
        <v>124</v>
      </c>
      <c r="C289" s="1" t="s">
        <v>125</v>
      </c>
      <c r="D289" s="1" t="s">
        <v>78</v>
      </c>
      <c r="E289" s="1" t="s">
        <v>111</v>
      </c>
      <c r="F289" s="1" t="s">
        <v>118</v>
      </c>
      <c r="G289" s="1" t="s">
        <v>73</v>
      </c>
      <c r="H289" s="1" t="s">
        <v>65</v>
      </c>
      <c r="I289" s="2">
        <v>160</v>
      </c>
      <c r="J289" s="2">
        <v>40.020000000000003</v>
      </c>
      <c r="K289" s="2">
        <f t="shared" si="40"/>
        <v>40</v>
      </c>
      <c r="L289" s="2">
        <f t="shared" si="41"/>
        <v>0</v>
      </c>
      <c r="V289" s="12">
        <v>40</v>
      </c>
      <c r="W289" s="5">
        <v>2574</v>
      </c>
      <c r="AP289" s="5" t="str">
        <f t="shared" si="36"/>
        <v/>
      </c>
      <c r="AR289" s="5" t="str">
        <f t="shared" si="37"/>
        <v/>
      </c>
      <c r="AT289" s="5" t="str">
        <f t="shared" si="38"/>
        <v/>
      </c>
      <c r="AW289" s="5">
        <f t="shared" si="39"/>
        <v>2574</v>
      </c>
      <c r="AX289" s="5">
        <f t="shared" si="42"/>
        <v>2558.5560000000005</v>
      </c>
      <c r="AY289" s="11">
        <f t="shared" si="43"/>
        <v>0.23661469848478825</v>
      </c>
      <c r="AZ289" s="5">
        <f t="shared" si="44"/>
        <v>236.61469848478825</v>
      </c>
    </row>
    <row r="290" spans="1:52" x14ac:dyDescent="0.3">
      <c r="A290" s="1" t="s">
        <v>251</v>
      </c>
      <c r="B290" s="1" t="s">
        <v>124</v>
      </c>
      <c r="C290" s="1" t="s">
        <v>125</v>
      </c>
      <c r="D290" s="1" t="s">
        <v>78</v>
      </c>
      <c r="E290" s="1" t="s">
        <v>62</v>
      </c>
      <c r="F290" s="1" t="s">
        <v>118</v>
      </c>
      <c r="G290" s="1" t="s">
        <v>73</v>
      </c>
      <c r="H290" s="1" t="s">
        <v>65</v>
      </c>
      <c r="I290" s="2">
        <v>160</v>
      </c>
      <c r="J290" s="2">
        <v>0.09</v>
      </c>
      <c r="K290" s="2">
        <f t="shared" si="40"/>
        <v>0</v>
      </c>
      <c r="L290" s="2">
        <f t="shared" si="41"/>
        <v>0.09</v>
      </c>
      <c r="AP290" s="5" t="str">
        <f t="shared" si="36"/>
        <v/>
      </c>
      <c r="AR290" s="5" t="str">
        <f t="shared" si="37"/>
        <v/>
      </c>
      <c r="AT290" s="5" t="str">
        <f t="shared" si="38"/>
        <v/>
      </c>
      <c r="AV290" s="2">
        <v>0.09</v>
      </c>
      <c r="AW290" s="5">
        <f t="shared" si="39"/>
        <v>0</v>
      </c>
      <c r="AX290" s="5">
        <f t="shared" si="42"/>
        <v>0</v>
      </c>
      <c r="AY290" s="11">
        <f t="shared" si="43"/>
        <v>0</v>
      </c>
      <c r="AZ290" s="5">
        <f t="shared" si="44"/>
        <v>0</v>
      </c>
    </row>
    <row r="291" spans="1:52" x14ac:dyDescent="0.3">
      <c r="A291" s="1" t="s">
        <v>252</v>
      </c>
      <c r="B291" s="1" t="s">
        <v>253</v>
      </c>
      <c r="C291" s="1" t="s">
        <v>254</v>
      </c>
      <c r="D291" s="1" t="s">
        <v>255</v>
      </c>
      <c r="E291" s="1" t="s">
        <v>111</v>
      </c>
      <c r="F291" s="1" t="s">
        <v>118</v>
      </c>
      <c r="G291" s="1" t="s">
        <v>73</v>
      </c>
      <c r="H291" s="1" t="s">
        <v>65</v>
      </c>
      <c r="I291" s="2">
        <v>78</v>
      </c>
      <c r="J291" s="2">
        <v>7.0000000000000007E-2</v>
      </c>
      <c r="K291" s="2">
        <f t="shared" si="40"/>
        <v>7.0000000000000007E-2</v>
      </c>
      <c r="L291" s="2">
        <f t="shared" si="41"/>
        <v>0</v>
      </c>
      <c r="V291" s="12">
        <v>7.0000000000000007E-2</v>
      </c>
      <c r="W291" s="5">
        <v>4.5045000000000002</v>
      </c>
      <c r="AP291" s="5" t="str">
        <f t="shared" si="36"/>
        <v/>
      </c>
      <c r="AR291" s="5" t="str">
        <f t="shared" si="37"/>
        <v/>
      </c>
      <c r="AT291" s="5" t="str">
        <f t="shared" si="38"/>
        <v/>
      </c>
      <c r="AW291" s="5">
        <f t="shared" si="39"/>
        <v>4.5045000000000002</v>
      </c>
      <c r="AX291" s="5">
        <f t="shared" si="42"/>
        <v>4.4774729999999998</v>
      </c>
      <c r="AY291" s="11">
        <f t="shared" si="43"/>
        <v>4.1407572234837938E-4</v>
      </c>
      <c r="AZ291" s="5">
        <f t="shared" si="44"/>
        <v>0.41407572234837936</v>
      </c>
    </row>
    <row r="292" spans="1:52" x14ac:dyDescent="0.3">
      <c r="A292" s="1" t="s">
        <v>252</v>
      </c>
      <c r="B292" s="1" t="s">
        <v>253</v>
      </c>
      <c r="C292" s="1" t="s">
        <v>254</v>
      </c>
      <c r="D292" s="1" t="s">
        <v>255</v>
      </c>
      <c r="E292" s="1" t="s">
        <v>68</v>
      </c>
      <c r="F292" s="1" t="s">
        <v>118</v>
      </c>
      <c r="G292" s="1" t="s">
        <v>73</v>
      </c>
      <c r="H292" s="1" t="s">
        <v>65</v>
      </c>
      <c r="I292" s="2">
        <v>78</v>
      </c>
      <c r="J292" s="2">
        <v>0.1</v>
      </c>
      <c r="K292" s="2">
        <f t="shared" si="40"/>
        <v>0.1</v>
      </c>
      <c r="L292" s="2">
        <f t="shared" si="41"/>
        <v>0</v>
      </c>
      <c r="V292" s="12">
        <v>0.1</v>
      </c>
      <c r="W292" s="5">
        <v>6.4349999999999996</v>
      </c>
      <c r="AP292" s="5" t="str">
        <f t="shared" si="36"/>
        <v/>
      </c>
      <c r="AR292" s="5" t="str">
        <f t="shared" si="37"/>
        <v/>
      </c>
      <c r="AT292" s="5" t="str">
        <f t="shared" si="38"/>
        <v/>
      </c>
      <c r="AW292" s="5">
        <f t="shared" si="39"/>
        <v>6.4349999999999996</v>
      </c>
      <c r="AX292" s="5">
        <f t="shared" si="42"/>
        <v>6.3963900000000002</v>
      </c>
      <c r="AY292" s="11">
        <f t="shared" si="43"/>
        <v>5.9153674621197051E-4</v>
      </c>
      <c r="AZ292" s="5">
        <f t="shared" si="44"/>
        <v>0.5915367462119705</v>
      </c>
    </row>
    <row r="293" spans="1:52" x14ac:dyDescent="0.3">
      <c r="A293" s="1" t="s">
        <v>252</v>
      </c>
      <c r="B293" s="1" t="s">
        <v>253</v>
      </c>
      <c r="C293" s="1" t="s">
        <v>254</v>
      </c>
      <c r="D293" s="1" t="s">
        <v>255</v>
      </c>
      <c r="E293" s="1" t="s">
        <v>117</v>
      </c>
      <c r="F293" s="1" t="s">
        <v>118</v>
      </c>
      <c r="G293" s="1" t="s">
        <v>73</v>
      </c>
      <c r="H293" s="1" t="s">
        <v>65</v>
      </c>
      <c r="I293" s="2">
        <v>78</v>
      </c>
      <c r="J293" s="2">
        <v>39.56</v>
      </c>
      <c r="K293" s="2">
        <f t="shared" si="40"/>
        <v>39.56</v>
      </c>
      <c r="L293" s="2">
        <f t="shared" si="41"/>
        <v>0</v>
      </c>
      <c r="V293" s="12">
        <v>39.56</v>
      </c>
      <c r="W293" s="5">
        <v>2545.6860000000001</v>
      </c>
      <c r="AP293" s="5" t="str">
        <f t="shared" si="36"/>
        <v/>
      </c>
      <c r="AR293" s="5" t="str">
        <f t="shared" si="37"/>
        <v/>
      </c>
      <c r="AT293" s="5" t="str">
        <f t="shared" si="38"/>
        <v/>
      </c>
      <c r="AW293" s="5">
        <f t="shared" si="39"/>
        <v>2545.6860000000001</v>
      </c>
      <c r="AX293" s="5">
        <f t="shared" si="42"/>
        <v>2530.411884000001</v>
      </c>
      <c r="AY293" s="11">
        <f t="shared" si="43"/>
        <v>0.2340119368014556</v>
      </c>
      <c r="AZ293" s="5">
        <f t="shared" si="44"/>
        <v>234.01193680145562</v>
      </c>
    </row>
    <row r="294" spans="1:52" x14ac:dyDescent="0.3">
      <c r="A294" s="1" t="s">
        <v>252</v>
      </c>
      <c r="B294" s="1" t="s">
        <v>253</v>
      </c>
      <c r="C294" s="1" t="s">
        <v>254</v>
      </c>
      <c r="D294" s="1" t="s">
        <v>255</v>
      </c>
      <c r="E294" s="1" t="s">
        <v>91</v>
      </c>
      <c r="F294" s="1" t="s">
        <v>118</v>
      </c>
      <c r="G294" s="1" t="s">
        <v>73</v>
      </c>
      <c r="H294" s="1" t="s">
        <v>65</v>
      </c>
      <c r="I294" s="2">
        <v>78</v>
      </c>
      <c r="J294" s="2">
        <v>38.18</v>
      </c>
      <c r="K294" s="2">
        <f t="shared" si="40"/>
        <v>38.18</v>
      </c>
      <c r="L294" s="2">
        <f t="shared" si="41"/>
        <v>0</v>
      </c>
      <c r="V294" s="12">
        <v>38.18</v>
      </c>
      <c r="W294" s="5">
        <v>2456.8829999999998</v>
      </c>
      <c r="AP294" s="5" t="str">
        <f t="shared" si="36"/>
        <v/>
      </c>
      <c r="AR294" s="5" t="str">
        <f t="shared" si="37"/>
        <v/>
      </c>
      <c r="AT294" s="5" t="str">
        <f t="shared" si="38"/>
        <v/>
      </c>
      <c r="AW294" s="5">
        <f t="shared" si="39"/>
        <v>2456.8829999999998</v>
      </c>
      <c r="AX294" s="5">
        <f t="shared" si="42"/>
        <v>2442.1417019999999</v>
      </c>
      <c r="AY294" s="11">
        <f t="shared" si="43"/>
        <v>0.22584872970373035</v>
      </c>
      <c r="AZ294" s="5">
        <f t="shared" si="44"/>
        <v>225.84872970373036</v>
      </c>
    </row>
    <row r="295" spans="1:52" x14ac:dyDescent="0.3">
      <c r="A295" s="1" t="s">
        <v>252</v>
      </c>
      <c r="B295" s="1" t="s">
        <v>253</v>
      </c>
      <c r="C295" s="1" t="s">
        <v>254</v>
      </c>
      <c r="D295" s="1" t="s">
        <v>255</v>
      </c>
      <c r="E295" s="1" t="s">
        <v>69</v>
      </c>
      <c r="F295" s="1" t="s">
        <v>118</v>
      </c>
      <c r="G295" s="1" t="s">
        <v>73</v>
      </c>
      <c r="H295" s="1" t="s">
        <v>65</v>
      </c>
      <c r="I295" s="2">
        <v>78</v>
      </c>
      <c r="J295" s="2">
        <v>0.09</v>
      </c>
      <c r="K295" s="2">
        <f t="shared" si="40"/>
        <v>0.09</v>
      </c>
      <c r="L295" s="2">
        <f t="shared" si="41"/>
        <v>0</v>
      </c>
      <c r="V295" s="12">
        <v>0.09</v>
      </c>
      <c r="W295" s="5">
        <v>5.7914999999999992</v>
      </c>
      <c r="AP295" s="5" t="str">
        <f t="shared" si="36"/>
        <v/>
      </c>
      <c r="AR295" s="5" t="str">
        <f t="shared" si="37"/>
        <v/>
      </c>
      <c r="AT295" s="5" t="str">
        <f t="shared" si="38"/>
        <v/>
      </c>
      <c r="AW295" s="5">
        <f t="shared" si="39"/>
        <v>5.7914999999999992</v>
      </c>
      <c r="AX295" s="5">
        <f t="shared" si="42"/>
        <v>5.7567509999999995</v>
      </c>
      <c r="AY295" s="11">
        <f t="shared" si="43"/>
        <v>5.3238307159077345E-4</v>
      </c>
      <c r="AZ295" s="5">
        <f t="shared" si="44"/>
        <v>0.53238307159077347</v>
      </c>
    </row>
    <row r="296" spans="1:52" x14ac:dyDescent="0.3">
      <c r="A296" s="1" t="s">
        <v>256</v>
      </c>
      <c r="B296" s="1" t="s">
        <v>120</v>
      </c>
      <c r="C296" s="1" t="s">
        <v>121</v>
      </c>
      <c r="D296" s="1" t="s">
        <v>122</v>
      </c>
      <c r="E296" s="1" t="s">
        <v>81</v>
      </c>
      <c r="F296" s="1" t="s">
        <v>118</v>
      </c>
      <c r="G296" s="1" t="s">
        <v>73</v>
      </c>
      <c r="H296" s="1" t="s">
        <v>65</v>
      </c>
      <c r="I296" s="2">
        <v>78</v>
      </c>
      <c r="J296" s="2">
        <v>7.0000000000000007E-2</v>
      </c>
      <c r="K296" s="2">
        <f t="shared" si="40"/>
        <v>0.02</v>
      </c>
      <c r="L296" s="2">
        <f t="shared" si="41"/>
        <v>0.05</v>
      </c>
      <c r="V296" s="12">
        <v>0.02</v>
      </c>
      <c r="W296" s="5">
        <v>1.2869999999999999</v>
      </c>
      <c r="AP296" s="5" t="str">
        <f t="shared" si="36"/>
        <v/>
      </c>
      <c r="AR296" s="5" t="str">
        <f t="shared" si="37"/>
        <v/>
      </c>
      <c r="AT296" s="5" t="str">
        <f t="shared" si="38"/>
        <v/>
      </c>
      <c r="AV296" s="2">
        <v>0.05</v>
      </c>
      <c r="AW296" s="5">
        <f t="shared" si="39"/>
        <v>1.2869999999999999</v>
      </c>
      <c r="AX296" s="5">
        <f t="shared" si="42"/>
        <v>1.2792780000000001</v>
      </c>
      <c r="AY296" s="11">
        <f t="shared" si="43"/>
        <v>1.1830734924239411E-4</v>
      </c>
      <c r="AZ296" s="5">
        <f t="shared" si="44"/>
        <v>0.11830734924239412</v>
      </c>
    </row>
    <row r="297" spans="1:52" x14ac:dyDescent="0.3">
      <c r="A297" s="1" t="s">
        <v>256</v>
      </c>
      <c r="B297" s="1" t="s">
        <v>120</v>
      </c>
      <c r="C297" s="1" t="s">
        <v>121</v>
      </c>
      <c r="D297" s="1" t="s">
        <v>122</v>
      </c>
      <c r="E297" s="1" t="s">
        <v>117</v>
      </c>
      <c r="F297" s="1" t="s">
        <v>118</v>
      </c>
      <c r="G297" s="1" t="s">
        <v>73</v>
      </c>
      <c r="H297" s="1" t="s">
        <v>65</v>
      </c>
      <c r="I297" s="2">
        <v>78</v>
      </c>
      <c r="J297" s="2">
        <v>0.11</v>
      </c>
      <c r="K297" s="2">
        <f t="shared" si="40"/>
        <v>0.11</v>
      </c>
      <c r="L297" s="2">
        <f t="shared" si="41"/>
        <v>0</v>
      </c>
      <c r="V297" s="12">
        <v>0.11</v>
      </c>
      <c r="W297" s="5">
        <v>7.0784999999999991</v>
      </c>
      <c r="AP297" s="5" t="str">
        <f t="shared" si="36"/>
        <v/>
      </c>
      <c r="AR297" s="5" t="str">
        <f t="shared" si="37"/>
        <v/>
      </c>
      <c r="AT297" s="5" t="str">
        <f t="shared" si="38"/>
        <v/>
      </c>
      <c r="AW297" s="5">
        <f t="shared" si="39"/>
        <v>7.0784999999999991</v>
      </c>
      <c r="AX297" s="5">
        <f t="shared" si="42"/>
        <v>7.0360289999999992</v>
      </c>
      <c r="AY297" s="11">
        <f t="shared" si="43"/>
        <v>6.5069042083316757E-4</v>
      </c>
      <c r="AZ297" s="5">
        <f t="shared" si="44"/>
        <v>0.65069042083316753</v>
      </c>
    </row>
    <row r="298" spans="1:52" x14ac:dyDescent="0.3">
      <c r="A298" s="1" t="s">
        <v>256</v>
      </c>
      <c r="B298" s="1" t="s">
        <v>120</v>
      </c>
      <c r="C298" s="1" t="s">
        <v>121</v>
      </c>
      <c r="D298" s="1" t="s">
        <v>122</v>
      </c>
      <c r="E298" s="1" t="s">
        <v>71</v>
      </c>
      <c r="F298" s="1" t="s">
        <v>118</v>
      </c>
      <c r="G298" s="1" t="s">
        <v>73</v>
      </c>
      <c r="H298" s="1" t="s">
        <v>65</v>
      </c>
      <c r="I298" s="2">
        <v>78</v>
      </c>
      <c r="J298" s="2">
        <v>39.72</v>
      </c>
      <c r="K298" s="2">
        <f t="shared" si="40"/>
        <v>39.72</v>
      </c>
      <c r="L298" s="2">
        <f t="shared" si="41"/>
        <v>0</v>
      </c>
      <c r="V298" s="12">
        <v>39.72</v>
      </c>
      <c r="W298" s="5">
        <v>2555.982</v>
      </c>
      <c r="AP298" s="5" t="str">
        <f t="shared" si="36"/>
        <v/>
      </c>
      <c r="AR298" s="5" t="str">
        <f t="shared" si="37"/>
        <v/>
      </c>
      <c r="AT298" s="5" t="str">
        <f t="shared" si="38"/>
        <v/>
      </c>
      <c r="AW298" s="5">
        <f t="shared" si="39"/>
        <v>2555.982</v>
      </c>
      <c r="AX298" s="5">
        <f t="shared" si="42"/>
        <v>2540.6461080000004</v>
      </c>
      <c r="AY298" s="11">
        <f t="shared" si="43"/>
        <v>0.23495839559539472</v>
      </c>
      <c r="AZ298" s="5">
        <f t="shared" si="44"/>
        <v>234.95839559539473</v>
      </c>
    </row>
    <row r="299" spans="1:52" x14ac:dyDescent="0.3">
      <c r="A299" s="1" t="s">
        <v>256</v>
      </c>
      <c r="B299" s="1" t="s">
        <v>120</v>
      </c>
      <c r="C299" s="1" t="s">
        <v>121</v>
      </c>
      <c r="D299" s="1" t="s">
        <v>122</v>
      </c>
      <c r="E299" s="1" t="s">
        <v>74</v>
      </c>
      <c r="F299" s="1" t="s">
        <v>118</v>
      </c>
      <c r="G299" s="1" t="s">
        <v>73</v>
      </c>
      <c r="H299" s="1" t="s">
        <v>65</v>
      </c>
      <c r="I299" s="2">
        <v>78</v>
      </c>
      <c r="J299" s="2">
        <v>38</v>
      </c>
      <c r="K299" s="2">
        <f t="shared" si="40"/>
        <v>38</v>
      </c>
      <c r="L299" s="2">
        <f t="shared" si="41"/>
        <v>0</v>
      </c>
      <c r="V299" s="12">
        <v>38</v>
      </c>
      <c r="W299" s="5">
        <v>2445.3000000000002</v>
      </c>
      <c r="AP299" s="5" t="str">
        <f t="shared" si="36"/>
        <v/>
      </c>
      <c r="AR299" s="5" t="str">
        <f t="shared" si="37"/>
        <v/>
      </c>
      <c r="AT299" s="5" t="str">
        <f t="shared" si="38"/>
        <v/>
      </c>
      <c r="AW299" s="5">
        <f t="shared" si="39"/>
        <v>2445.3000000000002</v>
      </c>
      <c r="AX299" s="5">
        <f t="shared" si="42"/>
        <v>2430.6282000000006</v>
      </c>
      <c r="AY299" s="11">
        <f t="shared" si="43"/>
        <v>0.22478396356054886</v>
      </c>
      <c r="AZ299" s="5">
        <f t="shared" si="44"/>
        <v>224.78396356054887</v>
      </c>
    </row>
    <row r="300" spans="1:52" x14ac:dyDescent="0.3">
      <c r="A300" s="1" t="s">
        <v>256</v>
      </c>
      <c r="B300" s="1" t="s">
        <v>120</v>
      </c>
      <c r="C300" s="1" t="s">
        <v>121</v>
      </c>
      <c r="D300" s="1" t="s">
        <v>122</v>
      </c>
      <c r="E300" s="1" t="s">
        <v>91</v>
      </c>
      <c r="F300" s="1" t="s">
        <v>118</v>
      </c>
      <c r="G300" s="1" t="s">
        <v>73</v>
      </c>
      <c r="H300" s="1" t="s">
        <v>65</v>
      </c>
      <c r="I300" s="2">
        <v>78</v>
      </c>
      <c r="J300" s="2">
        <v>0.1</v>
      </c>
      <c r="K300" s="2">
        <f t="shared" si="40"/>
        <v>0.1</v>
      </c>
      <c r="L300" s="2">
        <f t="shared" si="41"/>
        <v>0</v>
      </c>
      <c r="V300" s="12">
        <v>0.1</v>
      </c>
      <c r="W300" s="5">
        <v>6.4349999999999996</v>
      </c>
      <c r="AP300" s="5" t="str">
        <f t="shared" si="36"/>
        <v/>
      </c>
      <c r="AR300" s="5" t="str">
        <f t="shared" si="37"/>
        <v/>
      </c>
      <c r="AT300" s="5" t="str">
        <f t="shared" si="38"/>
        <v/>
      </c>
      <c r="AW300" s="5">
        <f t="shared" si="39"/>
        <v>6.4349999999999996</v>
      </c>
      <c r="AX300" s="5">
        <f t="shared" si="42"/>
        <v>6.3963900000000002</v>
      </c>
      <c r="AY300" s="11">
        <f t="shared" si="43"/>
        <v>5.9153674621197051E-4</v>
      </c>
      <c r="AZ300" s="5">
        <f t="shared" si="44"/>
        <v>0.5915367462119705</v>
      </c>
    </row>
    <row r="301" spans="1:52" x14ac:dyDescent="0.3">
      <c r="A301" s="1" t="s">
        <v>257</v>
      </c>
      <c r="B301" s="1" t="s">
        <v>258</v>
      </c>
      <c r="C301" s="1" t="s">
        <v>259</v>
      </c>
      <c r="D301" s="1" t="s">
        <v>260</v>
      </c>
      <c r="E301" s="1" t="s">
        <v>71</v>
      </c>
      <c r="F301" s="1" t="s">
        <v>176</v>
      </c>
      <c r="G301" s="1" t="s">
        <v>73</v>
      </c>
      <c r="H301" s="1" t="s">
        <v>65</v>
      </c>
      <c r="I301" s="2">
        <v>318</v>
      </c>
      <c r="J301" s="2">
        <v>0.04</v>
      </c>
      <c r="K301" s="2">
        <f t="shared" si="40"/>
        <v>0</v>
      </c>
      <c r="L301" s="2">
        <f t="shared" si="41"/>
        <v>0.04</v>
      </c>
      <c r="AP301" s="5" t="str">
        <f t="shared" si="36"/>
        <v/>
      </c>
      <c r="AR301" s="5" t="str">
        <f t="shared" si="37"/>
        <v/>
      </c>
      <c r="AT301" s="5" t="str">
        <f t="shared" si="38"/>
        <v/>
      </c>
      <c r="AV301" s="2">
        <v>0.04</v>
      </c>
      <c r="AW301" s="5">
        <f t="shared" si="39"/>
        <v>0</v>
      </c>
      <c r="AX301" s="5">
        <f t="shared" si="42"/>
        <v>0</v>
      </c>
      <c r="AY301" s="11">
        <f t="shared" si="43"/>
        <v>0</v>
      </c>
      <c r="AZ301" s="5">
        <f t="shared" si="44"/>
        <v>0</v>
      </c>
    </row>
    <row r="302" spans="1:52" x14ac:dyDescent="0.3">
      <c r="A302" s="1" t="s">
        <v>257</v>
      </c>
      <c r="B302" s="1" t="s">
        <v>258</v>
      </c>
      <c r="C302" s="1" t="s">
        <v>259</v>
      </c>
      <c r="D302" s="1" t="s">
        <v>260</v>
      </c>
      <c r="E302" s="1" t="s">
        <v>74</v>
      </c>
      <c r="F302" s="1" t="s">
        <v>176</v>
      </c>
      <c r="G302" s="1" t="s">
        <v>73</v>
      </c>
      <c r="H302" s="1" t="s">
        <v>65</v>
      </c>
      <c r="I302" s="2">
        <v>318</v>
      </c>
      <c r="J302" s="2">
        <v>0.09</v>
      </c>
      <c r="K302" s="2">
        <f t="shared" si="40"/>
        <v>0</v>
      </c>
      <c r="L302" s="2">
        <f t="shared" si="41"/>
        <v>0.09</v>
      </c>
      <c r="AP302" s="5" t="str">
        <f t="shared" si="36"/>
        <v/>
      </c>
      <c r="AR302" s="5" t="str">
        <f t="shared" si="37"/>
        <v/>
      </c>
      <c r="AT302" s="5" t="str">
        <f t="shared" si="38"/>
        <v/>
      </c>
      <c r="AV302" s="2">
        <v>0.09</v>
      </c>
      <c r="AW302" s="5">
        <f t="shared" si="39"/>
        <v>0</v>
      </c>
      <c r="AX302" s="5">
        <f t="shared" si="42"/>
        <v>0</v>
      </c>
      <c r="AY302" s="11">
        <f t="shared" si="43"/>
        <v>0</v>
      </c>
      <c r="AZ302" s="5">
        <f t="shared" si="44"/>
        <v>0</v>
      </c>
    </row>
    <row r="303" spans="1:52" x14ac:dyDescent="0.3">
      <c r="A303" s="1" t="s">
        <v>257</v>
      </c>
      <c r="B303" s="1" t="s">
        <v>258</v>
      </c>
      <c r="C303" s="1" t="s">
        <v>259</v>
      </c>
      <c r="D303" s="1" t="s">
        <v>260</v>
      </c>
      <c r="E303" s="1" t="s">
        <v>81</v>
      </c>
      <c r="F303" s="1" t="s">
        <v>97</v>
      </c>
      <c r="G303" s="1" t="s">
        <v>73</v>
      </c>
      <c r="H303" s="1" t="s">
        <v>65</v>
      </c>
      <c r="I303" s="2">
        <v>318</v>
      </c>
      <c r="J303" s="2">
        <v>7.0000000000000007E-2</v>
      </c>
      <c r="K303" s="2">
        <f t="shared" si="40"/>
        <v>0</v>
      </c>
      <c r="L303" s="2">
        <f t="shared" si="41"/>
        <v>7.0000000000000007E-2</v>
      </c>
      <c r="AP303" s="5" t="str">
        <f t="shared" si="36"/>
        <v/>
      </c>
      <c r="AR303" s="5" t="str">
        <f t="shared" si="37"/>
        <v/>
      </c>
      <c r="AT303" s="5" t="str">
        <f t="shared" si="38"/>
        <v/>
      </c>
      <c r="AV303" s="2">
        <v>7.0000000000000007E-2</v>
      </c>
      <c r="AW303" s="5">
        <f t="shared" si="39"/>
        <v>0</v>
      </c>
      <c r="AX303" s="5">
        <f t="shared" si="42"/>
        <v>0</v>
      </c>
      <c r="AY303" s="11">
        <f t="shared" si="43"/>
        <v>0</v>
      </c>
      <c r="AZ303" s="5">
        <f t="shared" si="44"/>
        <v>0</v>
      </c>
    </row>
    <row r="304" spans="1:52" x14ac:dyDescent="0.3">
      <c r="A304" s="1" t="s">
        <v>257</v>
      </c>
      <c r="B304" s="1" t="s">
        <v>258</v>
      </c>
      <c r="C304" s="1" t="s">
        <v>259</v>
      </c>
      <c r="D304" s="1" t="s">
        <v>260</v>
      </c>
      <c r="E304" s="1" t="s">
        <v>111</v>
      </c>
      <c r="F304" s="1" t="s">
        <v>97</v>
      </c>
      <c r="G304" s="1" t="s">
        <v>73</v>
      </c>
      <c r="H304" s="1" t="s">
        <v>65</v>
      </c>
      <c r="I304" s="2">
        <v>318</v>
      </c>
      <c r="J304" s="2">
        <v>7.0000000000000007E-2</v>
      </c>
      <c r="K304" s="2">
        <f t="shared" si="40"/>
        <v>0</v>
      </c>
      <c r="L304" s="2">
        <f t="shared" si="41"/>
        <v>7.0000000000000007E-2</v>
      </c>
      <c r="AP304" s="5" t="str">
        <f t="shared" si="36"/>
        <v/>
      </c>
      <c r="AR304" s="5" t="str">
        <f t="shared" si="37"/>
        <v/>
      </c>
      <c r="AT304" s="5" t="str">
        <f t="shared" si="38"/>
        <v/>
      </c>
      <c r="AV304" s="2">
        <v>7.0000000000000007E-2</v>
      </c>
      <c r="AW304" s="5">
        <f t="shared" si="39"/>
        <v>0</v>
      </c>
      <c r="AX304" s="5">
        <f t="shared" si="42"/>
        <v>0</v>
      </c>
      <c r="AY304" s="11">
        <f t="shared" si="43"/>
        <v>0</v>
      </c>
      <c r="AZ304" s="5">
        <f t="shared" si="44"/>
        <v>0</v>
      </c>
    </row>
    <row r="305" spans="1:52" x14ac:dyDescent="0.3">
      <c r="A305" s="1" t="s">
        <v>257</v>
      </c>
      <c r="B305" s="1" t="s">
        <v>258</v>
      </c>
      <c r="C305" s="1" t="s">
        <v>259</v>
      </c>
      <c r="D305" s="1" t="s">
        <v>260</v>
      </c>
      <c r="E305" s="1" t="s">
        <v>62</v>
      </c>
      <c r="F305" s="1" t="s">
        <v>97</v>
      </c>
      <c r="G305" s="1" t="s">
        <v>73</v>
      </c>
      <c r="H305" s="1" t="s">
        <v>65</v>
      </c>
      <c r="I305" s="2">
        <v>318</v>
      </c>
      <c r="J305" s="2">
        <v>7.0000000000000007E-2</v>
      </c>
      <c r="K305" s="2">
        <f t="shared" si="40"/>
        <v>0</v>
      </c>
      <c r="L305" s="2">
        <f t="shared" si="41"/>
        <v>7.0000000000000007E-2</v>
      </c>
      <c r="AP305" s="5" t="str">
        <f t="shared" si="36"/>
        <v/>
      </c>
      <c r="AR305" s="5" t="str">
        <f t="shared" si="37"/>
        <v/>
      </c>
      <c r="AT305" s="5" t="str">
        <f t="shared" si="38"/>
        <v/>
      </c>
      <c r="AV305" s="2">
        <v>7.0000000000000007E-2</v>
      </c>
      <c r="AW305" s="5">
        <f t="shared" si="39"/>
        <v>0</v>
      </c>
      <c r="AX305" s="5">
        <f t="shared" si="42"/>
        <v>0</v>
      </c>
      <c r="AY305" s="11">
        <f t="shared" si="43"/>
        <v>0</v>
      </c>
      <c r="AZ305" s="5">
        <f t="shared" si="44"/>
        <v>0</v>
      </c>
    </row>
    <row r="306" spans="1:52" x14ac:dyDescent="0.3">
      <c r="A306" s="1" t="s">
        <v>257</v>
      </c>
      <c r="B306" s="1" t="s">
        <v>258</v>
      </c>
      <c r="C306" s="1" t="s">
        <v>259</v>
      </c>
      <c r="D306" s="1" t="s">
        <v>260</v>
      </c>
      <c r="E306" s="1" t="s">
        <v>66</v>
      </c>
      <c r="F306" s="1" t="s">
        <v>97</v>
      </c>
      <c r="G306" s="1" t="s">
        <v>73</v>
      </c>
      <c r="H306" s="1" t="s">
        <v>65</v>
      </c>
      <c r="I306" s="2">
        <v>318</v>
      </c>
      <c r="J306" s="2">
        <v>7.0000000000000007E-2</v>
      </c>
      <c r="K306" s="2">
        <f t="shared" si="40"/>
        <v>0</v>
      </c>
      <c r="L306" s="2">
        <f t="shared" si="41"/>
        <v>7.0000000000000007E-2</v>
      </c>
      <c r="AP306" s="5" t="str">
        <f t="shared" si="36"/>
        <v/>
      </c>
      <c r="AR306" s="5" t="str">
        <f t="shared" si="37"/>
        <v/>
      </c>
      <c r="AT306" s="5" t="str">
        <f t="shared" si="38"/>
        <v/>
      </c>
      <c r="AV306" s="2">
        <v>7.0000000000000007E-2</v>
      </c>
      <c r="AW306" s="5">
        <f t="shared" si="39"/>
        <v>0</v>
      </c>
      <c r="AX306" s="5">
        <f t="shared" si="42"/>
        <v>0</v>
      </c>
      <c r="AY306" s="11">
        <f t="shared" si="43"/>
        <v>0</v>
      </c>
      <c r="AZ306" s="5">
        <f t="shared" si="44"/>
        <v>0</v>
      </c>
    </row>
    <row r="307" spans="1:52" x14ac:dyDescent="0.3">
      <c r="A307" s="1" t="s">
        <v>257</v>
      </c>
      <c r="B307" s="1" t="s">
        <v>258</v>
      </c>
      <c r="C307" s="1" t="s">
        <v>259</v>
      </c>
      <c r="D307" s="1" t="s">
        <v>260</v>
      </c>
      <c r="E307" s="1" t="s">
        <v>67</v>
      </c>
      <c r="F307" s="1" t="s">
        <v>97</v>
      </c>
      <c r="G307" s="1" t="s">
        <v>73</v>
      </c>
      <c r="H307" s="1" t="s">
        <v>65</v>
      </c>
      <c r="I307" s="2">
        <v>318</v>
      </c>
      <c r="J307" s="2">
        <v>41.2</v>
      </c>
      <c r="K307" s="2">
        <f t="shared" si="40"/>
        <v>0</v>
      </c>
      <c r="L307" s="2">
        <f t="shared" si="41"/>
        <v>40</v>
      </c>
      <c r="AP307" s="5" t="str">
        <f t="shared" si="36"/>
        <v/>
      </c>
      <c r="AR307" s="5" t="str">
        <f t="shared" si="37"/>
        <v/>
      </c>
      <c r="AT307" s="5" t="str">
        <f t="shared" si="38"/>
        <v/>
      </c>
      <c r="AV307" s="2">
        <v>40</v>
      </c>
      <c r="AW307" s="5">
        <f t="shared" si="39"/>
        <v>0</v>
      </c>
      <c r="AX307" s="5">
        <f t="shared" si="42"/>
        <v>0</v>
      </c>
      <c r="AY307" s="11">
        <f t="shared" si="43"/>
        <v>0</v>
      </c>
      <c r="AZ307" s="5">
        <f t="shared" si="44"/>
        <v>0</v>
      </c>
    </row>
    <row r="308" spans="1:52" x14ac:dyDescent="0.3">
      <c r="A308" s="1" t="s">
        <v>257</v>
      </c>
      <c r="B308" s="1" t="s">
        <v>258</v>
      </c>
      <c r="C308" s="1" t="s">
        <v>259</v>
      </c>
      <c r="D308" s="1" t="s">
        <v>260</v>
      </c>
      <c r="E308" s="1" t="s">
        <v>68</v>
      </c>
      <c r="F308" s="1" t="s">
        <v>97</v>
      </c>
      <c r="G308" s="1" t="s">
        <v>73</v>
      </c>
      <c r="H308" s="1" t="s">
        <v>65</v>
      </c>
      <c r="I308" s="2">
        <v>318</v>
      </c>
      <c r="J308" s="2">
        <v>39.22</v>
      </c>
      <c r="K308" s="2">
        <f t="shared" si="40"/>
        <v>2.5</v>
      </c>
      <c r="L308" s="2">
        <f t="shared" si="41"/>
        <v>36.71</v>
      </c>
      <c r="V308" s="12">
        <v>2.5</v>
      </c>
      <c r="W308" s="5">
        <v>160.875</v>
      </c>
      <c r="AP308" s="5" t="str">
        <f t="shared" si="36"/>
        <v/>
      </c>
      <c r="AR308" s="5" t="str">
        <f t="shared" si="37"/>
        <v/>
      </c>
      <c r="AT308" s="5" t="str">
        <f t="shared" si="38"/>
        <v/>
      </c>
      <c r="AV308" s="2">
        <v>36.71</v>
      </c>
      <c r="AW308" s="5">
        <f t="shared" si="39"/>
        <v>160.875</v>
      </c>
      <c r="AX308" s="5">
        <f t="shared" si="42"/>
        <v>159.90975000000003</v>
      </c>
      <c r="AY308" s="11">
        <f t="shared" si="43"/>
        <v>1.4788418655299266E-2</v>
      </c>
      <c r="AZ308" s="5">
        <f t="shared" si="44"/>
        <v>14.788418655299266</v>
      </c>
    </row>
    <row r="309" spans="1:52" x14ac:dyDescent="0.3">
      <c r="A309" s="1" t="s">
        <v>257</v>
      </c>
      <c r="B309" s="1" t="s">
        <v>258</v>
      </c>
      <c r="C309" s="1" t="s">
        <v>259</v>
      </c>
      <c r="D309" s="1" t="s">
        <v>260</v>
      </c>
      <c r="E309" s="1" t="s">
        <v>117</v>
      </c>
      <c r="F309" s="1" t="s">
        <v>97</v>
      </c>
      <c r="G309" s="1" t="s">
        <v>73</v>
      </c>
      <c r="H309" s="1" t="s">
        <v>65</v>
      </c>
      <c r="I309" s="2">
        <v>318</v>
      </c>
      <c r="J309" s="2">
        <v>41.42</v>
      </c>
      <c r="K309" s="2">
        <f t="shared" si="40"/>
        <v>35.619999999999997</v>
      </c>
      <c r="L309" s="2">
        <f t="shared" si="41"/>
        <v>4.38</v>
      </c>
      <c r="V309" s="12">
        <v>35.619999999999997</v>
      </c>
      <c r="W309" s="5">
        <v>2292.146999999999</v>
      </c>
      <c r="AP309" s="5" t="str">
        <f t="shared" si="36"/>
        <v/>
      </c>
      <c r="AR309" s="5" t="str">
        <f t="shared" si="37"/>
        <v/>
      </c>
      <c r="AT309" s="5" t="str">
        <f t="shared" si="38"/>
        <v/>
      </c>
      <c r="AV309" s="2">
        <v>4.38</v>
      </c>
      <c r="AW309" s="5">
        <f t="shared" si="39"/>
        <v>2292.146999999999</v>
      </c>
      <c r="AX309" s="5">
        <f t="shared" si="42"/>
        <v>2278.3941179999993</v>
      </c>
      <c r="AY309" s="11">
        <f t="shared" si="43"/>
        <v>0.21070538900070382</v>
      </c>
      <c r="AZ309" s="5">
        <f t="shared" si="44"/>
        <v>210.70538900070383</v>
      </c>
    </row>
    <row r="310" spans="1:52" x14ac:dyDescent="0.3">
      <c r="A310" s="1" t="s">
        <v>257</v>
      </c>
      <c r="B310" s="1" t="s">
        <v>258</v>
      </c>
      <c r="C310" s="1" t="s">
        <v>259</v>
      </c>
      <c r="D310" s="1" t="s">
        <v>260</v>
      </c>
      <c r="E310" s="1" t="s">
        <v>71</v>
      </c>
      <c r="F310" s="1" t="s">
        <v>97</v>
      </c>
      <c r="G310" s="1" t="s">
        <v>73</v>
      </c>
      <c r="H310" s="1" t="s">
        <v>65</v>
      </c>
      <c r="I310" s="2">
        <v>318</v>
      </c>
      <c r="J310" s="2">
        <v>39.590000000000003</v>
      </c>
      <c r="K310" s="2">
        <f t="shared" si="40"/>
        <v>39.590000000000003</v>
      </c>
      <c r="L310" s="2">
        <f t="shared" si="41"/>
        <v>0</v>
      </c>
      <c r="V310" s="12">
        <v>39.590000000000003</v>
      </c>
      <c r="W310" s="5">
        <v>2547.6165000000001</v>
      </c>
      <c r="AP310" s="5" t="str">
        <f t="shared" si="36"/>
        <v/>
      </c>
      <c r="AR310" s="5" t="str">
        <f t="shared" si="37"/>
        <v/>
      </c>
      <c r="AT310" s="5" t="str">
        <f t="shared" si="38"/>
        <v/>
      </c>
      <c r="AW310" s="5">
        <f t="shared" si="39"/>
        <v>2547.6165000000001</v>
      </c>
      <c r="AX310" s="5">
        <f t="shared" si="42"/>
        <v>2532.3308010000005</v>
      </c>
      <c r="AY310" s="11">
        <f t="shared" si="43"/>
        <v>0.23418939782531917</v>
      </c>
      <c r="AZ310" s="5">
        <f t="shared" si="44"/>
        <v>234.18939782531919</v>
      </c>
    </row>
    <row r="311" spans="1:52" x14ac:dyDescent="0.3">
      <c r="A311" s="1" t="s">
        <v>257</v>
      </c>
      <c r="B311" s="1" t="s">
        <v>258</v>
      </c>
      <c r="C311" s="1" t="s">
        <v>259</v>
      </c>
      <c r="D311" s="1" t="s">
        <v>260</v>
      </c>
      <c r="E311" s="1" t="s">
        <v>74</v>
      </c>
      <c r="F311" s="1" t="s">
        <v>97</v>
      </c>
      <c r="G311" s="1" t="s">
        <v>73</v>
      </c>
      <c r="H311" s="1" t="s">
        <v>65</v>
      </c>
      <c r="I311" s="2">
        <v>318</v>
      </c>
      <c r="J311" s="2">
        <v>36.65</v>
      </c>
      <c r="K311" s="2">
        <f t="shared" si="40"/>
        <v>36.65</v>
      </c>
      <c r="L311" s="2">
        <f t="shared" si="41"/>
        <v>0</v>
      </c>
      <c r="V311" s="12">
        <v>36.65</v>
      </c>
      <c r="W311" s="5">
        <v>2358.4274999999998</v>
      </c>
      <c r="AP311" s="5" t="str">
        <f t="shared" si="36"/>
        <v/>
      </c>
      <c r="AR311" s="5" t="str">
        <f t="shared" si="37"/>
        <v/>
      </c>
      <c r="AT311" s="5" t="str">
        <f t="shared" si="38"/>
        <v/>
      </c>
      <c r="AW311" s="5">
        <f t="shared" si="39"/>
        <v>2358.4274999999998</v>
      </c>
      <c r="AX311" s="5">
        <f t="shared" si="42"/>
        <v>2344.2769349999999</v>
      </c>
      <c r="AY311" s="11">
        <f t="shared" si="43"/>
        <v>0.21679821748668721</v>
      </c>
      <c r="AZ311" s="5">
        <f t="shared" si="44"/>
        <v>216.79821748668721</v>
      </c>
    </row>
    <row r="312" spans="1:52" x14ac:dyDescent="0.3">
      <c r="A312" s="1" t="s">
        <v>257</v>
      </c>
      <c r="B312" s="1" t="s">
        <v>258</v>
      </c>
      <c r="C312" s="1" t="s">
        <v>259</v>
      </c>
      <c r="D312" s="1" t="s">
        <v>260</v>
      </c>
      <c r="E312" s="1" t="s">
        <v>91</v>
      </c>
      <c r="F312" s="1" t="s">
        <v>97</v>
      </c>
      <c r="G312" s="1" t="s">
        <v>73</v>
      </c>
      <c r="H312" s="1" t="s">
        <v>65</v>
      </c>
      <c r="I312" s="2">
        <v>318</v>
      </c>
      <c r="J312" s="2">
        <v>39.92</v>
      </c>
      <c r="K312" s="2">
        <f t="shared" si="40"/>
        <v>39.92</v>
      </c>
      <c r="L312" s="2">
        <f t="shared" si="41"/>
        <v>0</v>
      </c>
      <c r="V312" s="12">
        <v>39.92</v>
      </c>
      <c r="W312" s="5">
        <v>2568.8519999999999</v>
      </c>
      <c r="AP312" s="5" t="str">
        <f t="shared" si="36"/>
        <v/>
      </c>
      <c r="AR312" s="5" t="str">
        <f t="shared" si="37"/>
        <v/>
      </c>
      <c r="AT312" s="5" t="str">
        <f t="shared" si="38"/>
        <v/>
      </c>
      <c r="AW312" s="5">
        <f t="shared" si="39"/>
        <v>2568.8519999999999</v>
      </c>
      <c r="AX312" s="5">
        <f t="shared" si="42"/>
        <v>2553.4388880000001</v>
      </c>
      <c r="AY312" s="11">
        <f t="shared" si="43"/>
        <v>0.23614146908781866</v>
      </c>
      <c r="AZ312" s="5">
        <f t="shared" si="44"/>
        <v>236.14146908781868</v>
      </c>
    </row>
    <row r="313" spans="1:52" x14ac:dyDescent="0.3">
      <c r="A313" s="1" t="s">
        <v>257</v>
      </c>
      <c r="B313" s="1" t="s">
        <v>258</v>
      </c>
      <c r="C313" s="1" t="s">
        <v>259</v>
      </c>
      <c r="D313" s="1" t="s">
        <v>260</v>
      </c>
      <c r="E313" s="1" t="s">
        <v>69</v>
      </c>
      <c r="F313" s="1" t="s">
        <v>97</v>
      </c>
      <c r="G313" s="1" t="s">
        <v>73</v>
      </c>
      <c r="H313" s="1" t="s">
        <v>65</v>
      </c>
      <c r="I313" s="2">
        <v>318</v>
      </c>
      <c r="J313" s="2">
        <v>37.83</v>
      </c>
      <c r="K313" s="2">
        <f t="shared" si="40"/>
        <v>14.59</v>
      </c>
      <c r="L313" s="2">
        <f t="shared" si="41"/>
        <v>23.24</v>
      </c>
      <c r="V313" s="12">
        <v>14.59</v>
      </c>
      <c r="W313" s="5">
        <v>938.86649999999986</v>
      </c>
      <c r="AP313" s="5" t="str">
        <f t="shared" si="36"/>
        <v/>
      </c>
      <c r="AR313" s="5" t="str">
        <f t="shared" si="37"/>
        <v/>
      </c>
      <c r="AT313" s="5" t="str">
        <f t="shared" si="38"/>
        <v/>
      </c>
      <c r="AV313" s="2">
        <v>23.24</v>
      </c>
      <c r="AW313" s="5">
        <f t="shared" si="39"/>
        <v>938.86649999999986</v>
      </c>
      <c r="AX313" s="5">
        <f t="shared" si="42"/>
        <v>933.23330099999987</v>
      </c>
      <c r="AY313" s="11">
        <f t="shared" si="43"/>
        <v>8.6305211272326487E-2</v>
      </c>
      <c r="AZ313" s="5">
        <f t="shared" si="44"/>
        <v>86.305211272326488</v>
      </c>
    </row>
    <row r="314" spans="1:52" x14ac:dyDescent="0.3">
      <c r="A314" s="1" t="s">
        <v>257</v>
      </c>
      <c r="B314" s="1" t="s">
        <v>258</v>
      </c>
      <c r="C314" s="1" t="s">
        <v>259</v>
      </c>
      <c r="D314" s="1" t="s">
        <v>260</v>
      </c>
      <c r="E314" s="1" t="s">
        <v>70</v>
      </c>
      <c r="F314" s="1" t="s">
        <v>97</v>
      </c>
      <c r="G314" s="1" t="s">
        <v>73</v>
      </c>
      <c r="H314" s="1" t="s">
        <v>65</v>
      </c>
      <c r="I314" s="2">
        <v>318</v>
      </c>
      <c r="J314" s="2">
        <v>40.97</v>
      </c>
      <c r="K314" s="2">
        <f t="shared" si="40"/>
        <v>0</v>
      </c>
      <c r="L314" s="2">
        <f t="shared" si="41"/>
        <v>40</v>
      </c>
      <c r="AP314" s="5" t="str">
        <f t="shared" si="36"/>
        <v/>
      </c>
      <c r="AR314" s="5" t="str">
        <f t="shared" si="37"/>
        <v/>
      </c>
      <c r="AT314" s="5" t="str">
        <f t="shared" si="38"/>
        <v/>
      </c>
      <c r="AV314" s="2">
        <v>40</v>
      </c>
      <c r="AW314" s="5">
        <f t="shared" si="39"/>
        <v>0</v>
      </c>
      <c r="AX314" s="5">
        <f t="shared" si="42"/>
        <v>0</v>
      </c>
      <c r="AY314" s="11">
        <f t="shared" si="43"/>
        <v>0</v>
      </c>
      <c r="AZ314" s="5">
        <f t="shared" si="44"/>
        <v>0</v>
      </c>
    </row>
    <row r="315" spans="1:52" x14ac:dyDescent="0.3">
      <c r="A315" s="1" t="s">
        <v>261</v>
      </c>
      <c r="B315" s="1" t="s">
        <v>262</v>
      </c>
      <c r="C315" s="1" t="s">
        <v>263</v>
      </c>
      <c r="D315" s="1" t="s">
        <v>78</v>
      </c>
      <c r="E315" s="1" t="s">
        <v>79</v>
      </c>
      <c r="F315" s="1" t="s">
        <v>97</v>
      </c>
      <c r="G315" s="1" t="s">
        <v>73</v>
      </c>
      <c r="H315" s="1" t="s">
        <v>65</v>
      </c>
      <c r="I315" s="2">
        <v>156</v>
      </c>
      <c r="J315" s="2">
        <v>38.26</v>
      </c>
      <c r="K315" s="2">
        <f t="shared" si="40"/>
        <v>0</v>
      </c>
      <c r="L315" s="2">
        <f t="shared" si="41"/>
        <v>38.26</v>
      </c>
      <c r="AP315" s="5" t="str">
        <f t="shared" si="36"/>
        <v/>
      </c>
      <c r="AR315" s="5" t="str">
        <f t="shared" si="37"/>
        <v/>
      </c>
      <c r="AT315" s="5" t="str">
        <f t="shared" si="38"/>
        <v/>
      </c>
      <c r="AV315" s="2">
        <v>38.26</v>
      </c>
      <c r="AW315" s="5">
        <f t="shared" si="39"/>
        <v>0</v>
      </c>
      <c r="AX315" s="5">
        <f t="shared" si="42"/>
        <v>0</v>
      </c>
      <c r="AY315" s="11">
        <f t="shared" si="43"/>
        <v>0</v>
      </c>
      <c r="AZ315" s="5">
        <f t="shared" si="44"/>
        <v>0</v>
      </c>
    </row>
    <row r="316" spans="1:52" x14ac:dyDescent="0.3">
      <c r="A316" s="1" t="s">
        <v>261</v>
      </c>
      <c r="B316" s="1" t="s">
        <v>262</v>
      </c>
      <c r="C316" s="1" t="s">
        <v>263</v>
      </c>
      <c r="D316" s="1" t="s">
        <v>78</v>
      </c>
      <c r="E316" s="1" t="s">
        <v>86</v>
      </c>
      <c r="F316" s="1" t="s">
        <v>97</v>
      </c>
      <c r="G316" s="1" t="s">
        <v>73</v>
      </c>
      <c r="H316" s="1" t="s">
        <v>65</v>
      </c>
      <c r="I316" s="2">
        <v>156</v>
      </c>
      <c r="J316" s="2">
        <v>38.76</v>
      </c>
      <c r="K316" s="2">
        <f t="shared" si="40"/>
        <v>0</v>
      </c>
      <c r="L316" s="2">
        <f t="shared" si="41"/>
        <v>38.76</v>
      </c>
      <c r="AP316" s="5" t="str">
        <f t="shared" si="36"/>
        <v/>
      </c>
      <c r="AR316" s="5" t="str">
        <f t="shared" si="37"/>
        <v/>
      </c>
      <c r="AT316" s="5" t="str">
        <f t="shared" si="38"/>
        <v/>
      </c>
      <c r="AV316" s="2">
        <v>38.76</v>
      </c>
      <c r="AW316" s="5">
        <f t="shared" si="39"/>
        <v>0</v>
      </c>
      <c r="AX316" s="5">
        <f t="shared" si="42"/>
        <v>0</v>
      </c>
      <c r="AY316" s="11">
        <f t="shared" si="43"/>
        <v>0</v>
      </c>
      <c r="AZ316" s="5">
        <f t="shared" si="44"/>
        <v>0</v>
      </c>
    </row>
    <row r="317" spans="1:52" x14ac:dyDescent="0.3">
      <c r="A317" s="1" t="s">
        <v>261</v>
      </c>
      <c r="B317" s="1" t="s">
        <v>262</v>
      </c>
      <c r="C317" s="1" t="s">
        <v>263</v>
      </c>
      <c r="D317" s="1" t="s">
        <v>78</v>
      </c>
      <c r="E317" s="1" t="s">
        <v>62</v>
      </c>
      <c r="F317" s="1" t="s">
        <v>97</v>
      </c>
      <c r="G317" s="1" t="s">
        <v>73</v>
      </c>
      <c r="H317" s="1" t="s">
        <v>65</v>
      </c>
      <c r="I317" s="2">
        <v>156</v>
      </c>
      <c r="J317" s="2">
        <v>38.57</v>
      </c>
      <c r="K317" s="2">
        <f t="shared" si="40"/>
        <v>0</v>
      </c>
      <c r="L317" s="2">
        <f t="shared" si="41"/>
        <v>38.57</v>
      </c>
      <c r="AP317" s="5" t="str">
        <f t="shared" si="36"/>
        <v/>
      </c>
      <c r="AR317" s="5" t="str">
        <f t="shared" si="37"/>
        <v/>
      </c>
      <c r="AT317" s="5" t="str">
        <f t="shared" si="38"/>
        <v/>
      </c>
      <c r="AV317" s="2">
        <v>38.57</v>
      </c>
      <c r="AW317" s="5">
        <f t="shared" si="39"/>
        <v>0</v>
      </c>
      <c r="AX317" s="5">
        <f t="shared" si="42"/>
        <v>0</v>
      </c>
      <c r="AY317" s="11">
        <f t="shared" si="43"/>
        <v>0</v>
      </c>
      <c r="AZ317" s="5">
        <f t="shared" si="44"/>
        <v>0</v>
      </c>
    </row>
    <row r="318" spans="1:52" x14ac:dyDescent="0.3">
      <c r="A318" s="1" t="s">
        <v>261</v>
      </c>
      <c r="B318" s="1" t="s">
        <v>262</v>
      </c>
      <c r="C318" s="1" t="s">
        <v>263</v>
      </c>
      <c r="D318" s="1" t="s">
        <v>78</v>
      </c>
      <c r="E318" s="1" t="s">
        <v>66</v>
      </c>
      <c r="F318" s="1" t="s">
        <v>97</v>
      </c>
      <c r="G318" s="1" t="s">
        <v>73</v>
      </c>
      <c r="H318" s="1" t="s">
        <v>65</v>
      </c>
      <c r="I318" s="2">
        <v>156</v>
      </c>
      <c r="J318" s="2">
        <v>39.93</v>
      </c>
      <c r="K318" s="2">
        <f t="shared" si="40"/>
        <v>0</v>
      </c>
      <c r="L318" s="2">
        <f t="shared" si="41"/>
        <v>39.93</v>
      </c>
      <c r="AP318" s="5" t="str">
        <f t="shared" si="36"/>
        <v/>
      </c>
      <c r="AR318" s="5" t="str">
        <f t="shared" si="37"/>
        <v/>
      </c>
      <c r="AT318" s="5" t="str">
        <f t="shared" si="38"/>
        <v/>
      </c>
      <c r="AV318" s="2">
        <v>39.93</v>
      </c>
      <c r="AW318" s="5">
        <f t="shared" si="39"/>
        <v>0</v>
      </c>
      <c r="AX318" s="5">
        <f t="shared" si="42"/>
        <v>0</v>
      </c>
      <c r="AY318" s="11">
        <f t="shared" si="43"/>
        <v>0</v>
      </c>
      <c r="AZ318" s="5">
        <f t="shared" si="44"/>
        <v>0</v>
      </c>
    </row>
    <row r="319" spans="1:52" x14ac:dyDescent="0.3">
      <c r="A319" s="1" t="s">
        <v>264</v>
      </c>
      <c r="B319" s="1" t="s">
        <v>262</v>
      </c>
      <c r="C319" s="1" t="s">
        <v>263</v>
      </c>
      <c r="D319" s="1" t="s">
        <v>78</v>
      </c>
      <c r="E319" s="1" t="s">
        <v>86</v>
      </c>
      <c r="F319" s="1" t="s">
        <v>97</v>
      </c>
      <c r="G319" s="1" t="s">
        <v>73</v>
      </c>
      <c r="H319" s="1" t="s">
        <v>65</v>
      </c>
      <c r="I319" s="2">
        <v>158</v>
      </c>
      <c r="J319" s="2">
        <v>0.09</v>
      </c>
      <c r="K319" s="2">
        <f t="shared" si="40"/>
        <v>0</v>
      </c>
      <c r="L319" s="2">
        <f t="shared" si="41"/>
        <v>0.09</v>
      </c>
      <c r="AP319" s="5" t="str">
        <f t="shared" si="36"/>
        <v/>
      </c>
      <c r="AR319" s="5" t="str">
        <f t="shared" si="37"/>
        <v/>
      </c>
      <c r="AT319" s="5" t="str">
        <f t="shared" si="38"/>
        <v/>
      </c>
      <c r="AV319" s="2">
        <v>0.09</v>
      </c>
      <c r="AW319" s="5">
        <f t="shared" si="39"/>
        <v>0</v>
      </c>
      <c r="AX319" s="5">
        <f t="shared" si="42"/>
        <v>0</v>
      </c>
      <c r="AY319" s="11">
        <f t="shared" si="43"/>
        <v>0</v>
      </c>
      <c r="AZ319" s="5">
        <f t="shared" si="44"/>
        <v>0</v>
      </c>
    </row>
    <row r="320" spans="1:52" x14ac:dyDescent="0.3">
      <c r="A320" s="1" t="s">
        <v>264</v>
      </c>
      <c r="B320" s="1" t="s">
        <v>262</v>
      </c>
      <c r="C320" s="1" t="s">
        <v>263</v>
      </c>
      <c r="D320" s="1" t="s">
        <v>78</v>
      </c>
      <c r="E320" s="1" t="s">
        <v>110</v>
      </c>
      <c r="F320" s="1" t="s">
        <v>97</v>
      </c>
      <c r="G320" s="1" t="s">
        <v>73</v>
      </c>
      <c r="H320" s="1" t="s">
        <v>65</v>
      </c>
      <c r="I320" s="2">
        <v>158</v>
      </c>
      <c r="J320" s="2">
        <v>39.74</v>
      </c>
      <c r="K320" s="2">
        <f t="shared" si="40"/>
        <v>0</v>
      </c>
      <c r="L320" s="2">
        <f t="shared" si="41"/>
        <v>39.74</v>
      </c>
      <c r="AP320" s="5" t="str">
        <f t="shared" si="36"/>
        <v/>
      </c>
      <c r="AR320" s="5" t="str">
        <f t="shared" si="37"/>
        <v/>
      </c>
      <c r="AT320" s="5" t="str">
        <f t="shared" si="38"/>
        <v/>
      </c>
      <c r="AV320" s="2">
        <v>39.74</v>
      </c>
      <c r="AW320" s="5">
        <f t="shared" si="39"/>
        <v>0</v>
      </c>
      <c r="AX320" s="5">
        <f t="shared" si="42"/>
        <v>0</v>
      </c>
      <c r="AY320" s="11">
        <f t="shared" si="43"/>
        <v>0</v>
      </c>
      <c r="AZ320" s="5">
        <f t="shared" si="44"/>
        <v>0</v>
      </c>
    </row>
    <row r="321" spans="1:52" x14ac:dyDescent="0.3">
      <c r="A321" s="1" t="s">
        <v>264</v>
      </c>
      <c r="B321" s="1" t="s">
        <v>262</v>
      </c>
      <c r="C321" s="1" t="s">
        <v>263</v>
      </c>
      <c r="D321" s="1" t="s">
        <v>78</v>
      </c>
      <c r="E321" s="1" t="s">
        <v>80</v>
      </c>
      <c r="F321" s="1" t="s">
        <v>97</v>
      </c>
      <c r="G321" s="1" t="s">
        <v>73</v>
      </c>
      <c r="H321" s="1" t="s">
        <v>65</v>
      </c>
      <c r="I321" s="2">
        <v>158</v>
      </c>
      <c r="J321" s="2">
        <v>39.74</v>
      </c>
      <c r="K321" s="2">
        <f t="shared" si="40"/>
        <v>0</v>
      </c>
      <c r="L321" s="2">
        <f t="shared" si="41"/>
        <v>39.74</v>
      </c>
      <c r="AP321" s="5" t="str">
        <f t="shared" ref="AP321:AP384" si="45">IF(AO321&gt;0,AO321*$AP$1,"")</f>
        <v/>
      </c>
      <c r="AR321" s="5" t="str">
        <f t="shared" ref="AR321:AR384" si="46">IF(AQ321&gt;0,AQ321*$AR$1,"")</f>
        <v/>
      </c>
      <c r="AT321" s="5" t="str">
        <f t="shared" ref="AT321:AT384" si="47">IF(AS321&gt;0,AS321*$AT$1,"")</f>
        <v/>
      </c>
      <c r="AV321" s="2">
        <v>39.74</v>
      </c>
      <c r="AW321" s="5">
        <f t="shared" ref="AW321:AW384" si="48">SUM(O321,Q321,S321,U321,AA321,AC321,AE321,AG321,AJ321,AL321,AN321,W321,Y321,BB321,BD321,BF321)</f>
        <v>0</v>
      </c>
      <c r="AX321" s="5">
        <f t="shared" si="42"/>
        <v>0</v>
      </c>
      <c r="AY321" s="11">
        <f t="shared" si="43"/>
        <v>0</v>
      </c>
      <c r="AZ321" s="5">
        <f t="shared" si="44"/>
        <v>0</v>
      </c>
    </row>
    <row r="322" spans="1:52" x14ac:dyDescent="0.3">
      <c r="A322" s="1" t="s">
        <v>264</v>
      </c>
      <c r="B322" s="1" t="s">
        <v>262</v>
      </c>
      <c r="C322" s="1" t="s">
        <v>263</v>
      </c>
      <c r="D322" s="1" t="s">
        <v>78</v>
      </c>
      <c r="E322" s="1" t="s">
        <v>81</v>
      </c>
      <c r="F322" s="1" t="s">
        <v>97</v>
      </c>
      <c r="G322" s="1" t="s">
        <v>73</v>
      </c>
      <c r="H322" s="1" t="s">
        <v>65</v>
      </c>
      <c r="I322" s="2">
        <v>158</v>
      </c>
      <c r="J322" s="2">
        <v>38.14</v>
      </c>
      <c r="K322" s="2">
        <f t="shared" si="40"/>
        <v>0</v>
      </c>
      <c r="L322" s="2">
        <f t="shared" si="41"/>
        <v>38.14</v>
      </c>
      <c r="AP322" s="5" t="str">
        <f t="shared" si="45"/>
        <v/>
      </c>
      <c r="AR322" s="5" t="str">
        <f t="shared" si="46"/>
        <v/>
      </c>
      <c r="AT322" s="5" t="str">
        <f t="shared" si="47"/>
        <v/>
      </c>
      <c r="AV322" s="2">
        <v>38.14</v>
      </c>
      <c r="AW322" s="5">
        <f t="shared" si="48"/>
        <v>0</v>
      </c>
      <c r="AX322" s="5">
        <f t="shared" si="42"/>
        <v>0</v>
      </c>
      <c r="AY322" s="11">
        <f t="shared" si="43"/>
        <v>0</v>
      </c>
      <c r="AZ322" s="5">
        <f t="shared" si="44"/>
        <v>0</v>
      </c>
    </row>
    <row r="323" spans="1:52" x14ac:dyDescent="0.3">
      <c r="A323" s="1" t="s">
        <v>264</v>
      </c>
      <c r="B323" s="1" t="s">
        <v>262</v>
      </c>
      <c r="C323" s="1" t="s">
        <v>263</v>
      </c>
      <c r="D323" s="1" t="s">
        <v>78</v>
      </c>
      <c r="E323" s="1" t="s">
        <v>111</v>
      </c>
      <c r="F323" s="1" t="s">
        <v>97</v>
      </c>
      <c r="G323" s="1" t="s">
        <v>73</v>
      </c>
      <c r="H323" s="1" t="s">
        <v>65</v>
      </c>
      <c r="I323" s="2">
        <v>158</v>
      </c>
      <c r="J323" s="2">
        <v>39.6</v>
      </c>
      <c r="K323" s="2">
        <f t="shared" ref="K323:K386" si="49">SUM(N323,P323,R323,T323,Z323,AB323,AD323,AF323,AI323,AK323,AM323,V323,X323,BA323,BC323,BE323)</f>
        <v>0</v>
      </c>
      <c r="L323" s="2">
        <f t="shared" ref="L323:L386" si="50">SUM(M323,AH323,AO323,AQ323,AS323,AU323,AV323)</f>
        <v>39.6</v>
      </c>
      <c r="AP323" s="5" t="str">
        <f t="shared" si="45"/>
        <v/>
      </c>
      <c r="AR323" s="5" t="str">
        <f t="shared" si="46"/>
        <v/>
      </c>
      <c r="AT323" s="5" t="str">
        <f t="shared" si="47"/>
        <v/>
      </c>
      <c r="AV323" s="2">
        <v>39.6</v>
      </c>
      <c r="AW323" s="5">
        <f t="shared" si="48"/>
        <v>0</v>
      </c>
      <c r="AX323" s="5">
        <f t="shared" ref="AX323:AX386" si="51">$AW$642*(AY323/100)</f>
        <v>0</v>
      </c>
      <c r="AY323" s="11">
        <f t="shared" ref="AY323:AY386" si="52">(AW323/$AW$642)*99.4</f>
        <v>0</v>
      </c>
      <c r="AZ323" s="5">
        <f t="shared" ref="AZ323:AZ386" si="53">(AY323/100)*$AZ$1</f>
        <v>0</v>
      </c>
    </row>
    <row r="324" spans="1:52" x14ac:dyDescent="0.3">
      <c r="A324" s="1" t="s">
        <v>264</v>
      </c>
      <c r="B324" s="1" t="s">
        <v>262</v>
      </c>
      <c r="C324" s="1" t="s">
        <v>263</v>
      </c>
      <c r="D324" s="1" t="s">
        <v>78</v>
      </c>
      <c r="E324" s="1" t="s">
        <v>62</v>
      </c>
      <c r="F324" s="1" t="s">
        <v>97</v>
      </c>
      <c r="G324" s="1" t="s">
        <v>73</v>
      </c>
      <c r="H324" s="1" t="s">
        <v>65</v>
      </c>
      <c r="I324" s="2">
        <v>158</v>
      </c>
      <c r="J324" s="2">
        <v>0.09</v>
      </c>
      <c r="K324" s="2">
        <f t="shared" si="49"/>
        <v>0</v>
      </c>
      <c r="L324" s="2">
        <f t="shared" si="50"/>
        <v>0.09</v>
      </c>
      <c r="AP324" s="5" t="str">
        <f t="shared" si="45"/>
        <v/>
      </c>
      <c r="AR324" s="5" t="str">
        <f t="shared" si="46"/>
        <v/>
      </c>
      <c r="AT324" s="5" t="str">
        <f t="shared" si="47"/>
        <v/>
      </c>
      <c r="AV324" s="2">
        <v>0.09</v>
      </c>
      <c r="AW324" s="5">
        <f t="shared" si="48"/>
        <v>0</v>
      </c>
      <c r="AX324" s="5">
        <f t="shared" si="51"/>
        <v>0</v>
      </c>
      <c r="AY324" s="11">
        <f t="shared" si="52"/>
        <v>0</v>
      </c>
      <c r="AZ324" s="5">
        <f t="shared" si="53"/>
        <v>0</v>
      </c>
    </row>
    <row r="325" spans="1:52" x14ac:dyDescent="0.3">
      <c r="A325" s="1" t="s">
        <v>265</v>
      </c>
      <c r="B325" s="1" t="s">
        <v>266</v>
      </c>
      <c r="C325" s="1" t="s">
        <v>125</v>
      </c>
      <c r="D325" s="1" t="s">
        <v>78</v>
      </c>
      <c r="E325" s="1" t="s">
        <v>67</v>
      </c>
      <c r="F325" s="1" t="s">
        <v>72</v>
      </c>
      <c r="G325" s="1" t="s">
        <v>73</v>
      </c>
      <c r="H325" s="1" t="s">
        <v>65</v>
      </c>
      <c r="I325" s="2">
        <v>80</v>
      </c>
      <c r="J325" s="2">
        <v>7.0000000000000007E-2</v>
      </c>
      <c r="K325" s="2">
        <f t="shared" si="49"/>
        <v>0</v>
      </c>
      <c r="L325" s="2">
        <f t="shared" si="50"/>
        <v>7.0000000000000007E-2</v>
      </c>
      <c r="AP325" s="5" t="str">
        <f t="shared" si="45"/>
        <v/>
      </c>
      <c r="AR325" s="5" t="str">
        <f t="shared" si="46"/>
        <v/>
      </c>
      <c r="AT325" s="5" t="str">
        <f t="shared" si="47"/>
        <v/>
      </c>
      <c r="AV325" s="2">
        <v>7.0000000000000007E-2</v>
      </c>
      <c r="AW325" s="5">
        <f t="shared" si="48"/>
        <v>0</v>
      </c>
      <c r="AX325" s="5">
        <f t="shared" si="51"/>
        <v>0</v>
      </c>
      <c r="AY325" s="11">
        <f t="shared" si="52"/>
        <v>0</v>
      </c>
      <c r="AZ325" s="5">
        <f t="shared" si="53"/>
        <v>0</v>
      </c>
    </row>
    <row r="326" spans="1:52" x14ac:dyDescent="0.3">
      <c r="A326" s="1" t="s">
        <v>265</v>
      </c>
      <c r="B326" s="1" t="s">
        <v>266</v>
      </c>
      <c r="C326" s="1" t="s">
        <v>125</v>
      </c>
      <c r="D326" s="1" t="s">
        <v>78</v>
      </c>
      <c r="E326" s="1" t="s">
        <v>68</v>
      </c>
      <c r="F326" s="1" t="s">
        <v>72</v>
      </c>
      <c r="G326" s="1" t="s">
        <v>73</v>
      </c>
      <c r="H326" s="1" t="s">
        <v>65</v>
      </c>
      <c r="I326" s="2">
        <v>80</v>
      </c>
      <c r="J326" s="2">
        <v>7.0000000000000007E-2</v>
      </c>
      <c r="K326" s="2">
        <f t="shared" si="49"/>
        <v>0</v>
      </c>
      <c r="L326" s="2">
        <f t="shared" si="50"/>
        <v>7.0000000000000007E-2</v>
      </c>
      <c r="AP326" s="5" t="str">
        <f t="shared" si="45"/>
        <v/>
      </c>
      <c r="AR326" s="5" t="str">
        <f t="shared" si="46"/>
        <v/>
      </c>
      <c r="AT326" s="5" t="str">
        <f t="shared" si="47"/>
        <v/>
      </c>
      <c r="AV326" s="2">
        <v>7.0000000000000007E-2</v>
      </c>
      <c r="AW326" s="5">
        <f t="shared" si="48"/>
        <v>0</v>
      </c>
      <c r="AX326" s="5">
        <f t="shared" si="51"/>
        <v>0</v>
      </c>
      <c r="AY326" s="11">
        <f t="shared" si="52"/>
        <v>0</v>
      </c>
      <c r="AZ326" s="5">
        <f t="shared" si="53"/>
        <v>0</v>
      </c>
    </row>
    <row r="327" spans="1:52" x14ac:dyDescent="0.3">
      <c r="A327" s="1" t="s">
        <v>265</v>
      </c>
      <c r="B327" s="1" t="s">
        <v>266</v>
      </c>
      <c r="C327" s="1" t="s">
        <v>125</v>
      </c>
      <c r="D327" s="1" t="s">
        <v>78</v>
      </c>
      <c r="E327" s="1" t="s">
        <v>69</v>
      </c>
      <c r="F327" s="1" t="s">
        <v>72</v>
      </c>
      <c r="G327" s="1" t="s">
        <v>73</v>
      </c>
      <c r="H327" s="1" t="s">
        <v>65</v>
      </c>
      <c r="I327" s="2">
        <v>80</v>
      </c>
      <c r="J327" s="2">
        <v>38.01</v>
      </c>
      <c r="K327" s="2">
        <f t="shared" si="49"/>
        <v>0</v>
      </c>
      <c r="L327" s="2">
        <f t="shared" si="50"/>
        <v>38.01</v>
      </c>
      <c r="AP327" s="5" t="str">
        <f t="shared" si="45"/>
        <v/>
      </c>
      <c r="AR327" s="5" t="str">
        <f t="shared" si="46"/>
        <v/>
      </c>
      <c r="AT327" s="5" t="str">
        <f t="shared" si="47"/>
        <v/>
      </c>
      <c r="AV327" s="2">
        <v>38.01</v>
      </c>
      <c r="AW327" s="5">
        <f t="shared" si="48"/>
        <v>0</v>
      </c>
      <c r="AX327" s="5">
        <f t="shared" si="51"/>
        <v>0</v>
      </c>
      <c r="AY327" s="11">
        <f t="shared" si="52"/>
        <v>0</v>
      </c>
      <c r="AZ327" s="5">
        <f t="shared" si="53"/>
        <v>0</v>
      </c>
    </row>
    <row r="328" spans="1:52" x14ac:dyDescent="0.3">
      <c r="A328" s="1" t="s">
        <v>265</v>
      </c>
      <c r="B328" s="1" t="s">
        <v>266</v>
      </c>
      <c r="C328" s="1" t="s">
        <v>125</v>
      </c>
      <c r="D328" s="1" t="s">
        <v>78</v>
      </c>
      <c r="E328" s="1" t="s">
        <v>70</v>
      </c>
      <c r="F328" s="1" t="s">
        <v>72</v>
      </c>
      <c r="G328" s="1" t="s">
        <v>73</v>
      </c>
      <c r="H328" s="1" t="s">
        <v>65</v>
      </c>
      <c r="I328" s="2">
        <v>80</v>
      </c>
      <c r="J328" s="2">
        <v>41.85</v>
      </c>
      <c r="K328" s="2">
        <f t="shared" si="49"/>
        <v>0.06</v>
      </c>
      <c r="L328" s="2">
        <f t="shared" si="50"/>
        <v>41.79</v>
      </c>
      <c r="X328" s="13">
        <v>0.06</v>
      </c>
      <c r="Y328" s="5">
        <v>3.4748999999999999</v>
      </c>
      <c r="AP328" s="5" t="str">
        <f t="shared" si="45"/>
        <v/>
      </c>
      <c r="AR328" s="5" t="str">
        <f t="shared" si="46"/>
        <v/>
      </c>
      <c r="AT328" s="5" t="str">
        <f t="shared" si="47"/>
        <v/>
      </c>
      <c r="AV328" s="2">
        <v>41.79</v>
      </c>
      <c r="AW328" s="5">
        <f t="shared" si="48"/>
        <v>3.4748999999999999</v>
      </c>
      <c r="AX328" s="5">
        <f t="shared" si="51"/>
        <v>3.4540506000000004</v>
      </c>
      <c r="AY328" s="11">
        <f t="shared" si="52"/>
        <v>3.1942984295446413E-4</v>
      </c>
      <c r="AZ328" s="5">
        <f t="shared" si="53"/>
        <v>0.31942984295446414</v>
      </c>
    </row>
    <row r="329" spans="1:52" x14ac:dyDescent="0.3">
      <c r="A329" s="1" t="s">
        <v>267</v>
      </c>
      <c r="B329" s="1" t="s">
        <v>268</v>
      </c>
      <c r="C329" s="1" t="s">
        <v>269</v>
      </c>
      <c r="D329" s="1" t="s">
        <v>270</v>
      </c>
      <c r="E329" s="1" t="s">
        <v>62</v>
      </c>
      <c r="F329" s="1" t="s">
        <v>72</v>
      </c>
      <c r="G329" s="1" t="s">
        <v>73</v>
      </c>
      <c r="H329" s="1" t="s">
        <v>65</v>
      </c>
      <c r="I329" s="2">
        <v>80</v>
      </c>
      <c r="J329" s="2">
        <v>7.0000000000000007E-2</v>
      </c>
      <c r="K329" s="2">
        <f t="shared" si="49"/>
        <v>0</v>
      </c>
      <c r="L329" s="2">
        <f t="shared" si="50"/>
        <v>7.0000000000000007E-2</v>
      </c>
      <c r="AP329" s="5" t="str">
        <f t="shared" si="45"/>
        <v/>
      </c>
      <c r="AR329" s="5" t="str">
        <f t="shared" si="46"/>
        <v/>
      </c>
      <c r="AT329" s="5" t="str">
        <f t="shared" si="47"/>
        <v/>
      </c>
      <c r="AV329" s="2">
        <v>7.0000000000000007E-2</v>
      </c>
      <c r="AW329" s="5">
        <f t="shared" si="48"/>
        <v>0</v>
      </c>
      <c r="AX329" s="5">
        <f t="shared" si="51"/>
        <v>0</v>
      </c>
      <c r="AY329" s="11">
        <f t="shared" si="52"/>
        <v>0</v>
      </c>
      <c r="AZ329" s="5">
        <f t="shared" si="53"/>
        <v>0</v>
      </c>
    </row>
    <row r="330" spans="1:52" x14ac:dyDescent="0.3">
      <c r="A330" s="1" t="s">
        <v>267</v>
      </c>
      <c r="B330" s="1" t="s">
        <v>268</v>
      </c>
      <c r="C330" s="1" t="s">
        <v>269</v>
      </c>
      <c r="D330" s="1" t="s">
        <v>270</v>
      </c>
      <c r="E330" s="1" t="s">
        <v>66</v>
      </c>
      <c r="F330" s="1" t="s">
        <v>72</v>
      </c>
      <c r="G330" s="1" t="s">
        <v>73</v>
      </c>
      <c r="H330" s="1" t="s">
        <v>65</v>
      </c>
      <c r="I330" s="2">
        <v>80</v>
      </c>
      <c r="J330" s="2">
        <v>7.0000000000000007E-2</v>
      </c>
      <c r="K330" s="2">
        <f t="shared" si="49"/>
        <v>0</v>
      </c>
      <c r="L330" s="2">
        <f t="shared" si="50"/>
        <v>7.0000000000000007E-2</v>
      </c>
      <c r="AP330" s="5" t="str">
        <f t="shared" si="45"/>
        <v/>
      </c>
      <c r="AR330" s="5" t="str">
        <f t="shared" si="46"/>
        <v/>
      </c>
      <c r="AT330" s="5" t="str">
        <f t="shared" si="47"/>
        <v/>
      </c>
      <c r="AV330" s="2">
        <v>7.0000000000000007E-2</v>
      </c>
      <c r="AW330" s="5">
        <f t="shared" si="48"/>
        <v>0</v>
      </c>
      <c r="AX330" s="5">
        <f t="shared" si="51"/>
        <v>0</v>
      </c>
      <c r="AY330" s="11">
        <f t="shared" si="52"/>
        <v>0</v>
      </c>
      <c r="AZ330" s="5">
        <f t="shared" si="53"/>
        <v>0</v>
      </c>
    </row>
    <row r="331" spans="1:52" x14ac:dyDescent="0.3">
      <c r="A331" s="1" t="s">
        <v>267</v>
      </c>
      <c r="B331" s="1" t="s">
        <v>268</v>
      </c>
      <c r="C331" s="1" t="s">
        <v>269</v>
      </c>
      <c r="D331" s="1" t="s">
        <v>270</v>
      </c>
      <c r="E331" s="1" t="s">
        <v>67</v>
      </c>
      <c r="F331" s="1" t="s">
        <v>72</v>
      </c>
      <c r="G331" s="1" t="s">
        <v>73</v>
      </c>
      <c r="H331" s="1" t="s">
        <v>65</v>
      </c>
      <c r="I331" s="2">
        <v>80</v>
      </c>
      <c r="J331" s="2">
        <v>40</v>
      </c>
      <c r="K331" s="2">
        <f t="shared" si="49"/>
        <v>0</v>
      </c>
      <c r="L331" s="2">
        <f t="shared" si="50"/>
        <v>40</v>
      </c>
      <c r="AP331" s="5" t="str">
        <f t="shared" si="45"/>
        <v/>
      </c>
      <c r="AR331" s="5" t="str">
        <f t="shared" si="46"/>
        <v/>
      </c>
      <c r="AT331" s="5" t="str">
        <f t="shared" si="47"/>
        <v/>
      </c>
      <c r="AV331" s="2">
        <v>40</v>
      </c>
      <c r="AW331" s="5">
        <f t="shared" si="48"/>
        <v>0</v>
      </c>
      <c r="AX331" s="5">
        <f t="shared" si="51"/>
        <v>0</v>
      </c>
      <c r="AY331" s="11">
        <f t="shared" si="52"/>
        <v>0</v>
      </c>
      <c r="AZ331" s="5">
        <f t="shared" si="53"/>
        <v>0</v>
      </c>
    </row>
    <row r="332" spans="1:52" x14ac:dyDescent="0.3">
      <c r="A332" s="1" t="s">
        <v>267</v>
      </c>
      <c r="B332" s="1" t="s">
        <v>268</v>
      </c>
      <c r="C332" s="1" t="s">
        <v>269</v>
      </c>
      <c r="D332" s="1" t="s">
        <v>270</v>
      </c>
      <c r="E332" s="1" t="s">
        <v>68</v>
      </c>
      <c r="F332" s="1" t="s">
        <v>72</v>
      </c>
      <c r="G332" s="1" t="s">
        <v>73</v>
      </c>
      <c r="H332" s="1" t="s">
        <v>65</v>
      </c>
      <c r="I332" s="2">
        <v>80</v>
      </c>
      <c r="J332" s="2">
        <v>38.19</v>
      </c>
      <c r="K332" s="2">
        <f t="shared" si="49"/>
        <v>0</v>
      </c>
      <c r="L332" s="2">
        <f t="shared" si="50"/>
        <v>38.19</v>
      </c>
      <c r="AP332" s="5" t="str">
        <f t="shared" si="45"/>
        <v/>
      </c>
      <c r="AR332" s="5" t="str">
        <f t="shared" si="46"/>
        <v/>
      </c>
      <c r="AT332" s="5" t="str">
        <f t="shared" si="47"/>
        <v/>
      </c>
      <c r="AV332" s="2">
        <v>38.19</v>
      </c>
      <c r="AW332" s="5">
        <f t="shared" si="48"/>
        <v>0</v>
      </c>
      <c r="AX332" s="5">
        <f t="shared" si="51"/>
        <v>0</v>
      </c>
      <c r="AY332" s="11">
        <f t="shared" si="52"/>
        <v>0</v>
      </c>
      <c r="AZ332" s="5">
        <f t="shared" si="53"/>
        <v>0</v>
      </c>
    </row>
    <row r="333" spans="1:52" x14ac:dyDescent="0.3">
      <c r="A333" s="1" t="s">
        <v>271</v>
      </c>
      <c r="B333" s="1" t="s">
        <v>272</v>
      </c>
      <c r="C333" s="1" t="s">
        <v>273</v>
      </c>
      <c r="D333" s="1" t="s">
        <v>161</v>
      </c>
      <c r="E333" s="1" t="s">
        <v>80</v>
      </c>
      <c r="F333" s="1" t="s">
        <v>168</v>
      </c>
      <c r="G333" s="1" t="s">
        <v>73</v>
      </c>
      <c r="H333" s="1" t="s">
        <v>65</v>
      </c>
      <c r="I333" s="2">
        <v>160</v>
      </c>
      <c r="J333" s="2">
        <v>0.09</v>
      </c>
      <c r="K333" s="2">
        <f t="shared" si="49"/>
        <v>0</v>
      </c>
      <c r="L333" s="2">
        <f t="shared" si="50"/>
        <v>0.09</v>
      </c>
      <c r="AP333" s="5" t="str">
        <f t="shared" si="45"/>
        <v/>
      </c>
      <c r="AR333" s="5" t="str">
        <f t="shared" si="46"/>
        <v/>
      </c>
      <c r="AT333" s="5" t="str">
        <f t="shared" si="47"/>
        <v/>
      </c>
      <c r="AV333" s="2">
        <v>0.09</v>
      </c>
      <c r="AW333" s="5">
        <f t="shared" si="48"/>
        <v>0</v>
      </c>
      <c r="AX333" s="5">
        <f t="shared" si="51"/>
        <v>0</v>
      </c>
      <c r="AY333" s="11">
        <f t="shared" si="52"/>
        <v>0</v>
      </c>
      <c r="AZ333" s="5">
        <f t="shared" si="53"/>
        <v>0</v>
      </c>
    </row>
    <row r="334" spans="1:52" x14ac:dyDescent="0.3">
      <c r="A334" s="1" t="s">
        <v>271</v>
      </c>
      <c r="B334" s="1" t="s">
        <v>272</v>
      </c>
      <c r="C334" s="1" t="s">
        <v>273</v>
      </c>
      <c r="D334" s="1" t="s">
        <v>161</v>
      </c>
      <c r="E334" s="1" t="s">
        <v>81</v>
      </c>
      <c r="F334" s="1" t="s">
        <v>168</v>
      </c>
      <c r="G334" s="1" t="s">
        <v>73</v>
      </c>
      <c r="H334" s="1" t="s">
        <v>65</v>
      </c>
      <c r="I334" s="2">
        <v>160</v>
      </c>
      <c r="J334" s="2">
        <v>0.05</v>
      </c>
      <c r="K334" s="2">
        <f t="shared" si="49"/>
        <v>0</v>
      </c>
      <c r="L334" s="2">
        <f t="shared" si="50"/>
        <v>0.05</v>
      </c>
      <c r="AP334" s="5" t="str">
        <f t="shared" si="45"/>
        <v/>
      </c>
      <c r="AR334" s="5" t="str">
        <f t="shared" si="46"/>
        <v/>
      </c>
      <c r="AT334" s="5" t="str">
        <f t="shared" si="47"/>
        <v/>
      </c>
      <c r="AV334" s="2">
        <v>0.05</v>
      </c>
      <c r="AW334" s="5">
        <f t="shared" si="48"/>
        <v>0</v>
      </c>
      <c r="AX334" s="5">
        <f t="shared" si="51"/>
        <v>0</v>
      </c>
      <c r="AY334" s="11">
        <f t="shared" si="52"/>
        <v>0</v>
      </c>
      <c r="AZ334" s="5">
        <f t="shared" si="53"/>
        <v>0</v>
      </c>
    </row>
    <row r="335" spans="1:52" x14ac:dyDescent="0.3">
      <c r="A335" s="1" t="s">
        <v>271</v>
      </c>
      <c r="B335" s="1" t="s">
        <v>272</v>
      </c>
      <c r="C335" s="1" t="s">
        <v>273</v>
      </c>
      <c r="D335" s="1" t="s">
        <v>161</v>
      </c>
      <c r="E335" s="1" t="s">
        <v>69</v>
      </c>
      <c r="F335" s="1" t="s">
        <v>97</v>
      </c>
      <c r="G335" s="1" t="s">
        <v>73</v>
      </c>
      <c r="H335" s="1" t="s">
        <v>65</v>
      </c>
      <c r="I335" s="2">
        <v>160</v>
      </c>
      <c r="J335" s="2">
        <v>0.02</v>
      </c>
      <c r="K335" s="2">
        <f t="shared" si="49"/>
        <v>0</v>
      </c>
      <c r="L335" s="2">
        <f t="shared" si="50"/>
        <v>0.02</v>
      </c>
      <c r="AP335" s="5" t="str">
        <f t="shared" si="45"/>
        <v/>
      </c>
      <c r="AR335" s="5" t="str">
        <f t="shared" si="46"/>
        <v/>
      </c>
      <c r="AT335" s="5" t="str">
        <f t="shared" si="47"/>
        <v/>
      </c>
      <c r="AV335" s="2">
        <v>0.02</v>
      </c>
      <c r="AW335" s="5">
        <f t="shared" si="48"/>
        <v>0</v>
      </c>
      <c r="AX335" s="5">
        <f t="shared" si="51"/>
        <v>0</v>
      </c>
      <c r="AY335" s="11">
        <f t="shared" si="52"/>
        <v>0</v>
      </c>
      <c r="AZ335" s="5">
        <f t="shared" si="53"/>
        <v>0</v>
      </c>
    </row>
    <row r="336" spans="1:52" x14ac:dyDescent="0.3">
      <c r="A336" s="1" t="s">
        <v>271</v>
      </c>
      <c r="B336" s="1" t="s">
        <v>272</v>
      </c>
      <c r="C336" s="1" t="s">
        <v>273</v>
      </c>
      <c r="D336" s="1" t="s">
        <v>161</v>
      </c>
      <c r="E336" s="1" t="s">
        <v>70</v>
      </c>
      <c r="F336" s="1" t="s">
        <v>97</v>
      </c>
      <c r="G336" s="1" t="s">
        <v>73</v>
      </c>
      <c r="H336" s="1" t="s">
        <v>65</v>
      </c>
      <c r="I336" s="2">
        <v>160</v>
      </c>
      <c r="J336" s="2">
        <v>7.0000000000000007E-2</v>
      </c>
      <c r="K336" s="2">
        <f t="shared" si="49"/>
        <v>0</v>
      </c>
      <c r="L336" s="2">
        <f t="shared" si="50"/>
        <v>7.0000000000000007E-2</v>
      </c>
      <c r="AP336" s="5" t="str">
        <f t="shared" si="45"/>
        <v/>
      </c>
      <c r="AR336" s="5" t="str">
        <f t="shared" si="46"/>
        <v/>
      </c>
      <c r="AT336" s="5" t="str">
        <f t="shared" si="47"/>
        <v/>
      </c>
      <c r="AV336" s="2">
        <v>7.0000000000000007E-2</v>
      </c>
      <c r="AW336" s="5">
        <f t="shared" si="48"/>
        <v>0</v>
      </c>
      <c r="AX336" s="5">
        <f t="shared" si="51"/>
        <v>0</v>
      </c>
      <c r="AY336" s="11">
        <f t="shared" si="52"/>
        <v>0</v>
      </c>
      <c r="AZ336" s="5">
        <f t="shared" si="53"/>
        <v>0</v>
      </c>
    </row>
    <row r="337" spans="1:52" x14ac:dyDescent="0.3">
      <c r="A337" s="1" t="s">
        <v>271</v>
      </c>
      <c r="B337" s="1" t="s">
        <v>272</v>
      </c>
      <c r="C337" s="1" t="s">
        <v>273</v>
      </c>
      <c r="D337" s="1" t="s">
        <v>161</v>
      </c>
      <c r="E337" s="1" t="s">
        <v>79</v>
      </c>
      <c r="F337" s="1" t="s">
        <v>72</v>
      </c>
      <c r="G337" s="1" t="s">
        <v>73</v>
      </c>
      <c r="H337" s="1" t="s">
        <v>65</v>
      </c>
      <c r="I337" s="2">
        <v>160</v>
      </c>
      <c r="J337" s="2">
        <v>41.21</v>
      </c>
      <c r="K337" s="2">
        <f t="shared" si="49"/>
        <v>0</v>
      </c>
      <c r="L337" s="2">
        <f t="shared" si="50"/>
        <v>40</v>
      </c>
      <c r="AP337" s="5" t="str">
        <f t="shared" si="45"/>
        <v/>
      </c>
      <c r="AR337" s="5" t="str">
        <f t="shared" si="46"/>
        <v/>
      </c>
      <c r="AT337" s="5" t="str">
        <f t="shared" si="47"/>
        <v/>
      </c>
      <c r="AV337" s="2">
        <v>40</v>
      </c>
      <c r="AW337" s="5">
        <f t="shared" si="48"/>
        <v>0</v>
      </c>
      <c r="AX337" s="5">
        <f t="shared" si="51"/>
        <v>0</v>
      </c>
      <c r="AY337" s="11">
        <f t="shared" si="52"/>
        <v>0</v>
      </c>
      <c r="AZ337" s="5">
        <f t="shared" si="53"/>
        <v>0</v>
      </c>
    </row>
    <row r="338" spans="1:52" x14ac:dyDescent="0.3">
      <c r="A338" s="1" t="s">
        <v>271</v>
      </c>
      <c r="B338" s="1" t="s">
        <v>272</v>
      </c>
      <c r="C338" s="1" t="s">
        <v>273</v>
      </c>
      <c r="D338" s="1" t="s">
        <v>161</v>
      </c>
      <c r="E338" s="1" t="s">
        <v>86</v>
      </c>
      <c r="F338" s="1" t="s">
        <v>72</v>
      </c>
      <c r="G338" s="1" t="s">
        <v>73</v>
      </c>
      <c r="H338" s="1" t="s">
        <v>65</v>
      </c>
      <c r="I338" s="2">
        <v>160</v>
      </c>
      <c r="J338" s="2">
        <v>37.840000000000003</v>
      </c>
      <c r="K338" s="2">
        <f t="shared" si="49"/>
        <v>0</v>
      </c>
      <c r="L338" s="2">
        <f t="shared" si="50"/>
        <v>37.840000000000003</v>
      </c>
      <c r="AP338" s="5" t="str">
        <f t="shared" si="45"/>
        <v/>
      </c>
      <c r="AR338" s="5" t="str">
        <f t="shared" si="46"/>
        <v/>
      </c>
      <c r="AT338" s="5" t="str">
        <f t="shared" si="47"/>
        <v/>
      </c>
      <c r="AV338" s="2">
        <v>37.840000000000003</v>
      </c>
      <c r="AW338" s="5">
        <f t="shared" si="48"/>
        <v>0</v>
      </c>
      <c r="AX338" s="5">
        <f t="shared" si="51"/>
        <v>0</v>
      </c>
      <c r="AY338" s="11">
        <f t="shared" si="52"/>
        <v>0</v>
      </c>
      <c r="AZ338" s="5">
        <f t="shared" si="53"/>
        <v>0</v>
      </c>
    </row>
    <row r="339" spans="1:52" x14ac:dyDescent="0.3">
      <c r="A339" s="1" t="s">
        <v>271</v>
      </c>
      <c r="B339" s="1" t="s">
        <v>272</v>
      </c>
      <c r="C339" s="1" t="s">
        <v>273</v>
      </c>
      <c r="D339" s="1" t="s">
        <v>161</v>
      </c>
      <c r="E339" s="1" t="s">
        <v>62</v>
      </c>
      <c r="F339" s="1" t="s">
        <v>72</v>
      </c>
      <c r="G339" s="1" t="s">
        <v>73</v>
      </c>
      <c r="H339" s="1" t="s">
        <v>65</v>
      </c>
      <c r="I339" s="2">
        <v>160</v>
      </c>
      <c r="J339" s="2">
        <v>36.619999999999997</v>
      </c>
      <c r="K339" s="2">
        <f t="shared" si="49"/>
        <v>0</v>
      </c>
      <c r="L339" s="2">
        <f t="shared" si="50"/>
        <v>36.619999999999997</v>
      </c>
      <c r="AP339" s="5" t="str">
        <f t="shared" si="45"/>
        <v/>
      </c>
      <c r="AR339" s="5" t="str">
        <f t="shared" si="46"/>
        <v/>
      </c>
      <c r="AT339" s="5" t="str">
        <f t="shared" si="47"/>
        <v/>
      </c>
      <c r="AV339" s="2">
        <v>36.619999999999997</v>
      </c>
      <c r="AW339" s="5">
        <f t="shared" si="48"/>
        <v>0</v>
      </c>
      <c r="AX339" s="5">
        <f t="shared" si="51"/>
        <v>0</v>
      </c>
      <c r="AY339" s="11">
        <f t="shared" si="52"/>
        <v>0</v>
      </c>
      <c r="AZ339" s="5">
        <f t="shared" si="53"/>
        <v>0</v>
      </c>
    </row>
    <row r="340" spans="1:52" x14ac:dyDescent="0.3">
      <c r="A340" s="1" t="s">
        <v>271</v>
      </c>
      <c r="B340" s="1" t="s">
        <v>272</v>
      </c>
      <c r="C340" s="1" t="s">
        <v>273</v>
      </c>
      <c r="D340" s="1" t="s">
        <v>161</v>
      </c>
      <c r="E340" s="1" t="s">
        <v>66</v>
      </c>
      <c r="F340" s="1" t="s">
        <v>72</v>
      </c>
      <c r="G340" s="1" t="s">
        <v>73</v>
      </c>
      <c r="H340" s="1" t="s">
        <v>65</v>
      </c>
      <c r="I340" s="2">
        <v>160</v>
      </c>
      <c r="J340" s="2">
        <v>40.54</v>
      </c>
      <c r="K340" s="2">
        <f t="shared" si="49"/>
        <v>0</v>
      </c>
      <c r="L340" s="2">
        <f t="shared" si="50"/>
        <v>40</v>
      </c>
      <c r="AP340" s="5" t="str">
        <f t="shared" si="45"/>
        <v/>
      </c>
      <c r="AR340" s="5" t="str">
        <f t="shared" si="46"/>
        <v/>
      </c>
      <c r="AT340" s="5" t="str">
        <f t="shared" si="47"/>
        <v/>
      </c>
      <c r="AV340" s="2">
        <v>40</v>
      </c>
      <c r="AW340" s="5">
        <f t="shared" si="48"/>
        <v>0</v>
      </c>
      <c r="AX340" s="5">
        <f t="shared" si="51"/>
        <v>0</v>
      </c>
      <c r="AY340" s="11">
        <f t="shared" si="52"/>
        <v>0</v>
      </c>
      <c r="AZ340" s="5">
        <f t="shared" si="53"/>
        <v>0</v>
      </c>
    </row>
    <row r="341" spans="1:52" x14ac:dyDescent="0.3">
      <c r="A341" s="1" t="s">
        <v>274</v>
      </c>
      <c r="B341" s="1" t="s">
        <v>275</v>
      </c>
      <c r="C341" s="1" t="s">
        <v>276</v>
      </c>
      <c r="D341" s="1" t="s">
        <v>115</v>
      </c>
      <c r="E341" s="1" t="s">
        <v>86</v>
      </c>
      <c r="F341" s="1" t="s">
        <v>72</v>
      </c>
      <c r="G341" s="1" t="s">
        <v>73</v>
      </c>
      <c r="H341" s="1" t="s">
        <v>65</v>
      </c>
      <c r="I341" s="2">
        <v>160</v>
      </c>
      <c r="J341" s="2">
        <v>0.08</v>
      </c>
      <c r="K341" s="2">
        <f t="shared" si="49"/>
        <v>0</v>
      </c>
      <c r="L341" s="2">
        <f t="shared" si="50"/>
        <v>0.08</v>
      </c>
      <c r="AP341" s="5" t="str">
        <f t="shared" si="45"/>
        <v/>
      </c>
      <c r="AR341" s="5" t="str">
        <f t="shared" si="46"/>
        <v/>
      </c>
      <c r="AT341" s="5" t="str">
        <f t="shared" si="47"/>
        <v/>
      </c>
      <c r="AV341" s="2">
        <v>0.08</v>
      </c>
      <c r="AW341" s="5">
        <f t="shared" si="48"/>
        <v>0</v>
      </c>
      <c r="AX341" s="5">
        <f t="shared" si="51"/>
        <v>0</v>
      </c>
      <c r="AY341" s="11">
        <f t="shared" si="52"/>
        <v>0</v>
      </c>
      <c r="AZ341" s="5">
        <f t="shared" si="53"/>
        <v>0</v>
      </c>
    </row>
    <row r="342" spans="1:52" x14ac:dyDescent="0.3">
      <c r="A342" s="1" t="s">
        <v>274</v>
      </c>
      <c r="B342" s="1" t="s">
        <v>275</v>
      </c>
      <c r="C342" s="1" t="s">
        <v>276</v>
      </c>
      <c r="D342" s="1" t="s">
        <v>115</v>
      </c>
      <c r="E342" s="1" t="s">
        <v>110</v>
      </c>
      <c r="F342" s="1" t="s">
        <v>72</v>
      </c>
      <c r="G342" s="1" t="s">
        <v>73</v>
      </c>
      <c r="H342" s="1" t="s">
        <v>65</v>
      </c>
      <c r="I342" s="2">
        <v>160</v>
      </c>
      <c r="J342" s="2">
        <v>42.03</v>
      </c>
      <c r="K342" s="2">
        <f t="shared" si="49"/>
        <v>0</v>
      </c>
      <c r="L342" s="2">
        <f t="shared" si="50"/>
        <v>42.03</v>
      </c>
      <c r="AP342" s="5" t="str">
        <f t="shared" si="45"/>
        <v/>
      </c>
      <c r="AR342" s="5" t="str">
        <f t="shared" si="46"/>
        <v/>
      </c>
      <c r="AT342" s="5" t="str">
        <f t="shared" si="47"/>
        <v/>
      </c>
      <c r="AV342" s="2">
        <v>42.03</v>
      </c>
      <c r="AW342" s="5">
        <f t="shared" si="48"/>
        <v>0</v>
      </c>
      <c r="AX342" s="5">
        <f t="shared" si="51"/>
        <v>0</v>
      </c>
      <c r="AY342" s="11">
        <f t="shared" si="52"/>
        <v>0</v>
      </c>
      <c r="AZ342" s="5">
        <f t="shared" si="53"/>
        <v>0</v>
      </c>
    </row>
    <row r="343" spans="1:52" x14ac:dyDescent="0.3">
      <c r="A343" s="1" t="s">
        <v>274</v>
      </c>
      <c r="B343" s="1" t="s">
        <v>275</v>
      </c>
      <c r="C343" s="1" t="s">
        <v>276</v>
      </c>
      <c r="D343" s="1" t="s">
        <v>115</v>
      </c>
      <c r="E343" s="1" t="s">
        <v>80</v>
      </c>
      <c r="F343" s="1" t="s">
        <v>72</v>
      </c>
      <c r="G343" s="1" t="s">
        <v>73</v>
      </c>
      <c r="H343" s="1" t="s">
        <v>65</v>
      </c>
      <c r="I343" s="2">
        <v>160</v>
      </c>
      <c r="J343" s="2">
        <v>39.39</v>
      </c>
      <c r="K343" s="2">
        <f t="shared" si="49"/>
        <v>2.06</v>
      </c>
      <c r="L343" s="2">
        <f t="shared" si="50"/>
        <v>37.33</v>
      </c>
      <c r="V343" s="12">
        <v>2.06</v>
      </c>
      <c r="W343" s="5">
        <v>132.56100000000001</v>
      </c>
      <c r="AP343" s="5" t="str">
        <f t="shared" si="45"/>
        <v/>
      </c>
      <c r="AR343" s="5" t="str">
        <f t="shared" si="46"/>
        <v/>
      </c>
      <c r="AT343" s="5" t="str">
        <f t="shared" si="47"/>
        <v/>
      </c>
      <c r="AV343" s="2">
        <v>37.33</v>
      </c>
      <c r="AW343" s="5">
        <f t="shared" si="48"/>
        <v>132.56100000000001</v>
      </c>
      <c r="AX343" s="5">
        <f t="shared" si="51"/>
        <v>131.76563400000001</v>
      </c>
      <c r="AY343" s="11">
        <f t="shared" si="52"/>
        <v>1.2185656971966594E-2</v>
      </c>
      <c r="AZ343" s="5">
        <f t="shared" si="53"/>
        <v>12.185656971966594</v>
      </c>
    </row>
    <row r="344" spans="1:52" x14ac:dyDescent="0.3">
      <c r="A344" s="1" t="s">
        <v>274</v>
      </c>
      <c r="B344" s="1" t="s">
        <v>275</v>
      </c>
      <c r="C344" s="1" t="s">
        <v>276</v>
      </c>
      <c r="D344" s="1" t="s">
        <v>115</v>
      </c>
      <c r="E344" s="1" t="s">
        <v>81</v>
      </c>
      <c r="F344" s="1" t="s">
        <v>72</v>
      </c>
      <c r="G344" s="1" t="s">
        <v>73</v>
      </c>
      <c r="H344" s="1" t="s">
        <v>65</v>
      </c>
      <c r="I344" s="2">
        <v>160</v>
      </c>
      <c r="J344" s="2">
        <v>36.299999999999997</v>
      </c>
      <c r="K344" s="2">
        <f t="shared" si="49"/>
        <v>4.4800000000000004</v>
      </c>
      <c r="L344" s="2">
        <f t="shared" si="50"/>
        <v>31.82</v>
      </c>
      <c r="V344" s="12">
        <v>4.4800000000000004</v>
      </c>
      <c r="W344" s="5">
        <v>288.28800000000001</v>
      </c>
      <c r="AP344" s="5" t="str">
        <f t="shared" si="45"/>
        <v/>
      </c>
      <c r="AR344" s="5" t="str">
        <f t="shared" si="46"/>
        <v/>
      </c>
      <c r="AT344" s="5" t="str">
        <f t="shared" si="47"/>
        <v/>
      </c>
      <c r="AV344" s="2">
        <v>31.82</v>
      </c>
      <c r="AW344" s="5">
        <f t="shared" si="48"/>
        <v>288.28800000000001</v>
      </c>
      <c r="AX344" s="5">
        <f t="shared" si="51"/>
        <v>286.55827199999999</v>
      </c>
      <c r="AY344" s="11">
        <f t="shared" si="52"/>
        <v>2.650084623029628E-2</v>
      </c>
      <c r="AZ344" s="5">
        <f t="shared" si="53"/>
        <v>26.500846230296279</v>
      </c>
    </row>
    <row r="345" spans="1:52" x14ac:dyDescent="0.3">
      <c r="A345" s="1" t="s">
        <v>274</v>
      </c>
      <c r="B345" s="1" t="s">
        <v>275</v>
      </c>
      <c r="C345" s="1" t="s">
        <v>276</v>
      </c>
      <c r="D345" s="1" t="s">
        <v>115</v>
      </c>
      <c r="E345" s="1" t="s">
        <v>111</v>
      </c>
      <c r="F345" s="1" t="s">
        <v>72</v>
      </c>
      <c r="G345" s="1" t="s">
        <v>73</v>
      </c>
      <c r="H345" s="1" t="s">
        <v>65</v>
      </c>
      <c r="I345" s="2">
        <v>160</v>
      </c>
      <c r="J345" s="2">
        <v>40.04</v>
      </c>
      <c r="K345" s="2">
        <f t="shared" si="49"/>
        <v>0</v>
      </c>
      <c r="L345" s="2">
        <f t="shared" si="50"/>
        <v>40</v>
      </c>
      <c r="AP345" s="5" t="str">
        <f t="shared" si="45"/>
        <v/>
      </c>
      <c r="AR345" s="5" t="str">
        <f t="shared" si="46"/>
        <v/>
      </c>
      <c r="AT345" s="5" t="str">
        <f t="shared" si="47"/>
        <v/>
      </c>
      <c r="AV345" s="2">
        <v>40</v>
      </c>
      <c r="AW345" s="5">
        <f t="shared" si="48"/>
        <v>0</v>
      </c>
      <c r="AX345" s="5">
        <f t="shared" si="51"/>
        <v>0</v>
      </c>
      <c r="AY345" s="11">
        <f t="shared" si="52"/>
        <v>0</v>
      </c>
      <c r="AZ345" s="5">
        <f t="shared" si="53"/>
        <v>0</v>
      </c>
    </row>
    <row r="346" spans="1:52" x14ac:dyDescent="0.3">
      <c r="A346" s="1" t="s">
        <v>274</v>
      </c>
      <c r="B346" s="1" t="s">
        <v>275</v>
      </c>
      <c r="C346" s="1" t="s">
        <v>276</v>
      </c>
      <c r="D346" s="1" t="s">
        <v>115</v>
      </c>
      <c r="E346" s="1" t="s">
        <v>62</v>
      </c>
      <c r="F346" s="1" t="s">
        <v>72</v>
      </c>
      <c r="G346" s="1" t="s">
        <v>73</v>
      </c>
      <c r="H346" s="1" t="s">
        <v>65</v>
      </c>
      <c r="I346" s="2">
        <v>160</v>
      </c>
      <c r="J346" s="2">
        <v>0.08</v>
      </c>
      <c r="K346" s="2">
        <f t="shared" si="49"/>
        <v>0</v>
      </c>
      <c r="L346" s="2">
        <f t="shared" si="50"/>
        <v>0.08</v>
      </c>
      <c r="AP346" s="5" t="str">
        <f t="shared" si="45"/>
        <v/>
      </c>
      <c r="AR346" s="5" t="str">
        <f t="shared" si="46"/>
        <v/>
      </c>
      <c r="AT346" s="5" t="str">
        <f t="shared" si="47"/>
        <v/>
      </c>
      <c r="AV346" s="2">
        <v>0.08</v>
      </c>
      <c r="AW346" s="5">
        <f t="shared" si="48"/>
        <v>0</v>
      </c>
      <c r="AX346" s="5">
        <f t="shared" si="51"/>
        <v>0</v>
      </c>
      <c r="AY346" s="11">
        <f t="shared" si="52"/>
        <v>0</v>
      </c>
      <c r="AZ346" s="5">
        <f t="shared" si="53"/>
        <v>0</v>
      </c>
    </row>
    <row r="347" spans="1:52" x14ac:dyDescent="0.3">
      <c r="A347" s="1" t="s">
        <v>277</v>
      </c>
      <c r="B347" s="1" t="s">
        <v>275</v>
      </c>
      <c r="C347" s="1" t="s">
        <v>276</v>
      </c>
      <c r="D347" s="1" t="s">
        <v>115</v>
      </c>
      <c r="E347" s="1" t="s">
        <v>81</v>
      </c>
      <c r="F347" s="1" t="s">
        <v>72</v>
      </c>
      <c r="G347" s="1" t="s">
        <v>73</v>
      </c>
      <c r="H347" s="1" t="s">
        <v>65</v>
      </c>
      <c r="I347" s="2">
        <v>160</v>
      </c>
      <c r="J347" s="2">
        <v>7.0000000000000007E-2</v>
      </c>
      <c r="K347" s="2">
        <f t="shared" si="49"/>
        <v>0</v>
      </c>
      <c r="L347" s="2">
        <f t="shared" si="50"/>
        <v>7.0000000000000007E-2</v>
      </c>
      <c r="AP347" s="5" t="str">
        <f t="shared" si="45"/>
        <v/>
      </c>
      <c r="AR347" s="5" t="str">
        <f t="shared" si="46"/>
        <v/>
      </c>
      <c r="AT347" s="5" t="str">
        <f t="shared" si="47"/>
        <v/>
      </c>
      <c r="AV347" s="2">
        <v>7.0000000000000007E-2</v>
      </c>
      <c r="AW347" s="5">
        <f t="shared" si="48"/>
        <v>0</v>
      </c>
      <c r="AX347" s="5">
        <f t="shared" si="51"/>
        <v>0</v>
      </c>
      <c r="AY347" s="11">
        <f t="shared" si="52"/>
        <v>0</v>
      </c>
      <c r="AZ347" s="5">
        <f t="shared" si="53"/>
        <v>0</v>
      </c>
    </row>
    <row r="348" spans="1:52" x14ac:dyDescent="0.3">
      <c r="A348" s="1" t="s">
        <v>277</v>
      </c>
      <c r="B348" s="1" t="s">
        <v>275</v>
      </c>
      <c r="C348" s="1" t="s">
        <v>276</v>
      </c>
      <c r="D348" s="1" t="s">
        <v>115</v>
      </c>
      <c r="E348" s="1" t="s">
        <v>111</v>
      </c>
      <c r="F348" s="1" t="s">
        <v>72</v>
      </c>
      <c r="G348" s="1" t="s">
        <v>73</v>
      </c>
      <c r="H348" s="1" t="s">
        <v>65</v>
      </c>
      <c r="I348" s="2">
        <v>160</v>
      </c>
      <c r="J348" s="2">
        <v>7.0000000000000007E-2</v>
      </c>
      <c r="K348" s="2">
        <f t="shared" si="49"/>
        <v>0</v>
      </c>
      <c r="L348" s="2">
        <f t="shared" si="50"/>
        <v>7.0000000000000007E-2</v>
      </c>
      <c r="AP348" s="5" t="str">
        <f t="shared" si="45"/>
        <v/>
      </c>
      <c r="AR348" s="5" t="str">
        <f t="shared" si="46"/>
        <v/>
      </c>
      <c r="AT348" s="5" t="str">
        <f t="shared" si="47"/>
        <v/>
      </c>
      <c r="AV348" s="2">
        <v>7.0000000000000007E-2</v>
      </c>
      <c r="AW348" s="5">
        <f t="shared" si="48"/>
        <v>0</v>
      </c>
      <c r="AX348" s="5">
        <f t="shared" si="51"/>
        <v>0</v>
      </c>
      <c r="AY348" s="11">
        <f t="shared" si="52"/>
        <v>0</v>
      </c>
      <c r="AZ348" s="5">
        <f t="shared" si="53"/>
        <v>0</v>
      </c>
    </row>
    <row r="349" spans="1:52" x14ac:dyDescent="0.3">
      <c r="A349" s="1" t="s">
        <v>277</v>
      </c>
      <c r="B349" s="1" t="s">
        <v>275</v>
      </c>
      <c r="C349" s="1" t="s">
        <v>276</v>
      </c>
      <c r="D349" s="1" t="s">
        <v>115</v>
      </c>
      <c r="E349" s="1" t="s">
        <v>68</v>
      </c>
      <c r="F349" s="1" t="s">
        <v>72</v>
      </c>
      <c r="G349" s="1" t="s">
        <v>73</v>
      </c>
      <c r="H349" s="1" t="s">
        <v>65</v>
      </c>
      <c r="I349" s="2">
        <v>160</v>
      </c>
      <c r="J349" s="2">
        <v>0.09</v>
      </c>
      <c r="K349" s="2">
        <f t="shared" si="49"/>
        <v>0</v>
      </c>
      <c r="L349" s="2">
        <f t="shared" si="50"/>
        <v>0.09</v>
      </c>
      <c r="AP349" s="5" t="str">
        <f t="shared" si="45"/>
        <v/>
      </c>
      <c r="AR349" s="5" t="str">
        <f t="shared" si="46"/>
        <v/>
      </c>
      <c r="AT349" s="5" t="str">
        <f t="shared" si="47"/>
        <v/>
      </c>
      <c r="AV349" s="2">
        <v>0.09</v>
      </c>
      <c r="AW349" s="5">
        <f t="shared" si="48"/>
        <v>0</v>
      </c>
      <c r="AX349" s="5">
        <f t="shared" si="51"/>
        <v>0</v>
      </c>
      <c r="AY349" s="11">
        <f t="shared" si="52"/>
        <v>0</v>
      </c>
      <c r="AZ349" s="5">
        <f t="shared" si="53"/>
        <v>0</v>
      </c>
    </row>
    <row r="350" spans="1:52" x14ac:dyDescent="0.3">
      <c r="A350" s="1" t="s">
        <v>277</v>
      </c>
      <c r="B350" s="1" t="s">
        <v>275</v>
      </c>
      <c r="C350" s="1" t="s">
        <v>276</v>
      </c>
      <c r="D350" s="1" t="s">
        <v>115</v>
      </c>
      <c r="E350" s="1" t="s">
        <v>117</v>
      </c>
      <c r="F350" s="1" t="s">
        <v>72</v>
      </c>
      <c r="G350" s="1" t="s">
        <v>73</v>
      </c>
      <c r="H350" s="1" t="s">
        <v>65</v>
      </c>
      <c r="I350" s="2">
        <v>160</v>
      </c>
      <c r="J350" s="2">
        <v>42.07</v>
      </c>
      <c r="K350" s="2">
        <f t="shared" si="49"/>
        <v>0</v>
      </c>
      <c r="L350" s="2">
        <f t="shared" si="50"/>
        <v>42.07</v>
      </c>
      <c r="AP350" s="5" t="str">
        <f t="shared" si="45"/>
        <v/>
      </c>
      <c r="AR350" s="5" t="str">
        <f t="shared" si="46"/>
        <v/>
      </c>
      <c r="AT350" s="5" t="str">
        <f t="shared" si="47"/>
        <v/>
      </c>
      <c r="AV350" s="2">
        <v>42.07</v>
      </c>
      <c r="AW350" s="5">
        <f t="shared" si="48"/>
        <v>0</v>
      </c>
      <c r="AX350" s="5">
        <f t="shared" si="51"/>
        <v>0</v>
      </c>
      <c r="AY350" s="11">
        <f t="shared" si="52"/>
        <v>0</v>
      </c>
      <c r="AZ350" s="5">
        <f t="shared" si="53"/>
        <v>0</v>
      </c>
    </row>
    <row r="351" spans="1:52" x14ac:dyDescent="0.3">
      <c r="A351" s="1" t="s">
        <v>277</v>
      </c>
      <c r="B351" s="1" t="s">
        <v>275</v>
      </c>
      <c r="C351" s="1" t="s">
        <v>276</v>
      </c>
      <c r="D351" s="1" t="s">
        <v>115</v>
      </c>
      <c r="E351" s="1" t="s">
        <v>71</v>
      </c>
      <c r="F351" s="1" t="s">
        <v>72</v>
      </c>
      <c r="G351" s="1" t="s">
        <v>73</v>
      </c>
      <c r="H351" s="1" t="s">
        <v>65</v>
      </c>
      <c r="I351" s="2">
        <v>160</v>
      </c>
      <c r="J351" s="2">
        <v>38.18</v>
      </c>
      <c r="K351" s="2">
        <f t="shared" si="49"/>
        <v>15.11</v>
      </c>
      <c r="L351" s="2">
        <f t="shared" si="50"/>
        <v>23.07</v>
      </c>
      <c r="V351" s="12">
        <v>15.11</v>
      </c>
      <c r="W351" s="5">
        <v>972.32849999999985</v>
      </c>
      <c r="AP351" s="5" t="str">
        <f t="shared" si="45"/>
        <v/>
      </c>
      <c r="AR351" s="5" t="str">
        <f t="shared" si="46"/>
        <v/>
      </c>
      <c r="AT351" s="5" t="str">
        <f t="shared" si="47"/>
        <v/>
      </c>
      <c r="AV351" s="2">
        <v>23.07</v>
      </c>
      <c r="AW351" s="5">
        <f t="shared" si="48"/>
        <v>972.32849999999985</v>
      </c>
      <c r="AX351" s="5">
        <f t="shared" si="51"/>
        <v>966.49452899999994</v>
      </c>
      <c r="AY351" s="11">
        <f t="shared" si="52"/>
        <v>8.9381202352628752E-2</v>
      </c>
      <c r="AZ351" s="5">
        <f t="shared" si="53"/>
        <v>89.381202352628748</v>
      </c>
    </row>
    <row r="352" spans="1:52" x14ac:dyDescent="0.3">
      <c r="A352" s="1" t="s">
        <v>277</v>
      </c>
      <c r="B352" s="1" t="s">
        <v>275</v>
      </c>
      <c r="C352" s="1" t="s">
        <v>276</v>
      </c>
      <c r="D352" s="1" t="s">
        <v>115</v>
      </c>
      <c r="E352" s="1" t="s">
        <v>74</v>
      </c>
      <c r="F352" s="1" t="s">
        <v>72</v>
      </c>
      <c r="G352" s="1" t="s">
        <v>73</v>
      </c>
      <c r="H352" s="1" t="s">
        <v>65</v>
      </c>
      <c r="I352" s="2">
        <v>160</v>
      </c>
      <c r="J352" s="2">
        <v>37.450000000000003</v>
      </c>
      <c r="K352" s="2">
        <f t="shared" si="49"/>
        <v>33.879999999999995</v>
      </c>
      <c r="L352" s="2">
        <f t="shared" si="50"/>
        <v>3.57</v>
      </c>
      <c r="V352" s="12">
        <v>22.59</v>
      </c>
      <c r="W352" s="5">
        <v>1453.6665</v>
      </c>
      <c r="X352" s="13">
        <v>11.29</v>
      </c>
      <c r="Y352" s="5">
        <v>653.86034999999993</v>
      </c>
      <c r="AP352" s="5" t="str">
        <f t="shared" si="45"/>
        <v/>
      </c>
      <c r="AR352" s="5" t="str">
        <f t="shared" si="46"/>
        <v/>
      </c>
      <c r="AT352" s="5" t="str">
        <f t="shared" si="47"/>
        <v/>
      </c>
      <c r="AV352" s="2">
        <v>3.57</v>
      </c>
      <c r="AW352" s="5">
        <f t="shared" si="48"/>
        <v>2107.5268500000002</v>
      </c>
      <c r="AX352" s="5">
        <f t="shared" si="51"/>
        <v>2094.8816889</v>
      </c>
      <c r="AY352" s="11">
        <f t="shared" si="52"/>
        <v>0.1937341997518825</v>
      </c>
      <c r="AZ352" s="5">
        <f t="shared" si="53"/>
        <v>193.7341997518825</v>
      </c>
    </row>
    <row r="353" spans="1:52" x14ac:dyDescent="0.3">
      <c r="A353" s="1" t="s">
        <v>277</v>
      </c>
      <c r="B353" s="1" t="s">
        <v>275</v>
      </c>
      <c r="C353" s="1" t="s">
        <v>276</v>
      </c>
      <c r="D353" s="1" t="s">
        <v>115</v>
      </c>
      <c r="E353" s="1" t="s">
        <v>91</v>
      </c>
      <c r="F353" s="1" t="s">
        <v>72</v>
      </c>
      <c r="G353" s="1" t="s">
        <v>73</v>
      </c>
      <c r="H353" s="1" t="s">
        <v>65</v>
      </c>
      <c r="I353" s="2">
        <v>160</v>
      </c>
      <c r="J353" s="2">
        <v>41.99</v>
      </c>
      <c r="K353" s="2">
        <f t="shared" si="49"/>
        <v>9.8000000000000007</v>
      </c>
      <c r="L353" s="2">
        <f t="shared" si="50"/>
        <v>32.19</v>
      </c>
      <c r="X353" s="13">
        <v>9.8000000000000007</v>
      </c>
      <c r="Y353" s="5">
        <v>567.56700000000001</v>
      </c>
      <c r="AP353" s="5" t="str">
        <f t="shared" si="45"/>
        <v/>
      </c>
      <c r="AR353" s="5" t="str">
        <f t="shared" si="46"/>
        <v/>
      </c>
      <c r="AT353" s="5" t="str">
        <f t="shared" si="47"/>
        <v/>
      </c>
      <c r="AV353" s="2">
        <v>32.19</v>
      </c>
      <c r="AW353" s="5">
        <f t="shared" si="48"/>
        <v>567.56700000000001</v>
      </c>
      <c r="AX353" s="5">
        <f t="shared" si="51"/>
        <v>564.16159800000003</v>
      </c>
      <c r="AY353" s="11">
        <f t="shared" si="52"/>
        <v>5.2173541015895809E-2</v>
      </c>
      <c r="AZ353" s="5">
        <f t="shared" si="53"/>
        <v>52.173541015895808</v>
      </c>
    </row>
    <row r="354" spans="1:52" x14ac:dyDescent="0.3">
      <c r="A354" s="1" t="s">
        <v>277</v>
      </c>
      <c r="B354" s="1" t="s">
        <v>275</v>
      </c>
      <c r="C354" s="1" t="s">
        <v>276</v>
      </c>
      <c r="D354" s="1" t="s">
        <v>115</v>
      </c>
      <c r="E354" s="1" t="s">
        <v>69</v>
      </c>
      <c r="F354" s="1" t="s">
        <v>72</v>
      </c>
      <c r="G354" s="1" t="s">
        <v>73</v>
      </c>
      <c r="H354" s="1" t="s">
        <v>65</v>
      </c>
      <c r="I354" s="2">
        <v>160</v>
      </c>
      <c r="J354" s="2">
        <v>0.09</v>
      </c>
      <c r="K354" s="2">
        <f t="shared" si="49"/>
        <v>0</v>
      </c>
      <c r="L354" s="2">
        <f t="shared" si="50"/>
        <v>0.09</v>
      </c>
      <c r="AP354" s="5" t="str">
        <f t="shared" si="45"/>
        <v/>
      </c>
      <c r="AR354" s="5" t="str">
        <f t="shared" si="46"/>
        <v/>
      </c>
      <c r="AT354" s="5" t="str">
        <f t="shared" si="47"/>
        <v/>
      </c>
      <c r="AV354" s="2">
        <v>0.09</v>
      </c>
      <c r="AW354" s="5">
        <f t="shared" si="48"/>
        <v>0</v>
      </c>
      <c r="AX354" s="5">
        <f t="shared" si="51"/>
        <v>0</v>
      </c>
      <c r="AY354" s="11">
        <f t="shared" si="52"/>
        <v>0</v>
      </c>
      <c r="AZ354" s="5">
        <f t="shared" si="53"/>
        <v>0</v>
      </c>
    </row>
    <row r="355" spans="1:52" x14ac:dyDescent="0.3">
      <c r="A355" s="1" t="s">
        <v>278</v>
      </c>
      <c r="B355" s="1" t="s">
        <v>279</v>
      </c>
      <c r="C355" s="1" t="s">
        <v>280</v>
      </c>
      <c r="D355" s="1" t="s">
        <v>281</v>
      </c>
      <c r="E355" s="1" t="s">
        <v>79</v>
      </c>
      <c r="F355" s="1" t="s">
        <v>116</v>
      </c>
      <c r="G355" s="1" t="s">
        <v>64</v>
      </c>
      <c r="H355" s="1" t="s">
        <v>282</v>
      </c>
      <c r="I355" s="2">
        <v>155.47</v>
      </c>
      <c r="J355" s="2">
        <v>37.79</v>
      </c>
      <c r="K355" s="2">
        <f t="shared" si="49"/>
        <v>17.43</v>
      </c>
      <c r="L355" s="2">
        <f t="shared" si="50"/>
        <v>4.49</v>
      </c>
      <c r="X355" s="13">
        <v>17.43</v>
      </c>
      <c r="Y355" s="5">
        <v>1009.45845</v>
      </c>
      <c r="AP355" s="5" t="str">
        <f t="shared" si="45"/>
        <v/>
      </c>
      <c r="AR355" s="5" t="str">
        <f t="shared" si="46"/>
        <v/>
      </c>
      <c r="AT355" s="5" t="str">
        <f t="shared" si="47"/>
        <v/>
      </c>
      <c r="AV355" s="2">
        <v>4.49</v>
      </c>
      <c r="AW355" s="5">
        <f t="shared" si="48"/>
        <v>1009.45845</v>
      </c>
      <c r="AX355" s="5">
        <f t="shared" si="51"/>
        <v>1003.4016993</v>
      </c>
      <c r="AY355" s="11">
        <f t="shared" si="52"/>
        <v>9.2794369378271818E-2</v>
      </c>
      <c r="AZ355" s="5">
        <f t="shared" si="53"/>
        <v>92.794369378271824</v>
      </c>
    </row>
    <row r="356" spans="1:52" x14ac:dyDescent="0.3">
      <c r="A356" s="1" t="s">
        <v>278</v>
      </c>
      <c r="B356" s="1" t="s">
        <v>279</v>
      </c>
      <c r="C356" s="1" t="s">
        <v>280</v>
      </c>
      <c r="D356" s="1" t="s">
        <v>281</v>
      </c>
      <c r="E356" s="1" t="s">
        <v>86</v>
      </c>
      <c r="F356" s="1" t="s">
        <v>116</v>
      </c>
      <c r="G356" s="1" t="s">
        <v>64</v>
      </c>
      <c r="H356" s="1" t="s">
        <v>282</v>
      </c>
      <c r="I356" s="2">
        <v>155.47</v>
      </c>
      <c r="J356" s="2">
        <v>39.11</v>
      </c>
      <c r="K356" s="2">
        <f t="shared" si="49"/>
        <v>19.350000000000001</v>
      </c>
      <c r="L356" s="2">
        <f t="shared" si="50"/>
        <v>19.75</v>
      </c>
      <c r="X356" s="13">
        <v>19.350000000000001</v>
      </c>
      <c r="Y356" s="5">
        <v>1120.65525</v>
      </c>
      <c r="AP356" s="5" t="str">
        <f t="shared" si="45"/>
        <v/>
      </c>
      <c r="AR356" s="5" t="str">
        <f t="shared" si="46"/>
        <v/>
      </c>
      <c r="AT356" s="5" t="str">
        <f t="shared" si="47"/>
        <v/>
      </c>
      <c r="AV356" s="2">
        <v>19.75</v>
      </c>
      <c r="AW356" s="5">
        <f t="shared" si="48"/>
        <v>1120.65525</v>
      </c>
      <c r="AX356" s="5">
        <f t="shared" si="51"/>
        <v>1113.9313185000001</v>
      </c>
      <c r="AY356" s="11">
        <f t="shared" si="52"/>
        <v>0.10301612435281468</v>
      </c>
      <c r="AZ356" s="5">
        <f t="shared" si="53"/>
        <v>103.01612435281469</v>
      </c>
    </row>
    <row r="357" spans="1:52" x14ac:dyDescent="0.3">
      <c r="A357" s="1" t="s">
        <v>278</v>
      </c>
      <c r="B357" s="1" t="s">
        <v>279</v>
      </c>
      <c r="C357" s="1" t="s">
        <v>280</v>
      </c>
      <c r="D357" s="1" t="s">
        <v>281</v>
      </c>
      <c r="E357" s="1" t="s">
        <v>62</v>
      </c>
      <c r="F357" s="1" t="s">
        <v>116</v>
      </c>
      <c r="G357" s="1" t="s">
        <v>64</v>
      </c>
      <c r="H357" s="1" t="s">
        <v>282</v>
      </c>
      <c r="I357" s="2">
        <v>155.47</v>
      </c>
      <c r="J357" s="2">
        <v>40.79</v>
      </c>
      <c r="K357" s="2">
        <f t="shared" si="49"/>
        <v>0</v>
      </c>
      <c r="L357" s="2">
        <f t="shared" si="50"/>
        <v>16.75</v>
      </c>
      <c r="AP357" s="5" t="str">
        <f t="shared" si="45"/>
        <v/>
      </c>
      <c r="AR357" s="5" t="str">
        <f t="shared" si="46"/>
        <v/>
      </c>
      <c r="AT357" s="5" t="str">
        <f t="shared" si="47"/>
        <v/>
      </c>
      <c r="AV357" s="2">
        <v>16.75</v>
      </c>
      <c r="AW357" s="5">
        <f t="shared" si="48"/>
        <v>0</v>
      </c>
      <c r="AX357" s="5">
        <f t="shared" si="51"/>
        <v>0</v>
      </c>
      <c r="AY357" s="11">
        <f t="shared" si="52"/>
        <v>0</v>
      </c>
      <c r="AZ357" s="5">
        <f t="shared" si="53"/>
        <v>0</v>
      </c>
    </row>
    <row r="358" spans="1:52" x14ac:dyDescent="0.3">
      <c r="A358" s="1" t="s">
        <v>283</v>
      </c>
      <c r="B358" s="1" t="s">
        <v>284</v>
      </c>
      <c r="C358" s="1" t="s">
        <v>285</v>
      </c>
      <c r="D358" s="1" t="s">
        <v>78</v>
      </c>
      <c r="E358" s="1" t="s">
        <v>86</v>
      </c>
      <c r="F358" s="1" t="s">
        <v>116</v>
      </c>
      <c r="G358" s="1" t="s">
        <v>64</v>
      </c>
      <c r="H358" s="1" t="s">
        <v>282</v>
      </c>
      <c r="I358" s="2">
        <v>157</v>
      </c>
      <c r="J358" s="2">
        <v>0.09</v>
      </c>
      <c r="K358" s="2">
        <f t="shared" si="49"/>
        <v>0</v>
      </c>
      <c r="L358" s="2">
        <f t="shared" si="50"/>
        <v>0.09</v>
      </c>
      <c r="AP358" s="5" t="str">
        <f t="shared" si="45"/>
        <v/>
      </c>
      <c r="AR358" s="5" t="str">
        <f t="shared" si="46"/>
        <v/>
      </c>
      <c r="AT358" s="5" t="str">
        <f t="shared" si="47"/>
        <v/>
      </c>
      <c r="AV358" s="2">
        <v>0.09</v>
      </c>
      <c r="AW358" s="5">
        <f t="shared" si="48"/>
        <v>0</v>
      </c>
      <c r="AX358" s="5">
        <f t="shared" si="51"/>
        <v>0</v>
      </c>
      <c r="AY358" s="11">
        <f t="shared" si="52"/>
        <v>0</v>
      </c>
      <c r="AZ358" s="5">
        <f t="shared" si="53"/>
        <v>0</v>
      </c>
    </row>
    <row r="359" spans="1:52" x14ac:dyDescent="0.3">
      <c r="A359" s="1" t="s">
        <v>283</v>
      </c>
      <c r="B359" s="1" t="s">
        <v>284</v>
      </c>
      <c r="C359" s="1" t="s">
        <v>285</v>
      </c>
      <c r="D359" s="1" t="s">
        <v>78</v>
      </c>
      <c r="E359" s="1" t="s">
        <v>110</v>
      </c>
      <c r="F359" s="1" t="s">
        <v>116</v>
      </c>
      <c r="G359" s="1" t="s">
        <v>64</v>
      </c>
      <c r="H359" s="1" t="s">
        <v>282</v>
      </c>
      <c r="I359" s="2">
        <v>157</v>
      </c>
      <c r="J359" s="2">
        <v>37.130000000000003</v>
      </c>
      <c r="K359" s="2">
        <f t="shared" si="49"/>
        <v>2.86</v>
      </c>
      <c r="L359" s="2">
        <f t="shared" si="50"/>
        <v>34.26</v>
      </c>
      <c r="AD359" s="9">
        <v>2.86</v>
      </c>
      <c r="AE359" s="5">
        <v>59.420789999999997</v>
      </c>
      <c r="AP359" s="5" t="str">
        <f t="shared" si="45"/>
        <v/>
      </c>
      <c r="AR359" s="5" t="str">
        <f t="shared" si="46"/>
        <v/>
      </c>
      <c r="AT359" s="5" t="str">
        <f t="shared" si="47"/>
        <v/>
      </c>
      <c r="AV359" s="2">
        <v>34.26</v>
      </c>
      <c r="AW359" s="5">
        <f t="shared" si="48"/>
        <v>59.420789999999997</v>
      </c>
      <c r="AX359" s="5">
        <f t="shared" si="51"/>
        <v>59.064265259999999</v>
      </c>
      <c r="AY359" s="11">
        <f t="shared" si="52"/>
        <v>5.4622503145213362E-3</v>
      </c>
      <c r="AZ359" s="5">
        <f t="shared" si="53"/>
        <v>5.4622503145213361</v>
      </c>
    </row>
    <row r="360" spans="1:52" x14ac:dyDescent="0.3">
      <c r="A360" s="1" t="s">
        <v>283</v>
      </c>
      <c r="B360" s="1" t="s">
        <v>284</v>
      </c>
      <c r="C360" s="1" t="s">
        <v>285</v>
      </c>
      <c r="D360" s="1" t="s">
        <v>78</v>
      </c>
      <c r="E360" s="1" t="s">
        <v>80</v>
      </c>
      <c r="F360" s="1" t="s">
        <v>116</v>
      </c>
      <c r="G360" s="1" t="s">
        <v>64</v>
      </c>
      <c r="H360" s="1" t="s">
        <v>282</v>
      </c>
      <c r="I360" s="2">
        <v>157</v>
      </c>
      <c r="J360" s="2">
        <v>36.549999999999997</v>
      </c>
      <c r="K360" s="2">
        <f t="shared" si="49"/>
        <v>0.06</v>
      </c>
      <c r="L360" s="2">
        <f t="shared" si="50"/>
        <v>35.29</v>
      </c>
      <c r="AD360" s="9">
        <v>0.06</v>
      </c>
      <c r="AE360" s="5">
        <v>1.2465900000000001</v>
      </c>
      <c r="AP360" s="5" t="str">
        <f t="shared" si="45"/>
        <v/>
      </c>
      <c r="AR360" s="5" t="str">
        <f t="shared" si="46"/>
        <v/>
      </c>
      <c r="AT360" s="5" t="str">
        <f t="shared" si="47"/>
        <v/>
      </c>
      <c r="AV360" s="2">
        <v>35.29</v>
      </c>
      <c r="AW360" s="5">
        <f t="shared" si="48"/>
        <v>1.2465900000000001</v>
      </c>
      <c r="AX360" s="5">
        <f t="shared" si="51"/>
        <v>1.23911046</v>
      </c>
      <c r="AY360" s="11">
        <f t="shared" si="52"/>
        <v>1.1459266394100706E-4</v>
      </c>
      <c r="AZ360" s="5">
        <f t="shared" si="53"/>
        <v>0.11459266394100705</v>
      </c>
    </row>
    <row r="361" spans="1:52" x14ac:dyDescent="0.3">
      <c r="A361" s="1" t="s">
        <v>283</v>
      </c>
      <c r="B361" s="1" t="s">
        <v>284</v>
      </c>
      <c r="C361" s="1" t="s">
        <v>285</v>
      </c>
      <c r="D361" s="1" t="s">
        <v>78</v>
      </c>
      <c r="E361" s="1" t="s">
        <v>81</v>
      </c>
      <c r="F361" s="1" t="s">
        <v>116</v>
      </c>
      <c r="G361" s="1" t="s">
        <v>64</v>
      </c>
      <c r="H361" s="1" t="s">
        <v>282</v>
      </c>
      <c r="I361" s="2">
        <v>157</v>
      </c>
      <c r="J361" s="2">
        <v>41.56</v>
      </c>
      <c r="K361" s="2">
        <f t="shared" si="49"/>
        <v>1.3</v>
      </c>
      <c r="L361" s="2">
        <f t="shared" si="50"/>
        <v>33.35</v>
      </c>
      <c r="AD361" s="9">
        <v>1.3</v>
      </c>
      <c r="AE361" s="5">
        <v>27.009450000000001</v>
      </c>
      <c r="AP361" s="5" t="str">
        <f t="shared" si="45"/>
        <v/>
      </c>
      <c r="AR361" s="5" t="str">
        <f t="shared" si="46"/>
        <v/>
      </c>
      <c r="AT361" s="5" t="str">
        <f t="shared" si="47"/>
        <v/>
      </c>
      <c r="AV361" s="2">
        <v>33.35</v>
      </c>
      <c r="AW361" s="5">
        <f t="shared" si="48"/>
        <v>27.009450000000001</v>
      </c>
      <c r="AX361" s="5">
        <f t="shared" si="51"/>
        <v>26.847393300000004</v>
      </c>
      <c r="AY361" s="11">
        <f t="shared" si="52"/>
        <v>2.4828410520551531E-3</v>
      </c>
      <c r="AZ361" s="5">
        <f t="shared" si="53"/>
        <v>2.4828410520551532</v>
      </c>
    </row>
    <row r="362" spans="1:52" x14ac:dyDescent="0.3">
      <c r="A362" s="1" t="s">
        <v>283</v>
      </c>
      <c r="B362" s="1" t="s">
        <v>284</v>
      </c>
      <c r="C362" s="1" t="s">
        <v>285</v>
      </c>
      <c r="D362" s="1" t="s">
        <v>78</v>
      </c>
      <c r="E362" s="1" t="s">
        <v>111</v>
      </c>
      <c r="F362" s="1" t="s">
        <v>116</v>
      </c>
      <c r="G362" s="1" t="s">
        <v>64</v>
      </c>
      <c r="H362" s="1" t="s">
        <v>282</v>
      </c>
      <c r="I362" s="2">
        <v>157</v>
      </c>
      <c r="J362" s="2">
        <v>40.47</v>
      </c>
      <c r="K362" s="2">
        <f t="shared" si="49"/>
        <v>1.79</v>
      </c>
      <c r="L362" s="2">
        <f t="shared" si="50"/>
        <v>21.34</v>
      </c>
      <c r="AD362" s="9">
        <v>1.79</v>
      </c>
      <c r="AE362" s="5">
        <v>37.189934999999998</v>
      </c>
      <c r="AP362" s="5" t="str">
        <f t="shared" si="45"/>
        <v/>
      </c>
      <c r="AR362" s="5" t="str">
        <f t="shared" si="46"/>
        <v/>
      </c>
      <c r="AT362" s="5" t="str">
        <f t="shared" si="47"/>
        <v/>
      </c>
      <c r="AV362" s="2">
        <v>21.34</v>
      </c>
      <c r="AW362" s="5">
        <f t="shared" si="48"/>
        <v>37.189934999999998</v>
      </c>
      <c r="AX362" s="5">
        <f t="shared" si="51"/>
        <v>36.966795389999994</v>
      </c>
      <c r="AY362" s="11">
        <f t="shared" si="52"/>
        <v>3.4186811409067101E-3</v>
      </c>
      <c r="AZ362" s="5">
        <f t="shared" si="53"/>
        <v>3.4186811409067102</v>
      </c>
    </row>
    <row r="363" spans="1:52" x14ac:dyDescent="0.3">
      <c r="A363" s="1" t="s">
        <v>283</v>
      </c>
      <c r="B363" s="1" t="s">
        <v>284</v>
      </c>
      <c r="C363" s="1" t="s">
        <v>285</v>
      </c>
      <c r="D363" s="1" t="s">
        <v>78</v>
      </c>
      <c r="E363" s="1" t="s">
        <v>62</v>
      </c>
      <c r="F363" s="1" t="s">
        <v>116</v>
      </c>
      <c r="G363" s="1" t="s">
        <v>64</v>
      </c>
      <c r="H363" s="1" t="s">
        <v>282</v>
      </c>
      <c r="I363" s="2">
        <v>157</v>
      </c>
      <c r="J363" s="2">
        <v>0.09</v>
      </c>
      <c r="K363" s="2">
        <f t="shared" si="49"/>
        <v>0</v>
      </c>
      <c r="L363" s="2">
        <f t="shared" si="50"/>
        <v>7.0000000000000007E-2</v>
      </c>
      <c r="AP363" s="5" t="str">
        <f t="shared" si="45"/>
        <v/>
      </c>
      <c r="AR363" s="5" t="str">
        <f t="shared" si="46"/>
        <v/>
      </c>
      <c r="AT363" s="5" t="str">
        <f t="shared" si="47"/>
        <v/>
      </c>
      <c r="AV363" s="2">
        <v>7.0000000000000007E-2</v>
      </c>
      <c r="AW363" s="5">
        <f t="shared" si="48"/>
        <v>0</v>
      </c>
      <c r="AX363" s="5">
        <f t="shared" si="51"/>
        <v>0</v>
      </c>
      <c r="AY363" s="11">
        <f t="shared" si="52"/>
        <v>0</v>
      </c>
      <c r="AZ363" s="5">
        <f t="shared" si="53"/>
        <v>0</v>
      </c>
    </row>
    <row r="364" spans="1:52" x14ac:dyDescent="0.3">
      <c r="A364" s="1" t="s">
        <v>286</v>
      </c>
      <c r="B364" s="1" t="s">
        <v>287</v>
      </c>
      <c r="C364" s="1" t="s">
        <v>288</v>
      </c>
      <c r="D364" s="1" t="s">
        <v>289</v>
      </c>
      <c r="E364" s="1" t="s">
        <v>81</v>
      </c>
      <c r="F364" s="1" t="s">
        <v>116</v>
      </c>
      <c r="G364" s="1" t="s">
        <v>64</v>
      </c>
      <c r="H364" s="1" t="s">
        <v>282</v>
      </c>
      <c r="I364" s="2">
        <v>157</v>
      </c>
      <c r="J364" s="2">
        <v>0.08</v>
      </c>
      <c r="K364" s="2">
        <f t="shared" si="49"/>
        <v>0</v>
      </c>
      <c r="L364" s="2">
        <f t="shared" si="50"/>
        <v>0.04</v>
      </c>
      <c r="AP364" s="5" t="str">
        <f t="shared" si="45"/>
        <v/>
      </c>
      <c r="AR364" s="5" t="str">
        <f t="shared" si="46"/>
        <v/>
      </c>
      <c r="AT364" s="5" t="str">
        <f t="shared" si="47"/>
        <v/>
      </c>
      <c r="AV364" s="2">
        <v>0.04</v>
      </c>
      <c r="AW364" s="5">
        <f t="shared" si="48"/>
        <v>0</v>
      </c>
      <c r="AX364" s="5">
        <f t="shared" si="51"/>
        <v>0</v>
      </c>
      <c r="AY364" s="11">
        <f t="shared" si="52"/>
        <v>0</v>
      </c>
      <c r="AZ364" s="5">
        <f t="shared" si="53"/>
        <v>0</v>
      </c>
    </row>
    <row r="365" spans="1:52" x14ac:dyDescent="0.3">
      <c r="A365" s="1" t="s">
        <v>286</v>
      </c>
      <c r="B365" s="1" t="s">
        <v>287</v>
      </c>
      <c r="C365" s="1" t="s">
        <v>288</v>
      </c>
      <c r="D365" s="1" t="s">
        <v>289</v>
      </c>
      <c r="E365" s="1" t="s">
        <v>71</v>
      </c>
      <c r="F365" s="1" t="s">
        <v>116</v>
      </c>
      <c r="G365" s="1" t="s">
        <v>64</v>
      </c>
      <c r="H365" s="1" t="s">
        <v>282</v>
      </c>
      <c r="I365" s="2">
        <v>157</v>
      </c>
      <c r="J365" s="2">
        <v>41.17</v>
      </c>
      <c r="K365" s="2">
        <f t="shared" si="49"/>
        <v>16.71</v>
      </c>
      <c r="L365" s="2">
        <f t="shared" si="50"/>
        <v>1.9</v>
      </c>
      <c r="X365" s="13">
        <v>16.71</v>
      </c>
      <c r="Y365" s="5">
        <v>967.75965000000008</v>
      </c>
      <c r="AP365" s="5" t="str">
        <f t="shared" si="45"/>
        <v/>
      </c>
      <c r="AR365" s="5" t="str">
        <f t="shared" si="46"/>
        <v/>
      </c>
      <c r="AT365" s="5" t="str">
        <f t="shared" si="47"/>
        <v/>
      </c>
      <c r="AV365" s="2">
        <v>1.9</v>
      </c>
      <c r="AW365" s="5">
        <f t="shared" si="48"/>
        <v>967.75965000000008</v>
      </c>
      <c r="AX365" s="5">
        <f t="shared" si="51"/>
        <v>961.95309210000005</v>
      </c>
      <c r="AY365" s="11">
        <f t="shared" si="52"/>
        <v>8.8961211262818252E-2</v>
      </c>
      <c r="AZ365" s="5">
        <f t="shared" si="53"/>
        <v>88.961211262818253</v>
      </c>
    </row>
    <row r="366" spans="1:52" x14ac:dyDescent="0.3">
      <c r="A366" s="1" t="s">
        <v>286</v>
      </c>
      <c r="B366" s="1" t="s">
        <v>287</v>
      </c>
      <c r="C366" s="1" t="s">
        <v>288</v>
      </c>
      <c r="D366" s="1" t="s">
        <v>289</v>
      </c>
      <c r="E366" s="1" t="s">
        <v>67</v>
      </c>
      <c r="F366" s="1" t="s">
        <v>290</v>
      </c>
      <c r="G366" s="1" t="s">
        <v>64</v>
      </c>
      <c r="H366" s="1" t="s">
        <v>282</v>
      </c>
      <c r="I366" s="2">
        <v>157</v>
      </c>
      <c r="J366" s="2">
        <v>7.0000000000000007E-2</v>
      </c>
      <c r="K366" s="2">
        <f t="shared" si="49"/>
        <v>0.02</v>
      </c>
      <c r="L366" s="2">
        <f t="shared" si="50"/>
        <v>0</v>
      </c>
      <c r="X366" s="13">
        <v>0.02</v>
      </c>
      <c r="Y366" s="5">
        <v>1.1583000000000001</v>
      </c>
      <c r="AP366" s="5" t="str">
        <f t="shared" si="45"/>
        <v/>
      </c>
      <c r="AR366" s="5" t="str">
        <f t="shared" si="46"/>
        <v/>
      </c>
      <c r="AT366" s="5" t="str">
        <f t="shared" si="47"/>
        <v/>
      </c>
      <c r="AW366" s="5">
        <f t="shared" si="48"/>
        <v>1.1583000000000001</v>
      </c>
      <c r="AX366" s="5">
        <f t="shared" si="51"/>
        <v>1.1513502000000002</v>
      </c>
      <c r="AY366" s="11">
        <f t="shared" si="52"/>
        <v>1.0647661431815471E-4</v>
      </c>
      <c r="AZ366" s="5">
        <f t="shared" si="53"/>
        <v>0.10647661431815472</v>
      </c>
    </row>
    <row r="367" spans="1:52" x14ac:dyDescent="0.3">
      <c r="A367" s="1" t="s">
        <v>291</v>
      </c>
      <c r="B367" s="1" t="s">
        <v>292</v>
      </c>
      <c r="C367" s="1" t="s">
        <v>293</v>
      </c>
      <c r="D367" s="1" t="s">
        <v>242</v>
      </c>
      <c r="E367" s="1" t="s">
        <v>79</v>
      </c>
      <c r="F367" s="1" t="s">
        <v>130</v>
      </c>
      <c r="G367" s="1" t="s">
        <v>64</v>
      </c>
      <c r="H367" s="1" t="s">
        <v>282</v>
      </c>
      <c r="I367" s="2">
        <v>198.26</v>
      </c>
      <c r="J367" s="2">
        <v>7.0000000000000007E-2</v>
      </c>
      <c r="K367" s="2">
        <f t="shared" si="49"/>
        <v>0</v>
      </c>
      <c r="L367" s="2">
        <f t="shared" si="50"/>
        <v>7.0000000000000007E-2</v>
      </c>
      <c r="AP367" s="5" t="str">
        <f t="shared" si="45"/>
        <v/>
      </c>
      <c r="AR367" s="5" t="str">
        <f t="shared" si="46"/>
        <v/>
      </c>
      <c r="AT367" s="5" t="str">
        <f t="shared" si="47"/>
        <v/>
      </c>
      <c r="AV367" s="2">
        <v>7.0000000000000007E-2</v>
      </c>
      <c r="AW367" s="5">
        <f t="shared" si="48"/>
        <v>0</v>
      </c>
      <c r="AX367" s="5">
        <f t="shared" si="51"/>
        <v>0</v>
      </c>
      <c r="AY367" s="11">
        <f t="shared" si="52"/>
        <v>0</v>
      </c>
      <c r="AZ367" s="5">
        <f t="shared" si="53"/>
        <v>0</v>
      </c>
    </row>
    <row r="368" spans="1:52" x14ac:dyDescent="0.3">
      <c r="A368" s="1" t="s">
        <v>291</v>
      </c>
      <c r="B368" s="1" t="s">
        <v>292</v>
      </c>
      <c r="C368" s="1" t="s">
        <v>293</v>
      </c>
      <c r="D368" s="1" t="s">
        <v>242</v>
      </c>
      <c r="E368" s="1" t="s">
        <v>62</v>
      </c>
      <c r="F368" s="1" t="s">
        <v>130</v>
      </c>
      <c r="G368" s="1" t="s">
        <v>64</v>
      </c>
      <c r="H368" s="1" t="s">
        <v>282</v>
      </c>
      <c r="I368" s="2">
        <v>198.26</v>
      </c>
      <c r="J368" s="2">
        <v>7.0000000000000007E-2</v>
      </c>
      <c r="K368" s="2">
        <f t="shared" si="49"/>
        <v>7.0000000000000007E-2</v>
      </c>
      <c r="L368" s="2">
        <f t="shared" si="50"/>
        <v>0</v>
      </c>
      <c r="X368" s="13">
        <v>7.0000000000000007E-2</v>
      </c>
      <c r="Y368" s="5">
        <v>4.0540500000000002</v>
      </c>
      <c r="AP368" s="5" t="str">
        <f t="shared" si="45"/>
        <v/>
      </c>
      <c r="AR368" s="5" t="str">
        <f t="shared" si="46"/>
        <v/>
      </c>
      <c r="AT368" s="5" t="str">
        <f t="shared" si="47"/>
        <v/>
      </c>
      <c r="AW368" s="5">
        <f t="shared" si="48"/>
        <v>4.0540500000000002</v>
      </c>
      <c r="AX368" s="5">
        <f t="shared" si="51"/>
        <v>4.0297257000000002</v>
      </c>
      <c r="AY368" s="11">
        <f t="shared" si="52"/>
        <v>3.7266815011354149E-4</v>
      </c>
      <c r="AZ368" s="5">
        <f t="shared" si="53"/>
        <v>0.37266815011354149</v>
      </c>
    </row>
    <row r="369" spans="1:52" x14ac:dyDescent="0.3">
      <c r="A369" s="1" t="s">
        <v>291</v>
      </c>
      <c r="B369" s="1" t="s">
        <v>292</v>
      </c>
      <c r="C369" s="1" t="s">
        <v>293</v>
      </c>
      <c r="D369" s="1" t="s">
        <v>242</v>
      </c>
      <c r="E369" s="1" t="s">
        <v>66</v>
      </c>
      <c r="F369" s="1" t="s">
        <v>130</v>
      </c>
      <c r="G369" s="1" t="s">
        <v>64</v>
      </c>
      <c r="H369" s="1" t="s">
        <v>282</v>
      </c>
      <c r="I369" s="2">
        <v>198.26</v>
      </c>
      <c r="J369" s="2">
        <v>39.880000000000003</v>
      </c>
      <c r="K369" s="2">
        <f t="shared" si="49"/>
        <v>0</v>
      </c>
      <c r="L369" s="2">
        <f t="shared" si="50"/>
        <v>39.880000000000003</v>
      </c>
      <c r="AP369" s="5" t="str">
        <f t="shared" si="45"/>
        <v/>
      </c>
      <c r="AR369" s="5" t="str">
        <f t="shared" si="46"/>
        <v/>
      </c>
      <c r="AT369" s="5" t="str">
        <f t="shared" si="47"/>
        <v/>
      </c>
      <c r="AV369" s="2">
        <v>39.880000000000003</v>
      </c>
      <c r="AW369" s="5">
        <f t="shared" si="48"/>
        <v>0</v>
      </c>
      <c r="AX369" s="5">
        <f t="shared" si="51"/>
        <v>0</v>
      </c>
      <c r="AY369" s="11">
        <f t="shared" si="52"/>
        <v>0</v>
      </c>
      <c r="AZ369" s="5">
        <f t="shared" si="53"/>
        <v>0</v>
      </c>
    </row>
    <row r="370" spans="1:52" x14ac:dyDescent="0.3">
      <c r="A370" s="1" t="s">
        <v>291</v>
      </c>
      <c r="B370" s="1" t="s">
        <v>292</v>
      </c>
      <c r="C370" s="1" t="s">
        <v>293</v>
      </c>
      <c r="D370" s="1" t="s">
        <v>242</v>
      </c>
      <c r="E370" s="1" t="s">
        <v>67</v>
      </c>
      <c r="F370" s="1" t="s">
        <v>130</v>
      </c>
      <c r="G370" s="1" t="s">
        <v>64</v>
      </c>
      <c r="H370" s="1" t="s">
        <v>282</v>
      </c>
      <c r="I370" s="2">
        <v>198.26</v>
      </c>
      <c r="J370" s="2">
        <v>40.24</v>
      </c>
      <c r="K370" s="2">
        <f t="shared" si="49"/>
        <v>1.26</v>
      </c>
      <c r="L370" s="2">
        <f t="shared" si="50"/>
        <v>38.74</v>
      </c>
      <c r="AD370" s="9">
        <v>1.26</v>
      </c>
      <c r="AE370" s="5">
        <v>26.17839</v>
      </c>
      <c r="AP370" s="5" t="str">
        <f t="shared" si="45"/>
        <v/>
      </c>
      <c r="AR370" s="5" t="str">
        <f t="shared" si="46"/>
        <v/>
      </c>
      <c r="AT370" s="5" t="str">
        <f t="shared" si="47"/>
        <v/>
      </c>
      <c r="AV370" s="2">
        <v>38.74</v>
      </c>
      <c r="AW370" s="5">
        <f t="shared" si="48"/>
        <v>26.17839</v>
      </c>
      <c r="AX370" s="5">
        <f t="shared" si="51"/>
        <v>26.021319660000003</v>
      </c>
      <c r="AY370" s="11">
        <f t="shared" si="52"/>
        <v>2.4064459427611483E-3</v>
      </c>
      <c r="AZ370" s="5">
        <f t="shared" si="53"/>
        <v>2.4064459427611484</v>
      </c>
    </row>
    <row r="371" spans="1:52" x14ac:dyDescent="0.3">
      <c r="A371" s="1" t="s">
        <v>291</v>
      </c>
      <c r="B371" s="1" t="s">
        <v>292</v>
      </c>
      <c r="C371" s="1" t="s">
        <v>293</v>
      </c>
      <c r="D371" s="1" t="s">
        <v>242</v>
      </c>
      <c r="E371" s="1" t="s">
        <v>68</v>
      </c>
      <c r="F371" s="1" t="s">
        <v>130</v>
      </c>
      <c r="G371" s="1" t="s">
        <v>64</v>
      </c>
      <c r="H371" s="1" t="s">
        <v>282</v>
      </c>
      <c r="I371" s="2">
        <v>198.26</v>
      </c>
      <c r="J371" s="2">
        <v>40.42</v>
      </c>
      <c r="K371" s="2">
        <f t="shared" si="49"/>
        <v>0</v>
      </c>
      <c r="L371" s="2">
        <f t="shared" si="50"/>
        <v>40</v>
      </c>
      <c r="AP371" s="5" t="str">
        <f t="shared" si="45"/>
        <v/>
      </c>
      <c r="AR371" s="5" t="str">
        <f t="shared" si="46"/>
        <v/>
      </c>
      <c r="AT371" s="5" t="str">
        <f t="shared" si="47"/>
        <v/>
      </c>
      <c r="AV371" s="2">
        <v>40</v>
      </c>
      <c r="AW371" s="5">
        <f t="shared" si="48"/>
        <v>0</v>
      </c>
      <c r="AX371" s="5">
        <f t="shared" si="51"/>
        <v>0</v>
      </c>
      <c r="AY371" s="11">
        <f t="shared" si="52"/>
        <v>0</v>
      </c>
      <c r="AZ371" s="5">
        <f t="shared" si="53"/>
        <v>0</v>
      </c>
    </row>
    <row r="372" spans="1:52" x14ac:dyDescent="0.3">
      <c r="A372" s="1" t="s">
        <v>291</v>
      </c>
      <c r="B372" s="1" t="s">
        <v>292</v>
      </c>
      <c r="C372" s="1" t="s">
        <v>293</v>
      </c>
      <c r="D372" s="1" t="s">
        <v>242</v>
      </c>
      <c r="E372" s="1" t="s">
        <v>69</v>
      </c>
      <c r="F372" s="1" t="s">
        <v>130</v>
      </c>
      <c r="G372" s="1" t="s">
        <v>64</v>
      </c>
      <c r="H372" s="1" t="s">
        <v>282</v>
      </c>
      <c r="I372" s="2">
        <v>198.26</v>
      </c>
      <c r="J372" s="2">
        <v>39.270000000000003</v>
      </c>
      <c r="K372" s="2">
        <f t="shared" si="49"/>
        <v>0</v>
      </c>
      <c r="L372" s="2">
        <f t="shared" si="50"/>
        <v>39.270000000000003</v>
      </c>
      <c r="AP372" s="5" t="str">
        <f t="shared" si="45"/>
        <v/>
      </c>
      <c r="AR372" s="5" t="str">
        <f t="shared" si="46"/>
        <v/>
      </c>
      <c r="AT372" s="5" t="str">
        <f t="shared" si="47"/>
        <v/>
      </c>
      <c r="AV372" s="2">
        <v>39.270000000000003</v>
      </c>
      <c r="AW372" s="5">
        <f t="shared" si="48"/>
        <v>0</v>
      </c>
      <c r="AX372" s="5">
        <f t="shared" si="51"/>
        <v>0</v>
      </c>
      <c r="AY372" s="11">
        <f t="shared" si="52"/>
        <v>0</v>
      </c>
      <c r="AZ372" s="5">
        <f t="shared" si="53"/>
        <v>0</v>
      </c>
    </row>
    <row r="373" spans="1:52" x14ac:dyDescent="0.3">
      <c r="A373" s="1" t="s">
        <v>291</v>
      </c>
      <c r="B373" s="1" t="s">
        <v>292</v>
      </c>
      <c r="C373" s="1" t="s">
        <v>293</v>
      </c>
      <c r="D373" s="1" t="s">
        <v>242</v>
      </c>
      <c r="E373" s="1" t="s">
        <v>70</v>
      </c>
      <c r="F373" s="1" t="s">
        <v>130</v>
      </c>
      <c r="G373" s="1" t="s">
        <v>64</v>
      </c>
      <c r="H373" s="1" t="s">
        <v>282</v>
      </c>
      <c r="I373" s="2">
        <v>198.26</v>
      </c>
      <c r="J373" s="2">
        <v>37.380000000000003</v>
      </c>
      <c r="K373" s="2">
        <f t="shared" si="49"/>
        <v>0.27</v>
      </c>
      <c r="L373" s="2">
        <f t="shared" si="50"/>
        <v>37.11</v>
      </c>
      <c r="AD373" s="9">
        <v>0.27</v>
      </c>
      <c r="AE373" s="5">
        <v>5.6096550000000001</v>
      </c>
      <c r="AP373" s="5" t="str">
        <f t="shared" si="45"/>
        <v/>
      </c>
      <c r="AR373" s="5" t="str">
        <f t="shared" si="46"/>
        <v/>
      </c>
      <c r="AT373" s="5" t="str">
        <f t="shared" si="47"/>
        <v/>
      </c>
      <c r="AV373" s="2">
        <v>37.11</v>
      </c>
      <c r="AW373" s="5">
        <f t="shared" si="48"/>
        <v>5.6096550000000001</v>
      </c>
      <c r="AX373" s="5">
        <f t="shared" si="51"/>
        <v>5.5759970700000006</v>
      </c>
      <c r="AY373" s="11">
        <f t="shared" si="52"/>
        <v>5.1566698773453177E-4</v>
      </c>
      <c r="AZ373" s="5">
        <f t="shared" si="53"/>
        <v>0.51566698773453179</v>
      </c>
    </row>
    <row r="374" spans="1:52" x14ac:dyDescent="0.3">
      <c r="A374" s="1" t="s">
        <v>294</v>
      </c>
      <c r="B374" s="1" t="s">
        <v>295</v>
      </c>
      <c r="C374" s="1" t="s">
        <v>296</v>
      </c>
      <c r="D374" s="1" t="s">
        <v>297</v>
      </c>
      <c r="E374" s="1" t="s">
        <v>79</v>
      </c>
      <c r="F374" s="1" t="s">
        <v>130</v>
      </c>
      <c r="G374" s="1" t="s">
        <v>64</v>
      </c>
      <c r="H374" s="1" t="s">
        <v>282</v>
      </c>
      <c r="I374" s="2">
        <v>39.020000000000003</v>
      </c>
      <c r="J374" s="2">
        <v>38.96</v>
      </c>
      <c r="K374" s="2">
        <f t="shared" si="49"/>
        <v>0</v>
      </c>
      <c r="L374" s="2">
        <f t="shared" si="50"/>
        <v>10.1</v>
      </c>
      <c r="AP374" s="5" t="str">
        <f t="shared" si="45"/>
        <v/>
      </c>
      <c r="AR374" s="5" t="str">
        <f t="shared" si="46"/>
        <v/>
      </c>
      <c r="AT374" s="5" t="str">
        <f t="shared" si="47"/>
        <v/>
      </c>
      <c r="AV374" s="2">
        <v>10.1</v>
      </c>
      <c r="AW374" s="5">
        <f t="shared" si="48"/>
        <v>0</v>
      </c>
      <c r="AX374" s="5">
        <f t="shared" si="51"/>
        <v>0</v>
      </c>
      <c r="AY374" s="11">
        <f t="shared" si="52"/>
        <v>0</v>
      </c>
      <c r="AZ374" s="5">
        <f t="shared" si="53"/>
        <v>0</v>
      </c>
    </row>
    <row r="375" spans="1:52" x14ac:dyDescent="0.3">
      <c r="A375" s="1" t="s">
        <v>298</v>
      </c>
      <c r="B375" s="1" t="s">
        <v>295</v>
      </c>
      <c r="C375" s="1" t="s">
        <v>296</v>
      </c>
      <c r="D375" s="1" t="s">
        <v>297</v>
      </c>
      <c r="E375" s="1" t="s">
        <v>86</v>
      </c>
      <c r="F375" s="1" t="s">
        <v>130</v>
      </c>
      <c r="G375" s="1" t="s">
        <v>64</v>
      </c>
      <c r="H375" s="1" t="s">
        <v>282</v>
      </c>
      <c r="I375" s="2">
        <v>66</v>
      </c>
      <c r="J375" s="2">
        <v>31.81</v>
      </c>
      <c r="K375" s="2">
        <f t="shared" si="49"/>
        <v>0</v>
      </c>
      <c r="L375" s="2">
        <f t="shared" si="50"/>
        <v>3.45</v>
      </c>
      <c r="AP375" s="5" t="str">
        <f t="shared" si="45"/>
        <v/>
      </c>
      <c r="AR375" s="5" t="str">
        <f t="shared" si="46"/>
        <v/>
      </c>
      <c r="AT375" s="5" t="str">
        <f t="shared" si="47"/>
        <v/>
      </c>
      <c r="AV375" s="2">
        <v>3.45</v>
      </c>
      <c r="AW375" s="5">
        <f t="shared" si="48"/>
        <v>0</v>
      </c>
      <c r="AX375" s="5">
        <f t="shared" si="51"/>
        <v>0</v>
      </c>
      <c r="AY375" s="11">
        <f t="shared" si="52"/>
        <v>0</v>
      </c>
      <c r="AZ375" s="5">
        <f t="shared" si="53"/>
        <v>0</v>
      </c>
    </row>
    <row r="376" spans="1:52" x14ac:dyDescent="0.3">
      <c r="A376" s="1" t="s">
        <v>298</v>
      </c>
      <c r="B376" s="1" t="s">
        <v>295</v>
      </c>
      <c r="C376" s="1" t="s">
        <v>296</v>
      </c>
      <c r="D376" s="1" t="s">
        <v>297</v>
      </c>
      <c r="E376" s="1" t="s">
        <v>62</v>
      </c>
      <c r="F376" s="1" t="s">
        <v>130</v>
      </c>
      <c r="G376" s="1" t="s">
        <v>64</v>
      </c>
      <c r="H376" s="1" t="s">
        <v>282</v>
      </c>
      <c r="I376" s="2">
        <v>66</v>
      </c>
      <c r="J376" s="2">
        <v>32.979999999999997</v>
      </c>
      <c r="K376" s="2">
        <f t="shared" si="49"/>
        <v>25.61</v>
      </c>
      <c r="L376" s="2">
        <f t="shared" si="50"/>
        <v>7.37</v>
      </c>
      <c r="X376" s="13">
        <v>25.61</v>
      </c>
      <c r="Y376" s="5">
        <v>1483.2031500000001</v>
      </c>
      <c r="AP376" s="5" t="str">
        <f t="shared" si="45"/>
        <v/>
      </c>
      <c r="AR376" s="5" t="str">
        <f t="shared" si="46"/>
        <v/>
      </c>
      <c r="AT376" s="5" t="str">
        <f t="shared" si="47"/>
        <v/>
      </c>
      <c r="AV376" s="2">
        <v>7.37</v>
      </c>
      <c r="AW376" s="5">
        <f t="shared" si="48"/>
        <v>1483.2031500000001</v>
      </c>
      <c r="AX376" s="5">
        <f t="shared" si="51"/>
        <v>1474.3039311</v>
      </c>
      <c r="AY376" s="11">
        <f t="shared" si="52"/>
        <v>0.13634330463439709</v>
      </c>
      <c r="AZ376" s="5">
        <f t="shared" si="53"/>
        <v>136.34330463439707</v>
      </c>
    </row>
    <row r="377" spans="1:52" x14ac:dyDescent="0.3">
      <c r="A377" s="1" t="s">
        <v>298</v>
      </c>
      <c r="B377" s="1" t="s">
        <v>295</v>
      </c>
      <c r="C377" s="1" t="s">
        <v>296</v>
      </c>
      <c r="D377" s="1" t="s">
        <v>297</v>
      </c>
      <c r="E377" s="1" t="s">
        <v>66</v>
      </c>
      <c r="F377" s="1" t="s">
        <v>130</v>
      </c>
      <c r="G377" s="1" t="s">
        <v>64</v>
      </c>
      <c r="H377" s="1" t="s">
        <v>282</v>
      </c>
      <c r="I377" s="2">
        <v>66</v>
      </c>
      <c r="J377" s="2">
        <v>0.09</v>
      </c>
      <c r="K377" s="2">
        <f t="shared" si="49"/>
        <v>0</v>
      </c>
      <c r="L377" s="2">
        <f t="shared" si="50"/>
        <v>0.09</v>
      </c>
      <c r="AP377" s="5" t="str">
        <f t="shared" si="45"/>
        <v/>
      </c>
      <c r="AR377" s="5" t="str">
        <f t="shared" si="46"/>
        <v/>
      </c>
      <c r="AT377" s="5" t="str">
        <f t="shared" si="47"/>
        <v/>
      </c>
      <c r="AV377" s="2">
        <v>0.09</v>
      </c>
      <c r="AW377" s="5">
        <f t="shared" si="48"/>
        <v>0</v>
      </c>
      <c r="AX377" s="5">
        <f t="shared" si="51"/>
        <v>0</v>
      </c>
      <c r="AY377" s="11">
        <f t="shared" si="52"/>
        <v>0</v>
      </c>
      <c r="AZ377" s="5">
        <f t="shared" si="53"/>
        <v>0</v>
      </c>
    </row>
    <row r="378" spans="1:52" x14ac:dyDescent="0.3">
      <c r="A378" s="1" t="s">
        <v>299</v>
      </c>
      <c r="B378" s="1" t="s">
        <v>300</v>
      </c>
      <c r="C378" s="1" t="s">
        <v>301</v>
      </c>
      <c r="D378" s="1" t="s">
        <v>78</v>
      </c>
      <c r="E378" s="1" t="s">
        <v>86</v>
      </c>
      <c r="F378" s="1" t="s">
        <v>130</v>
      </c>
      <c r="G378" s="1" t="s">
        <v>64</v>
      </c>
      <c r="H378" s="1" t="s">
        <v>282</v>
      </c>
      <c r="I378" s="2">
        <v>13.25</v>
      </c>
      <c r="J378" s="2">
        <v>0.03</v>
      </c>
      <c r="K378" s="2">
        <f t="shared" si="49"/>
        <v>0</v>
      </c>
      <c r="L378" s="2">
        <f t="shared" si="50"/>
        <v>0.03</v>
      </c>
      <c r="AP378" s="5" t="str">
        <f t="shared" si="45"/>
        <v/>
      </c>
      <c r="AR378" s="5" t="str">
        <f t="shared" si="46"/>
        <v/>
      </c>
      <c r="AT378" s="5" t="str">
        <f t="shared" si="47"/>
        <v/>
      </c>
      <c r="AV378" s="2">
        <v>0.03</v>
      </c>
      <c r="AW378" s="5">
        <f t="shared" si="48"/>
        <v>0</v>
      </c>
      <c r="AX378" s="5">
        <f t="shared" si="51"/>
        <v>0</v>
      </c>
      <c r="AY378" s="11">
        <f t="shared" si="52"/>
        <v>0</v>
      </c>
      <c r="AZ378" s="5">
        <f t="shared" si="53"/>
        <v>0</v>
      </c>
    </row>
    <row r="379" spans="1:52" x14ac:dyDescent="0.3">
      <c r="A379" s="1" t="s">
        <v>299</v>
      </c>
      <c r="B379" s="1" t="s">
        <v>300</v>
      </c>
      <c r="C379" s="1" t="s">
        <v>301</v>
      </c>
      <c r="D379" s="1" t="s">
        <v>78</v>
      </c>
      <c r="E379" s="1" t="s">
        <v>62</v>
      </c>
      <c r="F379" s="1" t="s">
        <v>130</v>
      </c>
      <c r="G379" s="1" t="s">
        <v>64</v>
      </c>
      <c r="H379" s="1" t="s">
        <v>282</v>
      </c>
      <c r="I379" s="2">
        <v>13.25</v>
      </c>
      <c r="J379" s="2">
        <v>7.06</v>
      </c>
      <c r="K379" s="2">
        <f t="shared" si="49"/>
        <v>5.13</v>
      </c>
      <c r="L379" s="2">
        <f t="shared" si="50"/>
        <v>1.25</v>
      </c>
      <c r="X379" s="13">
        <v>5.13</v>
      </c>
      <c r="Y379" s="5">
        <v>297.10395</v>
      </c>
      <c r="AP379" s="5" t="str">
        <f t="shared" si="45"/>
        <v/>
      </c>
      <c r="AR379" s="5" t="str">
        <f t="shared" si="46"/>
        <v/>
      </c>
      <c r="AT379" s="5" t="str">
        <f t="shared" si="47"/>
        <v/>
      </c>
      <c r="AV379" s="2">
        <v>1.25</v>
      </c>
      <c r="AW379" s="5">
        <f t="shared" si="48"/>
        <v>297.10395</v>
      </c>
      <c r="AX379" s="5">
        <f t="shared" si="51"/>
        <v>295.32132630000001</v>
      </c>
      <c r="AY379" s="11">
        <f t="shared" si="52"/>
        <v>2.7311251572606682E-2</v>
      </c>
      <c r="AZ379" s="5">
        <f t="shared" si="53"/>
        <v>27.311251572606682</v>
      </c>
    </row>
    <row r="380" spans="1:52" x14ac:dyDescent="0.3">
      <c r="A380" s="1" t="s">
        <v>302</v>
      </c>
      <c r="B380" s="1" t="s">
        <v>303</v>
      </c>
      <c r="C380" s="1" t="s">
        <v>304</v>
      </c>
      <c r="D380" s="1" t="s">
        <v>78</v>
      </c>
      <c r="E380" s="1" t="s">
        <v>111</v>
      </c>
      <c r="F380" s="1" t="s">
        <v>130</v>
      </c>
      <c r="G380" s="1" t="s">
        <v>64</v>
      </c>
      <c r="H380" s="1" t="s">
        <v>282</v>
      </c>
      <c r="I380" s="2">
        <v>52.5</v>
      </c>
      <c r="J380" s="2">
        <v>27.31</v>
      </c>
      <c r="K380" s="2">
        <f t="shared" si="49"/>
        <v>0</v>
      </c>
      <c r="L380" s="2">
        <f t="shared" si="50"/>
        <v>22.98</v>
      </c>
      <c r="AP380" s="5" t="str">
        <f t="shared" si="45"/>
        <v/>
      </c>
      <c r="AR380" s="5" t="str">
        <f t="shared" si="46"/>
        <v/>
      </c>
      <c r="AT380" s="5" t="str">
        <f t="shared" si="47"/>
        <v/>
      </c>
      <c r="AV380" s="2">
        <v>22.98</v>
      </c>
      <c r="AW380" s="5">
        <f t="shared" si="48"/>
        <v>0</v>
      </c>
      <c r="AX380" s="5">
        <f t="shared" si="51"/>
        <v>0</v>
      </c>
      <c r="AY380" s="11">
        <f t="shared" si="52"/>
        <v>0</v>
      </c>
      <c r="AZ380" s="5">
        <f t="shared" si="53"/>
        <v>0</v>
      </c>
    </row>
    <row r="381" spans="1:52" x14ac:dyDescent="0.3">
      <c r="A381" s="1" t="s">
        <v>302</v>
      </c>
      <c r="B381" s="1" t="s">
        <v>303</v>
      </c>
      <c r="C381" s="1" t="s">
        <v>304</v>
      </c>
      <c r="D381" s="1" t="s">
        <v>78</v>
      </c>
      <c r="E381" s="1" t="s">
        <v>62</v>
      </c>
      <c r="F381" s="1" t="s">
        <v>130</v>
      </c>
      <c r="G381" s="1" t="s">
        <v>64</v>
      </c>
      <c r="H381" s="1" t="s">
        <v>282</v>
      </c>
      <c r="I381" s="2">
        <v>52.5</v>
      </c>
      <c r="J381" s="2">
        <v>0.1</v>
      </c>
      <c r="K381" s="2">
        <f t="shared" si="49"/>
        <v>0</v>
      </c>
      <c r="L381" s="2">
        <f t="shared" si="50"/>
        <v>0.03</v>
      </c>
      <c r="AP381" s="5" t="str">
        <f t="shared" si="45"/>
        <v/>
      </c>
      <c r="AR381" s="5" t="str">
        <f t="shared" si="46"/>
        <v/>
      </c>
      <c r="AT381" s="5" t="str">
        <f t="shared" si="47"/>
        <v/>
      </c>
      <c r="AV381" s="2">
        <v>0.03</v>
      </c>
      <c r="AW381" s="5">
        <f t="shared" si="48"/>
        <v>0</v>
      </c>
      <c r="AX381" s="5">
        <f t="shared" si="51"/>
        <v>0</v>
      </c>
      <c r="AY381" s="11">
        <f t="shared" si="52"/>
        <v>0</v>
      </c>
      <c r="AZ381" s="5">
        <f t="shared" si="53"/>
        <v>0</v>
      </c>
    </row>
    <row r="382" spans="1:52" x14ac:dyDescent="0.3">
      <c r="A382" s="1" t="s">
        <v>305</v>
      </c>
      <c r="B382" s="1" t="s">
        <v>306</v>
      </c>
      <c r="C382" s="1" t="s">
        <v>307</v>
      </c>
      <c r="D382" s="1" t="s">
        <v>78</v>
      </c>
      <c r="E382" s="1" t="s">
        <v>81</v>
      </c>
      <c r="F382" s="1" t="s">
        <v>130</v>
      </c>
      <c r="G382" s="1" t="s">
        <v>64</v>
      </c>
      <c r="H382" s="1" t="s">
        <v>282</v>
      </c>
      <c r="I382" s="2">
        <v>104.5</v>
      </c>
      <c r="J382" s="2">
        <v>40.590000000000003</v>
      </c>
      <c r="K382" s="2">
        <f t="shared" si="49"/>
        <v>0</v>
      </c>
      <c r="L382" s="2">
        <f t="shared" si="50"/>
        <v>11.54</v>
      </c>
      <c r="AP382" s="5" t="str">
        <f t="shared" si="45"/>
        <v/>
      </c>
      <c r="AR382" s="5" t="str">
        <f t="shared" si="46"/>
        <v/>
      </c>
      <c r="AT382" s="5" t="str">
        <f t="shared" si="47"/>
        <v/>
      </c>
      <c r="AV382" s="2">
        <v>11.54</v>
      </c>
      <c r="AW382" s="5">
        <f t="shared" si="48"/>
        <v>0</v>
      </c>
      <c r="AX382" s="5">
        <f t="shared" si="51"/>
        <v>0</v>
      </c>
      <c r="AY382" s="11">
        <f t="shared" si="52"/>
        <v>0</v>
      </c>
      <c r="AZ382" s="5">
        <f t="shared" si="53"/>
        <v>0</v>
      </c>
    </row>
    <row r="383" spans="1:52" x14ac:dyDescent="0.3">
      <c r="A383" s="1" t="s">
        <v>305</v>
      </c>
      <c r="B383" s="1" t="s">
        <v>306</v>
      </c>
      <c r="C383" s="1" t="s">
        <v>307</v>
      </c>
      <c r="D383" s="1" t="s">
        <v>78</v>
      </c>
      <c r="E383" s="1" t="s">
        <v>111</v>
      </c>
      <c r="F383" s="1" t="s">
        <v>130</v>
      </c>
      <c r="G383" s="1" t="s">
        <v>64</v>
      </c>
      <c r="H383" s="1" t="s">
        <v>282</v>
      </c>
      <c r="I383" s="2">
        <v>104.5</v>
      </c>
      <c r="J383" s="2">
        <v>11.57</v>
      </c>
      <c r="K383" s="2">
        <f t="shared" si="49"/>
        <v>0</v>
      </c>
      <c r="L383" s="2">
        <f t="shared" si="50"/>
        <v>8</v>
      </c>
      <c r="AP383" s="5" t="str">
        <f t="shared" si="45"/>
        <v/>
      </c>
      <c r="AR383" s="5" t="str">
        <f t="shared" si="46"/>
        <v/>
      </c>
      <c r="AT383" s="5" t="str">
        <f t="shared" si="47"/>
        <v/>
      </c>
      <c r="AV383" s="2">
        <v>8</v>
      </c>
      <c r="AW383" s="5">
        <f t="shared" si="48"/>
        <v>0</v>
      </c>
      <c r="AX383" s="5">
        <f t="shared" si="51"/>
        <v>0</v>
      </c>
      <c r="AY383" s="11">
        <f t="shared" si="52"/>
        <v>0</v>
      </c>
      <c r="AZ383" s="5">
        <f t="shared" si="53"/>
        <v>0</v>
      </c>
    </row>
    <row r="384" spans="1:52" x14ac:dyDescent="0.3">
      <c r="A384" s="1" t="s">
        <v>308</v>
      </c>
      <c r="B384" s="1" t="s">
        <v>309</v>
      </c>
      <c r="C384" s="1" t="s">
        <v>310</v>
      </c>
      <c r="D384" s="1" t="s">
        <v>78</v>
      </c>
      <c r="E384" s="1" t="s">
        <v>81</v>
      </c>
      <c r="F384" s="1" t="s">
        <v>130</v>
      </c>
      <c r="G384" s="1" t="s">
        <v>64</v>
      </c>
      <c r="H384" s="1" t="s">
        <v>282</v>
      </c>
      <c r="I384" s="2">
        <v>157</v>
      </c>
      <c r="J384" s="2">
        <v>7.0000000000000007E-2</v>
      </c>
      <c r="K384" s="2">
        <f t="shared" si="49"/>
        <v>0</v>
      </c>
      <c r="L384" s="2">
        <f t="shared" si="50"/>
        <v>7.0000000000000007E-2</v>
      </c>
      <c r="AP384" s="5" t="str">
        <f t="shared" si="45"/>
        <v/>
      </c>
      <c r="AR384" s="5" t="str">
        <f t="shared" si="46"/>
        <v/>
      </c>
      <c r="AT384" s="5" t="str">
        <f t="shared" si="47"/>
        <v/>
      </c>
      <c r="AV384" s="2">
        <v>7.0000000000000007E-2</v>
      </c>
      <c r="AW384" s="5">
        <f t="shared" si="48"/>
        <v>0</v>
      </c>
      <c r="AX384" s="5">
        <f t="shared" si="51"/>
        <v>0</v>
      </c>
      <c r="AY384" s="11">
        <f t="shared" si="52"/>
        <v>0</v>
      </c>
      <c r="AZ384" s="5">
        <f t="shared" si="53"/>
        <v>0</v>
      </c>
    </row>
    <row r="385" spans="1:52" x14ac:dyDescent="0.3">
      <c r="A385" s="1" t="s">
        <v>308</v>
      </c>
      <c r="B385" s="1" t="s">
        <v>309</v>
      </c>
      <c r="C385" s="1" t="s">
        <v>310</v>
      </c>
      <c r="D385" s="1" t="s">
        <v>78</v>
      </c>
      <c r="E385" s="1" t="s">
        <v>111</v>
      </c>
      <c r="F385" s="1" t="s">
        <v>130</v>
      </c>
      <c r="G385" s="1" t="s">
        <v>64</v>
      </c>
      <c r="H385" s="1" t="s">
        <v>282</v>
      </c>
      <c r="I385" s="2">
        <v>157</v>
      </c>
      <c r="J385" s="2">
        <v>0.06</v>
      </c>
      <c r="K385" s="2">
        <f t="shared" si="49"/>
        <v>0</v>
      </c>
      <c r="L385" s="2">
        <f t="shared" si="50"/>
        <v>0.06</v>
      </c>
      <c r="AP385" s="5" t="str">
        <f t="shared" ref="AP385:AP416" si="54">IF(AO385&gt;0,AO385*$AP$1,"")</f>
        <v/>
      </c>
      <c r="AR385" s="5" t="str">
        <f t="shared" ref="AR385:AR416" si="55">IF(AQ385&gt;0,AQ385*$AR$1,"")</f>
        <v/>
      </c>
      <c r="AT385" s="5" t="str">
        <f t="shared" ref="AT385:AT416" si="56">IF(AS385&gt;0,AS385*$AT$1,"")</f>
        <v/>
      </c>
      <c r="AV385" s="2">
        <v>0.06</v>
      </c>
      <c r="AW385" s="5">
        <f t="shared" ref="AW385:AW448" si="57">SUM(O385,Q385,S385,U385,AA385,AC385,AE385,AG385,AJ385,AL385,AN385,W385,Y385,BB385,BD385,BF385)</f>
        <v>0</v>
      </c>
      <c r="AX385" s="5">
        <f t="shared" si="51"/>
        <v>0</v>
      </c>
      <c r="AY385" s="11">
        <f t="shared" si="52"/>
        <v>0</v>
      </c>
      <c r="AZ385" s="5">
        <f t="shared" si="53"/>
        <v>0</v>
      </c>
    </row>
    <row r="386" spans="1:52" x14ac:dyDescent="0.3">
      <c r="A386" s="1" t="s">
        <v>308</v>
      </c>
      <c r="B386" s="1" t="s">
        <v>309</v>
      </c>
      <c r="C386" s="1" t="s">
        <v>310</v>
      </c>
      <c r="D386" s="1" t="s">
        <v>78</v>
      </c>
      <c r="E386" s="1" t="s">
        <v>68</v>
      </c>
      <c r="F386" s="1" t="s">
        <v>130</v>
      </c>
      <c r="G386" s="1" t="s">
        <v>64</v>
      </c>
      <c r="H386" s="1" t="s">
        <v>282</v>
      </c>
      <c r="I386" s="2">
        <v>157</v>
      </c>
      <c r="J386" s="2">
        <v>0.09</v>
      </c>
      <c r="K386" s="2">
        <f t="shared" si="49"/>
        <v>0</v>
      </c>
      <c r="L386" s="2">
        <f t="shared" si="50"/>
        <v>0.09</v>
      </c>
      <c r="AP386" s="5" t="str">
        <f t="shared" si="54"/>
        <v/>
      </c>
      <c r="AR386" s="5" t="str">
        <f t="shared" si="55"/>
        <v/>
      </c>
      <c r="AT386" s="5" t="str">
        <f t="shared" si="56"/>
        <v/>
      </c>
      <c r="AV386" s="2">
        <v>0.09</v>
      </c>
      <c r="AW386" s="5">
        <f t="shared" si="57"/>
        <v>0</v>
      </c>
      <c r="AX386" s="5">
        <f t="shared" si="51"/>
        <v>0</v>
      </c>
      <c r="AY386" s="11">
        <f t="shared" si="52"/>
        <v>0</v>
      </c>
      <c r="AZ386" s="5">
        <f t="shared" si="53"/>
        <v>0</v>
      </c>
    </row>
    <row r="387" spans="1:52" x14ac:dyDescent="0.3">
      <c r="A387" s="1" t="s">
        <v>308</v>
      </c>
      <c r="B387" s="1" t="s">
        <v>309</v>
      </c>
      <c r="C387" s="1" t="s">
        <v>310</v>
      </c>
      <c r="D387" s="1" t="s">
        <v>78</v>
      </c>
      <c r="E387" s="1" t="s">
        <v>117</v>
      </c>
      <c r="F387" s="1" t="s">
        <v>130</v>
      </c>
      <c r="G387" s="1" t="s">
        <v>64</v>
      </c>
      <c r="H387" s="1" t="s">
        <v>282</v>
      </c>
      <c r="I387" s="2">
        <v>157</v>
      </c>
      <c r="J387" s="2">
        <v>38.42</v>
      </c>
      <c r="K387" s="2">
        <f t="shared" ref="K387:K450" si="58">SUM(N387,P387,R387,T387,Z387,AB387,AD387,AF387,AI387,AK387,AM387,V387,X387,BA387,BC387,BE387)</f>
        <v>0</v>
      </c>
      <c r="L387" s="2">
        <f t="shared" ref="L387:L450" si="59">SUM(M387,AH387,AO387,AQ387,AS387,AU387,AV387)</f>
        <v>38.42</v>
      </c>
      <c r="AP387" s="5" t="str">
        <f t="shared" si="54"/>
        <v/>
      </c>
      <c r="AR387" s="5" t="str">
        <f t="shared" si="55"/>
        <v/>
      </c>
      <c r="AT387" s="5" t="str">
        <f t="shared" si="56"/>
        <v/>
      </c>
      <c r="AV387" s="2">
        <v>38.42</v>
      </c>
      <c r="AW387" s="5">
        <f t="shared" si="57"/>
        <v>0</v>
      </c>
      <c r="AX387" s="5">
        <f t="shared" ref="AX387:AX450" si="60">$AW$642*(AY387/100)</f>
        <v>0</v>
      </c>
      <c r="AY387" s="11">
        <f t="shared" ref="AY387:AY450" si="61">(AW387/$AW$642)*99.4</f>
        <v>0</v>
      </c>
      <c r="AZ387" s="5">
        <f t="shared" ref="AZ387:AZ450" si="62">(AY387/100)*$AZ$1</f>
        <v>0</v>
      </c>
    </row>
    <row r="388" spans="1:52" x14ac:dyDescent="0.3">
      <c r="A388" s="1" t="s">
        <v>308</v>
      </c>
      <c r="B388" s="1" t="s">
        <v>309</v>
      </c>
      <c r="C388" s="1" t="s">
        <v>310</v>
      </c>
      <c r="D388" s="1" t="s">
        <v>78</v>
      </c>
      <c r="E388" s="1" t="s">
        <v>71</v>
      </c>
      <c r="F388" s="1" t="s">
        <v>130</v>
      </c>
      <c r="G388" s="1" t="s">
        <v>64</v>
      </c>
      <c r="H388" s="1" t="s">
        <v>282</v>
      </c>
      <c r="I388" s="2">
        <v>157</v>
      </c>
      <c r="J388" s="2">
        <v>38.71</v>
      </c>
      <c r="K388" s="2">
        <f t="shared" si="58"/>
        <v>0</v>
      </c>
      <c r="L388" s="2">
        <f t="shared" si="59"/>
        <v>38.6</v>
      </c>
      <c r="AP388" s="5" t="str">
        <f t="shared" si="54"/>
        <v/>
      </c>
      <c r="AR388" s="5" t="str">
        <f t="shared" si="55"/>
        <v/>
      </c>
      <c r="AT388" s="5" t="str">
        <f t="shared" si="56"/>
        <v/>
      </c>
      <c r="AV388" s="2">
        <v>38.6</v>
      </c>
      <c r="AW388" s="5">
        <f t="shared" si="57"/>
        <v>0</v>
      </c>
      <c r="AX388" s="5">
        <f t="shared" si="60"/>
        <v>0</v>
      </c>
      <c r="AY388" s="11">
        <f t="shared" si="61"/>
        <v>0</v>
      </c>
      <c r="AZ388" s="5">
        <f t="shared" si="62"/>
        <v>0</v>
      </c>
    </row>
    <row r="389" spans="1:52" x14ac:dyDescent="0.3">
      <c r="A389" s="1" t="s">
        <v>308</v>
      </c>
      <c r="B389" s="1" t="s">
        <v>309</v>
      </c>
      <c r="C389" s="1" t="s">
        <v>310</v>
      </c>
      <c r="D389" s="1" t="s">
        <v>78</v>
      </c>
      <c r="E389" s="1" t="s">
        <v>74</v>
      </c>
      <c r="F389" s="1" t="s">
        <v>130</v>
      </c>
      <c r="G389" s="1" t="s">
        <v>64</v>
      </c>
      <c r="H389" s="1" t="s">
        <v>282</v>
      </c>
      <c r="I389" s="2">
        <v>157</v>
      </c>
      <c r="J389" s="2">
        <v>38.729999999999997</v>
      </c>
      <c r="K389" s="2">
        <f t="shared" si="58"/>
        <v>19.89</v>
      </c>
      <c r="L389" s="2">
        <f t="shared" si="59"/>
        <v>18.84</v>
      </c>
      <c r="X389" s="13">
        <v>19.89</v>
      </c>
      <c r="Y389" s="5">
        <v>1151.9293500000001</v>
      </c>
      <c r="AP389" s="5" t="str">
        <f t="shared" si="54"/>
        <v/>
      </c>
      <c r="AR389" s="5" t="str">
        <f t="shared" si="55"/>
        <v/>
      </c>
      <c r="AT389" s="5" t="str">
        <f t="shared" si="56"/>
        <v/>
      </c>
      <c r="AV389" s="2">
        <v>18.84</v>
      </c>
      <c r="AW389" s="5">
        <f t="shared" si="57"/>
        <v>1151.9293500000001</v>
      </c>
      <c r="AX389" s="5">
        <f t="shared" si="60"/>
        <v>1145.0177739000003</v>
      </c>
      <c r="AY389" s="11">
        <f t="shared" si="61"/>
        <v>0.10589099293940486</v>
      </c>
      <c r="AZ389" s="5">
        <f t="shared" si="62"/>
        <v>105.89099293940487</v>
      </c>
    </row>
    <row r="390" spans="1:52" x14ac:dyDescent="0.3">
      <c r="A390" s="1" t="s">
        <v>308</v>
      </c>
      <c r="B390" s="1" t="s">
        <v>309</v>
      </c>
      <c r="C390" s="1" t="s">
        <v>310</v>
      </c>
      <c r="D390" s="1" t="s">
        <v>78</v>
      </c>
      <c r="E390" s="1" t="s">
        <v>91</v>
      </c>
      <c r="F390" s="1" t="s">
        <v>130</v>
      </c>
      <c r="G390" s="1" t="s">
        <v>64</v>
      </c>
      <c r="H390" s="1" t="s">
        <v>282</v>
      </c>
      <c r="I390" s="2">
        <v>157</v>
      </c>
      <c r="J390" s="2">
        <v>37.979999999999997</v>
      </c>
      <c r="K390" s="2">
        <f t="shared" si="58"/>
        <v>0.62</v>
      </c>
      <c r="L390" s="2">
        <f t="shared" si="59"/>
        <v>37.36</v>
      </c>
      <c r="X390" s="13">
        <v>0.62</v>
      </c>
      <c r="Y390" s="5">
        <v>35.907299999999999</v>
      </c>
      <c r="AP390" s="5" t="str">
        <f t="shared" si="54"/>
        <v/>
      </c>
      <c r="AR390" s="5" t="str">
        <f t="shared" si="55"/>
        <v/>
      </c>
      <c r="AT390" s="5" t="str">
        <f t="shared" si="56"/>
        <v/>
      </c>
      <c r="AV390" s="2">
        <v>37.36</v>
      </c>
      <c r="AW390" s="5">
        <f t="shared" si="57"/>
        <v>35.907299999999999</v>
      </c>
      <c r="AX390" s="5">
        <f t="shared" si="60"/>
        <v>35.691856200000004</v>
      </c>
      <c r="AY390" s="11">
        <f t="shared" si="61"/>
        <v>3.3007750438627955E-3</v>
      </c>
      <c r="AZ390" s="5">
        <f t="shared" si="62"/>
        <v>3.3007750438627959</v>
      </c>
    </row>
    <row r="391" spans="1:52" x14ac:dyDescent="0.3">
      <c r="A391" s="1" t="s">
        <v>308</v>
      </c>
      <c r="B391" s="1" t="s">
        <v>309</v>
      </c>
      <c r="C391" s="1" t="s">
        <v>310</v>
      </c>
      <c r="D391" s="1" t="s">
        <v>78</v>
      </c>
      <c r="E391" s="1" t="s">
        <v>69</v>
      </c>
      <c r="F391" s="1" t="s">
        <v>130</v>
      </c>
      <c r="G391" s="1" t="s">
        <v>64</v>
      </c>
      <c r="H391" s="1" t="s">
        <v>282</v>
      </c>
      <c r="I391" s="2">
        <v>157</v>
      </c>
      <c r="J391" s="2">
        <v>0.09</v>
      </c>
      <c r="K391" s="2">
        <f t="shared" si="58"/>
        <v>0</v>
      </c>
      <c r="L391" s="2">
        <f t="shared" si="59"/>
        <v>0.09</v>
      </c>
      <c r="AP391" s="5" t="str">
        <f t="shared" si="54"/>
        <v/>
      </c>
      <c r="AR391" s="5" t="str">
        <f t="shared" si="55"/>
        <v/>
      </c>
      <c r="AT391" s="5" t="str">
        <f t="shared" si="56"/>
        <v/>
      </c>
      <c r="AV391" s="2">
        <v>0.09</v>
      </c>
      <c r="AW391" s="5">
        <f t="shared" si="57"/>
        <v>0</v>
      </c>
      <c r="AX391" s="5">
        <f t="shared" si="60"/>
        <v>0</v>
      </c>
      <c r="AY391" s="11">
        <f t="shared" si="61"/>
        <v>0</v>
      </c>
      <c r="AZ391" s="5">
        <f t="shared" si="62"/>
        <v>0</v>
      </c>
    </row>
    <row r="392" spans="1:52" x14ac:dyDescent="0.3">
      <c r="A392" s="1" t="s">
        <v>311</v>
      </c>
      <c r="B392" s="1" t="s">
        <v>312</v>
      </c>
      <c r="C392" s="1" t="s">
        <v>313</v>
      </c>
      <c r="D392" s="1" t="s">
        <v>78</v>
      </c>
      <c r="E392" s="1" t="s">
        <v>66</v>
      </c>
      <c r="F392" s="1" t="s">
        <v>142</v>
      </c>
      <c r="G392" s="1" t="s">
        <v>64</v>
      </c>
      <c r="H392" s="1" t="s">
        <v>282</v>
      </c>
      <c r="I392" s="2">
        <v>78.75</v>
      </c>
      <c r="J392" s="2">
        <v>7.0000000000000007E-2</v>
      </c>
      <c r="K392" s="2">
        <f t="shared" si="58"/>
        <v>0.06</v>
      </c>
      <c r="L392" s="2">
        <f t="shared" si="59"/>
        <v>0.01</v>
      </c>
      <c r="X392" s="13">
        <v>0.06</v>
      </c>
      <c r="Y392" s="5">
        <v>3.4748999999999999</v>
      </c>
      <c r="AP392" s="5" t="str">
        <f t="shared" si="54"/>
        <v/>
      </c>
      <c r="AR392" s="5" t="str">
        <f t="shared" si="55"/>
        <v/>
      </c>
      <c r="AT392" s="5" t="str">
        <f t="shared" si="56"/>
        <v/>
      </c>
      <c r="AV392" s="2">
        <v>0.01</v>
      </c>
      <c r="AW392" s="5">
        <f t="shared" si="57"/>
        <v>3.4748999999999999</v>
      </c>
      <c r="AX392" s="5">
        <f t="shared" si="60"/>
        <v>3.4540506000000004</v>
      </c>
      <c r="AY392" s="11">
        <f t="shared" si="61"/>
        <v>3.1942984295446413E-4</v>
      </c>
      <c r="AZ392" s="5">
        <f t="shared" si="62"/>
        <v>0.31942984295446414</v>
      </c>
    </row>
    <row r="393" spans="1:52" x14ac:dyDescent="0.3">
      <c r="A393" s="1" t="s">
        <v>311</v>
      </c>
      <c r="B393" s="1" t="s">
        <v>312</v>
      </c>
      <c r="C393" s="1" t="s">
        <v>313</v>
      </c>
      <c r="D393" s="1" t="s">
        <v>78</v>
      </c>
      <c r="E393" s="1" t="s">
        <v>67</v>
      </c>
      <c r="F393" s="1" t="s">
        <v>142</v>
      </c>
      <c r="G393" s="1" t="s">
        <v>64</v>
      </c>
      <c r="H393" s="1" t="s">
        <v>282</v>
      </c>
      <c r="I393" s="2">
        <v>78.75</v>
      </c>
      <c r="J393" s="2">
        <v>37.31</v>
      </c>
      <c r="K393" s="2">
        <f t="shared" si="58"/>
        <v>30.57</v>
      </c>
      <c r="L393" s="2">
        <f t="shared" si="59"/>
        <v>6.74</v>
      </c>
      <c r="X393" s="13">
        <v>30.57</v>
      </c>
      <c r="Y393" s="5">
        <v>1770.46155</v>
      </c>
      <c r="AP393" s="5" t="str">
        <f t="shared" si="54"/>
        <v/>
      </c>
      <c r="AR393" s="5" t="str">
        <f t="shared" si="55"/>
        <v/>
      </c>
      <c r="AT393" s="5" t="str">
        <f t="shared" si="56"/>
        <v/>
      </c>
      <c r="AV393" s="2">
        <v>6.74</v>
      </c>
      <c r="AW393" s="5">
        <f t="shared" si="57"/>
        <v>1770.46155</v>
      </c>
      <c r="AX393" s="5">
        <f t="shared" si="60"/>
        <v>1759.8387806999999</v>
      </c>
      <c r="AY393" s="11">
        <f t="shared" si="61"/>
        <v>0.16274950498529944</v>
      </c>
      <c r="AZ393" s="5">
        <f t="shared" si="62"/>
        <v>162.74950498529944</v>
      </c>
    </row>
    <row r="394" spans="1:52" x14ac:dyDescent="0.3">
      <c r="A394" s="1" t="s">
        <v>311</v>
      </c>
      <c r="B394" s="1" t="s">
        <v>312</v>
      </c>
      <c r="C394" s="1" t="s">
        <v>313</v>
      </c>
      <c r="D394" s="1" t="s">
        <v>78</v>
      </c>
      <c r="E394" s="1" t="s">
        <v>70</v>
      </c>
      <c r="F394" s="1" t="s">
        <v>142</v>
      </c>
      <c r="G394" s="1" t="s">
        <v>64</v>
      </c>
      <c r="H394" s="1" t="s">
        <v>282</v>
      </c>
      <c r="I394" s="2">
        <v>78.75</v>
      </c>
      <c r="J394" s="2">
        <v>40</v>
      </c>
      <c r="K394" s="2">
        <f t="shared" si="58"/>
        <v>35.409999999999997</v>
      </c>
      <c r="L394" s="2">
        <f t="shared" si="59"/>
        <v>4.59</v>
      </c>
      <c r="X394" s="13">
        <v>35.409999999999997</v>
      </c>
      <c r="Y394" s="5">
        <v>2050.7701499999998</v>
      </c>
      <c r="AP394" s="5" t="str">
        <f t="shared" si="54"/>
        <v/>
      </c>
      <c r="AR394" s="5" t="str">
        <f t="shared" si="55"/>
        <v/>
      </c>
      <c r="AT394" s="5" t="str">
        <f t="shared" si="56"/>
        <v/>
      </c>
      <c r="AV394" s="2">
        <v>4.59</v>
      </c>
      <c r="AW394" s="5">
        <f t="shared" si="57"/>
        <v>2050.7701499999998</v>
      </c>
      <c r="AX394" s="5">
        <f t="shared" si="60"/>
        <v>2038.4655291000001</v>
      </c>
      <c r="AY394" s="11">
        <f t="shared" si="61"/>
        <v>0.18851684565029289</v>
      </c>
      <c r="AZ394" s="5">
        <f t="shared" si="62"/>
        <v>188.51684565029291</v>
      </c>
    </row>
    <row r="395" spans="1:52" x14ac:dyDescent="0.3">
      <c r="A395" s="1" t="s">
        <v>314</v>
      </c>
      <c r="B395" s="1" t="s">
        <v>315</v>
      </c>
      <c r="C395" s="1" t="s">
        <v>316</v>
      </c>
      <c r="D395" s="1" t="s">
        <v>78</v>
      </c>
      <c r="E395" s="1" t="s">
        <v>62</v>
      </c>
      <c r="F395" s="1" t="s">
        <v>142</v>
      </c>
      <c r="G395" s="1" t="s">
        <v>64</v>
      </c>
      <c r="H395" s="1" t="s">
        <v>282</v>
      </c>
      <c r="I395" s="2">
        <v>78.760000000000005</v>
      </c>
      <c r="J395" s="2">
        <v>7.0000000000000007E-2</v>
      </c>
      <c r="K395" s="2">
        <f t="shared" si="58"/>
        <v>0</v>
      </c>
      <c r="L395" s="2">
        <f t="shared" si="59"/>
        <v>7.0000000000000007E-2</v>
      </c>
      <c r="AP395" s="5" t="str">
        <f t="shared" si="54"/>
        <v/>
      </c>
      <c r="AR395" s="5" t="str">
        <f t="shared" si="55"/>
        <v/>
      </c>
      <c r="AT395" s="5" t="str">
        <f t="shared" si="56"/>
        <v/>
      </c>
      <c r="AV395" s="2">
        <v>7.0000000000000007E-2</v>
      </c>
      <c r="AW395" s="5">
        <f t="shared" si="57"/>
        <v>0</v>
      </c>
      <c r="AX395" s="5">
        <f t="shared" si="60"/>
        <v>0</v>
      </c>
      <c r="AY395" s="11">
        <f t="shared" si="61"/>
        <v>0</v>
      </c>
      <c r="AZ395" s="5">
        <f t="shared" si="62"/>
        <v>0</v>
      </c>
    </row>
    <row r="396" spans="1:52" x14ac:dyDescent="0.3">
      <c r="A396" s="1" t="s">
        <v>314</v>
      </c>
      <c r="B396" s="1" t="s">
        <v>315</v>
      </c>
      <c r="C396" s="1" t="s">
        <v>316</v>
      </c>
      <c r="D396" s="1" t="s">
        <v>78</v>
      </c>
      <c r="E396" s="1" t="s">
        <v>67</v>
      </c>
      <c r="F396" s="1" t="s">
        <v>142</v>
      </c>
      <c r="G396" s="1" t="s">
        <v>64</v>
      </c>
      <c r="H396" s="1" t="s">
        <v>282</v>
      </c>
      <c r="I396" s="2">
        <v>78.760000000000005</v>
      </c>
      <c r="J396" s="2">
        <v>0.04</v>
      </c>
      <c r="K396" s="2">
        <f t="shared" si="58"/>
        <v>0.01</v>
      </c>
      <c r="L396" s="2">
        <f t="shared" si="59"/>
        <v>0.03</v>
      </c>
      <c r="X396" s="13">
        <v>0.01</v>
      </c>
      <c r="Y396" s="5">
        <v>0.57915000000000005</v>
      </c>
      <c r="AP396" s="5" t="str">
        <f t="shared" si="54"/>
        <v/>
      </c>
      <c r="AR396" s="5" t="str">
        <f t="shared" si="55"/>
        <v/>
      </c>
      <c r="AT396" s="5" t="str">
        <f t="shared" si="56"/>
        <v/>
      </c>
      <c r="AV396" s="2">
        <v>0.03</v>
      </c>
      <c r="AW396" s="5">
        <f t="shared" si="57"/>
        <v>0.57915000000000005</v>
      </c>
      <c r="AX396" s="5">
        <f t="shared" si="60"/>
        <v>0.57567510000000011</v>
      </c>
      <c r="AY396" s="11">
        <f t="shared" si="61"/>
        <v>5.3238307159077355E-5</v>
      </c>
      <c r="AZ396" s="5">
        <f t="shared" si="62"/>
        <v>5.3238307159077361E-2</v>
      </c>
    </row>
    <row r="397" spans="1:52" x14ac:dyDescent="0.3">
      <c r="A397" s="1" t="s">
        <v>314</v>
      </c>
      <c r="B397" s="1" t="s">
        <v>315</v>
      </c>
      <c r="C397" s="1" t="s">
        <v>316</v>
      </c>
      <c r="D397" s="1" t="s">
        <v>78</v>
      </c>
      <c r="E397" s="1" t="s">
        <v>68</v>
      </c>
      <c r="F397" s="1" t="s">
        <v>142</v>
      </c>
      <c r="G397" s="1" t="s">
        <v>64</v>
      </c>
      <c r="H397" s="1" t="s">
        <v>282</v>
      </c>
      <c r="I397" s="2">
        <v>78.760000000000005</v>
      </c>
      <c r="J397" s="2">
        <v>36.590000000000003</v>
      </c>
      <c r="K397" s="2">
        <f t="shared" si="58"/>
        <v>34.020000000000003</v>
      </c>
      <c r="L397" s="2">
        <f t="shared" si="59"/>
        <v>2.57</v>
      </c>
      <c r="X397" s="13">
        <v>34.020000000000003</v>
      </c>
      <c r="Y397" s="5">
        <v>1970.2683</v>
      </c>
      <c r="AP397" s="5" t="str">
        <f t="shared" si="54"/>
        <v/>
      </c>
      <c r="AR397" s="5" t="str">
        <f t="shared" si="55"/>
        <v/>
      </c>
      <c r="AT397" s="5" t="str">
        <f t="shared" si="56"/>
        <v/>
      </c>
      <c r="AV397" s="2">
        <v>2.57</v>
      </c>
      <c r="AW397" s="5">
        <f t="shared" si="57"/>
        <v>1970.2683</v>
      </c>
      <c r="AX397" s="5">
        <f t="shared" si="60"/>
        <v>1958.4466902000001</v>
      </c>
      <c r="AY397" s="11">
        <f t="shared" si="61"/>
        <v>0.18111672095518114</v>
      </c>
      <c r="AZ397" s="5">
        <f t="shared" si="62"/>
        <v>181.11672095518114</v>
      </c>
    </row>
    <row r="398" spans="1:52" x14ac:dyDescent="0.3">
      <c r="A398" s="1" t="s">
        <v>314</v>
      </c>
      <c r="B398" s="1" t="s">
        <v>315</v>
      </c>
      <c r="C398" s="1" t="s">
        <v>316</v>
      </c>
      <c r="D398" s="1" t="s">
        <v>78</v>
      </c>
      <c r="E398" s="1" t="s">
        <v>69</v>
      </c>
      <c r="F398" s="1" t="s">
        <v>142</v>
      </c>
      <c r="G398" s="1" t="s">
        <v>64</v>
      </c>
      <c r="H398" s="1" t="s">
        <v>282</v>
      </c>
      <c r="I398" s="2">
        <v>78.760000000000005</v>
      </c>
      <c r="J398" s="2">
        <v>42.01</v>
      </c>
      <c r="K398" s="2">
        <f t="shared" si="58"/>
        <v>41.71</v>
      </c>
      <c r="L398" s="2">
        <f t="shared" si="59"/>
        <v>0.3</v>
      </c>
      <c r="X398" s="13">
        <v>41.71</v>
      </c>
      <c r="Y398" s="5">
        <v>2415.63465</v>
      </c>
      <c r="AP398" s="5" t="str">
        <f t="shared" si="54"/>
        <v/>
      </c>
      <c r="AR398" s="5" t="str">
        <f t="shared" si="55"/>
        <v/>
      </c>
      <c r="AT398" s="5" t="str">
        <f t="shared" si="56"/>
        <v/>
      </c>
      <c r="AV398" s="2">
        <v>0.3</v>
      </c>
      <c r="AW398" s="5">
        <f t="shared" si="57"/>
        <v>2415.63465</v>
      </c>
      <c r="AX398" s="5">
        <f t="shared" si="60"/>
        <v>2401.1408421000001</v>
      </c>
      <c r="AY398" s="11">
        <f t="shared" si="61"/>
        <v>0.22205697916051165</v>
      </c>
      <c r="AZ398" s="5">
        <f t="shared" si="62"/>
        <v>222.05697916051164</v>
      </c>
    </row>
    <row r="399" spans="1:52" x14ac:dyDescent="0.3">
      <c r="A399" s="1" t="s">
        <v>314</v>
      </c>
      <c r="B399" s="1" t="s">
        <v>315</v>
      </c>
      <c r="C399" s="1" t="s">
        <v>316</v>
      </c>
      <c r="D399" s="1" t="s">
        <v>78</v>
      </c>
      <c r="E399" s="1" t="s">
        <v>70</v>
      </c>
      <c r="F399" s="1" t="s">
        <v>142</v>
      </c>
      <c r="G399" s="1" t="s">
        <v>64</v>
      </c>
      <c r="H399" s="1" t="s">
        <v>282</v>
      </c>
      <c r="I399" s="2">
        <v>78.760000000000005</v>
      </c>
      <c r="J399" s="2">
        <v>0.05</v>
      </c>
      <c r="K399" s="2">
        <f t="shared" si="58"/>
        <v>0.03</v>
      </c>
      <c r="L399" s="2">
        <f t="shared" si="59"/>
        <v>0.02</v>
      </c>
      <c r="X399" s="13">
        <v>0.03</v>
      </c>
      <c r="Y399" s="5">
        <v>1.7374499999999999</v>
      </c>
      <c r="AP399" s="5" t="str">
        <f t="shared" si="54"/>
        <v/>
      </c>
      <c r="AR399" s="5" t="str">
        <f t="shared" si="55"/>
        <v/>
      </c>
      <c r="AT399" s="5" t="str">
        <f t="shared" si="56"/>
        <v/>
      </c>
      <c r="AV399" s="2">
        <v>0.02</v>
      </c>
      <c r="AW399" s="5">
        <f t="shared" si="57"/>
        <v>1.7374499999999999</v>
      </c>
      <c r="AX399" s="5">
        <f t="shared" si="60"/>
        <v>1.7270253000000002</v>
      </c>
      <c r="AY399" s="11">
        <f t="shared" si="61"/>
        <v>1.5971492147723207E-4</v>
      </c>
      <c r="AZ399" s="5">
        <f t="shared" si="62"/>
        <v>0.15971492147723207</v>
      </c>
    </row>
    <row r="400" spans="1:52" x14ac:dyDescent="0.3">
      <c r="A400" s="1" t="s">
        <v>317</v>
      </c>
      <c r="B400" s="1" t="s">
        <v>318</v>
      </c>
      <c r="C400" s="1" t="s">
        <v>319</v>
      </c>
      <c r="D400" s="1" t="s">
        <v>104</v>
      </c>
      <c r="E400" s="1" t="s">
        <v>79</v>
      </c>
      <c r="F400" s="1" t="s">
        <v>142</v>
      </c>
      <c r="G400" s="1" t="s">
        <v>64</v>
      </c>
      <c r="H400" s="1" t="s">
        <v>282</v>
      </c>
      <c r="I400" s="2">
        <v>158.05000000000001</v>
      </c>
      <c r="J400" s="2">
        <v>38.119999999999997</v>
      </c>
      <c r="K400" s="2">
        <f t="shared" si="58"/>
        <v>30.37</v>
      </c>
      <c r="L400" s="2">
        <f t="shared" si="59"/>
        <v>7.75</v>
      </c>
      <c r="X400" s="13">
        <v>30.37</v>
      </c>
      <c r="Y400" s="5">
        <v>1758.8785499999999</v>
      </c>
      <c r="AP400" s="5" t="str">
        <f t="shared" si="54"/>
        <v/>
      </c>
      <c r="AR400" s="5" t="str">
        <f t="shared" si="55"/>
        <v/>
      </c>
      <c r="AT400" s="5" t="str">
        <f t="shared" si="56"/>
        <v/>
      </c>
      <c r="AV400" s="2">
        <v>7.75</v>
      </c>
      <c r="AW400" s="5">
        <f t="shared" si="57"/>
        <v>1758.8785499999999</v>
      </c>
      <c r="AX400" s="5">
        <f t="shared" si="60"/>
        <v>1748.3252787000001</v>
      </c>
      <c r="AY400" s="11">
        <f t="shared" si="61"/>
        <v>0.16168473884211793</v>
      </c>
      <c r="AZ400" s="5">
        <f t="shared" si="62"/>
        <v>161.68473884211792</v>
      </c>
    </row>
    <row r="401" spans="1:52" x14ac:dyDescent="0.3">
      <c r="A401" s="1" t="s">
        <v>317</v>
      </c>
      <c r="B401" s="1" t="s">
        <v>318</v>
      </c>
      <c r="C401" s="1" t="s">
        <v>319</v>
      </c>
      <c r="D401" s="1" t="s">
        <v>104</v>
      </c>
      <c r="E401" s="1" t="s">
        <v>86</v>
      </c>
      <c r="F401" s="1" t="s">
        <v>142</v>
      </c>
      <c r="G401" s="1" t="s">
        <v>64</v>
      </c>
      <c r="H401" s="1" t="s">
        <v>282</v>
      </c>
      <c r="I401" s="2">
        <v>158.05000000000001</v>
      </c>
      <c r="J401" s="2">
        <v>38.39</v>
      </c>
      <c r="K401" s="2">
        <f t="shared" si="58"/>
        <v>26.97</v>
      </c>
      <c r="L401" s="2">
        <f t="shared" si="59"/>
        <v>3.51</v>
      </c>
      <c r="X401" s="13">
        <v>26.97</v>
      </c>
      <c r="Y401" s="5">
        <v>1561.9675500000001</v>
      </c>
      <c r="AP401" s="5" t="str">
        <f t="shared" si="54"/>
        <v/>
      </c>
      <c r="AR401" s="5" t="str">
        <f t="shared" si="55"/>
        <v/>
      </c>
      <c r="AT401" s="5" t="str">
        <f t="shared" si="56"/>
        <v/>
      </c>
      <c r="AV401" s="2">
        <v>3.51</v>
      </c>
      <c r="AW401" s="5">
        <f t="shared" si="57"/>
        <v>1561.9675500000001</v>
      </c>
      <c r="AX401" s="5">
        <f t="shared" si="60"/>
        <v>1552.5957447000003</v>
      </c>
      <c r="AY401" s="11">
        <f t="shared" si="61"/>
        <v>0.14358371440803164</v>
      </c>
      <c r="AZ401" s="5">
        <f t="shared" si="62"/>
        <v>143.58371440803162</v>
      </c>
    </row>
    <row r="402" spans="1:52" x14ac:dyDescent="0.3">
      <c r="A402" s="1" t="s">
        <v>317</v>
      </c>
      <c r="B402" s="1" t="s">
        <v>318</v>
      </c>
      <c r="C402" s="1" t="s">
        <v>319</v>
      </c>
      <c r="D402" s="1" t="s">
        <v>104</v>
      </c>
      <c r="E402" s="1" t="s">
        <v>62</v>
      </c>
      <c r="F402" s="1" t="s">
        <v>142</v>
      </c>
      <c r="G402" s="1" t="s">
        <v>64</v>
      </c>
      <c r="H402" s="1" t="s">
        <v>282</v>
      </c>
      <c r="I402" s="2">
        <v>158.05000000000001</v>
      </c>
      <c r="J402" s="2">
        <v>39.700000000000003</v>
      </c>
      <c r="K402" s="2">
        <f t="shared" si="58"/>
        <v>25.96</v>
      </c>
      <c r="L402" s="2">
        <f t="shared" si="59"/>
        <v>6.73</v>
      </c>
      <c r="X402" s="13">
        <v>25.96</v>
      </c>
      <c r="Y402" s="5">
        <v>1503.4734000000001</v>
      </c>
      <c r="AP402" s="5" t="str">
        <f t="shared" si="54"/>
        <v/>
      </c>
      <c r="AR402" s="5" t="str">
        <f t="shared" si="55"/>
        <v/>
      </c>
      <c r="AT402" s="5" t="str">
        <f t="shared" si="56"/>
        <v/>
      </c>
      <c r="AV402" s="2">
        <v>6.73</v>
      </c>
      <c r="AW402" s="5">
        <f t="shared" si="57"/>
        <v>1503.4734000000001</v>
      </c>
      <c r="AX402" s="5">
        <f t="shared" si="60"/>
        <v>1494.4525595999999</v>
      </c>
      <c r="AY402" s="11">
        <f t="shared" si="61"/>
        <v>0.1382066453849648</v>
      </c>
      <c r="AZ402" s="5">
        <f t="shared" si="62"/>
        <v>138.20664538496479</v>
      </c>
    </row>
    <row r="403" spans="1:52" x14ac:dyDescent="0.3">
      <c r="A403" s="1" t="s">
        <v>317</v>
      </c>
      <c r="B403" s="1" t="s">
        <v>318</v>
      </c>
      <c r="C403" s="1" t="s">
        <v>319</v>
      </c>
      <c r="D403" s="1" t="s">
        <v>104</v>
      </c>
      <c r="E403" s="1" t="s">
        <v>66</v>
      </c>
      <c r="F403" s="1" t="s">
        <v>142</v>
      </c>
      <c r="G403" s="1" t="s">
        <v>64</v>
      </c>
      <c r="H403" s="1" t="s">
        <v>282</v>
      </c>
      <c r="I403" s="2">
        <v>158.05000000000001</v>
      </c>
      <c r="J403" s="2">
        <v>39.5</v>
      </c>
      <c r="K403" s="2">
        <f t="shared" si="58"/>
        <v>35.78</v>
      </c>
      <c r="L403" s="2">
        <f t="shared" si="59"/>
        <v>3.72</v>
      </c>
      <c r="X403" s="13">
        <v>35.78</v>
      </c>
      <c r="Y403" s="5">
        <v>2072.1986999999999</v>
      </c>
      <c r="AP403" s="5" t="str">
        <f t="shared" si="54"/>
        <v/>
      </c>
      <c r="AR403" s="5" t="str">
        <f t="shared" si="55"/>
        <v/>
      </c>
      <c r="AT403" s="5" t="str">
        <f t="shared" si="56"/>
        <v/>
      </c>
      <c r="AV403" s="2">
        <v>3.72</v>
      </c>
      <c r="AW403" s="5">
        <f t="shared" si="57"/>
        <v>2072.1986999999999</v>
      </c>
      <c r="AX403" s="5">
        <f t="shared" si="60"/>
        <v>2059.7655077999998</v>
      </c>
      <c r="AY403" s="11">
        <f t="shared" si="61"/>
        <v>0.19048666301517875</v>
      </c>
      <c r="AZ403" s="5">
        <f t="shared" si="62"/>
        <v>190.48666301517875</v>
      </c>
    </row>
    <row r="404" spans="1:52" x14ac:dyDescent="0.3">
      <c r="A404" s="1" t="s">
        <v>320</v>
      </c>
      <c r="B404" s="1" t="s">
        <v>318</v>
      </c>
      <c r="C404" s="1" t="s">
        <v>319</v>
      </c>
      <c r="D404" s="1" t="s">
        <v>104</v>
      </c>
      <c r="E404" s="1" t="s">
        <v>111</v>
      </c>
      <c r="F404" s="1" t="s">
        <v>142</v>
      </c>
      <c r="G404" s="1" t="s">
        <v>64</v>
      </c>
      <c r="H404" s="1" t="s">
        <v>282</v>
      </c>
      <c r="I404" s="2">
        <v>79</v>
      </c>
      <c r="J404" s="2">
        <v>38.99</v>
      </c>
      <c r="K404" s="2">
        <f t="shared" si="58"/>
        <v>0</v>
      </c>
      <c r="L404" s="2">
        <f t="shared" si="59"/>
        <v>10.01</v>
      </c>
      <c r="AP404" s="5" t="str">
        <f t="shared" si="54"/>
        <v/>
      </c>
      <c r="AR404" s="5" t="str">
        <f t="shared" si="55"/>
        <v/>
      </c>
      <c r="AT404" s="5" t="str">
        <f t="shared" si="56"/>
        <v/>
      </c>
      <c r="AV404" s="2">
        <v>10.01</v>
      </c>
      <c r="AW404" s="5">
        <f t="shared" si="57"/>
        <v>0</v>
      </c>
      <c r="AX404" s="5">
        <f t="shared" si="60"/>
        <v>0</v>
      </c>
      <c r="AY404" s="11">
        <f t="shared" si="61"/>
        <v>0</v>
      </c>
      <c r="AZ404" s="5">
        <f t="shared" si="62"/>
        <v>0</v>
      </c>
    </row>
    <row r="405" spans="1:52" x14ac:dyDescent="0.3">
      <c r="A405" s="1" t="s">
        <v>320</v>
      </c>
      <c r="B405" s="1" t="s">
        <v>318</v>
      </c>
      <c r="C405" s="1" t="s">
        <v>319</v>
      </c>
      <c r="D405" s="1" t="s">
        <v>104</v>
      </c>
      <c r="E405" s="1" t="s">
        <v>62</v>
      </c>
      <c r="F405" s="1" t="s">
        <v>142</v>
      </c>
      <c r="G405" s="1" t="s">
        <v>64</v>
      </c>
      <c r="H405" s="1" t="s">
        <v>282</v>
      </c>
      <c r="I405" s="2">
        <v>79</v>
      </c>
      <c r="J405" s="2">
        <v>0.09</v>
      </c>
      <c r="K405" s="2">
        <f t="shared" si="58"/>
        <v>0</v>
      </c>
      <c r="L405" s="2">
        <f t="shared" si="59"/>
        <v>0.04</v>
      </c>
      <c r="AP405" s="5" t="str">
        <f t="shared" si="54"/>
        <v/>
      </c>
      <c r="AR405" s="5" t="str">
        <f t="shared" si="55"/>
        <v/>
      </c>
      <c r="AT405" s="5" t="str">
        <f t="shared" si="56"/>
        <v/>
      </c>
      <c r="AV405" s="2">
        <v>0.04</v>
      </c>
      <c r="AW405" s="5">
        <f t="shared" si="57"/>
        <v>0</v>
      </c>
      <c r="AX405" s="5">
        <f t="shared" si="60"/>
        <v>0</v>
      </c>
      <c r="AY405" s="11">
        <f t="shared" si="61"/>
        <v>0</v>
      </c>
      <c r="AZ405" s="5">
        <f t="shared" si="62"/>
        <v>0</v>
      </c>
    </row>
    <row r="406" spans="1:52" x14ac:dyDescent="0.3">
      <c r="A406" s="1" t="s">
        <v>321</v>
      </c>
      <c r="B406" s="1" t="s">
        <v>322</v>
      </c>
      <c r="C406" s="1" t="s">
        <v>323</v>
      </c>
      <c r="D406" s="1" t="s">
        <v>78</v>
      </c>
      <c r="E406" s="1" t="s">
        <v>111</v>
      </c>
      <c r="F406" s="1" t="s">
        <v>142</v>
      </c>
      <c r="G406" s="1" t="s">
        <v>64</v>
      </c>
      <c r="H406" s="1" t="s">
        <v>282</v>
      </c>
      <c r="I406" s="2">
        <v>51.63</v>
      </c>
      <c r="J406" s="2">
        <v>0.03</v>
      </c>
      <c r="K406" s="2">
        <f t="shared" si="58"/>
        <v>0</v>
      </c>
      <c r="L406" s="2">
        <f t="shared" si="59"/>
        <v>0.02</v>
      </c>
      <c r="AP406" s="5" t="str">
        <f t="shared" si="54"/>
        <v/>
      </c>
      <c r="AR406" s="5" t="str">
        <f t="shared" si="55"/>
        <v/>
      </c>
      <c r="AT406" s="5" t="str">
        <f t="shared" si="56"/>
        <v/>
      </c>
      <c r="AV406" s="2">
        <v>0.02</v>
      </c>
      <c r="AW406" s="5">
        <f t="shared" si="57"/>
        <v>0</v>
      </c>
      <c r="AX406" s="5">
        <f t="shared" si="60"/>
        <v>0</v>
      </c>
      <c r="AY406" s="11">
        <f t="shared" si="61"/>
        <v>0</v>
      </c>
      <c r="AZ406" s="5">
        <f t="shared" si="62"/>
        <v>0</v>
      </c>
    </row>
    <row r="407" spans="1:52" x14ac:dyDescent="0.3">
      <c r="A407" s="1" t="s">
        <v>321</v>
      </c>
      <c r="B407" s="1" t="s">
        <v>322</v>
      </c>
      <c r="C407" s="1" t="s">
        <v>323</v>
      </c>
      <c r="D407" s="1" t="s">
        <v>78</v>
      </c>
      <c r="E407" s="1" t="s">
        <v>117</v>
      </c>
      <c r="F407" s="1" t="s">
        <v>142</v>
      </c>
      <c r="G407" s="1" t="s">
        <v>64</v>
      </c>
      <c r="H407" s="1" t="s">
        <v>282</v>
      </c>
      <c r="I407" s="2">
        <v>51.63</v>
      </c>
      <c r="J407" s="2">
        <v>14.42</v>
      </c>
      <c r="K407" s="2">
        <f t="shared" si="58"/>
        <v>0.06</v>
      </c>
      <c r="L407" s="2">
        <f t="shared" si="59"/>
        <v>13.67</v>
      </c>
      <c r="X407" s="13">
        <v>0.06</v>
      </c>
      <c r="Y407" s="5">
        <v>3.4748999999999999</v>
      </c>
      <c r="AP407" s="5" t="str">
        <f t="shared" si="54"/>
        <v/>
      </c>
      <c r="AR407" s="5" t="str">
        <f t="shared" si="55"/>
        <v/>
      </c>
      <c r="AT407" s="5" t="str">
        <f t="shared" si="56"/>
        <v/>
      </c>
      <c r="AV407" s="2">
        <v>13.67</v>
      </c>
      <c r="AW407" s="5">
        <f t="shared" si="57"/>
        <v>3.4748999999999999</v>
      </c>
      <c r="AX407" s="5">
        <f t="shared" si="60"/>
        <v>3.4540506000000004</v>
      </c>
      <c r="AY407" s="11">
        <f t="shared" si="61"/>
        <v>3.1942984295446413E-4</v>
      </c>
      <c r="AZ407" s="5">
        <f t="shared" si="62"/>
        <v>0.31942984295446414</v>
      </c>
    </row>
    <row r="408" spans="1:52" x14ac:dyDescent="0.3">
      <c r="A408" s="1" t="s">
        <v>321</v>
      </c>
      <c r="B408" s="1" t="s">
        <v>322</v>
      </c>
      <c r="C408" s="1" t="s">
        <v>323</v>
      </c>
      <c r="D408" s="1" t="s">
        <v>78</v>
      </c>
      <c r="E408" s="1" t="s">
        <v>71</v>
      </c>
      <c r="F408" s="1" t="s">
        <v>142</v>
      </c>
      <c r="G408" s="1" t="s">
        <v>64</v>
      </c>
      <c r="H408" s="1" t="s">
        <v>282</v>
      </c>
      <c r="I408" s="2">
        <v>51.63</v>
      </c>
      <c r="J408" s="2">
        <v>36.020000000000003</v>
      </c>
      <c r="K408" s="2">
        <f t="shared" si="58"/>
        <v>0</v>
      </c>
      <c r="L408" s="2">
        <f t="shared" si="59"/>
        <v>3.73</v>
      </c>
      <c r="AP408" s="5" t="str">
        <f t="shared" si="54"/>
        <v/>
      </c>
      <c r="AR408" s="5" t="str">
        <f t="shared" si="55"/>
        <v/>
      </c>
      <c r="AT408" s="5" t="str">
        <f t="shared" si="56"/>
        <v/>
      </c>
      <c r="AV408" s="2">
        <v>3.73</v>
      </c>
      <c r="AW408" s="5">
        <f t="shared" si="57"/>
        <v>0</v>
      </c>
      <c r="AX408" s="5">
        <f t="shared" si="60"/>
        <v>0</v>
      </c>
      <c r="AY408" s="11">
        <f t="shared" si="61"/>
        <v>0</v>
      </c>
      <c r="AZ408" s="5">
        <f t="shared" si="62"/>
        <v>0</v>
      </c>
    </row>
    <row r="409" spans="1:52" x14ac:dyDescent="0.3">
      <c r="A409" s="1" t="s">
        <v>324</v>
      </c>
      <c r="B409" s="1" t="s">
        <v>315</v>
      </c>
      <c r="C409" s="1" t="s">
        <v>316</v>
      </c>
      <c r="D409" s="1" t="s">
        <v>78</v>
      </c>
      <c r="E409" s="1" t="s">
        <v>111</v>
      </c>
      <c r="F409" s="1" t="s">
        <v>142</v>
      </c>
      <c r="G409" s="1" t="s">
        <v>64</v>
      </c>
      <c r="H409" s="1" t="s">
        <v>282</v>
      </c>
      <c r="I409" s="2">
        <v>106.37</v>
      </c>
      <c r="J409" s="2">
        <v>0.04</v>
      </c>
      <c r="K409" s="2">
        <f t="shared" si="58"/>
        <v>0</v>
      </c>
      <c r="L409" s="2">
        <f t="shared" si="59"/>
        <v>0.04</v>
      </c>
      <c r="AP409" s="5" t="str">
        <f t="shared" si="54"/>
        <v/>
      </c>
      <c r="AR409" s="5" t="str">
        <f t="shared" si="55"/>
        <v/>
      </c>
      <c r="AT409" s="5" t="str">
        <f t="shared" si="56"/>
        <v/>
      </c>
      <c r="AV409" s="2">
        <v>0.04</v>
      </c>
      <c r="AW409" s="5">
        <f t="shared" si="57"/>
        <v>0</v>
      </c>
      <c r="AX409" s="5">
        <f t="shared" si="60"/>
        <v>0</v>
      </c>
      <c r="AY409" s="11">
        <f t="shared" si="61"/>
        <v>0</v>
      </c>
      <c r="AZ409" s="5">
        <f t="shared" si="62"/>
        <v>0</v>
      </c>
    </row>
    <row r="410" spans="1:52" x14ac:dyDescent="0.3">
      <c r="A410" s="1" t="s">
        <v>324</v>
      </c>
      <c r="B410" s="1" t="s">
        <v>315</v>
      </c>
      <c r="C410" s="1" t="s">
        <v>316</v>
      </c>
      <c r="D410" s="1" t="s">
        <v>78</v>
      </c>
      <c r="E410" s="1" t="s">
        <v>68</v>
      </c>
      <c r="F410" s="1" t="s">
        <v>142</v>
      </c>
      <c r="G410" s="1" t="s">
        <v>64</v>
      </c>
      <c r="H410" s="1" t="s">
        <v>282</v>
      </c>
      <c r="I410" s="2">
        <v>106.37</v>
      </c>
      <c r="J410" s="2">
        <v>0.08</v>
      </c>
      <c r="K410" s="2">
        <f t="shared" si="58"/>
        <v>7.0000000000000007E-2</v>
      </c>
      <c r="L410" s="2">
        <f t="shared" si="59"/>
        <v>0.01</v>
      </c>
      <c r="X410" s="13">
        <v>7.0000000000000007E-2</v>
      </c>
      <c r="Y410" s="5">
        <v>4.0540500000000002</v>
      </c>
      <c r="AP410" s="5" t="str">
        <f t="shared" si="54"/>
        <v/>
      </c>
      <c r="AR410" s="5" t="str">
        <f t="shared" si="55"/>
        <v/>
      </c>
      <c r="AT410" s="5" t="str">
        <f t="shared" si="56"/>
        <v/>
      </c>
      <c r="AV410" s="2">
        <v>0.01</v>
      </c>
      <c r="AW410" s="5">
        <f t="shared" si="57"/>
        <v>4.0540500000000002</v>
      </c>
      <c r="AX410" s="5">
        <f t="shared" si="60"/>
        <v>4.0297257000000002</v>
      </c>
      <c r="AY410" s="11">
        <f t="shared" si="61"/>
        <v>3.7266815011354149E-4</v>
      </c>
      <c r="AZ410" s="5">
        <f t="shared" si="62"/>
        <v>0.37266815011354149</v>
      </c>
    </row>
    <row r="411" spans="1:52" x14ac:dyDescent="0.3">
      <c r="A411" s="1" t="s">
        <v>324</v>
      </c>
      <c r="B411" s="1" t="s">
        <v>315</v>
      </c>
      <c r="C411" s="1" t="s">
        <v>316</v>
      </c>
      <c r="D411" s="1" t="s">
        <v>78</v>
      </c>
      <c r="E411" s="1" t="s">
        <v>117</v>
      </c>
      <c r="F411" s="1" t="s">
        <v>142</v>
      </c>
      <c r="G411" s="1" t="s">
        <v>64</v>
      </c>
      <c r="H411" s="1" t="s">
        <v>282</v>
      </c>
      <c r="I411" s="2">
        <v>106.37</v>
      </c>
      <c r="J411" s="2">
        <v>20.65</v>
      </c>
      <c r="K411" s="2">
        <f t="shared" si="58"/>
        <v>19.649999999999999</v>
      </c>
      <c r="L411" s="2">
        <f t="shared" si="59"/>
        <v>1</v>
      </c>
      <c r="X411" s="13">
        <v>19.649999999999999</v>
      </c>
      <c r="Y411" s="5">
        <v>1138.0297499999999</v>
      </c>
      <c r="AP411" s="5" t="str">
        <f t="shared" si="54"/>
        <v/>
      </c>
      <c r="AR411" s="5" t="str">
        <f t="shared" si="55"/>
        <v/>
      </c>
      <c r="AT411" s="5" t="str">
        <f t="shared" si="56"/>
        <v/>
      </c>
      <c r="AV411" s="2">
        <v>1</v>
      </c>
      <c r="AW411" s="5">
        <f t="shared" si="57"/>
        <v>1138.0297499999999</v>
      </c>
      <c r="AX411" s="5">
        <f t="shared" si="60"/>
        <v>1131.2015715</v>
      </c>
      <c r="AY411" s="11">
        <f t="shared" si="61"/>
        <v>0.104613273567587</v>
      </c>
      <c r="AZ411" s="5">
        <f t="shared" si="62"/>
        <v>104.613273567587</v>
      </c>
    </row>
    <row r="412" spans="1:52" x14ac:dyDescent="0.3">
      <c r="A412" s="1" t="s">
        <v>324</v>
      </c>
      <c r="B412" s="1" t="s">
        <v>315</v>
      </c>
      <c r="C412" s="1" t="s">
        <v>316</v>
      </c>
      <c r="D412" s="1" t="s">
        <v>78</v>
      </c>
      <c r="E412" s="1" t="s">
        <v>71</v>
      </c>
      <c r="F412" s="1" t="s">
        <v>142</v>
      </c>
      <c r="G412" s="1" t="s">
        <v>64</v>
      </c>
      <c r="H412" s="1" t="s">
        <v>282</v>
      </c>
      <c r="I412" s="2">
        <v>106.37</v>
      </c>
      <c r="J412" s="2">
        <v>7.0000000000000007E-2</v>
      </c>
      <c r="K412" s="2">
        <f t="shared" si="58"/>
        <v>0</v>
      </c>
      <c r="L412" s="2">
        <f t="shared" si="59"/>
        <v>0.02</v>
      </c>
      <c r="AP412" s="5" t="str">
        <f t="shared" si="54"/>
        <v/>
      </c>
      <c r="AR412" s="5" t="str">
        <f t="shared" si="55"/>
        <v/>
      </c>
      <c r="AT412" s="5" t="str">
        <f t="shared" si="56"/>
        <v/>
      </c>
      <c r="AV412" s="2">
        <v>0.02</v>
      </c>
      <c r="AW412" s="5">
        <f t="shared" si="57"/>
        <v>0</v>
      </c>
      <c r="AX412" s="5">
        <f t="shared" si="60"/>
        <v>0</v>
      </c>
      <c r="AY412" s="11">
        <f t="shared" si="61"/>
        <v>0</v>
      </c>
      <c r="AZ412" s="5">
        <f t="shared" si="62"/>
        <v>0</v>
      </c>
    </row>
    <row r="413" spans="1:52" x14ac:dyDescent="0.3">
      <c r="A413" s="1" t="s">
        <v>324</v>
      </c>
      <c r="B413" s="1" t="s">
        <v>315</v>
      </c>
      <c r="C413" s="1" t="s">
        <v>316</v>
      </c>
      <c r="D413" s="1" t="s">
        <v>78</v>
      </c>
      <c r="E413" s="1" t="s">
        <v>74</v>
      </c>
      <c r="F413" s="1" t="s">
        <v>142</v>
      </c>
      <c r="G413" s="1" t="s">
        <v>64</v>
      </c>
      <c r="H413" s="1" t="s">
        <v>282</v>
      </c>
      <c r="I413" s="2">
        <v>106.37</v>
      </c>
      <c r="J413" s="2">
        <v>43.48</v>
      </c>
      <c r="K413" s="2">
        <f t="shared" si="58"/>
        <v>22.47</v>
      </c>
      <c r="L413" s="2">
        <f t="shared" si="59"/>
        <v>0.59</v>
      </c>
      <c r="X413" s="13">
        <v>22.47</v>
      </c>
      <c r="Y413" s="5">
        <v>1301.35005</v>
      </c>
      <c r="AP413" s="5" t="str">
        <f t="shared" si="54"/>
        <v/>
      </c>
      <c r="AR413" s="5" t="str">
        <f t="shared" si="55"/>
        <v/>
      </c>
      <c r="AT413" s="5" t="str">
        <f t="shared" si="56"/>
        <v/>
      </c>
      <c r="AV413" s="2">
        <v>0.59</v>
      </c>
      <c r="AW413" s="5">
        <f t="shared" si="57"/>
        <v>1301.35005</v>
      </c>
      <c r="AX413" s="5">
        <f t="shared" si="60"/>
        <v>1293.5419497</v>
      </c>
      <c r="AY413" s="11">
        <f t="shared" si="61"/>
        <v>0.11962647618644681</v>
      </c>
      <c r="AZ413" s="5">
        <f t="shared" si="62"/>
        <v>119.62647618644681</v>
      </c>
    </row>
    <row r="414" spans="1:52" x14ac:dyDescent="0.3">
      <c r="A414" s="1" t="s">
        <v>324</v>
      </c>
      <c r="B414" s="1" t="s">
        <v>315</v>
      </c>
      <c r="C414" s="1" t="s">
        <v>316</v>
      </c>
      <c r="D414" s="1" t="s">
        <v>78</v>
      </c>
      <c r="E414" s="1" t="s">
        <v>91</v>
      </c>
      <c r="F414" s="1" t="s">
        <v>142</v>
      </c>
      <c r="G414" s="1" t="s">
        <v>64</v>
      </c>
      <c r="H414" s="1" t="s">
        <v>282</v>
      </c>
      <c r="I414" s="2">
        <v>106.37</v>
      </c>
      <c r="J414" s="2">
        <v>41.11</v>
      </c>
      <c r="K414" s="2">
        <f t="shared" si="58"/>
        <v>35.32</v>
      </c>
      <c r="L414" s="2">
        <f t="shared" si="59"/>
        <v>0.5</v>
      </c>
      <c r="X414" s="13">
        <v>35.32</v>
      </c>
      <c r="Y414" s="5">
        <v>2045.5578</v>
      </c>
      <c r="AP414" s="5" t="str">
        <f t="shared" si="54"/>
        <v/>
      </c>
      <c r="AR414" s="5" t="str">
        <f t="shared" si="55"/>
        <v/>
      </c>
      <c r="AT414" s="5" t="str">
        <f t="shared" si="56"/>
        <v/>
      </c>
      <c r="AV414" s="2">
        <v>0.5</v>
      </c>
      <c r="AW414" s="5">
        <f t="shared" si="57"/>
        <v>2045.5578</v>
      </c>
      <c r="AX414" s="5">
        <f t="shared" si="60"/>
        <v>2033.2844532000001</v>
      </c>
      <c r="AY414" s="11">
        <f t="shared" si="61"/>
        <v>0.18803770088586122</v>
      </c>
      <c r="AZ414" s="5">
        <f t="shared" si="62"/>
        <v>188.0377008858612</v>
      </c>
    </row>
    <row r="415" spans="1:52" x14ac:dyDescent="0.3">
      <c r="A415" s="1" t="s">
        <v>324</v>
      </c>
      <c r="B415" s="1" t="s">
        <v>315</v>
      </c>
      <c r="C415" s="1" t="s">
        <v>316</v>
      </c>
      <c r="D415" s="1" t="s">
        <v>78</v>
      </c>
      <c r="E415" s="1" t="s">
        <v>69</v>
      </c>
      <c r="F415" s="1" t="s">
        <v>142</v>
      </c>
      <c r="G415" s="1" t="s">
        <v>64</v>
      </c>
      <c r="H415" s="1" t="s">
        <v>282</v>
      </c>
      <c r="I415" s="2">
        <v>106.37</v>
      </c>
      <c r="J415" s="2">
        <v>0.09</v>
      </c>
      <c r="K415" s="2">
        <f t="shared" si="58"/>
        <v>0.09</v>
      </c>
      <c r="L415" s="2">
        <f t="shared" si="59"/>
        <v>0</v>
      </c>
      <c r="X415" s="13">
        <v>0.09</v>
      </c>
      <c r="Y415" s="5">
        <v>5.2123499999999998</v>
      </c>
      <c r="AP415" s="5" t="str">
        <f t="shared" si="54"/>
        <v/>
      </c>
      <c r="AR415" s="5" t="str">
        <f t="shared" si="55"/>
        <v/>
      </c>
      <c r="AT415" s="5" t="str">
        <f t="shared" si="56"/>
        <v/>
      </c>
      <c r="AW415" s="5">
        <f t="shared" si="57"/>
        <v>5.2123499999999998</v>
      </c>
      <c r="AX415" s="5">
        <f t="shared" si="60"/>
        <v>5.1810758999999997</v>
      </c>
      <c r="AY415" s="11">
        <f t="shared" si="61"/>
        <v>4.7914476443169614E-4</v>
      </c>
      <c r="AZ415" s="5">
        <f t="shared" si="62"/>
        <v>0.47914476443169612</v>
      </c>
    </row>
    <row r="416" spans="1:52" x14ac:dyDescent="0.3">
      <c r="A416" s="1" t="s">
        <v>325</v>
      </c>
      <c r="B416" s="1" t="s">
        <v>326</v>
      </c>
      <c r="C416" s="1" t="s">
        <v>327</v>
      </c>
      <c r="D416" s="1" t="s">
        <v>78</v>
      </c>
      <c r="E416" s="1" t="s">
        <v>110</v>
      </c>
      <c r="F416" s="1" t="s">
        <v>153</v>
      </c>
      <c r="G416" s="1" t="s">
        <v>64</v>
      </c>
      <c r="H416" s="1" t="s">
        <v>282</v>
      </c>
      <c r="I416" s="2">
        <v>357</v>
      </c>
      <c r="J416" s="2">
        <v>7.0000000000000007E-2</v>
      </c>
      <c r="K416" s="2">
        <f t="shared" si="58"/>
        <v>0</v>
      </c>
      <c r="L416" s="2">
        <f t="shared" si="59"/>
        <v>0.05</v>
      </c>
      <c r="AP416" s="5" t="str">
        <f t="shared" si="54"/>
        <v/>
      </c>
      <c r="AR416" s="5" t="str">
        <f t="shared" si="55"/>
        <v/>
      </c>
      <c r="AT416" s="5" t="str">
        <f t="shared" si="56"/>
        <v/>
      </c>
      <c r="AV416" s="2">
        <v>0.05</v>
      </c>
      <c r="AW416" s="5">
        <f t="shared" si="57"/>
        <v>0</v>
      </c>
      <c r="AX416" s="5">
        <f t="shared" si="60"/>
        <v>0</v>
      </c>
      <c r="AY416" s="11">
        <f t="shared" si="61"/>
        <v>0</v>
      </c>
      <c r="AZ416" s="5">
        <f t="shared" si="62"/>
        <v>0</v>
      </c>
    </row>
    <row r="417" spans="1:52" x14ac:dyDescent="0.3">
      <c r="A417" s="1" t="s">
        <v>325</v>
      </c>
      <c r="B417" s="1" t="s">
        <v>326</v>
      </c>
      <c r="C417" s="1" t="s">
        <v>327</v>
      </c>
      <c r="D417" s="1" t="s">
        <v>78</v>
      </c>
      <c r="E417" s="1" t="s">
        <v>111</v>
      </c>
      <c r="F417" s="1" t="s">
        <v>153</v>
      </c>
      <c r="G417" s="1" t="s">
        <v>64</v>
      </c>
      <c r="H417" s="1" t="s">
        <v>282</v>
      </c>
      <c r="I417" s="2">
        <v>357</v>
      </c>
      <c r="J417" s="2">
        <v>39.96</v>
      </c>
      <c r="K417" s="2">
        <f t="shared" si="58"/>
        <v>0</v>
      </c>
      <c r="L417" s="2">
        <f t="shared" si="59"/>
        <v>17.64</v>
      </c>
      <c r="AP417" s="5" t="str">
        <f t="shared" ref="AP417:AP447" si="63">IF(AO417&gt;0,AO417*$AP$1,"")</f>
        <v/>
      </c>
      <c r="AR417" s="5" t="str">
        <f t="shared" ref="AR417:AR447" si="64">IF(AQ417&gt;0,AQ417*$AR$1,"")</f>
        <v/>
      </c>
      <c r="AT417" s="5" t="str">
        <f t="shared" ref="AT417:AT447" si="65">IF(AS417&gt;0,AS417*$AT$1,"")</f>
        <v/>
      </c>
      <c r="AV417" s="2">
        <v>17.64</v>
      </c>
      <c r="AW417" s="5">
        <f t="shared" si="57"/>
        <v>0</v>
      </c>
      <c r="AX417" s="5">
        <f t="shared" si="60"/>
        <v>0</v>
      </c>
      <c r="AY417" s="11">
        <f t="shared" si="61"/>
        <v>0</v>
      </c>
      <c r="AZ417" s="5">
        <f t="shared" si="62"/>
        <v>0</v>
      </c>
    </row>
    <row r="418" spans="1:52" x14ac:dyDescent="0.3">
      <c r="A418" s="1" t="s">
        <v>325</v>
      </c>
      <c r="B418" s="1" t="s">
        <v>326</v>
      </c>
      <c r="C418" s="1" t="s">
        <v>327</v>
      </c>
      <c r="D418" s="1" t="s">
        <v>78</v>
      </c>
      <c r="E418" s="1" t="s">
        <v>62</v>
      </c>
      <c r="F418" s="1" t="s">
        <v>153</v>
      </c>
      <c r="G418" s="1" t="s">
        <v>64</v>
      </c>
      <c r="H418" s="1" t="s">
        <v>282</v>
      </c>
      <c r="I418" s="2">
        <v>357</v>
      </c>
      <c r="J418" s="2">
        <v>0.16</v>
      </c>
      <c r="K418" s="2">
        <f t="shared" si="58"/>
        <v>0</v>
      </c>
      <c r="L418" s="2">
        <f t="shared" si="59"/>
        <v>0.16</v>
      </c>
      <c r="AP418" s="5" t="str">
        <f t="shared" si="63"/>
        <v/>
      </c>
      <c r="AR418" s="5" t="str">
        <f t="shared" si="64"/>
        <v/>
      </c>
      <c r="AT418" s="5" t="str">
        <f t="shared" si="65"/>
        <v/>
      </c>
      <c r="AV418" s="2">
        <v>0.16</v>
      </c>
      <c r="AW418" s="5">
        <f t="shared" si="57"/>
        <v>0</v>
      </c>
      <c r="AX418" s="5">
        <f t="shared" si="60"/>
        <v>0</v>
      </c>
      <c r="AY418" s="11">
        <f t="shared" si="61"/>
        <v>0</v>
      </c>
      <c r="AZ418" s="5">
        <f t="shared" si="62"/>
        <v>0</v>
      </c>
    </row>
    <row r="419" spans="1:52" x14ac:dyDescent="0.3">
      <c r="A419" s="1" t="s">
        <v>325</v>
      </c>
      <c r="B419" s="1" t="s">
        <v>326</v>
      </c>
      <c r="C419" s="1" t="s">
        <v>327</v>
      </c>
      <c r="D419" s="1" t="s">
        <v>78</v>
      </c>
      <c r="E419" s="1" t="s">
        <v>66</v>
      </c>
      <c r="F419" s="1" t="s">
        <v>153</v>
      </c>
      <c r="G419" s="1" t="s">
        <v>64</v>
      </c>
      <c r="H419" s="1" t="s">
        <v>282</v>
      </c>
      <c r="I419" s="2">
        <v>357</v>
      </c>
      <c r="J419" s="2">
        <v>7.0000000000000007E-2</v>
      </c>
      <c r="K419" s="2">
        <f t="shared" si="58"/>
        <v>0</v>
      </c>
      <c r="L419" s="2">
        <f t="shared" si="59"/>
        <v>7.0000000000000007E-2</v>
      </c>
      <c r="AP419" s="5" t="str">
        <f t="shared" si="63"/>
        <v/>
      </c>
      <c r="AR419" s="5" t="str">
        <f t="shared" si="64"/>
        <v/>
      </c>
      <c r="AT419" s="5" t="str">
        <f t="shared" si="65"/>
        <v/>
      </c>
      <c r="AV419" s="2">
        <v>7.0000000000000007E-2</v>
      </c>
      <c r="AW419" s="5">
        <f t="shared" si="57"/>
        <v>0</v>
      </c>
      <c r="AX419" s="5">
        <f t="shared" si="60"/>
        <v>0</v>
      </c>
      <c r="AY419" s="11">
        <f t="shared" si="61"/>
        <v>0</v>
      </c>
      <c r="AZ419" s="5">
        <f t="shared" si="62"/>
        <v>0</v>
      </c>
    </row>
    <row r="420" spans="1:52" x14ac:dyDescent="0.3">
      <c r="A420" s="1" t="s">
        <v>325</v>
      </c>
      <c r="B420" s="1" t="s">
        <v>326</v>
      </c>
      <c r="C420" s="1" t="s">
        <v>327</v>
      </c>
      <c r="D420" s="1" t="s">
        <v>78</v>
      </c>
      <c r="E420" s="1" t="s">
        <v>67</v>
      </c>
      <c r="F420" s="1" t="s">
        <v>153</v>
      </c>
      <c r="G420" s="1" t="s">
        <v>64</v>
      </c>
      <c r="H420" s="1" t="s">
        <v>282</v>
      </c>
      <c r="I420" s="2">
        <v>357</v>
      </c>
      <c r="J420" s="2">
        <v>40.200000000000003</v>
      </c>
      <c r="K420" s="2">
        <f t="shared" si="58"/>
        <v>31.66</v>
      </c>
      <c r="L420" s="2">
        <f t="shared" si="59"/>
        <v>8.34</v>
      </c>
      <c r="X420" s="13">
        <v>31.66</v>
      </c>
      <c r="Y420" s="5">
        <v>1833.5889</v>
      </c>
      <c r="AP420" s="5" t="str">
        <f t="shared" si="63"/>
        <v/>
      </c>
      <c r="AR420" s="5" t="str">
        <f t="shared" si="64"/>
        <v/>
      </c>
      <c r="AT420" s="5" t="str">
        <f t="shared" si="65"/>
        <v/>
      </c>
      <c r="AV420" s="2">
        <v>8.34</v>
      </c>
      <c r="AW420" s="5">
        <f t="shared" si="57"/>
        <v>1833.5889</v>
      </c>
      <c r="AX420" s="5">
        <f t="shared" si="60"/>
        <v>1822.5873666</v>
      </c>
      <c r="AY420" s="11">
        <f t="shared" si="61"/>
        <v>0.16855248046563889</v>
      </c>
      <c r="AZ420" s="5">
        <f t="shared" si="62"/>
        <v>168.55248046563889</v>
      </c>
    </row>
    <row r="421" spans="1:52" x14ac:dyDescent="0.3">
      <c r="A421" s="1" t="s">
        <v>325</v>
      </c>
      <c r="B421" s="1" t="s">
        <v>326</v>
      </c>
      <c r="C421" s="1" t="s">
        <v>327</v>
      </c>
      <c r="D421" s="1" t="s">
        <v>78</v>
      </c>
      <c r="E421" s="1" t="s">
        <v>68</v>
      </c>
      <c r="F421" s="1" t="s">
        <v>153</v>
      </c>
      <c r="G421" s="1" t="s">
        <v>64</v>
      </c>
      <c r="H421" s="1" t="s">
        <v>282</v>
      </c>
      <c r="I421" s="2">
        <v>357</v>
      </c>
      <c r="J421" s="2">
        <v>38.89</v>
      </c>
      <c r="K421" s="2">
        <f t="shared" si="58"/>
        <v>25.24</v>
      </c>
      <c r="L421" s="2">
        <f t="shared" si="59"/>
        <v>13.65</v>
      </c>
      <c r="X421" s="13">
        <v>25.24</v>
      </c>
      <c r="Y421" s="5">
        <v>1461.7746</v>
      </c>
      <c r="AP421" s="5" t="str">
        <f t="shared" si="63"/>
        <v/>
      </c>
      <c r="AR421" s="5" t="str">
        <f t="shared" si="64"/>
        <v/>
      </c>
      <c r="AT421" s="5" t="str">
        <f t="shared" si="65"/>
        <v/>
      </c>
      <c r="AV421" s="2">
        <v>13.65</v>
      </c>
      <c r="AW421" s="5">
        <f t="shared" si="57"/>
        <v>1461.7746</v>
      </c>
      <c r="AX421" s="5">
        <f t="shared" si="60"/>
        <v>1453.0039524000001</v>
      </c>
      <c r="AY421" s="11">
        <f t="shared" si="61"/>
        <v>0.13437348726951123</v>
      </c>
      <c r="AZ421" s="5">
        <f t="shared" si="62"/>
        <v>134.37348726951123</v>
      </c>
    </row>
    <row r="422" spans="1:52" x14ac:dyDescent="0.3">
      <c r="A422" s="1" t="s">
        <v>325</v>
      </c>
      <c r="B422" s="1" t="s">
        <v>326</v>
      </c>
      <c r="C422" s="1" t="s">
        <v>327</v>
      </c>
      <c r="D422" s="1" t="s">
        <v>78</v>
      </c>
      <c r="E422" s="1" t="s">
        <v>117</v>
      </c>
      <c r="F422" s="1" t="s">
        <v>153</v>
      </c>
      <c r="G422" s="1" t="s">
        <v>64</v>
      </c>
      <c r="H422" s="1" t="s">
        <v>282</v>
      </c>
      <c r="I422" s="2">
        <v>357</v>
      </c>
      <c r="J422" s="2">
        <v>38.340000000000003</v>
      </c>
      <c r="K422" s="2">
        <f t="shared" si="58"/>
        <v>8.15</v>
      </c>
      <c r="L422" s="2">
        <f t="shared" si="59"/>
        <v>6.29</v>
      </c>
      <c r="X422" s="13">
        <v>8.15</v>
      </c>
      <c r="Y422" s="5">
        <v>472.00725</v>
      </c>
      <c r="AP422" s="5" t="str">
        <f t="shared" si="63"/>
        <v/>
      </c>
      <c r="AR422" s="5" t="str">
        <f t="shared" si="64"/>
        <v/>
      </c>
      <c r="AT422" s="5" t="str">
        <f t="shared" si="65"/>
        <v/>
      </c>
      <c r="AV422" s="2">
        <v>6.29</v>
      </c>
      <c r="AW422" s="5">
        <f t="shared" si="57"/>
        <v>472.00725</v>
      </c>
      <c r="AX422" s="5">
        <f t="shared" si="60"/>
        <v>469.17520650000006</v>
      </c>
      <c r="AY422" s="11">
        <f t="shared" si="61"/>
        <v>4.3389220334648045E-2</v>
      </c>
      <c r="AZ422" s="5">
        <f t="shared" si="62"/>
        <v>43.389220334648044</v>
      </c>
    </row>
    <row r="423" spans="1:52" x14ac:dyDescent="0.3">
      <c r="A423" s="1" t="s">
        <v>325</v>
      </c>
      <c r="B423" s="1" t="s">
        <v>326</v>
      </c>
      <c r="C423" s="1" t="s">
        <v>327</v>
      </c>
      <c r="D423" s="1" t="s">
        <v>78</v>
      </c>
      <c r="E423" s="1" t="s">
        <v>71</v>
      </c>
      <c r="F423" s="1" t="s">
        <v>153</v>
      </c>
      <c r="G423" s="1" t="s">
        <v>64</v>
      </c>
      <c r="H423" s="1" t="s">
        <v>282</v>
      </c>
      <c r="I423" s="2">
        <v>357</v>
      </c>
      <c r="J423" s="2">
        <v>37.49</v>
      </c>
      <c r="K423" s="2">
        <f t="shared" si="58"/>
        <v>0.71</v>
      </c>
      <c r="L423" s="2">
        <f t="shared" si="59"/>
        <v>0.1</v>
      </c>
      <c r="X423" s="13">
        <v>0.71</v>
      </c>
      <c r="Y423" s="5">
        <v>41.11965</v>
      </c>
      <c r="AP423" s="5" t="str">
        <f t="shared" si="63"/>
        <v/>
      </c>
      <c r="AR423" s="5" t="str">
        <f t="shared" si="64"/>
        <v/>
      </c>
      <c r="AT423" s="5" t="str">
        <f t="shared" si="65"/>
        <v/>
      </c>
      <c r="AV423" s="2">
        <v>0.1</v>
      </c>
      <c r="AW423" s="5">
        <f t="shared" si="57"/>
        <v>41.11965</v>
      </c>
      <c r="AX423" s="5">
        <f t="shared" si="60"/>
        <v>40.8729321</v>
      </c>
      <c r="AY423" s="11">
        <f t="shared" si="61"/>
        <v>3.7799198082944922E-3</v>
      </c>
      <c r="AZ423" s="5">
        <f t="shared" si="62"/>
        <v>3.7799198082944918</v>
      </c>
    </row>
    <row r="424" spans="1:52" x14ac:dyDescent="0.3">
      <c r="A424" s="1" t="s">
        <v>325</v>
      </c>
      <c r="B424" s="1" t="s">
        <v>326</v>
      </c>
      <c r="C424" s="1" t="s">
        <v>327</v>
      </c>
      <c r="D424" s="1" t="s">
        <v>78</v>
      </c>
      <c r="E424" s="1" t="s">
        <v>74</v>
      </c>
      <c r="F424" s="1" t="s">
        <v>153</v>
      </c>
      <c r="G424" s="1" t="s">
        <v>64</v>
      </c>
      <c r="H424" s="1" t="s">
        <v>282</v>
      </c>
      <c r="I424" s="2">
        <v>357</v>
      </c>
      <c r="J424" s="2">
        <v>41.61</v>
      </c>
      <c r="K424" s="2">
        <f t="shared" si="58"/>
        <v>5.62</v>
      </c>
      <c r="L424" s="2">
        <f t="shared" si="59"/>
        <v>28.28</v>
      </c>
      <c r="X424" s="13">
        <v>5.62</v>
      </c>
      <c r="Y424" s="5">
        <v>325.48230000000001</v>
      </c>
      <c r="AP424" s="5" t="str">
        <f t="shared" si="63"/>
        <v/>
      </c>
      <c r="AR424" s="5" t="str">
        <f t="shared" si="64"/>
        <v/>
      </c>
      <c r="AT424" s="5" t="str">
        <f t="shared" si="65"/>
        <v/>
      </c>
      <c r="AV424" s="2">
        <v>28.28</v>
      </c>
      <c r="AW424" s="5">
        <f t="shared" si="57"/>
        <v>325.48230000000001</v>
      </c>
      <c r="AX424" s="5">
        <f t="shared" si="60"/>
        <v>323.52940620000004</v>
      </c>
      <c r="AY424" s="11">
        <f t="shared" si="61"/>
        <v>2.9919928623401471E-2</v>
      </c>
      <c r="AZ424" s="5">
        <f t="shared" si="62"/>
        <v>29.919928623401471</v>
      </c>
    </row>
    <row r="425" spans="1:52" x14ac:dyDescent="0.3">
      <c r="A425" s="1" t="s">
        <v>325</v>
      </c>
      <c r="B425" s="1" t="s">
        <v>326</v>
      </c>
      <c r="C425" s="1" t="s">
        <v>327</v>
      </c>
      <c r="D425" s="1" t="s">
        <v>78</v>
      </c>
      <c r="E425" s="1" t="s">
        <v>91</v>
      </c>
      <c r="F425" s="1" t="s">
        <v>153</v>
      </c>
      <c r="G425" s="1" t="s">
        <v>64</v>
      </c>
      <c r="H425" s="1" t="s">
        <v>282</v>
      </c>
      <c r="I425" s="2">
        <v>357</v>
      </c>
      <c r="J425" s="2">
        <v>40.6</v>
      </c>
      <c r="K425" s="2">
        <f t="shared" si="58"/>
        <v>10.050000000000001</v>
      </c>
      <c r="L425" s="2">
        <f t="shared" si="59"/>
        <v>29.55</v>
      </c>
      <c r="X425" s="13">
        <v>10.050000000000001</v>
      </c>
      <c r="Y425" s="5">
        <v>582.04575</v>
      </c>
      <c r="AP425" s="5" t="str">
        <f t="shared" si="63"/>
        <v/>
      </c>
      <c r="AR425" s="5" t="str">
        <f t="shared" si="64"/>
        <v/>
      </c>
      <c r="AT425" s="5" t="str">
        <f t="shared" si="65"/>
        <v/>
      </c>
      <c r="AV425" s="2">
        <v>29.55</v>
      </c>
      <c r="AW425" s="5">
        <f t="shared" si="57"/>
        <v>582.04575</v>
      </c>
      <c r="AX425" s="5">
        <f t="shared" si="60"/>
        <v>578.5534755000001</v>
      </c>
      <c r="AY425" s="11">
        <f t="shared" si="61"/>
        <v>5.350449869487274E-2</v>
      </c>
      <c r="AZ425" s="5">
        <f t="shared" si="62"/>
        <v>53.504498694872744</v>
      </c>
    </row>
    <row r="426" spans="1:52" x14ac:dyDescent="0.3">
      <c r="A426" s="1" t="s">
        <v>325</v>
      </c>
      <c r="B426" s="1" t="s">
        <v>326</v>
      </c>
      <c r="C426" s="1" t="s">
        <v>327</v>
      </c>
      <c r="D426" s="1" t="s">
        <v>78</v>
      </c>
      <c r="E426" s="1" t="s">
        <v>69</v>
      </c>
      <c r="F426" s="1" t="s">
        <v>153</v>
      </c>
      <c r="G426" s="1" t="s">
        <v>64</v>
      </c>
      <c r="H426" s="1" t="s">
        <v>282</v>
      </c>
      <c r="I426" s="2">
        <v>357</v>
      </c>
      <c r="J426" s="2">
        <v>39.65</v>
      </c>
      <c r="K426" s="2">
        <f t="shared" si="58"/>
        <v>39.65</v>
      </c>
      <c r="L426" s="2">
        <f t="shared" si="59"/>
        <v>0</v>
      </c>
      <c r="X426" s="13">
        <v>39.65</v>
      </c>
      <c r="Y426" s="5">
        <v>2296.3297499999999</v>
      </c>
      <c r="AP426" s="5" t="str">
        <f t="shared" si="63"/>
        <v/>
      </c>
      <c r="AR426" s="5" t="str">
        <f t="shared" si="64"/>
        <v/>
      </c>
      <c r="AT426" s="5" t="str">
        <f t="shared" si="65"/>
        <v/>
      </c>
      <c r="AW426" s="5">
        <f t="shared" si="57"/>
        <v>2296.3297499999999</v>
      </c>
      <c r="AX426" s="5">
        <f t="shared" si="60"/>
        <v>2282.5517715000001</v>
      </c>
      <c r="AY426" s="11">
        <f t="shared" si="61"/>
        <v>0.21108988788574168</v>
      </c>
      <c r="AZ426" s="5">
        <f t="shared" si="62"/>
        <v>211.08988788574169</v>
      </c>
    </row>
    <row r="427" spans="1:52" x14ac:dyDescent="0.3">
      <c r="A427" s="1" t="s">
        <v>325</v>
      </c>
      <c r="B427" s="1" t="s">
        <v>326</v>
      </c>
      <c r="C427" s="1" t="s">
        <v>327</v>
      </c>
      <c r="D427" s="1" t="s">
        <v>78</v>
      </c>
      <c r="E427" s="1" t="s">
        <v>70</v>
      </c>
      <c r="F427" s="1" t="s">
        <v>153</v>
      </c>
      <c r="G427" s="1" t="s">
        <v>64</v>
      </c>
      <c r="H427" s="1" t="s">
        <v>282</v>
      </c>
      <c r="I427" s="2">
        <v>357</v>
      </c>
      <c r="J427" s="2">
        <v>39.31</v>
      </c>
      <c r="K427" s="2">
        <f t="shared" si="58"/>
        <v>39.31</v>
      </c>
      <c r="L427" s="2">
        <f t="shared" si="59"/>
        <v>0</v>
      </c>
      <c r="X427" s="13">
        <v>39.31</v>
      </c>
      <c r="Y427" s="5">
        <v>2276.6386499999999</v>
      </c>
      <c r="AP427" s="5" t="str">
        <f t="shared" si="63"/>
        <v/>
      </c>
      <c r="AR427" s="5" t="str">
        <f t="shared" si="64"/>
        <v/>
      </c>
      <c r="AT427" s="5" t="str">
        <f t="shared" si="65"/>
        <v/>
      </c>
      <c r="AW427" s="5">
        <f t="shared" si="57"/>
        <v>2276.6386499999999</v>
      </c>
      <c r="AX427" s="5">
        <f t="shared" si="60"/>
        <v>2262.9788180999999</v>
      </c>
      <c r="AY427" s="11">
        <f t="shared" si="61"/>
        <v>0.20927978544233308</v>
      </c>
      <c r="AZ427" s="5">
        <f t="shared" si="62"/>
        <v>209.27978544233306</v>
      </c>
    </row>
    <row r="428" spans="1:52" x14ac:dyDescent="0.3">
      <c r="A428" s="1" t="s">
        <v>325</v>
      </c>
      <c r="B428" s="1" t="s">
        <v>326</v>
      </c>
      <c r="C428" s="1" t="s">
        <v>327</v>
      </c>
      <c r="D428" s="1" t="s">
        <v>78</v>
      </c>
      <c r="E428" s="1" t="s">
        <v>71</v>
      </c>
      <c r="F428" s="1" t="s">
        <v>206</v>
      </c>
      <c r="G428" s="1" t="s">
        <v>73</v>
      </c>
      <c r="H428" s="1" t="s">
        <v>282</v>
      </c>
      <c r="I428" s="2">
        <v>357</v>
      </c>
      <c r="J428" s="2">
        <v>0.09</v>
      </c>
      <c r="K428" s="2">
        <f t="shared" si="58"/>
        <v>0</v>
      </c>
      <c r="L428" s="2">
        <f t="shared" si="59"/>
        <v>0.09</v>
      </c>
      <c r="AP428" s="5" t="str">
        <f t="shared" si="63"/>
        <v/>
      </c>
      <c r="AR428" s="5" t="str">
        <f t="shared" si="64"/>
        <v/>
      </c>
      <c r="AT428" s="5" t="str">
        <f t="shared" si="65"/>
        <v/>
      </c>
      <c r="AV428" s="2">
        <v>0.09</v>
      </c>
      <c r="AW428" s="5">
        <f t="shared" si="57"/>
        <v>0</v>
      </c>
      <c r="AX428" s="5">
        <f t="shared" si="60"/>
        <v>0</v>
      </c>
      <c r="AY428" s="11">
        <f t="shared" si="61"/>
        <v>0</v>
      </c>
      <c r="AZ428" s="5">
        <f t="shared" si="62"/>
        <v>0</v>
      </c>
    </row>
    <row r="429" spans="1:52" x14ac:dyDescent="0.3">
      <c r="A429" s="1" t="s">
        <v>325</v>
      </c>
      <c r="B429" s="1" t="s">
        <v>326</v>
      </c>
      <c r="C429" s="1" t="s">
        <v>327</v>
      </c>
      <c r="D429" s="1" t="s">
        <v>78</v>
      </c>
      <c r="E429" s="1" t="s">
        <v>74</v>
      </c>
      <c r="F429" s="1" t="s">
        <v>206</v>
      </c>
      <c r="G429" s="1" t="s">
        <v>73</v>
      </c>
      <c r="H429" s="1" t="s">
        <v>282</v>
      </c>
      <c r="I429" s="2">
        <v>357</v>
      </c>
      <c r="J429" s="2">
        <v>0.09</v>
      </c>
      <c r="K429" s="2">
        <f t="shared" si="58"/>
        <v>0.04</v>
      </c>
      <c r="L429" s="2">
        <f t="shared" si="59"/>
        <v>0.05</v>
      </c>
      <c r="X429" s="13">
        <v>0.04</v>
      </c>
      <c r="Y429" s="5">
        <v>2.3166000000000002</v>
      </c>
      <c r="AP429" s="5" t="str">
        <f t="shared" si="63"/>
        <v/>
      </c>
      <c r="AR429" s="5" t="str">
        <f t="shared" si="64"/>
        <v/>
      </c>
      <c r="AT429" s="5" t="str">
        <f t="shared" si="65"/>
        <v/>
      </c>
      <c r="AV429" s="2">
        <v>0.05</v>
      </c>
      <c r="AW429" s="5">
        <f t="shared" si="57"/>
        <v>2.3166000000000002</v>
      </c>
      <c r="AX429" s="5">
        <f t="shared" si="60"/>
        <v>2.3027004000000004</v>
      </c>
      <c r="AY429" s="11">
        <f t="shared" si="61"/>
        <v>2.1295322863630942E-4</v>
      </c>
      <c r="AZ429" s="5">
        <f t="shared" si="62"/>
        <v>0.21295322863630944</v>
      </c>
    </row>
    <row r="430" spans="1:52" x14ac:dyDescent="0.3">
      <c r="A430" s="1" t="s">
        <v>328</v>
      </c>
      <c r="B430" s="1" t="s">
        <v>326</v>
      </c>
      <c r="C430" s="1" t="s">
        <v>327</v>
      </c>
      <c r="D430" s="1" t="s">
        <v>78</v>
      </c>
      <c r="E430" s="1" t="s">
        <v>69</v>
      </c>
      <c r="F430" s="1" t="s">
        <v>63</v>
      </c>
      <c r="G430" s="1" t="s">
        <v>64</v>
      </c>
      <c r="H430" s="1" t="s">
        <v>65</v>
      </c>
      <c r="I430" s="2">
        <v>157.6</v>
      </c>
      <c r="J430" s="2">
        <v>7.0000000000000007E-2</v>
      </c>
      <c r="K430" s="2">
        <f t="shared" si="58"/>
        <v>0</v>
      </c>
      <c r="L430" s="2">
        <f t="shared" si="59"/>
        <v>7.0000000000000007E-2</v>
      </c>
      <c r="AP430" s="5" t="str">
        <f t="shared" si="63"/>
        <v/>
      </c>
      <c r="AR430" s="5" t="str">
        <f t="shared" si="64"/>
        <v/>
      </c>
      <c r="AT430" s="5" t="str">
        <f t="shared" si="65"/>
        <v/>
      </c>
      <c r="AV430" s="2">
        <v>7.0000000000000007E-2</v>
      </c>
      <c r="AW430" s="5">
        <f t="shared" si="57"/>
        <v>0</v>
      </c>
      <c r="AX430" s="5">
        <f t="shared" si="60"/>
        <v>0</v>
      </c>
      <c r="AY430" s="11">
        <f t="shared" si="61"/>
        <v>0</v>
      </c>
      <c r="AZ430" s="5">
        <f t="shared" si="62"/>
        <v>0</v>
      </c>
    </row>
    <row r="431" spans="1:52" x14ac:dyDescent="0.3">
      <c r="A431" s="1" t="s">
        <v>328</v>
      </c>
      <c r="B431" s="1" t="s">
        <v>326</v>
      </c>
      <c r="C431" s="1" t="s">
        <v>327</v>
      </c>
      <c r="D431" s="1" t="s">
        <v>78</v>
      </c>
      <c r="E431" s="1" t="s">
        <v>70</v>
      </c>
      <c r="F431" s="1" t="s">
        <v>63</v>
      </c>
      <c r="G431" s="1" t="s">
        <v>64</v>
      </c>
      <c r="H431" s="1" t="s">
        <v>65</v>
      </c>
      <c r="I431" s="2">
        <v>157.6</v>
      </c>
      <c r="J431" s="2">
        <v>7.0000000000000007E-2</v>
      </c>
      <c r="K431" s="2">
        <f t="shared" si="58"/>
        <v>0</v>
      </c>
      <c r="L431" s="2">
        <f t="shared" si="59"/>
        <v>7.0000000000000007E-2</v>
      </c>
      <c r="AP431" s="5" t="str">
        <f t="shared" si="63"/>
        <v/>
      </c>
      <c r="AR431" s="5" t="str">
        <f t="shared" si="64"/>
        <v/>
      </c>
      <c r="AT431" s="5" t="str">
        <f t="shared" si="65"/>
        <v/>
      </c>
      <c r="AV431" s="2">
        <v>7.0000000000000007E-2</v>
      </c>
      <c r="AW431" s="5">
        <f t="shared" si="57"/>
        <v>0</v>
      </c>
      <c r="AX431" s="5">
        <f t="shared" si="60"/>
        <v>0</v>
      </c>
      <c r="AY431" s="11">
        <f t="shared" si="61"/>
        <v>0</v>
      </c>
      <c r="AZ431" s="5">
        <f t="shared" si="62"/>
        <v>0</v>
      </c>
    </row>
    <row r="432" spans="1:52" x14ac:dyDescent="0.3">
      <c r="A432" s="1" t="s">
        <v>328</v>
      </c>
      <c r="B432" s="1" t="s">
        <v>326</v>
      </c>
      <c r="C432" s="1" t="s">
        <v>327</v>
      </c>
      <c r="D432" s="1" t="s">
        <v>78</v>
      </c>
      <c r="E432" s="1" t="s">
        <v>79</v>
      </c>
      <c r="F432" s="1" t="s">
        <v>153</v>
      </c>
      <c r="G432" s="1" t="s">
        <v>64</v>
      </c>
      <c r="H432" s="1" t="s">
        <v>282</v>
      </c>
      <c r="I432" s="2">
        <v>157.6</v>
      </c>
      <c r="J432" s="2">
        <v>39.83</v>
      </c>
      <c r="K432" s="2">
        <f t="shared" si="58"/>
        <v>0</v>
      </c>
      <c r="L432" s="2">
        <f t="shared" si="59"/>
        <v>39.83</v>
      </c>
      <c r="AP432" s="5" t="str">
        <f t="shared" si="63"/>
        <v/>
      </c>
      <c r="AR432" s="5" t="str">
        <f t="shared" si="64"/>
        <v/>
      </c>
      <c r="AT432" s="5" t="str">
        <f t="shared" si="65"/>
        <v/>
      </c>
      <c r="AV432" s="2">
        <v>39.83</v>
      </c>
      <c r="AW432" s="5">
        <f t="shared" si="57"/>
        <v>0</v>
      </c>
      <c r="AX432" s="5">
        <f t="shared" si="60"/>
        <v>0</v>
      </c>
      <c r="AY432" s="11">
        <f t="shared" si="61"/>
        <v>0</v>
      </c>
      <c r="AZ432" s="5">
        <f t="shared" si="62"/>
        <v>0</v>
      </c>
    </row>
    <row r="433" spans="1:52" x14ac:dyDescent="0.3">
      <c r="A433" s="1" t="s">
        <v>328</v>
      </c>
      <c r="B433" s="1" t="s">
        <v>326</v>
      </c>
      <c r="C433" s="1" t="s">
        <v>327</v>
      </c>
      <c r="D433" s="1" t="s">
        <v>78</v>
      </c>
      <c r="E433" s="1" t="s">
        <v>86</v>
      </c>
      <c r="F433" s="1" t="s">
        <v>153</v>
      </c>
      <c r="G433" s="1" t="s">
        <v>64</v>
      </c>
      <c r="H433" s="1" t="s">
        <v>282</v>
      </c>
      <c r="I433" s="2">
        <v>157.6</v>
      </c>
      <c r="J433" s="2">
        <v>39.83</v>
      </c>
      <c r="K433" s="2">
        <f t="shared" si="58"/>
        <v>0</v>
      </c>
      <c r="L433" s="2">
        <f t="shared" si="59"/>
        <v>39.83</v>
      </c>
      <c r="AP433" s="5" t="str">
        <f t="shared" si="63"/>
        <v/>
      </c>
      <c r="AR433" s="5" t="str">
        <f t="shared" si="64"/>
        <v/>
      </c>
      <c r="AT433" s="5" t="str">
        <f t="shared" si="65"/>
        <v/>
      </c>
      <c r="AV433" s="2">
        <v>39.83</v>
      </c>
      <c r="AW433" s="5">
        <f t="shared" si="57"/>
        <v>0</v>
      </c>
      <c r="AX433" s="5">
        <f t="shared" si="60"/>
        <v>0</v>
      </c>
      <c r="AY433" s="11">
        <f t="shared" si="61"/>
        <v>0</v>
      </c>
      <c r="AZ433" s="5">
        <f t="shared" si="62"/>
        <v>0</v>
      </c>
    </row>
    <row r="434" spans="1:52" x14ac:dyDescent="0.3">
      <c r="A434" s="1" t="s">
        <v>328</v>
      </c>
      <c r="B434" s="1" t="s">
        <v>326</v>
      </c>
      <c r="C434" s="1" t="s">
        <v>327</v>
      </c>
      <c r="D434" s="1" t="s">
        <v>78</v>
      </c>
      <c r="E434" s="1" t="s">
        <v>62</v>
      </c>
      <c r="F434" s="1" t="s">
        <v>153</v>
      </c>
      <c r="G434" s="1" t="s">
        <v>64</v>
      </c>
      <c r="H434" s="1" t="s">
        <v>282</v>
      </c>
      <c r="I434" s="2">
        <v>157.6</v>
      </c>
      <c r="J434" s="2">
        <v>38.96</v>
      </c>
      <c r="K434" s="2">
        <f t="shared" si="58"/>
        <v>0</v>
      </c>
      <c r="L434" s="2">
        <f t="shared" si="59"/>
        <v>38.96</v>
      </c>
      <c r="AP434" s="5" t="str">
        <f t="shared" si="63"/>
        <v/>
      </c>
      <c r="AR434" s="5" t="str">
        <f t="shared" si="64"/>
        <v/>
      </c>
      <c r="AT434" s="5" t="str">
        <f t="shared" si="65"/>
        <v/>
      </c>
      <c r="AV434" s="2">
        <v>38.96</v>
      </c>
      <c r="AW434" s="5">
        <f t="shared" si="57"/>
        <v>0</v>
      </c>
      <c r="AX434" s="5">
        <f t="shared" si="60"/>
        <v>0</v>
      </c>
      <c r="AY434" s="11">
        <f t="shared" si="61"/>
        <v>0</v>
      </c>
      <c r="AZ434" s="5">
        <f t="shared" si="62"/>
        <v>0</v>
      </c>
    </row>
    <row r="435" spans="1:52" x14ac:dyDescent="0.3">
      <c r="A435" s="1" t="s">
        <v>328</v>
      </c>
      <c r="B435" s="1" t="s">
        <v>326</v>
      </c>
      <c r="C435" s="1" t="s">
        <v>327</v>
      </c>
      <c r="D435" s="1" t="s">
        <v>78</v>
      </c>
      <c r="E435" s="1" t="s">
        <v>66</v>
      </c>
      <c r="F435" s="1" t="s">
        <v>153</v>
      </c>
      <c r="G435" s="1" t="s">
        <v>64</v>
      </c>
      <c r="H435" s="1" t="s">
        <v>282</v>
      </c>
      <c r="I435" s="2">
        <v>157.6</v>
      </c>
      <c r="J435" s="2">
        <v>38.659999999999997</v>
      </c>
      <c r="K435" s="2">
        <f t="shared" si="58"/>
        <v>0</v>
      </c>
      <c r="L435" s="2">
        <f t="shared" si="59"/>
        <v>38.659999999999997</v>
      </c>
      <c r="AP435" s="5" t="str">
        <f t="shared" si="63"/>
        <v/>
      </c>
      <c r="AR435" s="5" t="str">
        <f t="shared" si="64"/>
        <v/>
      </c>
      <c r="AT435" s="5" t="str">
        <f t="shared" si="65"/>
        <v/>
      </c>
      <c r="AV435" s="2">
        <v>38.659999999999997</v>
      </c>
      <c r="AW435" s="5">
        <f t="shared" si="57"/>
        <v>0</v>
      </c>
      <c r="AX435" s="5">
        <f t="shared" si="60"/>
        <v>0</v>
      </c>
      <c r="AY435" s="11">
        <f t="shared" si="61"/>
        <v>0</v>
      </c>
      <c r="AZ435" s="5">
        <f t="shared" si="62"/>
        <v>0</v>
      </c>
    </row>
    <row r="436" spans="1:52" x14ac:dyDescent="0.3">
      <c r="A436" s="1" t="s">
        <v>328</v>
      </c>
      <c r="B436" s="1" t="s">
        <v>326</v>
      </c>
      <c r="C436" s="1" t="s">
        <v>327</v>
      </c>
      <c r="D436" s="1" t="s">
        <v>78</v>
      </c>
      <c r="E436" s="1" t="s">
        <v>80</v>
      </c>
      <c r="F436" s="1" t="s">
        <v>206</v>
      </c>
      <c r="G436" s="1" t="s">
        <v>73</v>
      </c>
      <c r="H436" s="1" t="s">
        <v>282</v>
      </c>
      <c r="I436" s="2">
        <v>157.6</v>
      </c>
      <c r="J436" s="2">
        <v>0.09</v>
      </c>
      <c r="K436" s="2">
        <f t="shared" si="58"/>
        <v>0</v>
      </c>
      <c r="L436" s="2">
        <f t="shared" si="59"/>
        <v>0.09</v>
      </c>
      <c r="AP436" s="5" t="str">
        <f t="shared" si="63"/>
        <v/>
      </c>
      <c r="AR436" s="5" t="str">
        <f t="shared" si="64"/>
        <v/>
      </c>
      <c r="AT436" s="5" t="str">
        <f t="shared" si="65"/>
        <v/>
      </c>
      <c r="AV436" s="2">
        <v>0.09</v>
      </c>
      <c r="AW436" s="5">
        <f t="shared" si="57"/>
        <v>0</v>
      </c>
      <c r="AX436" s="5">
        <f t="shared" si="60"/>
        <v>0</v>
      </c>
      <c r="AY436" s="11">
        <f t="shared" si="61"/>
        <v>0</v>
      </c>
      <c r="AZ436" s="5">
        <f t="shared" si="62"/>
        <v>0</v>
      </c>
    </row>
    <row r="437" spans="1:52" x14ac:dyDescent="0.3">
      <c r="A437" s="1" t="s">
        <v>328</v>
      </c>
      <c r="B437" s="1" t="s">
        <v>326</v>
      </c>
      <c r="C437" s="1" t="s">
        <v>327</v>
      </c>
      <c r="D437" s="1" t="s">
        <v>78</v>
      </c>
      <c r="E437" s="1" t="s">
        <v>81</v>
      </c>
      <c r="F437" s="1" t="s">
        <v>206</v>
      </c>
      <c r="G437" s="1" t="s">
        <v>73</v>
      </c>
      <c r="H437" s="1" t="s">
        <v>282</v>
      </c>
      <c r="I437" s="2">
        <v>157.6</v>
      </c>
      <c r="J437" s="2">
        <v>0.09</v>
      </c>
      <c r="K437" s="2">
        <f t="shared" si="58"/>
        <v>0</v>
      </c>
      <c r="L437" s="2">
        <f t="shared" si="59"/>
        <v>0.09</v>
      </c>
      <c r="AP437" s="5" t="str">
        <f t="shared" si="63"/>
        <v/>
      </c>
      <c r="AR437" s="5" t="str">
        <f t="shared" si="64"/>
        <v/>
      </c>
      <c r="AT437" s="5" t="str">
        <f t="shared" si="65"/>
        <v/>
      </c>
      <c r="AV437" s="2">
        <v>0.09</v>
      </c>
      <c r="AW437" s="5">
        <f t="shared" si="57"/>
        <v>0</v>
      </c>
      <c r="AX437" s="5">
        <f t="shared" si="60"/>
        <v>0</v>
      </c>
      <c r="AY437" s="11">
        <f t="shared" si="61"/>
        <v>0</v>
      </c>
      <c r="AZ437" s="5">
        <f t="shared" si="62"/>
        <v>0</v>
      </c>
    </row>
    <row r="438" spans="1:52" x14ac:dyDescent="0.3">
      <c r="A438" s="1" t="s">
        <v>329</v>
      </c>
      <c r="B438" s="1" t="s">
        <v>262</v>
      </c>
      <c r="C438" s="1" t="s">
        <v>263</v>
      </c>
      <c r="D438" s="1" t="s">
        <v>78</v>
      </c>
      <c r="E438" s="1" t="s">
        <v>91</v>
      </c>
      <c r="F438" s="1" t="s">
        <v>63</v>
      </c>
      <c r="G438" s="1" t="s">
        <v>64</v>
      </c>
      <c r="H438" s="1" t="s">
        <v>65</v>
      </c>
      <c r="I438" s="2">
        <v>41.26</v>
      </c>
      <c r="J438" s="2">
        <v>7.0000000000000007E-2</v>
      </c>
      <c r="K438" s="2">
        <f t="shared" si="58"/>
        <v>0</v>
      </c>
      <c r="L438" s="2">
        <f t="shared" si="59"/>
        <v>0.06</v>
      </c>
      <c r="AP438" s="5" t="str">
        <f t="shared" si="63"/>
        <v/>
      </c>
      <c r="AR438" s="5" t="str">
        <f t="shared" si="64"/>
        <v/>
      </c>
      <c r="AT438" s="5" t="str">
        <f t="shared" si="65"/>
        <v/>
      </c>
      <c r="AV438" s="2">
        <v>0.06</v>
      </c>
      <c r="AW438" s="5">
        <f t="shared" si="57"/>
        <v>0</v>
      </c>
      <c r="AX438" s="5">
        <f t="shared" si="60"/>
        <v>0</v>
      </c>
      <c r="AY438" s="11">
        <f t="shared" si="61"/>
        <v>0</v>
      </c>
      <c r="AZ438" s="5">
        <f t="shared" si="62"/>
        <v>0</v>
      </c>
    </row>
    <row r="439" spans="1:52" x14ac:dyDescent="0.3">
      <c r="A439" s="1" t="s">
        <v>329</v>
      </c>
      <c r="B439" s="1" t="s">
        <v>262</v>
      </c>
      <c r="C439" s="1" t="s">
        <v>263</v>
      </c>
      <c r="D439" s="1" t="s">
        <v>78</v>
      </c>
      <c r="E439" s="1" t="s">
        <v>86</v>
      </c>
      <c r="F439" s="1" t="s">
        <v>153</v>
      </c>
      <c r="G439" s="1" t="s">
        <v>64</v>
      </c>
      <c r="H439" s="1" t="s">
        <v>282</v>
      </c>
      <c r="I439" s="2">
        <v>41.26</v>
      </c>
      <c r="J439" s="2">
        <v>0.09</v>
      </c>
      <c r="K439" s="2">
        <f t="shared" si="58"/>
        <v>0</v>
      </c>
      <c r="L439" s="2">
        <f t="shared" si="59"/>
        <v>0.09</v>
      </c>
      <c r="AP439" s="5" t="str">
        <f t="shared" si="63"/>
        <v/>
      </c>
      <c r="AR439" s="5" t="str">
        <f t="shared" si="64"/>
        <v/>
      </c>
      <c r="AT439" s="5" t="str">
        <f t="shared" si="65"/>
        <v/>
      </c>
      <c r="AV439" s="2">
        <v>0.09</v>
      </c>
      <c r="AW439" s="5">
        <f t="shared" si="57"/>
        <v>0</v>
      </c>
      <c r="AX439" s="5">
        <f t="shared" si="60"/>
        <v>0</v>
      </c>
      <c r="AY439" s="11">
        <f t="shared" si="61"/>
        <v>0</v>
      </c>
      <c r="AZ439" s="5">
        <f t="shared" si="62"/>
        <v>0</v>
      </c>
    </row>
    <row r="440" spans="1:52" x14ac:dyDescent="0.3">
      <c r="A440" s="1" t="s">
        <v>329</v>
      </c>
      <c r="B440" s="1" t="s">
        <v>262</v>
      </c>
      <c r="C440" s="1" t="s">
        <v>263</v>
      </c>
      <c r="D440" s="1" t="s">
        <v>78</v>
      </c>
      <c r="E440" s="1" t="s">
        <v>110</v>
      </c>
      <c r="F440" s="1" t="s">
        <v>153</v>
      </c>
      <c r="G440" s="1" t="s">
        <v>64</v>
      </c>
      <c r="H440" s="1" t="s">
        <v>282</v>
      </c>
      <c r="I440" s="2">
        <v>41.26</v>
      </c>
      <c r="J440" s="2">
        <v>32.979999999999997</v>
      </c>
      <c r="K440" s="2">
        <f t="shared" si="58"/>
        <v>0</v>
      </c>
      <c r="L440" s="2">
        <f t="shared" si="59"/>
        <v>32.979999999999997</v>
      </c>
      <c r="AP440" s="5" t="str">
        <f t="shared" si="63"/>
        <v/>
      </c>
      <c r="AR440" s="5" t="str">
        <f t="shared" si="64"/>
        <v/>
      </c>
      <c r="AT440" s="5" t="str">
        <f t="shared" si="65"/>
        <v/>
      </c>
      <c r="AV440" s="2">
        <v>32.979999999999997</v>
      </c>
      <c r="AW440" s="5">
        <f t="shared" si="57"/>
        <v>0</v>
      </c>
      <c r="AX440" s="5">
        <f t="shared" si="60"/>
        <v>0</v>
      </c>
      <c r="AY440" s="11">
        <f t="shared" si="61"/>
        <v>0</v>
      </c>
      <c r="AZ440" s="5">
        <f t="shared" si="62"/>
        <v>0</v>
      </c>
    </row>
    <row r="441" spans="1:52" x14ac:dyDescent="0.3">
      <c r="A441" s="1" t="s">
        <v>330</v>
      </c>
      <c r="B441" s="1" t="s">
        <v>262</v>
      </c>
      <c r="C441" s="1" t="s">
        <v>263</v>
      </c>
      <c r="D441" s="1" t="s">
        <v>78</v>
      </c>
      <c r="E441" s="1" t="s">
        <v>74</v>
      </c>
      <c r="F441" s="1" t="s">
        <v>153</v>
      </c>
      <c r="G441" s="1" t="s">
        <v>64</v>
      </c>
      <c r="H441" s="1" t="s">
        <v>282</v>
      </c>
      <c r="I441" s="2">
        <v>324.69</v>
      </c>
      <c r="J441" s="2">
        <v>0.1</v>
      </c>
      <c r="K441" s="2">
        <f t="shared" si="58"/>
        <v>0.01</v>
      </c>
      <c r="L441" s="2">
        <f t="shared" si="59"/>
        <v>0.05</v>
      </c>
      <c r="X441" s="13">
        <v>0.01</v>
      </c>
      <c r="Y441" s="5">
        <v>0.57915000000000005</v>
      </c>
      <c r="AP441" s="5" t="str">
        <f t="shared" si="63"/>
        <v/>
      </c>
      <c r="AR441" s="5" t="str">
        <f t="shared" si="64"/>
        <v/>
      </c>
      <c r="AT441" s="5" t="str">
        <f t="shared" si="65"/>
        <v/>
      </c>
      <c r="AV441" s="2">
        <v>0.05</v>
      </c>
      <c r="AW441" s="5">
        <f t="shared" si="57"/>
        <v>0.57915000000000005</v>
      </c>
      <c r="AX441" s="5">
        <f t="shared" si="60"/>
        <v>0.57567510000000011</v>
      </c>
      <c r="AY441" s="11">
        <f t="shared" si="61"/>
        <v>5.3238307159077355E-5</v>
      </c>
      <c r="AZ441" s="5">
        <f t="shared" si="62"/>
        <v>5.3238307159077361E-2</v>
      </c>
    </row>
    <row r="442" spans="1:52" x14ac:dyDescent="0.3">
      <c r="A442" s="1" t="s">
        <v>330</v>
      </c>
      <c r="B442" s="1" t="s">
        <v>262</v>
      </c>
      <c r="C442" s="1" t="s">
        <v>263</v>
      </c>
      <c r="D442" s="1" t="s">
        <v>78</v>
      </c>
      <c r="E442" s="1" t="s">
        <v>70</v>
      </c>
      <c r="F442" s="1" t="s">
        <v>331</v>
      </c>
      <c r="G442" s="1" t="s">
        <v>64</v>
      </c>
      <c r="H442" s="1" t="s">
        <v>282</v>
      </c>
      <c r="I442" s="2">
        <v>324.69</v>
      </c>
      <c r="J442" s="2">
        <v>41.78</v>
      </c>
      <c r="K442" s="2">
        <f t="shared" si="58"/>
        <v>0</v>
      </c>
      <c r="L442" s="2">
        <f t="shared" si="59"/>
        <v>3.45</v>
      </c>
      <c r="AP442" s="5" t="str">
        <f t="shared" si="63"/>
        <v/>
      </c>
      <c r="AR442" s="5" t="str">
        <f t="shared" si="64"/>
        <v/>
      </c>
      <c r="AT442" s="5" t="str">
        <f t="shared" si="65"/>
        <v/>
      </c>
      <c r="AV442" s="2">
        <v>3.45</v>
      </c>
      <c r="AW442" s="5">
        <f t="shared" si="57"/>
        <v>0</v>
      </c>
      <c r="AX442" s="5">
        <f t="shared" si="60"/>
        <v>0</v>
      </c>
      <c r="AY442" s="11">
        <f t="shared" si="61"/>
        <v>0</v>
      </c>
      <c r="AZ442" s="5">
        <f t="shared" si="62"/>
        <v>0</v>
      </c>
    </row>
    <row r="443" spans="1:52" x14ac:dyDescent="0.3">
      <c r="A443" s="1" t="s">
        <v>332</v>
      </c>
      <c r="B443" s="1" t="s">
        <v>309</v>
      </c>
      <c r="C443" s="1" t="s">
        <v>310</v>
      </c>
      <c r="D443" s="1" t="s">
        <v>78</v>
      </c>
      <c r="E443" s="1" t="s">
        <v>74</v>
      </c>
      <c r="F443" s="1" t="s">
        <v>130</v>
      </c>
      <c r="G443" s="1" t="s">
        <v>64</v>
      </c>
      <c r="H443" s="1" t="s">
        <v>282</v>
      </c>
      <c r="I443" s="2">
        <v>158.5</v>
      </c>
      <c r="J443" s="2">
        <v>0.09</v>
      </c>
      <c r="K443" s="2">
        <f t="shared" si="58"/>
        <v>0.05</v>
      </c>
      <c r="L443" s="2">
        <f t="shared" si="59"/>
        <v>0.03</v>
      </c>
      <c r="X443" s="13">
        <v>0.05</v>
      </c>
      <c r="Y443" s="5">
        <v>2.89575</v>
      </c>
      <c r="AP443" s="5" t="str">
        <f t="shared" si="63"/>
        <v/>
      </c>
      <c r="AR443" s="5" t="str">
        <f t="shared" si="64"/>
        <v/>
      </c>
      <c r="AT443" s="5" t="str">
        <f t="shared" si="65"/>
        <v/>
      </c>
      <c r="AV443" s="2">
        <v>0.03</v>
      </c>
      <c r="AW443" s="5">
        <f t="shared" si="57"/>
        <v>2.89575</v>
      </c>
      <c r="AX443" s="5">
        <f t="shared" si="60"/>
        <v>2.8783755000000006</v>
      </c>
      <c r="AY443" s="11">
        <f t="shared" si="61"/>
        <v>2.6619153579538678E-4</v>
      </c>
      <c r="AZ443" s="5">
        <f t="shared" si="62"/>
        <v>0.26619153579538679</v>
      </c>
    </row>
    <row r="444" spans="1:52" x14ac:dyDescent="0.3">
      <c r="A444" s="1" t="s">
        <v>332</v>
      </c>
      <c r="B444" s="1" t="s">
        <v>309</v>
      </c>
      <c r="C444" s="1" t="s">
        <v>310</v>
      </c>
      <c r="D444" s="1" t="s">
        <v>78</v>
      </c>
      <c r="E444" s="1" t="s">
        <v>69</v>
      </c>
      <c r="F444" s="1" t="s">
        <v>333</v>
      </c>
      <c r="G444" s="1" t="s">
        <v>64</v>
      </c>
      <c r="H444" s="1" t="s">
        <v>282</v>
      </c>
      <c r="I444" s="2">
        <v>158.5</v>
      </c>
      <c r="J444" s="2">
        <v>40.35</v>
      </c>
      <c r="K444" s="2">
        <f t="shared" si="58"/>
        <v>12.27</v>
      </c>
      <c r="L444" s="2">
        <f t="shared" si="59"/>
        <v>0</v>
      </c>
      <c r="X444" s="13">
        <v>12.27</v>
      </c>
      <c r="Y444" s="5">
        <v>710.61704999999995</v>
      </c>
      <c r="AP444" s="5" t="str">
        <f t="shared" si="63"/>
        <v/>
      </c>
      <c r="AR444" s="5" t="str">
        <f t="shared" si="64"/>
        <v/>
      </c>
      <c r="AT444" s="5" t="str">
        <f t="shared" si="65"/>
        <v/>
      </c>
      <c r="AW444" s="5">
        <f t="shared" si="57"/>
        <v>710.61704999999995</v>
      </c>
      <c r="AX444" s="5">
        <f t="shared" si="60"/>
        <v>706.35334769999997</v>
      </c>
      <c r="AY444" s="11">
        <f t="shared" si="61"/>
        <v>6.5323402884187906E-2</v>
      </c>
      <c r="AZ444" s="5">
        <f t="shared" si="62"/>
        <v>65.3234028841879</v>
      </c>
    </row>
    <row r="445" spans="1:52" x14ac:dyDescent="0.3">
      <c r="A445" s="1" t="s">
        <v>332</v>
      </c>
      <c r="B445" s="1" t="s">
        <v>309</v>
      </c>
      <c r="C445" s="1" t="s">
        <v>310</v>
      </c>
      <c r="D445" s="1" t="s">
        <v>78</v>
      </c>
      <c r="E445" s="1" t="s">
        <v>70</v>
      </c>
      <c r="F445" s="1" t="s">
        <v>333</v>
      </c>
      <c r="G445" s="1" t="s">
        <v>64</v>
      </c>
      <c r="H445" s="1" t="s">
        <v>282</v>
      </c>
      <c r="I445" s="2">
        <v>158.5</v>
      </c>
      <c r="J445" s="2">
        <v>38.43</v>
      </c>
      <c r="K445" s="2">
        <f t="shared" si="58"/>
        <v>19.95</v>
      </c>
      <c r="L445" s="2">
        <f t="shared" si="59"/>
        <v>0.02</v>
      </c>
      <c r="X445" s="13">
        <v>19.95</v>
      </c>
      <c r="Y445" s="5">
        <v>1155.40425</v>
      </c>
      <c r="AP445" s="5" t="str">
        <f t="shared" si="63"/>
        <v/>
      </c>
      <c r="AR445" s="5" t="str">
        <f t="shared" si="64"/>
        <v/>
      </c>
      <c r="AT445" s="5" t="str">
        <f t="shared" si="65"/>
        <v/>
      </c>
      <c r="AV445" s="2">
        <v>0.02</v>
      </c>
      <c r="AW445" s="5">
        <f t="shared" si="57"/>
        <v>1155.40425</v>
      </c>
      <c r="AX445" s="5">
        <f t="shared" si="60"/>
        <v>1148.4718245000001</v>
      </c>
      <c r="AY445" s="11">
        <f t="shared" si="61"/>
        <v>0.10621042278235933</v>
      </c>
      <c r="AZ445" s="5">
        <f t="shared" si="62"/>
        <v>106.21042278235933</v>
      </c>
    </row>
    <row r="446" spans="1:52" x14ac:dyDescent="0.3">
      <c r="A446" s="1" t="s">
        <v>334</v>
      </c>
      <c r="B446" s="1" t="s">
        <v>335</v>
      </c>
      <c r="C446" s="1" t="s">
        <v>336</v>
      </c>
      <c r="D446" s="1" t="s">
        <v>337</v>
      </c>
      <c r="E446" s="1" t="s">
        <v>67</v>
      </c>
      <c r="F446" s="1" t="s">
        <v>290</v>
      </c>
      <c r="G446" s="1" t="s">
        <v>64</v>
      </c>
      <c r="H446" s="1" t="s">
        <v>282</v>
      </c>
      <c r="I446" s="2">
        <v>55.46</v>
      </c>
      <c r="J446" s="2">
        <v>27.33</v>
      </c>
      <c r="K446" s="2">
        <f t="shared" si="58"/>
        <v>0.21</v>
      </c>
      <c r="L446" s="2">
        <f t="shared" si="59"/>
        <v>0</v>
      </c>
      <c r="X446" s="13">
        <v>0.21</v>
      </c>
      <c r="Y446" s="5">
        <v>12.16215</v>
      </c>
      <c r="AP446" s="5" t="str">
        <f t="shared" si="63"/>
        <v/>
      </c>
      <c r="AR446" s="5" t="str">
        <f t="shared" si="64"/>
        <v/>
      </c>
      <c r="AT446" s="5" t="str">
        <f t="shared" si="65"/>
        <v/>
      </c>
      <c r="AW446" s="5">
        <f t="shared" si="57"/>
        <v>12.16215</v>
      </c>
      <c r="AX446" s="5">
        <f t="shared" si="60"/>
        <v>12.089177099999999</v>
      </c>
      <c r="AY446" s="11">
        <f t="shared" si="61"/>
        <v>1.1180044503406243E-3</v>
      </c>
      <c r="AZ446" s="5">
        <f t="shared" si="62"/>
        <v>1.1180044503406243</v>
      </c>
    </row>
    <row r="447" spans="1:52" x14ac:dyDescent="0.3">
      <c r="A447" s="1" t="s">
        <v>338</v>
      </c>
      <c r="B447" s="1" t="s">
        <v>300</v>
      </c>
      <c r="C447" s="1" t="s">
        <v>301</v>
      </c>
      <c r="D447" s="1" t="s">
        <v>78</v>
      </c>
      <c r="E447" s="1" t="s">
        <v>79</v>
      </c>
      <c r="F447" s="1" t="s">
        <v>206</v>
      </c>
      <c r="G447" s="1" t="s">
        <v>73</v>
      </c>
      <c r="H447" s="1" t="s">
        <v>282</v>
      </c>
      <c r="I447" s="2">
        <v>637.34</v>
      </c>
      <c r="J447" s="2">
        <v>40.9</v>
      </c>
      <c r="K447" s="2">
        <f t="shared" si="58"/>
        <v>22.58</v>
      </c>
      <c r="L447" s="2">
        <f t="shared" si="59"/>
        <v>17.420000000000002</v>
      </c>
      <c r="X447" s="13">
        <v>22.58</v>
      </c>
      <c r="Y447" s="5">
        <v>1307.7207000000001</v>
      </c>
      <c r="AP447" s="5" t="str">
        <f t="shared" si="63"/>
        <v/>
      </c>
      <c r="AR447" s="5" t="str">
        <f t="shared" si="64"/>
        <v/>
      </c>
      <c r="AT447" s="5" t="str">
        <f t="shared" si="65"/>
        <v/>
      </c>
      <c r="AV447" s="2">
        <v>17.420000000000002</v>
      </c>
      <c r="AW447" s="5">
        <f t="shared" si="57"/>
        <v>1307.7207000000001</v>
      </c>
      <c r="AX447" s="5">
        <f t="shared" si="60"/>
        <v>1299.8743758000001</v>
      </c>
      <c r="AY447" s="11">
        <f t="shared" si="61"/>
        <v>0.12021209756519667</v>
      </c>
      <c r="AZ447" s="5">
        <f t="shared" si="62"/>
        <v>120.21209756519667</v>
      </c>
    </row>
    <row r="448" spans="1:52" x14ac:dyDescent="0.3">
      <c r="A448" s="1" t="s">
        <v>338</v>
      </c>
      <c r="B448" s="1" t="s">
        <v>300</v>
      </c>
      <c r="C448" s="1" t="s">
        <v>301</v>
      </c>
      <c r="D448" s="1" t="s">
        <v>78</v>
      </c>
      <c r="E448" s="1" t="s">
        <v>86</v>
      </c>
      <c r="F448" s="1" t="s">
        <v>206</v>
      </c>
      <c r="G448" s="1" t="s">
        <v>73</v>
      </c>
      <c r="H448" s="1" t="s">
        <v>282</v>
      </c>
      <c r="I448" s="2">
        <v>637.34</v>
      </c>
      <c r="J448" s="2">
        <v>37.72</v>
      </c>
      <c r="K448" s="2">
        <f t="shared" si="58"/>
        <v>0</v>
      </c>
      <c r="L448" s="2">
        <f t="shared" si="59"/>
        <v>37.72</v>
      </c>
      <c r="AP448" s="5" t="str">
        <f t="shared" ref="AP448:AP511" si="66">IF(AO448&gt;0,AO448*$AP$1,"")</f>
        <v/>
      </c>
      <c r="AR448" s="5" t="str">
        <f t="shared" ref="AR448:AR511" si="67">IF(AQ448&gt;0,AQ448*$AR$1,"")</f>
        <v/>
      </c>
      <c r="AT448" s="5" t="str">
        <f t="shared" ref="AT448:AT511" si="68">IF(AS448&gt;0,AS448*$AT$1,"")</f>
        <v/>
      </c>
      <c r="AV448" s="2">
        <v>37.72</v>
      </c>
      <c r="AW448" s="5">
        <f t="shared" si="57"/>
        <v>0</v>
      </c>
      <c r="AX448" s="5">
        <f t="shared" si="60"/>
        <v>0</v>
      </c>
      <c r="AY448" s="11">
        <f t="shared" si="61"/>
        <v>0</v>
      </c>
      <c r="AZ448" s="5">
        <f t="shared" si="62"/>
        <v>0</v>
      </c>
    </row>
    <row r="449" spans="1:52" x14ac:dyDescent="0.3">
      <c r="A449" s="1" t="s">
        <v>338</v>
      </c>
      <c r="B449" s="1" t="s">
        <v>300</v>
      </c>
      <c r="C449" s="1" t="s">
        <v>301</v>
      </c>
      <c r="D449" s="1" t="s">
        <v>78</v>
      </c>
      <c r="E449" s="1" t="s">
        <v>110</v>
      </c>
      <c r="F449" s="1" t="s">
        <v>206</v>
      </c>
      <c r="G449" s="1" t="s">
        <v>73</v>
      </c>
      <c r="H449" s="1" t="s">
        <v>282</v>
      </c>
      <c r="I449" s="2">
        <v>637.34</v>
      </c>
      <c r="J449" s="2">
        <v>42.14</v>
      </c>
      <c r="K449" s="2">
        <f t="shared" si="58"/>
        <v>0</v>
      </c>
      <c r="L449" s="2">
        <f t="shared" si="59"/>
        <v>42.14</v>
      </c>
      <c r="AP449" s="5" t="str">
        <f t="shared" si="66"/>
        <v/>
      </c>
      <c r="AR449" s="5" t="str">
        <f t="shared" si="67"/>
        <v/>
      </c>
      <c r="AT449" s="5" t="str">
        <f t="shared" si="68"/>
        <v/>
      </c>
      <c r="AV449" s="2">
        <v>42.14</v>
      </c>
      <c r="AW449" s="5">
        <f t="shared" ref="AW449:AW512" si="69">SUM(O449,Q449,S449,U449,AA449,AC449,AE449,AG449,AJ449,AL449,AN449,W449,Y449,BB449,BD449,BF449)</f>
        <v>0</v>
      </c>
      <c r="AX449" s="5">
        <f t="shared" si="60"/>
        <v>0</v>
      </c>
      <c r="AY449" s="11">
        <f t="shared" si="61"/>
        <v>0</v>
      </c>
      <c r="AZ449" s="5">
        <f t="shared" si="62"/>
        <v>0</v>
      </c>
    </row>
    <row r="450" spans="1:52" x14ac:dyDescent="0.3">
      <c r="A450" s="1" t="s">
        <v>338</v>
      </c>
      <c r="B450" s="1" t="s">
        <v>300</v>
      </c>
      <c r="C450" s="1" t="s">
        <v>301</v>
      </c>
      <c r="D450" s="1" t="s">
        <v>78</v>
      </c>
      <c r="E450" s="1" t="s">
        <v>80</v>
      </c>
      <c r="F450" s="1" t="s">
        <v>206</v>
      </c>
      <c r="G450" s="1" t="s">
        <v>73</v>
      </c>
      <c r="H450" s="1" t="s">
        <v>282</v>
      </c>
      <c r="I450" s="2">
        <v>637.34</v>
      </c>
      <c r="J450" s="2">
        <v>37.94</v>
      </c>
      <c r="K450" s="2">
        <f t="shared" si="58"/>
        <v>0</v>
      </c>
      <c r="L450" s="2">
        <f t="shared" si="59"/>
        <v>37.94</v>
      </c>
      <c r="AP450" s="5" t="str">
        <f t="shared" si="66"/>
        <v/>
      </c>
      <c r="AR450" s="5" t="str">
        <f t="shared" si="67"/>
        <v/>
      </c>
      <c r="AT450" s="5" t="str">
        <f t="shared" si="68"/>
        <v/>
      </c>
      <c r="AV450" s="2">
        <v>37.94</v>
      </c>
      <c r="AW450" s="5">
        <f t="shared" si="69"/>
        <v>0</v>
      </c>
      <c r="AX450" s="5">
        <f t="shared" si="60"/>
        <v>0</v>
      </c>
      <c r="AY450" s="11">
        <f t="shared" si="61"/>
        <v>0</v>
      </c>
      <c r="AZ450" s="5">
        <f t="shared" si="62"/>
        <v>0</v>
      </c>
    </row>
    <row r="451" spans="1:52" x14ac:dyDescent="0.3">
      <c r="A451" s="1" t="s">
        <v>338</v>
      </c>
      <c r="B451" s="1" t="s">
        <v>300</v>
      </c>
      <c r="C451" s="1" t="s">
        <v>301</v>
      </c>
      <c r="D451" s="1" t="s">
        <v>78</v>
      </c>
      <c r="E451" s="1" t="s">
        <v>81</v>
      </c>
      <c r="F451" s="1" t="s">
        <v>206</v>
      </c>
      <c r="G451" s="1" t="s">
        <v>73</v>
      </c>
      <c r="H451" s="1" t="s">
        <v>282</v>
      </c>
      <c r="I451" s="2">
        <v>637.34</v>
      </c>
      <c r="J451" s="2">
        <v>36.590000000000003</v>
      </c>
      <c r="K451" s="2">
        <f t="shared" ref="K451:K514" si="70">SUM(N451,P451,R451,T451,Z451,AB451,AD451,AF451,AI451,AK451,AM451,V451,X451,BA451,BC451,BE451)</f>
        <v>0</v>
      </c>
      <c r="L451" s="2">
        <f t="shared" ref="L451:L514" si="71">SUM(M451,AH451,AO451,AQ451,AS451,AU451,AV451)</f>
        <v>36.590000000000003</v>
      </c>
      <c r="AP451" s="5" t="str">
        <f t="shared" si="66"/>
        <v/>
      </c>
      <c r="AR451" s="5" t="str">
        <f t="shared" si="67"/>
        <v/>
      </c>
      <c r="AT451" s="5" t="str">
        <f t="shared" si="68"/>
        <v/>
      </c>
      <c r="AV451" s="2">
        <v>36.590000000000003</v>
      </c>
      <c r="AW451" s="5">
        <f t="shared" si="69"/>
        <v>0</v>
      </c>
      <c r="AX451" s="5">
        <f t="shared" ref="AX451:AX514" si="72">$AW$642*(AY451/100)</f>
        <v>0</v>
      </c>
      <c r="AY451" s="11">
        <f t="shared" ref="AY451:AY514" si="73">(AW451/$AW$642)*99.4</f>
        <v>0</v>
      </c>
      <c r="AZ451" s="5">
        <f t="shared" ref="AZ451:AZ514" si="74">(AY451/100)*$AZ$1</f>
        <v>0</v>
      </c>
    </row>
    <row r="452" spans="1:52" x14ac:dyDescent="0.3">
      <c r="A452" s="1" t="s">
        <v>338</v>
      </c>
      <c r="B452" s="1" t="s">
        <v>300</v>
      </c>
      <c r="C452" s="1" t="s">
        <v>301</v>
      </c>
      <c r="D452" s="1" t="s">
        <v>78</v>
      </c>
      <c r="E452" s="1" t="s">
        <v>111</v>
      </c>
      <c r="F452" s="1" t="s">
        <v>206</v>
      </c>
      <c r="G452" s="1" t="s">
        <v>73</v>
      </c>
      <c r="H452" s="1" t="s">
        <v>282</v>
      </c>
      <c r="I452" s="2">
        <v>637.34</v>
      </c>
      <c r="J452" s="2">
        <v>40.68</v>
      </c>
      <c r="K452" s="2">
        <f t="shared" si="70"/>
        <v>0</v>
      </c>
      <c r="L452" s="2">
        <f t="shared" si="71"/>
        <v>40</v>
      </c>
      <c r="AP452" s="5" t="str">
        <f t="shared" si="66"/>
        <v/>
      </c>
      <c r="AR452" s="5" t="str">
        <f t="shared" si="67"/>
        <v/>
      </c>
      <c r="AT452" s="5" t="str">
        <f t="shared" si="68"/>
        <v/>
      </c>
      <c r="AV452" s="2">
        <v>40</v>
      </c>
      <c r="AW452" s="5">
        <f t="shared" si="69"/>
        <v>0</v>
      </c>
      <c r="AX452" s="5">
        <f t="shared" si="72"/>
        <v>0</v>
      </c>
      <c r="AY452" s="11">
        <f t="shared" si="73"/>
        <v>0</v>
      </c>
      <c r="AZ452" s="5">
        <f t="shared" si="74"/>
        <v>0</v>
      </c>
    </row>
    <row r="453" spans="1:52" x14ac:dyDescent="0.3">
      <c r="A453" s="1" t="s">
        <v>338</v>
      </c>
      <c r="B453" s="1" t="s">
        <v>300</v>
      </c>
      <c r="C453" s="1" t="s">
        <v>301</v>
      </c>
      <c r="D453" s="1" t="s">
        <v>78</v>
      </c>
      <c r="E453" s="1" t="s">
        <v>62</v>
      </c>
      <c r="F453" s="1" t="s">
        <v>206</v>
      </c>
      <c r="G453" s="1" t="s">
        <v>73</v>
      </c>
      <c r="H453" s="1" t="s">
        <v>282</v>
      </c>
      <c r="I453" s="2">
        <v>637.34</v>
      </c>
      <c r="J453" s="2">
        <v>37.31</v>
      </c>
      <c r="K453" s="2">
        <f t="shared" si="70"/>
        <v>17.3</v>
      </c>
      <c r="L453" s="2">
        <f t="shared" si="71"/>
        <v>20.010000000000002</v>
      </c>
      <c r="X453" s="13">
        <v>17.3</v>
      </c>
      <c r="Y453" s="5">
        <v>1001.9295</v>
      </c>
      <c r="AP453" s="5" t="str">
        <f t="shared" si="66"/>
        <v/>
      </c>
      <c r="AR453" s="5" t="str">
        <f t="shared" si="67"/>
        <v/>
      </c>
      <c r="AT453" s="5" t="str">
        <f t="shared" si="68"/>
        <v/>
      </c>
      <c r="AV453" s="2">
        <v>20.010000000000002</v>
      </c>
      <c r="AW453" s="5">
        <f t="shared" si="69"/>
        <v>1001.9295</v>
      </c>
      <c r="AX453" s="5">
        <f t="shared" si="72"/>
        <v>995.91792299999997</v>
      </c>
      <c r="AY453" s="11">
        <f t="shared" si="73"/>
        <v>9.2102271385203813E-2</v>
      </c>
      <c r="AZ453" s="5">
        <f t="shared" si="74"/>
        <v>92.102271385203807</v>
      </c>
    </row>
    <row r="454" spans="1:52" x14ac:dyDescent="0.3">
      <c r="A454" s="1" t="s">
        <v>338</v>
      </c>
      <c r="B454" s="1" t="s">
        <v>300</v>
      </c>
      <c r="C454" s="1" t="s">
        <v>301</v>
      </c>
      <c r="D454" s="1" t="s">
        <v>78</v>
      </c>
      <c r="E454" s="1" t="s">
        <v>66</v>
      </c>
      <c r="F454" s="1" t="s">
        <v>206</v>
      </c>
      <c r="G454" s="1" t="s">
        <v>73</v>
      </c>
      <c r="H454" s="1" t="s">
        <v>282</v>
      </c>
      <c r="I454" s="2">
        <v>637.34</v>
      </c>
      <c r="J454" s="2">
        <v>40.590000000000003</v>
      </c>
      <c r="K454" s="2">
        <f t="shared" si="70"/>
        <v>32.1</v>
      </c>
      <c r="L454" s="2">
        <f t="shared" si="71"/>
        <v>7.9</v>
      </c>
      <c r="X454" s="13">
        <v>32.1</v>
      </c>
      <c r="Y454" s="5">
        <v>1859.0715</v>
      </c>
      <c r="AP454" s="5" t="str">
        <f t="shared" si="66"/>
        <v/>
      </c>
      <c r="AR454" s="5" t="str">
        <f t="shared" si="67"/>
        <v/>
      </c>
      <c r="AT454" s="5" t="str">
        <f t="shared" si="68"/>
        <v/>
      </c>
      <c r="AV454" s="2">
        <v>7.9</v>
      </c>
      <c r="AW454" s="5">
        <f t="shared" si="69"/>
        <v>1859.0715</v>
      </c>
      <c r="AX454" s="5">
        <f t="shared" si="72"/>
        <v>1847.9170710000003</v>
      </c>
      <c r="AY454" s="11">
        <f t="shared" si="73"/>
        <v>0.1708949659806383</v>
      </c>
      <c r="AZ454" s="5">
        <f t="shared" si="74"/>
        <v>170.89496598063832</v>
      </c>
    </row>
    <row r="455" spans="1:52" x14ac:dyDescent="0.3">
      <c r="A455" s="1" t="s">
        <v>338</v>
      </c>
      <c r="B455" s="1" t="s">
        <v>300</v>
      </c>
      <c r="C455" s="1" t="s">
        <v>301</v>
      </c>
      <c r="D455" s="1" t="s">
        <v>78</v>
      </c>
      <c r="E455" s="1" t="s">
        <v>67</v>
      </c>
      <c r="F455" s="1" t="s">
        <v>206</v>
      </c>
      <c r="G455" s="1" t="s">
        <v>73</v>
      </c>
      <c r="H455" s="1" t="s">
        <v>282</v>
      </c>
      <c r="I455" s="2">
        <v>637.34</v>
      </c>
      <c r="J455" s="2">
        <v>40.35</v>
      </c>
      <c r="K455" s="2">
        <f t="shared" si="70"/>
        <v>24.58</v>
      </c>
      <c r="L455" s="2">
        <f t="shared" si="71"/>
        <v>15.42</v>
      </c>
      <c r="X455" s="13">
        <v>24.58</v>
      </c>
      <c r="Y455" s="5">
        <v>1423.5507</v>
      </c>
      <c r="AP455" s="5" t="str">
        <f t="shared" si="66"/>
        <v/>
      </c>
      <c r="AR455" s="5" t="str">
        <f t="shared" si="67"/>
        <v/>
      </c>
      <c r="AT455" s="5" t="str">
        <f t="shared" si="68"/>
        <v/>
      </c>
      <c r="AV455" s="2">
        <v>15.42</v>
      </c>
      <c r="AW455" s="5">
        <f t="shared" si="69"/>
        <v>1423.5507</v>
      </c>
      <c r="AX455" s="5">
        <f t="shared" si="72"/>
        <v>1415.0093958</v>
      </c>
      <c r="AY455" s="11">
        <f t="shared" si="73"/>
        <v>0.13085975899701213</v>
      </c>
      <c r="AZ455" s="5">
        <f t="shared" si="74"/>
        <v>130.85975899701214</v>
      </c>
    </row>
    <row r="456" spans="1:52" x14ac:dyDescent="0.3">
      <c r="A456" s="1" t="s">
        <v>338</v>
      </c>
      <c r="B456" s="1" t="s">
        <v>300</v>
      </c>
      <c r="C456" s="1" t="s">
        <v>301</v>
      </c>
      <c r="D456" s="1" t="s">
        <v>78</v>
      </c>
      <c r="E456" s="1" t="s">
        <v>68</v>
      </c>
      <c r="F456" s="1" t="s">
        <v>206</v>
      </c>
      <c r="G456" s="1" t="s">
        <v>73</v>
      </c>
      <c r="H456" s="1" t="s">
        <v>282</v>
      </c>
      <c r="I456" s="2">
        <v>637.34</v>
      </c>
      <c r="J456" s="2">
        <v>38.119999999999997</v>
      </c>
      <c r="K456" s="2">
        <f t="shared" si="70"/>
        <v>4.57</v>
      </c>
      <c r="L456" s="2">
        <f t="shared" si="71"/>
        <v>33.54</v>
      </c>
      <c r="X456" s="13">
        <v>4.57</v>
      </c>
      <c r="Y456" s="5">
        <v>264.67155000000002</v>
      </c>
      <c r="AP456" s="5" t="str">
        <f t="shared" si="66"/>
        <v/>
      </c>
      <c r="AR456" s="5" t="str">
        <f t="shared" si="67"/>
        <v/>
      </c>
      <c r="AT456" s="5" t="str">
        <f t="shared" si="68"/>
        <v/>
      </c>
      <c r="AV456" s="2">
        <v>33.54</v>
      </c>
      <c r="AW456" s="5">
        <f t="shared" si="69"/>
        <v>264.67155000000002</v>
      </c>
      <c r="AX456" s="5">
        <f t="shared" si="72"/>
        <v>263.08352070000007</v>
      </c>
      <c r="AY456" s="11">
        <f t="shared" si="73"/>
        <v>2.4329906371698354E-2</v>
      </c>
      <c r="AZ456" s="5">
        <f t="shared" si="74"/>
        <v>24.329906371698357</v>
      </c>
    </row>
    <row r="457" spans="1:52" x14ac:dyDescent="0.3">
      <c r="A457" s="1" t="s">
        <v>338</v>
      </c>
      <c r="B457" s="1" t="s">
        <v>300</v>
      </c>
      <c r="C457" s="1" t="s">
        <v>301</v>
      </c>
      <c r="D457" s="1" t="s">
        <v>78</v>
      </c>
      <c r="E457" s="1" t="s">
        <v>117</v>
      </c>
      <c r="F457" s="1" t="s">
        <v>206</v>
      </c>
      <c r="G457" s="1" t="s">
        <v>73</v>
      </c>
      <c r="H457" s="1" t="s">
        <v>282</v>
      </c>
      <c r="I457" s="2">
        <v>637.34</v>
      </c>
      <c r="J457" s="2">
        <v>41.82</v>
      </c>
      <c r="K457" s="2">
        <f t="shared" si="70"/>
        <v>0</v>
      </c>
      <c r="L457" s="2">
        <f t="shared" si="71"/>
        <v>40</v>
      </c>
      <c r="AP457" s="5" t="str">
        <f t="shared" si="66"/>
        <v/>
      </c>
      <c r="AR457" s="5" t="str">
        <f t="shared" si="67"/>
        <v/>
      </c>
      <c r="AT457" s="5" t="str">
        <f t="shared" si="68"/>
        <v/>
      </c>
      <c r="AV457" s="2">
        <v>40</v>
      </c>
      <c r="AW457" s="5">
        <f t="shared" si="69"/>
        <v>0</v>
      </c>
      <c r="AX457" s="5">
        <f t="shared" si="72"/>
        <v>0</v>
      </c>
      <c r="AY457" s="11">
        <f t="shared" si="73"/>
        <v>0</v>
      </c>
      <c r="AZ457" s="5">
        <f t="shared" si="74"/>
        <v>0</v>
      </c>
    </row>
    <row r="458" spans="1:52" x14ac:dyDescent="0.3">
      <c r="A458" s="1" t="s">
        <v>338</v>
      </c>
      <c r="B458" s="1" t="s">
        <v>300</v>
      </c>
      <c r="C458" s="1" t="s">
        <v>301</v>
      </c>
      <c r="D458" s="1" t="s">
        <v>78</v>
      </c>
      <c r="E458" s="1" t="s">
        <v>71</v>
      </c>
      <c r="F458" s="1" t="s">
        <v>206</v>
      </c>
      <c r="G458" s="1" t="s">
        <v>73</v>
      </c>
      <c r="H458" s="1" t="s">
        <v>282</v>
      </c>
      <c r="I458" s="2">
        <v>637.34</v>
      </c>
      <c r="J458" s="2">
        <v>38.770000000000003</v>
      </c>
      <c r="K458" s="2">
        <f t="shared" si="70"/>
        <v>0</v>
      </c>
      <c r="L458" s="2">
        <f t="shared" si="71"/>
        <v>38.770000000000003</v>
      </c>
      <c r="AP458" s="5" t="str">
        <f t="shared" si="66"/>
        <v/>
      </c>
      <c r="AR458" s="5" t="str">
        <f t="shared" si="67"/>
        <v/>
      </c>
      <c r="AT458" s="5" t="str">
        <f t="shared" si="68"/>
        <v/>
      </c>
      <c r="AV458" s="2">
        <v>38.770000000000003</v>
      </c>
      <c r="AW458" s="5">
        <f t="shared" si="69"/>
        <v>0</v>
      </c>
      <c r="AX458" s="5">
        <f t="shared" si="72"/>
        <v>0</v>
      </c>
      <c r="AY458" s="11">
        <f t="shared" si="73"/>
        <v>0</v>
      </c>
      <c r="AZ458" s="5">
        <f t="shared" si="74"/>
        <v>0</v>
      </c>
    </row>
    <row r="459" spans="1:52" x14ac:dyDescent="0.3">
      <c r="A459" s="1" t="s">
        <v>338</v>
      </c>
      <c r="B459" s="1" t="s">
        <v>300</v>
      </c>
      <c r="C459" s="1" t="s">
        <v>301</v>
      </c>
      <c r="D459" s="1" t="s">
        <v>78</v>
      </c>
      <c r="E459" s="1" t="s">
        <v>74</v>
      </c>
      <c r="F459" s="1" t="s">
        <v>206</v>
      </c>
      <c r="G459" s="1" t="s">
        <v>73</v>
      </c>
      <c r="H459" s="1" t="s">
        <v>282</v>
      </c>
      <c r="I459" s="2">
        <v>637.34</v>
      </c>
      <c r="J459" s="2">
        <v>37.69</v>
      </c>
      <c r="K459" s="2">
        <f t="shared" si="70"/>
        <v>27.98</v>
      </c>
      <c r="L459" s="2">
        <f t="shared" si="71"/>
        <v>9.7100000000000009</v>
      </c>
      <c r="X459" s="13">
        <v>27.98</v>
      </c>
      <c r="Y459" s="5">
        <v>1620.4617000000001</v>
      </c>
      <c r="AP459" s="5" t="str">
        <f t="shared" si="66"/>
        <v/>
      </c>
      <c r="AR459" s="5" t="str">
        <f t="shared" si="67"/>
        <v/>
      </c>
      <c r="AT459" s="5" t="str">
        <f t="shared" si="68"/>
        <v/>
      </c>
      <c r="AV459" s="2">
        <v>9.7100000000000009</v>
      </c>
      <c r="AW459" s="5">
        <f t="shared" si="69"/>
        <v>1620.4617000000001</v>
      </c>
      <c r="AX459" s="5">
        <f t="shared" si="72"/>
        <v>1610.7389298000001</v>
      </c>
      <c r="AY459" s="11">
        <f t="shared" si="73"/>
        <v>0.14896078343109842</v>
      </c>
      <c r="AZ459" s="5">
        <f t="shared" si="74"/>
        <v>148.96078343109843</v>
      </c>
    </row>
    <row r="460" spans="1:52" x14ac:dyDescent="0.3">
      <c r="A460" s="1" t="s">
        <v>338</v>
      </c>
      <c r="B460" s="1" t="s">
        <v>300</v>
      </c>
      <c r="C460" s="1" t="s">
        <v>301</v>
      </c>
      <c r="D460" s="1" t="s">
        <v>78</v>
      </c>
      <c r="E460" s="1" t="s">
        <v>91</v>
      </c>
      <c r="F460" s="1" t="s">
        <v>206</v>
      </c>
      <c r="G460" s="1" t="s">
        <v>73</v>
      </c>
      <c r="H460" s="1" t="s">
        <v>282</v>
      </c>
      <c r="I460" s="2">
        <v>637.34</v>
      </c>
      <c r="J460" s="2">
        <v>40.380000000000003</v>
      </c>
      <c r="K460" s="2">
        <f t="shared" si="70"/>
        <v>20.39</v>
      </c>
      <c r="L460" s="2">
        <f t="shared" si="71"/>
        <v>19.61</v>
      </c>
      <c r="X460" s="13">
        <v>20.39</v>
      </c>
      <c r="Y460" s="5">
        <v>1180.8868500000001</v>
      </c>
      <c r="AP460" s="5" t="str">
        <f t="shared" si="66"/>
        <v/>
      </c>
      <c r="AR460" s="5" t="str">
        <f t="shared" si="67"/>
        <v/>
      </c>
      <c r="AT460" s="5" t="str">
        <f t="shared" si="68"/>
        <v/>
      </c>
      <c r="AV460" s="2">
        <v>19.61</v>
      </c>
      <c r="AW460" s="5">
        <f t="shared" si="69"/>
        <v>1180.8868500000001</v>
      </c>
      <c r="AX460" s="5">
        <f t="shared" si="72"/>
        <v>1173.8015289</v>
      </c>
      <c r="AY460" s="11">
        <f t="shared" si="73"/>
        <v>0.10855290829735872</v>
      </c>
      <c r="AZ460" s="5">
        <f t="shared" si="74"/>
        <v>108.55290829735873</v>
      </c>
    </row>
    <row r="461" spans="1:52" x14ac:dyDescent="0.3">
      <c r="A461" s="1" t="s">
        <v>338</v>
      </c>
      <c r="B461" s="1" t="s">
        <v>300</v>
      </c>
      <c r="C461" s="1" t="s">
        <v>301</v>
      </c>
      <c r="D461" s="1" t="s">
        <v>78</v>
      </c>
      <c r="E461" s="1" t="s">
        <v>69</v>
      </c>
      <c r="F461" s="1" t="s">
        <v>206</v>
      </c>
      <c r="G461" s="1" t="s">
        <v>73</v>
      </c>
      <c r="H461" s="1" t="s">
        <v>282</v>
      </c>
      <c r="I461" s="2">
        <v>637.34</v>
      </c>
      <c r="J461" s="2">
        <v>37.450000000000003</v>
      </c>
      <c r="K461" s="2">
        <f t="shared" si="70"/>
        <v>8.09</v>
      </c>
      <c r="L461" s="2">
        <f t="shared" si="71"/>
        <v>29.35</v>
      </c>
      <c r="X461" s="13">
        <v>5.45</v>
      </c>
      <c r="Y461" s="5">
        <v>315.63675000000001</v>
      </c>
      <c r="AD461" s="9">
        <v>2.64</v>
      </c>
      <c r="AE461" s="5">
        <v>54.849960000000003</v>
      </c>
      <c r="AP461" s="5" t="str">
        <f t="shared" si="66"/>
        <v/>
      </c>
      <c r="AR461" s="5" t="str">
        <f t="shared" si="67"/>
        <v/>
      </c>
      <c r="AT461" s="5" t="str">
        <f t="shared" si="68"/>
        <v/>
      </c>
      <c r="AV461" s="2">
        <v>29.35</v>
      </c>
      <c r="AW461" s="5">
        <f t="shared" si="69"/>
        <v>370.48671000000002</v>
      </c>
      <c r="AX461" s="5">
        <f t="shared" si="72"/>
        <v>368.26378974000005</v>
      </c>
      <c r="AY461" s="11">
        <f t="shared" si="73"/>
        <v>3.405695461510147E-2</v>
      </c>
      <c r="AZ461" s="5">
        <f t="shared" si="74"/>
        <v>34.056954615101468</v>
      </c>
    </row>
    <row r="462" spans="1:52" x14ac:dyDescent="0.3">
      <c r="A462" s="1" t="s">
        <v>338</v>
      </c>
      <c r="B462" s="1" t="s">
        <v>300</v>
      </c>
      <c r="C462" s="1" t="s">
        <v>301</v>
      </c>
      <c r="D462" s="1" t="s">
        <v>78</v>
      </c>
      <c r="E462" s="1" t="s">
        <v>70</v>
      </c>
      <c r="F462" s="1" t="s">
        <v>206</v>
      </c>
      <c r="G462" s="1" t="s">
        <v>73</v>
      </c>
      <c r="H462" s="1" t="s">
        <v>282</v>
      </c>
      <c r="I462" s="2">
        <v>637.34</v>
      </c>
      <c r="J462" s="2">
        <v>39.479999999999997</v>
      </c>
      <c r="K462" s="2">
        <f t="shared" si="70"/>
        <v>19.850000000000001</v>
      </c>
      <c r="L462" s="2">
        <f t="shared" si="71"/>
        <v>19.63</v>
      </c>
      <c r="AD462" s="9">
        <v>19.850000000000001</v>
      </c>
      <c r="AE462" s="5">
        <v>412.41352499999999</v>
      </c>
      <c r="AP462" s="5" t="str">
        <f t="shared" si="66"/>
        <v/>
      </c>
      <c r="AR462" s="5" t="str">
        <f t="shared" si="67"/>
        <v/>
      </c>
      <c r="AT462" s="5" t="str">
        <f t="shared" si="68"/>
        <v/>
      </c>
      <c r="AV462" s="2">
        <v>19.63</v>
      </c>
      <c r="AW462" s="5">
        <f t="shared" si="69"/>
        <v>412.41352499999999</v>
      </c>
      <c r="AX462" s="5">
        <f t="shared" si="72"/>
        <v>409.93904384999996</v>
      </c>
      <c r="AY462" s="11">
        <f t="shared" si="73"/>
        <v>3.7911072987149831E-2</v>
      </c>
      <c r="AZ462" s="5">
        <f t="shared" si="74"/>
        <v>37.911072987149829</v>
      </c>
    </row>
    <row r="463" spans="1:52" x14ac:dyDescent="0.3">
      <c r="A463" s="1" t="s">
        <v>338</v>
      </c>
      <c r="B463" s="1" t="s">
        <v>300</v>
      </c>
      <c r="C463" s="1" t="s">
        <v>301</v>
      </c>
      <c r="D463" s="1" t="s">
        <v>78</v>
      </c>
      <c r="E463" s="1" t="s">
        <v>74</v>
      </c>
      <c r="F463" s="1" t="s">
        <v>72</v>
      </c>
      <c r="G463" s="1" t="s">
        <v>73</v>
      </c>
      <c r="H463" s="1" t="s">
        <v>65</v>
      </c>
      <c r="I463" s="2">
        <v>637.34</v>
      </c>
      <c r="J463" s="2">
        <v>7.0000000000000007E-2</v>
      </c>
      <c r="K463" s="2">
        <f t="shared" si="70"/>
        <v>0.06</v>
      </c>
      <c r="L463" s="2">
        <f t="shared" si="71"/>
        <v>0</v>
      </c>
      <c r="V463" s="12">
        <v>0.04</v>
      </c>
      <c r="W463" s="5">
        <v>2.5739999999999998</v>
      </c>
      <c r="X463" s="13">
        <v>0.02</v>
      </c>
      <c r="Y463" s="5">
        <v>1.1583000000000001</v>
      </c>
      <c r="AP463" s="5" t="str">
        <f t="shared" si="66"/>
        <v/>
      </c>
      <c r="AR463" s="5" t="str">
        <f t="shared" si="67"/>
        <v/>
      </c>
      <c r="AT463" s="5" t="str">
        <f t="shared" si="68"/>
        <v/>
      </c>
      <c r="AW463" s="5">
        <f t="shared" si="69"/>
        <v>3.7323</v>
      </c>
      <c r="AX463" s="5">
        <f t="shared" si="72"/>
        <v>3.7099062000000003</v>
      </c>
      <c r="AY463" s="11">
        <f t="shared" si="73"/>
        <v>3.4309131280294296E-4</v>
      </c>
      <c r="AZ463" s="5">
        <f t="shared" si="74"/>
        <v>0.34309131280294297</v>
      </c>
    </row>
    <row r="464" spans="1:52" x14ac:dyDescent="0.3">
      <c r="A464" s="1" t="s">
        <v>338</v>
      </c>
      <c r="B464" s="1" t="s">
        <v>300</v>
      </c>
      <c r="C464" s="1" t="s">
        <v>301</v>
      </c>
      <c r="D464" s="1" t="s">
        <v>78</v>
      </c>
      <c r="E464" s="1" t="s">
        <v>91</v>
      </c>
      <c r="F464" s="1" t="s">
        <v>72</v>
      </c>
      <c r="G464" s="1" t="s">
        <v>73</v>
      </c>
      <c r="H464" s="1" t="s">
        <v>65</v>
      </c>
      <c r="I464" s="2">
        <v>637.34</v>
      </c>
      <c r="J464" s="2">
        <v>7.0000000000000007E-2</v>
      </c>
      <c r="K464" s="2">
        <f t="shared" si="70"/>
        <v>0</v>
      </c>
      <c r="L464" s="2">
        <f t="shared" si="71"/>
        <v>7.0000000000000007E-2</v>
      </c>
      <c r="AP464" s="5" t="str">
        <f t="shared" si="66"/>
        <v/>
      </c>
      <c r="AR464" s="5" t="str">
        <f t="shared" si="67"/>
        <v/>
      </c>
      <c r="AT464" s="5" t="str">
        <f t="shared" si="68"/>
        <v/>
      </c>
      <c r="AV464" s="2">
        <v>7.0000000000000007E-2</v>
      </c>
      <c r="AW464" s="5">
        <f t="shared" si="69"/>
        <v>0</v>
      </c>
      <c r="AX464" s="5">
        <f t="shared" si="72"/>
        <v>0</v>
      </c>
      <c r="AY464" s="11">
        <f t="shared" si="73"/>
        <v>0</v>
      </c>
      <c r="AZ464" s="5">
        <f t="shared" si="74"/>
        <v>0</v>
      </c>
    </row>
    <row r="465" spans="1:52" x14ac:dyDescent="0.3">
      <c r="A465" s="1" t="s">
        <v>338</v>
      </c>
      <c r="B465" s="1" t="s">
        <v>300</v>
      </c>
      <c r="C465" s="1" t="s">
        <v>301</v>
      </c>
      <c r="D465" s="1" t="s">
        <v>78</v>
      </c>
      <c r="E465" s="1" t="s">
        <v>69</v>
      </c>
      <c r="F465" s="1" t="s">
        <v>72</v>
      </c>
      <c r="G465" s="1" t="s">
        <v>73</v>
      </c>
      <c r="H465" s="1" t="s">
        <v>65</v>
      </c>
      <c r="I465" s="2">
        <v>637.34</v>
      </c>
      <c r="J465" s="2">
        <v>7.0000000000000007E-2</v>
      </c>
      <c r="K465" s="2">
        <f t="shared" si="70"/>
        <v>0</v>
      </c>
      <c r="L465" s="2">
        <f t="shared" si="71"/>
        <v>7.0000000000000007E-2</v>
      </c>
      <c r="AP465" s="5" t="str">
        <f t="shared" si="66"/>
        <v/>
      </c>
      <c r="AR465" s="5" t="str">
        <f t="shared" si="67"/>
        <v/>
      </c>
      <c r="AT465" s="5" t="str">
        <f t="shared" si="68"/>
        <v/>
      </c>
      <c r="AV465" s="2">
        <v>7.0000000000000007E-2</v>
      </c>
      <c r="AW465" s="5">
        <f t="shared" si="69"/>
        <v>0</v>
      </c>
      <c r="AX465" s="5">
        <f t="shared" si="72"/>
        <v>0</v>
      </c>
      <c r="AY465" s="11">
        <f t="shared" si="73"/>
        <v>0</v>
      </c>
      <c r="AZ465" s="5">
        <f t="shared" si="74"/>
        <v>0</v>
      </c>
    </row>
    <row r="466" spans="1:52" x14ac:dyDescent="0.3">
      <c r="A466" s="1" t="s">
        <v>338</v>
      </c>
      <c r="B466" s="1" t="s">
        <v>300</v>
      </c>
      <c r="C466" s="1" t="s">
        <v>301</v>
      </c>
      <c r="D466" s="1" t="s">
        <v>78</v>
      </c>
      <c r="E466" s="1" t="s">
        <v>70</v>
      </c>
      <c r="F466" s="1" t="s">
        <v>72</v>
      </c>
      <c r="G466" s="1" t="s">
        <v>73</v>
      </c>
      <c r="H466" s="1" t="s">
        <v>65</v>
      </c>
      <c r="I466" s="2">
        <v>637.34</v>
      </c>
      <c r="J466" s="2">
        <v>7.0000000000000007E-2</v>
      </c>
      <c r="K466" s="2">
        <f t="shared" si="70"/>
        <v>0.03</v>
      </c>
      <c r="L466" s="2">
        <f t="shared" si="71"/>
        <v>0.04</v>
      </c>
      <c r="X466" s="13">
        <v>0.03</v>
      </c>
      <c r="Y466" s="5">
        <v>1.7374499999999999</v>
      </c>
      <c r="AP466" s="5" t="str">
        <f t="shared" si="66"/>
        <v/>
      </c>
      <c r="AR466" s="5" t="str">
        <f t="shared" si="67"/>
        <v/>
      </c>
      <c r="AT466" s="5" t="str">
        <f t="shared" si="68"/>
        <v/>
      </c>
      <c r="AV466" s="2">
        <v>0.04</v>
      </c>
      <c r="AW466" s="5">
        <f t="shared" si="69"/>
        <v>1.7374499999999999</v>
      </c>
      <c r="AX466" s="5">
        <f t="shared" si="72"/>
        <v>1.7270253000000002</v>
      </c>
      <c r="AY466" s="11">
        <f t="shared" si="73"/>
        <v>1.5971492147723207E-4</v>
      </c>
      <c r="AZ466" s="5">
        <f t="shared" si="74"/>
        <v>0.15971492147723207</v>
      </c>
    </row>
    <row r="467" spans="1:52" x14ac:dyDescent="0.3">
      <c r="A467" s="1" t="s">
        <v>339</v>
      </c>
      <c r="B467" s="1" t="s">
        <v>309</v>
      </c>
      <c r="C467" s="1" t="s">
        <v>310</v>
      </c>
      <c r="D467" s="1" t="s">
        <v>78</v>
      </c>
      <c r="E467" s="1" t="s">
        <v>62</v>
      </c>
      <c r="F467" s="1" t="s">
        <v>143</v>
      </c>
      <c r="G467" s="1" t="s">
        <v>73</v>
      </c>
      <c r="H467" s="1" t="s">
        <v>282</v>
      </c>
      <c r="I467" s="2">
        <v>158.07</v>
      </c>
      <c r="J467" s="2">
        <v>7.0000000000000007E-2</v>
      </c>
      <c r="K467" s="2">
        <f t="shared" si="70"/>
        <v>7.0000000000000007E-2</v>
      </c>
      <c r="L467" s="2">
        <f t="shared" si="71"/>
        <v>0</v>
      </c>
      <c r="X467" s="13">
        <v>7.0000000000000007E-2</v>
      </c>
      <c r="Y467" s="5">
        <v>4.0540500000000002</v>
      </c>
      <c r="AP467" s="5" t="str">
        <f t="shared" si="66"/>
        <v/>
      </c>
      <c r="AR467" s="5" t="str">
        <f t="shared" si="67"/>
        <v/>
      </c>
      <c r="AT467" s="5" t="str">
        <f t="shared" si="68"/>
        <v/>
      </c>
      <c r="AW467" s="5">
        <f t="shared" si="69"/>
        <v>4.0540500000000002</v>
      </c>
      <c r="AX467" s="5">
        <f t="shared" si="72"/>
        <v>4.0297257000000002</v>
      </c>
      <c r="AY467" s="11">
        <f t="shared" si="73"/>
        <v>3.7266815011354149E-4</v>
      </c>
      <c r="AZ467" s="5">
        <f t="shared" si="74"/>
        <v>0.37266815011354149</v>
      </c>
    </row>
    <row r="468" spans="1:52" x14ac:dyDescent="0.3">
      <c r="A468" s="1" t="s">
        <v>339</v>
      </c>
      <c r="B468" s="1" t="s">
        <v>309</v>
      </c>
      <c r="C468" s="1" t="s">
        <v>310</v>
      </c>
      <c r="D468" s="1" t="s">
        <v>78</v>
      </c>
      <c r="E468" s="1" t="s">
        <v>67</v>
      </c>
      <c r="F468" s="1" t="s">
        <v>143</v>
      </c>
      <c r="G468" s="1" t="s">
        <v>73</v>
      </c>
      <c r="H468" s="1" t="s">
        <v>282</v>
      </c>
      <c r="I468" s="2">
        <v>158.07</v>
      </c>
      <c r="J468" s="2">
        <v>38.880000000000003</v>
      </c>
      <c r="K468" s="2">
        <f t="shared" si="70"/>
        <v>8.9600000000000009</v>
      </c>
      <c r="L468" s="2">
        <f t="shared" si="71"/>
        <v>8.0399999999999991</v>
      </c>
      <c r="X468" s="13">
        <v>8.9600000000000009</v>
      </c>
      <c r="Y468" s="5">
        <v>518.91840000000002</v>
      </c>
      <c r="AP468" s="5" t="str">
        <f t="shared" si="66"/>
        <v/>
      </c>
      <c r="AR468" s="5" t="str">
        <f t="shared" si="67"/>
        <v/>
      </c>
      <c r="AT468" s="5" t="str">
        <f t="shared" si="68"/>
        <v/>
      </c>
      <c r="AV468" s="2">
        <v>8.0399999999999991</v>
      </c>
      <c r="AW468" s="5">
        <f t="shared" si="69"/>
        <v>518.91840000000002</v>
      </c>
      <c r="AX468" s="5">
        <f t="shared" si="72"/>
        <v>515.80488960000002</v>
      </c>
      <c r="AY468" s="11">
        <f t="shared" si="73"/>
        <v>4.770152321453331E-2</v>
      </c>
      <c r="AZ468" s="5">
        <f t="shared" si="74"/>
        <v>47.70152321453331</v>
      </c>
    </row>
    <row r="469" spans="1:52" x14ac:dyDescent="0.3">
      <c r="A469" s="1" t="s">
        <v>339</v>
      </c>
      <c r="B469" s="1" t="s">
        <v>309</v>
      </c>
      <c r="C469" s="1" t="s">
        <v>310</v>
      </c>
      <c r="D469" s="1" t="s">
        <v>78</v>
      </c>
      <c r="E469" s="1" t="s">
        <v>68</v>
      </c>
      <c r="F469" s="1" t="s">
        <v>143</v>
      </c>
      <c r="G469" s="1" t="s">
        <v>73</v>
      </c>
      <c r="H469" s="1" t="s">
        <v>282</v>
      </c>
      <c r="I469" s="2">
        <v>158.07</v>
      </c>
      <c r="J469" s="2">
        <v>37.11</v>
      </c>
      <c r="K469" s="2">
        <f t="shared" si="70"/>
        <v>31.14</v>
      </c>
      <c r="L469" s="2">
        <f t="shared" si="71"/>
        <v>5.97</v>
      </c>
      <c r="X469" s="13">
        <v>31.14</v>
      </c>
      <c r="Y469" s="5">
        <v>1803.4730999999999</v>
      </c>
      <c r="AP469" s="5" t="str">
        <f t="shared" si="66"/>
        <v/>
      </c>
      <c r="AR469" s="5" t="str">
        <f t="shared" si="67"/>
        <v/>
      </c>
      <c r="AT469" s="5" t="str">
        <f t="shared" si="68"/>
        <v/>
      </c>
      <c r="AV469" s="2">
        <v>5.97</v>
      </c>
      <c r="AW469" s="5">
        <f t="shared" si="69"/>
        <v>1803.4730999999999</v>
      </c>
      <c r="AX469" s="5">
        <f t="shared" si="72"/>
        <v>1792.6522614</v>
      </c>
      <c r="AY469" s="11">
        <f t="shared" si="73"/>
        <v>0.16578408849336687</v>
      </c>
      <c r="AZ469" s="5">
        <f t="shared" si="74"/>
        <v>165.78408849336688</v>
      </c>
    </row>
    <row r="470" spans="1:52" x14ac:dyDescent="0.3">
      <c r="A470" s="1" t="s">
        <v>339</v>
      </c>
      <c r="B470" s="1" t="s">
        <v>309</v>
      </c>
      <c r="C470" s="1" t="s">
        <v>310</v>
      </c>
      <c r="D470" s="1" t="s">
        <v>78</v>
      </c>
      <c r="E470" s="1" t="s">
        <v>69</v>
      </c>
      <c r="F470" s="1" t="s">
        <v>143</v>
      </c>
      <c r="G470" s="1" t="s">
        <v>73</v>
      </c>
      <c r="H470" s="1" t="s">
        <v>282</v>
      </c>
      <c r="I470" s="2">
        <v>158.07</v>
      </c>
      <c r="J470" s="2">
        <v>39.74</v>
      </c>
      <c r="K470" s="2">
        <f t="shared" si="70"/>
        <v>24.660000000000004</v>
      </c>
      <c r="L470" s="2">
        <f t="shared" si="71"/>
        <v>6.77</v>
      </c>
      <c r="X470" s="13">
        <v>16.350000000000001</v>
      </c>
      <c r="Y470" s="5">
        <v>946.91025000000002</v>
      </c>
      <c r="AD470" s="9">
        <v>8.31</v>
      </c>
      <c r="AE470" s="5">
        <v>172.652715</v>
      </c>
      <c r="AP470" s="5" t="str">
        <f t="shared" si="66"/>
        <v/>
      </c>
      <c r="AR470" s="5" t="str">
        <f t="shared" si="67"/>
        <v/>
      </c>
      <c r="AT470" s="5" t="str">
        <f t="shared" si="68"/>
        <v/>
      </c>
      <c r="AV470" s="2">
        <v>6.77</v>
      </c>
      <c r="AW470" s="5">
        <f t="shared" si="69"/>
        <v>1119.5629650000001</v>
      </c>
      <c r="AX470" s="5">
        <f t="shared" si="72"/>
        <v>1112.8455872100003</v>
      </c>
      <c r="AY470" s="11">
        <f t="shared" si="73"/>
        <v>0.10291571616092096</v>
      </c>
      <c r="AZ470" s="5">
        <f t="shared" si="74"/>
        <v>102.91571616092097</v>
      </c>
    </row>
    <row r="471" spans="1:52" x14ac:dyDescent="0.3">
      <c r="A471" s="1" t="s">
        <v>339</v>
      </c>
      <c r="B471" s="1" t="s">
        <v>309</v>
      </c>
      <c r="C471" s="1" t="s">
        <v>310</v>
      </c>
      <c r="D471" s="1" t="s">
        <v>78</v>
      </c>
      <c r="E471" s="1" t="s">
        <v>70</v>
      </c>
      <c r="F471" s="1" t="s">
        <v>143</v>
      </c>
      <c r="G471" s="1" t="s">
        <v>73</v>
      </c>
      <c r="H471" s="1" t="s">
        <v>282</v>
      </c>
      <c r="I471" s="2">
        <v>158.07</v>
      </c>
      <c r="J471" s="2">
        <v>41.62</v>
      </c>
      <c r="K471" s="2">
        <f t="shared" si="70"/>
        <v>4.79</v>
      </c>
      <c r="L471" s="2">
        <f t="shared" si="71"/>
        <v>9.9499999999999993</v>
      </c>
      <c r="X471" s="13">
        <v>3.46</v>
      </c>
      <c r="Y471" s="5">
        <v>200.38589999999999</v>
      </c>
      <c r="AD471" s="9">
        <v>1.33</v>
      </c>
      <c r="AE471" s="5">
        <v>27.632745</v>
      </c>
      <c r="AP471" s="5" t="str">
        <f t="shared" si="66"/>
        <v/>
      </c>
      <c r="AR471" s="5" t="str">
        <f t="shared" si="67"/>
        <v/>
      </c>
      <c r="AT471" s="5" t="str">
        <f t="shared" si="68"/>
        <v/>
      </c>
      <c r="AV471" s="2">
        <v>9.9499999999999993</v>
      </c>
      <c r="AW471" s="5">
        <f t="shared" si="69"/>
        <v>228.01864499999999</v>
      </c>
      <c r="AX471" s="5">
        <f t="shared" si="72"/>
        <v>226.65053312999999</v>
      </c>
      <c r="AY471" s="11">
        <f t="shared" si="73"/>
        <v>2.0960591661066418E-2</v>
      </c>
      <c r="AZ471" s="5">
        <f t="shared" si="74"/>
        <v>20.960591661066417</v>
      </c>
    </row>
    <row r="472" spans="1:52" x14ac:dyDescent="0.3">
      <c r="A472" s="1" t="s">
        <v>340</v>
      </c>
      <c r="B472" s="1" t="s">
        <v>309</v>
      </c>
      <c r="C472" s="1" t="s">
        <v>310</v>
      </c>
      <c r="D472" s="1" t="s">
        <v>78</v>
      </c>
      <c r="E472" s="1" t="s">
        <v>69</v>
      </c>
      <c r="F472" s="1" t="s">
        <v>143</v>
      </c>
      <c r="G472" s="1" t="s">
        <v>73</v>
      </c>
      <c r="H472" s="1" t="s">
        <v>282</v>
      </c>
      <c r="I472" s="2">
        <v>0.43</v>
      </c>
      <c r="J472" s="2">
        <v>0.38</v>
      </c>
      <c r="K472" s="2">
        <f t="shared" si="70"/>
        <v>0.02</v>
      </c>
      <c r="L472" s="2">
        <f t="shared" si="71"/>
        <v>0.05</v>
      </c>
      <c r="AD472" s="9">
        <v>0.02</v>
      </c>
      <c r="AE472" s="5">
        <v>0.41553000000000001</v>
      </c>
      <c r="AP472" s="5" t="str">
        <f t="shared" si="66"/>
        <v/>
      </c>
      <c r="AR472" s="5" t="str">
        <f t="shared" si="67"/>
        <v/>
      </c>
      <c r="AT472" s="5" t="str">
        <f t="shared" si="68"/>
        <v/>
      </c>
      <c r="AV472" s="2">
        <v>0.05</v>
      </c>
      <c r="AW472" s="5">
        <f t="shared" si="69"/>
        <v>0.41553000000000001</v>
      </c>
      <c r="AX472" s="5">
        <f t="shared" si="72"/>
        <v>0.41303682000000003</v>
      </c>
      <c r="AY472" s="11">
        <f t="shared" si="73"/>
        <v>3.8197554647002352E-5</v>
      </c>
      <c r="AZ472" s="5">
        <f t="shared" si="74"/>
        <v>3.8197554647002356E-2</v>
      </c>
    </row>
    <row r="473" spans="1:52" x14ac:dyDescent="0.3">
      <c r="A473" s="1" t="s">
        <v>341</v>
      </c>
      <c r="B473" s="1" t="s">
        <v>318</v>
      </c>
      <c r="C473" s="1" t="s">
        <v>319</v>
      </c>
      <c r="D473" s="1" t="s">
        <v>104</v>
      </c>
      <c r="E473" s="1" t="s">
        <v>79</v>
      </c>
      <c r="F473" s="1" t="s">
        <v>143</v>
      </c>
      <c r="G473" s="1" t="s">
        <v>73</v>
      </c>
      <c r="H473" s="1" t="s">
        <v>282</v>
      </c>
      <c r="I473" s="2">
        <v>159</v>
      </c>
      <c r="J473" s="2">
        <v>7.0000000000000007E-2</v>
      </c>
      <c r="K473" s="2">
        <f t="shared" si="70"/>
        <v>0</v>
      </c>
      <c r="L473" s="2">
        <f t="shared" si="71"/>
        <v>0.05</v>
      </c>
      <c r="AP473" s="5" t="str">
        <f t="shared" si="66"/>
        <v/>
      </c>
      <c r="AR473" s="5" t="str">
        <f t="shared" si="67"/>
        <v/>
      </c>
      <c r="AT473" s="5" t="str">
        <f t="shared" si="68"/>
        <v/>
      </c>
      <c r="AV473" s="2">
        <v>0.05</v>
      </c>
      <c r="AW473" s="5">
        <f t="shared" si="69"/>
        <v>0</v>
      </c>
      <c r="AX473" s="5">
        <f t="shared" si="72"/>
        <v>0</v>
      </c>
      <c r="AY473" s="11">
        <f t="shared" si="73"/>
        <v>0</v>
      </c>
      <c r="AZ473" s="5">
        <f t="shared" si="74"/>
        <v>0</v>
      </c>
    </row>
    <row r="474" spans="1:52" x14ac:dyDescent="0.3">
      <c r="A474" s="1" t="s">
        <v>341</v>
      </c>
      <c r="B474" s="1" t="s">
        <v>318</v>
      </c>
      <c r="C474" s="1" t="s">
        <v>319</v>
      </c>
      <c r="D474" s="1" t="s">
        <v>104</v>
      </c>
      <c r="E474" s="1" t="s">
        <v>86</v>
      </c>
      <c r="F474" s="1" t="s">
        <v>143</v>
      </c>
      <c r="G474" s="1" t="s">
        <v>73</v>
      </c>
      <c r="H474" s="1" t="s">
        <v>282</v>
      </c>
      <c r="I474" s="2">
        <v>159</v>
      </c>
      <c r="J474" s="2">
        <v>7.0000000000000007E-2</v>
      </c>
      <c r="K474" s="2">
        <f t="shared" si="70"/>
        <v>0</v>
      </c>
      <c r="L474" s="2">
        <f t="shared" si="71"/>
        <v>0.06</v>
      </c>
      <c r="AP474" s="5" t="str">
        <f t="shared" si="66"/>
        <v/>
      </c>
      <c r="AR474" s="5" t="str">
        <f t="shared" si="67"/>
        <v/>
      </c>
      <c r="AT474" s="5" t="str">
        <f t="shared" si="68"/>
        <v/>
      </c>
      <c r="AV474" s="2">
        <v>0.06</v>
      </c>
      <c r="AW474" s="5">
        <f t="shared" si="69"/>
        <v>0</v>
      </c>
      <c r="AX474" s="5">
        <f t="shared" si="72"/>
        <v>0</v>
      </c>
      <c r="AY474" s="11">
        <f t="shared" si="73"/>
        <v>0</v>
      </c>
      <c r="AZ474" s="5">
        <f t="shared" si="74"/>
        <v>0</v>
      </c>
    </row>
    <row r="475" spans="1:52" x14ac:dyDescent="0.3">
      <c r="A475" s="1" t="s">
        <v>341</v>
      </c>
      <c r="B475" s="1" t="s">
        <v>318</v>
      </c>
      <c r="C475" s="1" t="s">
        <v>319</v>
      </c>
      <c r="D475" s="1" t="s">
        <v>104</v>
      </c>
      <c r="E475" s="1" t="s">
        <v>110</v>
      </c>
      <c r="F475" s="1" t="s">
        <v>143</v>
      </c>
      <c r="G475" s="1" t="s">
        <v>73</v>
      </c>
      <c r="H475" s="1" t="s">
        <v>282</v>
      </c>
      <c r="I475" s="2">
        <v>159</v>
      </c>
      <c r="J475" s="2">
        <v>7.0000000000000007E-2</v>
      </c>
      <c r="K475" s="2">
        <f t="shared" si="70"/>
        <v>0</v>
      </c>
      <c r="L475" s="2">
        <f t="shared" si="71"/>
        <v>7.0000000000000007E-2</v>
      </c>
      <c r="AP475" s="5" t="str">
        <f t="shared" si="66"/>
        <v/>
      </c>
      <c r="AR475" s="5" t="str">
        <f t="shared" si="67"/>
        <v/>
      </c>
      <c r="AT475" s="5" t="str">
        <f t="shared" si="68"/>
        <v/>
      </c>
      <c r="AV475" s="2">
        <v>7.0000000000000007E-2</v>
      </c>
      <c r="AW475" s="5">
        <f t="shared" si="69"/>
        <v>0</v>
      </c>
      <c r="AX475" s="5">
        <f t="shared" si="72"/>
        <v>0</v>
      </c>
      <c r="AY475" s="11">
        <f t="shared" si="73"/>
        <v>0</v>
      </c>
      <c r="AZ475" s="5">
        <f t="shared" si="74"/>
        <v>0</v>
      </c>
    </row>
    <row r="476" spans="1:52" x14ac:dyDescent="0.3">
      <c r="A476" s="1" t="s">
        <v>341</v>
      </c>
      <c r="B476" s="1" t="s">
        <v>318</v>
      </c>
      <c r="C476" s="1" t="s">
        <v>319</v>
      </c>
      <c r="D476" s="1" t="s">
        <v>104</v>
      </c>
      <c r="E476" s="1" t="s">
        <v>80</v>
      </c>
      <c r="F476" s="1" t="s">
        <v>143</v>
      </c>
      <c r="G476" s="1" t="s">
        <v>73</v>
      </c>
      <c r="H476" s="1" t="s">
        <v>282</v>
      </c>
      <c r="I476" s="2">
        <v>159</v>
      </c>
      <c r="J476" s="2">
        <v>0.06</v>
      </c>
      <c r="K476" s="2">
        <f t="shared" si="70"/>
        <v>0</v>
      </c>
      <c r="L476" s="2">
        <f t="shared" si="71"/>
        <v>0.06</v>
      </c>
      <c r="AP476" s="5" t="str">
        <f t="shared" si="66"/>
        <v/>
      </c>
      <c r="AR476" s="5" t="str">
        <f t="shared" si="67"/>
        <v/>
      </c>
      <c r="AT476" s="5" t="str">
        <f t="shared" si="68"/>
        <v/>
      </c>
      <c r="AV476" s="2">
        <v>0.06</v>
      </c>
      <c r="AW476" s="5">
        <f t="shared" si="69"/>
        <v>0</v>
      </c>
      <c r="AX476" s="5">
        <f t="shared" si="72"/>
        <v>0</v>
      </c>
      <c r="AY476" s="11">
        <f t="shared" si="73"/>
        <v>0</v>
      </c>
      <c r="AZ476" s="5">
        <f t="shared" si="74"/>
        <v>0</v>
      </c>
    </row>
    <row r="477" spans="1:52" x14ac:dyDescent="0.3">
      <c r="A477" s="1" t="s">
        <v>341</v>
      </c>
      <c r="B477" s="1" t="s">
        <v>318</v>
      </c>
      <c r="C477" s="1" t="s">
        <v>319</v>
      </c>
      <c r="D477" s="1" t="s">
        <v>104</v>
      </c>
      <c r="E477" s="1" t="s">
        <v>81</v>
      </c>
      <c r="F477" s="1" t="s">
        <v>143</v>
      </c>
      <c r="G477" s="1" t="s">
        <v>73</v>
      </c>
      <c r="H477" s="1" t="s">
        <v>282</v>
      </c>
      <c r="I477" s="2">
        <v>159</v>
      </c>
      <c r="J477" s="2">
        <v>37.49</v>
      </c>
      <c r="K477" s="2">
        <f t="shared" si="70"/>
        <v>37.36</v>
      </c>
      <c r="L477" s="2">
        <f t="shared" si="71"/>
        <v>0.13</v>
      </c>
      <c r="X477" s="13">
        <v>37.36</v>
      </c>
      <c r="Y477" s="5">
        <v>2163.7044000000001</v>
      </c>
      <c r="AP477" s="5" t="str">
        <f t="shared" si="66"/>
        <v/>
      </c>
      <c r="AR477" s="5" t="str">
        <f t="shared" si="67"/>
        <v/>
      </c>
      <c r="AT477" s="5" t="str">
        <f t="shared" si="68"/>
        <v/>
      </c>
      <c r="AV477" s="2">
        <v>0.13</v>
      </c>
      <c r="AW477" s="5">
        <f t="shared" si="69"/>
        <v>2163.7044000000001</v>
      </c>
      <c r="AX477" s="5">
        <f t="shared" si="72"/>
        <v>2150.7221736000001</v>
      </c>
      <c r="AY477" s="11">
        <f t="shared" si="73"/>
        <v>0.19889831554631301</v>
      </c>
      <c r="AZ477" s="5">
        <f t="shared" si="74"/>
        <v>198.898315546313</v>
      </c>
    </row>
    <row r="478" spans="1:52" x14ac:dyDescent="0.3">
      <c r="A478" s="1" t="s">
        <v>341</v>
      </c>
      <c r="B478" s="1" t="s">
        <v>318</v>
      </c>
      <c r="C478" s="1" t="s">
        <v>319</v>
      </c>
      <c r="D478" s="1" t="s">
        <v>104</v>
      </c>
      <c r="E478" s="1" t="s">
        <v>111</v>
      </c>
      <c r="F478" s="1" t="s">
        <v>143</v>
      </c>
      <c r="G478" s="1" t="s">
        <v>73</v>
      </c>
      <c r="H478" s="1" t="s">
        <v>282</v>
      </c>
      <c r="I478" s="2">
        <v>159</v>
      </c>
      <c r="J478" s="2">
        <v>40.96</v>
      </c>
      <c r="K478" s="2">
        <f t="shared" si="70"/>
        <v>36.96</v>
      </c>
      <c r="L478" s="2">
        <f t="shared" si="71"/>
        <v>3.04</v>
      </c>
      <c r="X478" s="13">
        <v>36.96</v>
      </c>
      <c r="Y478" s="5">
        <v>2140.5383999999999</v>
      </c>
      <c r="AP478" s="5" t="str">
        <f t="shared" si="66"/>
        <v/>
      </c>
      <c r="AR478" s="5" t="str">
        <f t="shared" si="67"/>
        <v/>
      </c>
      <c r="AT478" s="5" t="str">
        <f t="shared" si="68"/>
        <v/>
      </c>
      <c r="AV478" s="2">
        <v>3.04</v>
      </c>
      <c r="AW478" s="5">
        <f t="shared" si="69"/>
        <v>2140.5383999999999</v>
      </c>
      <c r="AX478" s="5">
        <f t="shared" si="72"/>
        <v>2127.6951696000001</v>
      </c>
      <c r="AY478" s="11">
        <f t="shared" si="73"/>
        <v>0.1967687832599499</v>
      </c>
      <c r="AZ478" s="5">
        <f t="shared" si="74"/>
        <v>196.76878325994988</v>
      </c>
    </row>
    <row r="479" spans="1:52" x14ac:dyDescent="0.3">
      <c r="A479" s="1" t="s">
        <v>341</v>
      </c>
      <c r="B479" s="1" t="s">
        <v>318</v>
      </c>
      <c r="C479" s="1" t="s">
        <v>319</v>
      </c>
      <c r="D479" s="1" t="s">
        <v>104</v>
      </c>
      <c r="E479" s="1" t="s">
        <v>62</v>
      </c>
      <c r="F479" s="1" t="s">
        <v>143</v>
      </c>
      <c r="G479" s="1" t="s">
        <v>73</v>
      </c>
      <c r="H479" s="1" t="s">
        <v>282</v>
      </c>
      <c r="I479" s="2">
        <v>159</v>
      </c>
      <c r="J479" s="2">
        <v>38.86</v>
      </c>
      <c r="K479" s="2">
        <f t="shared" si="70"/>
        <v>22.65</v>
      </c>
      <c r="L479" s="2">
        <f t="shared" si="71"/>
        <v>8.7200000000000006</v>
      </c>
      <c r="X479" s="13">
        <v>22.65</v>
      </c>
      <c r="Y479" s="5">
        <v>1311.77475</v>
      </c>
      <c r="AP479" s="5" t="str">
        <f t="shared" si="66"/>
        <v/>
      </c>
      <c r="AR479" s="5" t="str">
        <f t="shared" si="67"/>
        <v/>
      </c>
      <c r="AT479" s="5" t="str">
        <f t="shared" si="68"/>
        <v/>
      </c>
      <c r="AV479" s="2">
        <v>8.7200000000000006</v>
      </c>
      <c r="AW479" s="5">
        <f t="shared" si="69"/>
        <v>1311.77475</v>
      </c>
      <c r="AX479" s="5">
        <f t="shared" si="72"/>
        <v>1303.9041015</v>
      </c>
      <c r="AY479" s="11">
        <f t="shared" si="73"/>
        <v>0.12058476571531021</v>
      </c>
      <c r="AZ479" s="5">
        <f t="shared" si="74"/>
        <v>120.5847657153102</v>
      </c>
    </row>
    <row r="480" spans="1:52" x14ac:dyDescent="0.3">
      <c r="A480" s="1" t="s">
        <v>341</v>
      </c>
      <c r="B480" s="1" t="s">
        <v>318</v>
      </c>
      <c r="C480" s="1" t="s">
        <v>319</v>
      </c>
      <c r="D480" s="1" t="s">
        <v>104</v>
      </c>
      <c r="E480" s="1" t="s">
        <v>66</v>
      </c>
      <c r="F480" s="1" t="s">
        <v>143</v>
      </c>
      <c r="G480" s="1" t="s">
        <v>73</v>
      </c>
      <c r="H480" s="1" t="s">
        <v>282</v>
      </c>
      <c r="I480" s="2">
        <v>159</v>
      </c>
      <c r="J480" s="2">
        <v>40.840000000000003</v>
      </c>
      <c r="K480" s="2">
        <f t="shared" si="70"/>
        <v>0.01</v>
      </c>
      <c r="L480" s="2">
        <f t="shared" si="71"/>
        <v>7</v>
      </c>
      <c r="X480" s="13">
        <v>0.01</v>
      </c>
      <c r="Y480" s="5">
        <v>0.57915000000000005</v>
      </c>
      <c r="AP480" s="5" t="str">
        <f t="shared" si="66"/>
        <v/>
      </c>
      <c r="AR480" s="5" t="str">
        <f t="shared" si="67"/>
        <v/>
      </c>
      <c r="AT480" s="5" t="str">
        <f t="shared" si="68"/>
        <v/>
      </c>
      <c r="AV480" s="2">
        <v>7</v>
      </c>
      <c r="AW480" s="5">
        <f t="shared" si="69"/>
        <v>0.57915000000000005</v>
      </c>
      <c r="AX480" s="5">
        <f t="shared" si="72"/>
        <v>0.57567510000000011</v>
      </c>
      <c r="AY480" s="11">
        <f t="shared" si="73"/>
        <v>5.3238307159077355E-5</v>
      </c>
      <c r="AZ480" s="5">
        <f t="shared" si="74"/>
        <v>5.3238307159077361E-2</v>
      </c>
    </row>
    <row r="481" spans="1:52" x14ac:dyDescent="0.3">
      <c r="A481" s="1" t="s">
        <v>342</v>
      </c>
      <c r="B481" s="1" t="s">
        <v>266</v>
      </c>
      <c r="C481" s="1" t="s">
        <v>125</v>
      </c>
      <c r="D481" s="1" t="s">
        <v>78</v>
      </c>
      <c r="E481" s="1" t="s">
        <v>79</v>
      </c>
      <c r="F481" s="1" t="s">
        <v>143</v>
      </c>
      <c r="G481" s="1" t="s">
        <v>73</v>
      </c>
      <c r="H481" s="1" t="s">
        <v>282</v>
      </c>
      <c r="I481" s="2">
        <v>156</v>
      </c>
      <c r="J481" s="2">
        <v>39.72</v>
      </c>
      <c r="K481" s="2">
        <f t="shared" si="70"/>
        <v>0</v>
      </c>
      <c r="L481" s="2">
        <f t="shared" si="71"/>
        <v>5.38</v>
      </c>
      <c r="AP481" s="5" t="str">
        <f t="shared" si="66"/>
        <v/>
      </c>
      <c r="AR481" s="5" t="str">
        <f t="shared" si="67"/>
        <v/>
      </c>
      <c r="AT481" s="5" t="str">
        <f t="shared" si="68"/>
        <v/>
      </c>
      <c r="AV481" s="2">
        <v>5.38</v>
      </c>
      <c r="AW481" s="5">
        <f t="shared" si="69"/>
        <v>0</v>
      </c>
      <c r="AX481" s="5">
        <f t="shared" si="72"/>
        <v>0</v>
      </c>
      <c r="AY481" s="11">
        <f t="shared" si="73"/>
        <v>0</v>
      </c>
      <c r="AZ481" s="5">
        <f t="shared" si="74"/>
        <v>0</v>
      </c>
    </row>
    <row r="482" spans="1:52" x14ac:dyDescent="0.3">
      <c r="A482" s="1" t="s">
        <v>342</v>
      </c>
      <c r="B482" s="1" t="s">
        <v>266</v>
      </c>
      <c r="C482" s="1" t="s">
        <v>125</v>
      </c>
      <c r="D482" s="1" t="s">
        <v>78</v>
      </c>
      <c r="E482" s="1" t="s">
        <v>86</v>
      </c>
      <c r="F482" s="1" t="s">
        <v>143</v>
      </c>
      <c r="G482" s="1" t="s">
        <v>73</v>
      </c>
      <c r="H482" s="1" t="s">
        <v>282</v>
      </c>
      <c r="I482" s="2">
        <v>156</v>
      </c>
      <c r="J482" s="2">
        <v>37.43</v>
      </c>
      <c r="K482" s="2">
        <f t="shared" si="70"/>
        <v>7.85</v>
      </c>
      <c r="L482" s="2">
        <f t="shared" si="71"/>
        <v>14.38</v>
      </c>
      <c r="X482" s="13">
        <v>7.85</v>
      </c>
      <c r="Y482" s="5">
        <v>454.63274999999999</v>
      </c>
      <c r="AP482" s="5" t="str">
        <f t="shared" si="66"/>
        <v/>
      </c>
      <c r="AR482" s="5" t="str">
        <f t="shared" si="67"/>
        <v/>
      </c>
      <c r="AT482" s="5" t="str">
        <f t="shared" si="68"/>
        <v/>
      </c>
      <c r="AV482" s="2">
        <v>14.38</v>
      </c>
      <c r="AW482" s="5">
        <f t="shared" si="69"/>
        <v>454.63274999999999</v>
      </c>
      <c r="AX482" s="5">
        <f t="shared" si="72"/>
        <v>451.90495350000003</v>
      </c>
      <c r="AY482" s="11">
        <f t="shared" si="73"/>
        <v>4.1792071119875721E-2</v>
      </c>
      <c r="AZ482" s="5">
        <f t="shared" si="74"/>
        <v>41.792071119875722</v>
      </c>
    </row>
    <row r="483" spans="1:52" x14ac:dyDescent="0.3">
      <c r="A483" s="1" t="s">
        <v>342</v>
      </c>
      <c r="B483" s="1" t="s">
        <v>266</v>
      </c>
      <c r="C483" s="1" t="s">
        <v>125</v>
      </c>
      <c r="D483" s="1" t="s">
        <v>78</v>
      </c>
      <c r="E483" s="1" t="s">
        <v>110</v>
      </c>
      <c r="F483" s="1" t="s">
        <v>143</v>
      </c>
      <c r="G483" s="1" t="s">
        <v>73</v>
      </c>
      <c r="H483" s="1" t="s">
        <v>282</v>
      </c>
      <c r="I483" s="2">
        <v>156</v>
      </c>
      <c r="J483" s="2">
        <v>39.85</v>
      </c>
      <c r="K483" s="2">
        <f t="shared" si="70"/>
        <v>19.52</v>
      </c>
      <c r="L483" s="2">
        <f t="shared" si="71"/>
        <v>20.34</v>
      </c>
      <c r="X483" s="13">
        <v>19.52</v>
      </c>
      <c r="Y483" s="5">
        <v>1130.5008</v>
      </c>
      <c r="AP483" s="5" t="str">
        <f t="shared" si="66"/>
        <v/>
      </c>
      <c r="AR483" s="5" t="str">
        <f t="shared" si="67"/>
        <v/>
      </c>
      <c r="AT483" s="5" t="str">
        <f t="shared" si="68"/>
        <v/>
      </c>
      <c r="AV483" s="2">
        <v>20.34</v>
      </c>
      <c r="AW483" s="5">
        <f t="shared" si="69"/>
        <v>1130.5008</v>
      </c>
      <c r="AX483" s="5">
        <f t="shared" si="72"/>
        <v>1123.7177952000002</v>
      </c>
      <c r="AY483" s="11">
        <f t="shared" si="73"/>
        <v>0.10392117557451901</v>
      </c>
      <c r="AZ483" s="5">
        <f t="shared" si="74"/>
        <v>103.92117557451901</v>
      </c>
    </row>
    <row r="484" spans="1:52" x14ac:dyDescent="0.3">
      <c r="A484" s="1" t="s">
        <v>342</v>
      </c>
      <c r="B484" s="1" t="s">
        <v>266</v>
      </c>
      <c r="C484" s="1" t="s">
        <v>125</v>
      </c>
      <c r="D484" s="1" t="s">
        <v>78</v>
      </c>
      <c r="E484" s="1" t="s">
        <v>80</v>
      </c>
      <c r="F484" s="1" t="s">
        <v>143</v>
      </c>
      <c r="G484" s="1" t="s">
        <v>73</v>
      </c>
      <c r="H484" s="1" t="s">
        <v>282</v>
      </c>
      <c r="I484" s="2">
        <v>156</v>
      </c>
      <c r="J484" s="2">
        <v>36.26</v>
      </c>
      <c r="K484" s="2">
        <f t="shared" si="70"/>
        <v>17.14</v>
      </c>
      <c r="L484" s="2">
        <f t="shared" si="71"/>
        <v>19.12</v>
      </c>
      <c r="X484" s="13">
        <v>17.14</v>
      </c>
      <c r="Y484" s="5">
        <v>992.66309999999999</v>
      </c>
      <c r="AP484" s="5" t="str">
        <f t="shared" si="66"/>
        <v/>
      </c>
      <c r="AR484" s="5" t="str">
        <f t="shared" si="67"/>
        <v/>
      </c>
      <c r="AT484" s="5" t="str">
        <f t="shared" si="68"/>
        <v/>
      </c>
      <c r="AV484" s="2">
        <v>19.12</v>
      </c>
      <c r="AW484" s="5">
        <f t="shared" si="69"/>
        <v>992.66309999999999</v>
      </c>
      <c r="AX484" s="5">
        <f t="shared" si="72"/>
        <v>986.70712140000012</v>
      </c>
      <c r="AY484" s="11">
        <f t="shared" si="73"/>
        <v>9.1250458470658588E-2</v>
      </c>
      <c r="AZ484" s="5">
        <f t="shared" si="74"/>
        <v>91.250458470658586</v>
      </c>
    </row>
    <row r="485" spans="1:52" x14ac:dyDescent="0.3">
      <c r="A485" s="1" t="s">
        <v>343</v>
      </c>
      <c r="B485" s="1" t="s">
        <v>309</v>
      </c>
      <c r="C485" s="1" t="s">
        <v>310</v>
      </c>
      <c r="D485" s="1" t="s">
        <v>78</v>
      </c>
      <c r="E485" s="1" t="s">
        <v>81</v>
      </c>
      <c r="F485" s="1" t="s">
        <v>143</v>
      </c>
      <c r="G485" s="1" t="s">
        <v>73</v>
      </c>
      <c r="H485" s="1" t="s">
        <v>282</v>
      </c>
      <c r="I485" s="2">
        <v>157</v>
      </c>
      <c r="J485" s="2">
        <v>0.06</v>
      </c>
      <c r="K485" s="2">
        <f t="shared" si="70"/>
        <v>0</v>
      </c>
      <c r="L485" s="2">
        <f t="shared" si="71"/>
        <v>0.06</v>
      </c>
      <c r="AP485" s="5" t="str">
        <f t="shared" si="66"/>
        <v/>
      </c>
      <c r="AR485" s="5" t="str">
        <f t="shared" si="67"/>
        <v/>
      </c>
      <c r="AT485" s="5" t="str">
        <f t="shared" si="68"/>
        <v/>
      </c>
      <c r="AV485" s="2">
        <v>0.06</v>
      </c>
      <c r="AW485" s="5">
        <f t="shared" si="69"/>
        <v>0</v>
      </c>
      <c r="AX485" s="5">
        <f t="shared" si="72"/>
        <v>0</v>
      </c>
      <c r="AY485" s="11">
        <f t="shared" si="73"/>
        <v>0</v>
      </c>
      <c r="AZ485" s="5">
        <f t="shared" si="74"/>
        <v>0</v>
      </c>
    </row>
    <row r="486" spans="1:52" x14ac:dyDescent="0.3">
      <c r="A486" s="1" t="s">
        <v>343</v>
      </c>
      <c r="B486" s="1" t="s">
        <v>309</v>
      </c>
      <c r="C486" s="1" t="s">
        <v>310</v>
      </c>
      <c r="D486" s="1" t="s">
        <v>78</v>
      </c>
      <c r="E486" s="1" t="s">
        <v>111</v>
      </c>
      <c r="F486" s="1" t="s">
        <v>143</v>
      </c>
      <c r="G486" s="1" t="s">
        <v>73</v>
      </c>
      <c r="H486" s="1" t="s">
        <v>282</v>
      </c>
      <c r="I486" s="2">
        <v>157</v>
      </c>
      <c r="J486" s="2">
        <v>7.0000000000000007E-2</v>
      </c>
      <c r="K486" s="2">
        <f t="shared" si="70"/>
        <v>0</v>
      </c>
      <c r="L486" s="2">
        <f t="shared" si="71"/>
        <v>7.0000000000000007E-2</v>
      </c>
      <c r="AP486" s="5" t="str">
        <f t="shared" si="66"/>
        <v/>
      </c>
      <c r="AR486" s="5" t="str">
        <f t="shared" si="67"/>
        <v/>
      </c>
      <c r="AT486" s="5" t="str">
        <f t="shared" si="68"/>
        <v/>
      </c>
      <c r="AV486" s="2">
        <v>7.0000000000000007E-2</v>
      </c>
      <c r="AW486" s="5">
        <f t="shared" si="69"/>
        <v>0</v>
      </c>
      <c r="AX486" s="5">
        <f t="shared" si="72"/>
        <v>0</v>
      </c>
      <c r="AY486" s="11">
        <f t="shared" si="73"/>
        <v>0</v>
      </c>
      <c r="AZ486" s="5">
        <f t="shared" si="74"/>
        <v>0</v>
      </c>
    </row>
    <row r="487" spans="1:52" x14ac:dyDescent="0.3">
      <c r="A487" s="1" t="s">
        <v>343</v>
      </c>
      <c r="B487" s="1" t="s">
        <v>309</v>
      </c>
      <c r="C487" s="1" t="s">
        <v>310</v>
      </c>
      <c r="D487" s="1" t="s">
        <v>78</v>
      </c>
      <c r="E487" s="1" t="s">
        <v>68</v>
      </c>
      <c r="F487" s="1" t="s">
        <v>143</v>
      </c>
      <c r="G487" s="1" t="s">
        <v>73</v>
      </c>
      <c r="H487" s="1" t="s">
        <v>282</v>
      </c>
      <c r="I487" s="2">
        <v>157</v>
      </c>
      <c r="J487" s="2">
        <v>0.09</v>
      </c>
      <c r="K487" s="2">
        <f t="shared" si="70"/>
        <v>0</v>
      </c>
      <c r="L487" s="2">
        <f t="shared" si="71"/>
        <v>0.09</v>
      </c>
      <c r="AP487" s="5" t="str">
        <f t="shared" si="66"/>
        <v/>
      </c>
      <c r="AR487" s="5" t="str">
        <f t="shared" si="67"/>
        <v/>
      </c>
      <c r="AT487" s="5" t="str">
        <f t="shared" si="68"/>
        <v/>
      </c>
      <c r="AV487" s="2">
        <v>0.09</v>
      </c>
      <c r="AW487" s="5">
        <f t="shared" si="69"/>
        <v>0</v>
      </c>
      <c r="AX487" s="5">
        <f t="shared" si="72"/>
        <v>0</v>
      </c>
      <c r="AY487" s="11">
        <f t="shared" si="73"/>
        <v>0</v>
      </c>
      <c r="AZ487" s="5">
        <f t="shared" si="74"/>
        <v>0</v>
      </c>
    </row>
    <row r="488" spans="1:52" x14ac:dyDescent="0.3">
      <c r="A488" s="1" t="s">
        <v>343</v>
      </c>
      <c r="B488" s="1" t="s">
        <v>309</v>
      </c>
      <c r="C488" s="1" t="s">
        <v>310</v>
      </c>
      <c r="D488" s="1" t="s">
        <v>78</v>
      </c>
      <c r="E488" s="1" t="s">
        <v>117</v>
      </c>
      <c r="F488" s="1" t="s">
        <v>143</v>
      </c>
      <c r="G488" s="1" t="s">
        <v>73</v>
      </c>
      <c r="H488" s="1" t="s">
        <v>282</v>
      </c>
      <c r="I488" s="2">
        <v>157</v>
      </c>
      <c r="J488" s="2">
        <v>38.85</v>
      </c>
      <c r="K488" s="2">
        <f t="shared" si="70"/>
        <v>0</v>
      </c>
      <c r="L488" s="2">
        <f t="shared" si="71"/>
        <v>38.85</v>
      </c>
      <c r="AP488" s="5" t="str">
        <f t="shared" si="66"/>
        <v/>
      </c>
      <c r="AR488" s="5" t="str">
        <f t="shared" si="67"/>
        <v/>
      </c>
      <c r="AT488" s="5" t="str">
        <f t="shared" si="68"/>
        <v/>
      </c>
      <c r="AV488" s="2">
        <v>38.85</v>
      </c>
      <c r="AW488" s="5">
        <f t="shared" si="69"/>
        <v>0</v>
      </c>
      <c r="AX488" s="5">
        <f t="shared" si="72"/>
        <v>0</v>
      </c>
      <c r="AY488" s="11">
        <f t="shared" si="73"/>
        <v>0</v>
      </c>
      <c r="AZ488" s="5">
        <f t="shared" si="74"/>
        <v>0</v>
      </c>
    </row>
    <row r="489" spans="1:52" x14ac:dyDescent="0.3">
      <c r="A489" s="1" t="s">
        <v>343</v>
      </c>
      <c r="B489" s="1" t="s">
        <v>309</v>
      </c>
      <c r="C489" s="1" t="s">
        <v>310</v>
      </c>
      <c r="D489" s="1" t="s">
        <v>78</v>
      </c>
      <c r="E489" s="1" t="s">
        <v>71</v>
      </c>
      <c r="F489" s="1" t="s">
        <v>143</v>
      </c>
      <c r="G489" s="1" t="s">
        <v>73</v>
      </c>
      <c r="H489" s="1" t="s">
        <v>282</v>
      </c>
      <c r="I489" s="2">
        <v>157</v>
      </c>
      <c r="J489" s="2">
        <v>35.69</v>
      </c>
      <c r="K489" s="2">
        <f t="shared" si="70"/>
        <v>0.15</v>
      </c>
      <c r="L489" s="2">
        <f t="shared" si="71"/>
        <v>35.54</v>
      </c>
      <c r="X489" s="13">
        <v>0.15</v>
      </c>
      <c r="Y489" s="5">
        <v>8.6872499999999988</v>
      </c>
      <c r="AP489" s="5" t="str">
        <f t="shared" si="66"/>
        <v/>
      </c>
      <c r="AR489" s="5" t="str">
        <f t="shared" si="67"/>
        <v/>
      </c>
      <c r="AT489" s="5" t="str">
        <f t="shared" si="68"/>
        <v/>
      </c>
      <c r="AV489" s="2">
        <v>35.54</v>
      </c>
      <c r="AW489" s="5">
        <f t="shared" si="69"/>
        <v>8.6872499999999988</v>
      </c>
      <c r="AX489" s="5">
        <f t="shared" si="72"/>
        <v>8.6351264999999984</v>
      </c>
      <c r="AY489" s="11">
        <f t="shared" si="73"/>
        <v>7.9857460738616017E-4</v>
      </c>
      <c r="AZ489" s="5">
        <f t="shared" si="74"/>
        <v>0.79857460738616015</v>
      </c>
    </row>
    <row r="490" spans="1:52" x14ac:dyDescent="0.3">
      <c r="A490" s="1" t="s">
        <v>343</v>
      </c>
      <c r="B490" s="1" t="s">
        <v>309</v>
      </c>
      <c r="C490" s="1" t="s">
        <v>310</v>
      </c>
      <c r="D490" s="1" t="s">
        <v>78</v>
      </c>
      <c r="E490" s="1" t="s">
        <v>74</v>
      </c>
      <c r="F490" s="1" t="s">
        <v>143</v>
      </c>
      <c r="G490" s="1" t="s">
        <v>73</v>
      </c>
      <c r="H490" s="1" t="s">
        <v>282</v>
      </c>
      <c r="I490" s="2">
        <v>157</v>
      </c>
      <c r="J490" s="2">
        <v>38.82</v>
      </c>
      <c r="K490" s="2">
        <f t="shared" si="70"/>
        <v>24.05</v>
      </c>
      <c r="L490" s="2">
        <f t="shared" si="71"/>
        <v>14.77</v>
      </c>
      <c r="X490" s="13">
        <v>24.05</v>
      </c>
      <c r="Y490" s="5">
        <v>1392.8557499999999</v>
      </c>
      <c r="AP490" s="5" t="str">
        <f t="shared" si="66"/>
        <v/>
      </c>
      <c r="AR490" s="5" t="str">
        <f t="shared" si="67"/>
        <v/>
      </c>
      <c r="AT490" s="5" t="str">
        <f t="shared" si="68"/>
        <v/>
      </c>
      <c r="AV490" s="2">
        <v>14.77</v>
      </c>
      <c r="AW490" s="5">
        <f t="shared" si="69"/>
        <v>1392.8557499999999</v>
      </c>
      <c r="AX490" s="5">
        <f t="shared" si="72"/>
        <v>1384.4986154999999</v>
      </c>
      <c r="AY490" s="11">
        <f t="shared" si="73"/>
        <v>0.12803812871758102</v>
      </c>
      <c r="AZ490" s="5">
        <f t="shared" si="74"/>
        <v>128.03812871758103</v>
      </c>
    </row>
    <row r="491" spans="1:52" x14ac:dyDescent="0.3">
      <c r="A491" s="1" t="s">
        <v>343</v>
      </c>
      <c r="B491" s="1" t="s">
        <v>309</v>
      </c>
      <c r="C491" s="1" t="s">
        <v>310</v>
      </c>
      <c r="D491" s="1" t="s">
        <v>78</v>
      </c>
      <c r="E491" s="1" t="s">
        <v>91</v>
      </c>
      <c r="F491" s="1" t="s">
        <v>143</v>
      </c>
      <c r="G491" s="1" t="s">
        <v>73</v>
      </c>
      <c r="H491" s="1" t="s">
        <v>282</v>
      </c>
      <c r="I491" s="2">
        <v>157</v>
      </c>
      <c r="J491" s="2">
        <v>41.92</v>
      </c>
      <c r="K491" s="2">
        <f t="shared" si="70"/>
        <v>0.08</v>
      </c>
      <c r="L491" s="2">
        <f t="shared" si="71"/>
        <v>39.92</v>
      </c>
      <c r="AD491" s="9">
        <v>0.08</v>
      </c>
      <c r="AE491" s="5">
        <v>1.66212</v>
      </c>
      <c r="AP491" s="5" t="str">
        <f t="shared" si="66"/>
        <v/>
      </c>
      <c r="AR491" s="5" t="str">
        <f t="shared" si="67"/>
        <v/>
      </c>
      <c r="AT491" s="5" t="str">
        <f t="shared" si="68"/>
        <v/>
      </c>
      <c r="AV491" s="2">
        <v>39.92</v>
      </c>
      <c r="AW491" s="5">
        <f t="shared" si="69"/>
        <v>1.66212</v>
      </c>
      <c r="AX491" s="5">
        <f t="shared" si="72"/>
        <v>1.6521472800000001</v>
      </c>
      <c r="AY491" s="11">
        <f t="shared" si="73"/>
        <v>1.5279021858800941E-4</v>
      </c>
      <c r="AZ491" s="5">
        <f t="shared" si="74"/>
        <v>0.15279021858800942</v>
      </c>
    </row>
    <row r="492" spans="1:52" x14ac:dyDescent="0.3">
      <c r="A492" s="1" t="s">
        <v>343</v>
      </c>
      <c r="B492" s="1" t="s">
        <v>309</v>
      </c>
      <c r="C492" s="1" t="s">
        <v>310</v>
      </c>
      <c r="D492" s="1" t="s">
        <v>78</v>
      </c>
      <c r="E492" s="1" t="s">
        <v>69</v>
      </c>
      <c r="F492" s="1" t="s">
        <v>143</v>
      </c>
      <c r="G492" s="1" t="s">
        <v>73</v>
      </c>
      <c r="H492" s="1" t="s">
        <v>282</v>
      </c>
      <c r="I492" s="2">
        <v>157</v>
      </c>
      <c r="J492" s="2">
        <v>0.09</v>
      </c>
      <c r="K492" s="2">
        <f t="shared" si="70"/>
        <v>0.02</v>
      </c>
      <c r="L492" s="2">
        <f t="shared" si="71"/>
        <v>7.0000000000000007E-2</v>
      </c>
      <c r="AD492" s="9">
        <v>0.02</v>
      </c>
      <c r="AE492" s="5">
        <v>0.41553000000000001</v>
      </c>
      <c r="AP492" s="5" t="str">
        <f t="shared" si="66"/>
        <v/>
      </c>
      <c r="AR492" s="5" t="str">
        <f t="shared" si="67"/>
        <v/>
      </c>
      <c r="AT492" s="5" t="str">
        <f t="shared" si="68"/>
        <v/>
      </c>
      <c r="AV492" s="2">
        <v>7.0000000000000007E-2</v>
      </c>
      <c r="AW492" s="5">
        <f t="shared" si="69"/>
        <v>0.41553000000000001</v>
      </c>
      <c r="AX492" s="5">
        <f t="shared" si="72"/>
        <v>0.41303682000000003</v>
      </c>
      <c r="AY492" s="11">
        <f t="shared" si="73"/>
        <v>3.8197554647002352E-5</v>
      </c>
      <c r="AZ492" s="5">
        <f t="shared" si="74"/>
        <v>3.8197554647002356E-2</v>
      </c>
    </row>
    <row r="493" spans="1:52" x14ac:dyDescent="0.3">
      <c r="A493" s="1" t="s">
        <v>344</v>
      </c>
      <c r="B493" s="1" t="s">
        <v>292</v>
      </c>
      <c r="C493" s="1" t="s">
        <v>293</v>
      </c>
      <c r="D493" s="1" t="s">
        <v>242</v>
      </c>
      <c r="E493" s="1" t="s">
        <v>81</v>
      </c>
      <c r="F493" s="1" t="s">
        <v>134</v>
      </c>
      <c r="G493" s="1" t="s">
        <v>73</v>
      </c>
      <c r="H493" s="1" t="s">
        <v>282</v>
      </c>
      <c r="I493" s="2">
        <v>200</v>
      </c>
      <c r="J493" s="2">
        <v>7.0000000000000007E-2</v>
      </c>
      <c r="K493" s="2">
        <f t="shared" si="70"/>
        <v>0</v>
      </c>
      <c r="L493" s="2">
        <f t="shared" si="71"/>
        <v>0.04</v>
      </c>
      <c r="AP493" s="5" t="str">
        <f t="shared" si="66"/>
        <v/>
      </c>
      <c r="AR493" s="5" t="str">
        <f t="shared" si="67"/>
        <v/>
      </c>
      <c r="AT493" s="5" t="str">
        <f t="shared" si="68"/>
        <v/>
      </c>
      <c r="AV493" s="2">
        <v>0.04</v>
      </c>
      <c r="AW493" s="5">
        <f t="shared" si="69"/>
        <v>0</v>
      </c>
      <c r="AX493" s="5">
        <f t="shared" si="72"/>
        <v>0</v>
      </c>
      <c r="AY493" s="11">
        <f t="shared" si="73"/>
        <v>0</v>
      </c>
      <c r="AZ493" s="5">
        <f t="shared" si="74"/>
        <v>0</v>
      </c>
    </row>
    <row r="494" spans="1:52" x14ac:dyDescent="0.3">
      <c r="A494" s="1" t="s">
        <v>344</v>
      </c>
      <c r="B494" s="1" t="s">
        <v>292</v>
      </c>
      <c r="C494" s="1" t="s">
        <v>293</v>
      </c>
      <c r="D494" s="1" t="s">
        <v>242</v>
      </c>
      <c r="E494" s="1" t="s">
        <v>71</v>
      </c>
      <c r="F494" s="1" t="s">
        <v>134</v>
      </c>
      <c r="G494" s="1" t="s">
        <v>73</v>
      </c>
      <c r="H494" s="1" t="s">
        <v>282</v>
      </c>
      <c r="I494" s="2">
        <v>200</v>
      </c>
      <c r="J494" s="2">
        <v>19.12</v>
      </c>
      <c r="K494" s="2">
        <f t="shared" si="70"/>
        <v>0</v>
      </c>
      <c r="L494" s="2">
        <f t="shared" si="71"/>
        <v>3.48</v>
      </c>
      <c r="AP494" s="5" t="str">
        <f t="shared" si="66"/>
        <v/>
      </c>
      <c r="AR494" s="5" t="str">
        <f t="shared" si="67"/>
        <v/>
      </c>
      <c r="AT494" s="5" t="str">
        <f t="shared" si="68"/>
        <v/>
      </c>
      <c r="AV494" s="2">
        <v>3.48</v>
      </c>
      <c r="AW494" s="5">
        <f t="shared" si="69"/>
        <v>0</v>
      </c>
      <c r="AX494" s="5">
        <f t="shared" si="72"/>
        <v>0</v>
      </c>
      <c r="AY494" s="11">
        <f t="shared" si="73"/>
        <v>0</v>
      </c>
      <c r="AZ494" s="5">
        <f t="shared" si="74"/>
        <v>0</v>
      </c>
    </row>
    <row r="495" spans="1:52" x14ac:dyDescent="0.3">
      <c r="A495" s="1" t="s">
        <v>345</v>
      </c>
      <c r="B495" s="1" t="s">
        <v>309</v>
      </c>
      <c r="C495" s="1" t="s">
        <v>310</v>
      </c>
      <c r="D495" s="1" t="s">
        <v>78</v>
      </c>
      <c r="E495" s="1" t="s">
        <v>86</v>
      </c>
      <c r="F495" s="1" t="s">
        <v>134</v>
      </c>
      <c r="G495" s="1" t="s">
        <v>73</v>
      </c>
      <c r="H495" s="1" t="s">
        <v>282</v>
      </c>
      <c r="I495" s="2">
        <v>160</v>
      </c>
      <c r="J495" s="2">
        <v>38.270000000000003</v>
      </c>
      <c r="K495" s="2">
        <f t="shared" si="70"/>
        <v>0</v>
      </c>
      <c r="L495" s="2">
        <f t="shared" si="71"/>
        <v>0.28000000000000003</v>
      </c>
      <c r="AP495" s="5" t="str">
        <f t="shared" si="66"/>
        <v/>
      </c>
      <c r="AR495" s="5" t="str">
        <f t="shared" si="67"/>
        <v/>
      </c>
      <c r="AT495" s="5" t="str">
        <f t="shared" si="68"/>
        <v/>
      </c>
      <c r="AV495" s="2">
        <v>0.28000000000000003</v>
      </c>
      <c r="AW495" s="5">
        <f t="shared" si="69"/>
        <v>0</v>
      </c>
      <c r="AX495" s="5">
        <f t="shared" si="72"/>
        <v>0</v>
      </c>
      <c r="AY495" s="11">
        <f t="shared" si="73"/>
        <v>0</v>
      </c>
      <c r="AZ495" s="5">
        <f t="shared" si="74"/>
        <v>0</v>
      </c>
    </row>
    <row r="496" spans="1:52" x14ac:dyDescent="0.3">
      <c r="A496" s="1" t="s">
        <v>345</v>
      </c>
      <c r="B496" s="1" t="s">
        <v>309</v>
      </c>
      <c r="C496" s="1" t="s">
        <v>310</v>
      </c>
      <c r="D496" s="1" t="s">
        <v>78</v>
      </c>
      <c r="E496" s="1" t="s">
        <v>62</v>
      </c>
      <c r="F496" s="1" t="s">
        <v>134</v>
      </c>
      <c r="G496" s="1" t="s">
        <v>73</v>
      </c>
      <c r="H496" s="1" t="s">
        <v>282</v>
      </c>
      <c r="I496" s="2">
        <v>160</v>
      </c>
      <c r="J496" s="2">
        <v>39.36</v>
      </c>
      <c r="K496" s="2">
        <f t="shared" si="70"/>
        <v>0</v>
      </c>
      <c r="L496" s="2">
        <f t="shared" si="71"/>
        <v>0.08</v>
      </c>
      <c r="AP496" s="5" t="str">
        <f t="shared" si="66"/>
        <v/>
      </c>
      <c r="AR496" s="5" t="str">
        <f t="shared" si="67"/>
        <v/>
      </c>
      <c r="AT496" s="5" t="str">
        <f t="shared" si="68"/>
        <v/>
      </c>
      <c r="AV496" s="2">
        <v>0.08</v>
      </c>
      <c r="AW496" s="5">
        <f t="shared" si="69"/>
        <v>0</v>
      </c>
      <c r="AX496" s="5">
        <f t="shared" si="72"/>
        <v>0</v>
      </c>
      <c r="AY496" s="11">
        <f t="shared" si="73"/>
        <v>0</v>
      </c>
      <c r="AZ496" s="5">
        <f t="shared" si="74"/>
        <v>0</v>
      </c>
    </row>
    <row r="497" spans="1:52" x14ac:dyDescent="0.3">
      <c r="A497" s="1" t="s">
        <v>346</v>
      </c>
      <c r="B497" s="1" t="s">
        <v>292</v>
      </c>
      <c r="C497" s="1" t="s">
        <v>293</v>
      </c>
      <c r="D497" s="1" t="s">
        <v>242</v>
      </c>
      <c r="E497" s="1" t="s">
        <v>110</v>
      </c>
      <c r="F497" s="1" t="s">
        <v>134</v>
      </c>
      <c r="G497" s="1" t="s">
        <v>73</v>
      </c>
      <c r="H497" s="1" t="s">
        <v>282</v>
      </c>
      <c r="I497" s="2">
        <v>196</v>
      </c>
      <c r="J497" s="2">
        <v>7.0000000000000007E-2</v>
      </c>
      <c r="K497" s="2">
        <f t="shared" si="70"/>
        <v>0</v>
      </c>
      <c r="L497" s="2">
        <f t="shared" si="71"/>
        <v>7.0000000000000007E-2</v>
      </c>
      <c r="AP497" s="5" t="str">
        <f t="shared" si="66"/>
        <v/>
      </c>
      <c r="AR497" s="5" t="str">
        <f t="shared" si="67"/>
        <v/>
      </c>
      <c r="AT497" s="5" t="str">
        <f t="shared" si="68"/>
        <v/>
      </c>
      <c r="AV497" s="2">
        <v>7.0000000000000007E-2</v>
      </c>
      <c r="AW497" s="5">
        <f t="shared" si="69"/>
        <v>0</v>
      </c>
      <c r="AX497" s="5">
        <f t="shared" si="72"/>
        <v>0</v>
      </c>
      <c r="AY497" s="11">
        <f t="shared" si="73"/>
        <v>0</v>
      </c>
      <c r="AZ497" s="5">
        <f t="shared" si="74"/>
        <v>0</v>
      </c>
    </row>
    <row r="498" spans="1:52" x14ac:dyDescent="0.3">
      <c r="A498" s="1" t="s">
        <v>346</v>
      </c>
      <c r="B498" s="1" t="s">
        <v>292</v>
      </c>
      <c r="C498" s="1" t="s">
        <v>293</v>
      </c>
      <c r="D498" s="1" t="s">
        <v>242</v>
      </c>
      <c r="E498" s="1" t="s">
        <v>80</v>
      </c>
      <c r="F498" s="1" t="s">
        <v>134</v>
      </c>
      <c r="G498" s="1" t="s">
        <v>73</v>
      </c>
      <c r="H498" s="1" t="s">
        <v>282</v>
      </c>
      <c r="I498" s="2">
        <v>196</v>
      </c>
      <c r="J498" s="2">
        <v>7.0000000000000007E-2</v>
      </c>
      <c r="K498" s="2">
        <f t="shared" si="70"/>
        <v>0</v>
      </c>
      <c r="L498" s="2">
        <f t="shared" si="71"/>
        <v>7.0000000000000007E-2</v>
      </c>
      <c r="AP498" s="5" t="str">
        <f t="shared" si="66"/>
        <v/>
      </c>
      <c r="AR498" s="5" t="str">
        <f t="shared" si="67"/>
        <v/>
      </c>
      <c r="AT498" s="5" t="str">
        <f t="shared" si="68"/>
        <v/>
      </c>
      <c r="AV498" s="2">
        <v>7.0000000000000007E-2</v>
      </c>
      <c r="AW498" s="5">
        <f t="shared" si="69"/>
        <v>0</v>
      </c>
      <c r="AX498" s="5">
        <f t="shared" si="72"/>
        <v>0</v>
      </c>
      <c r="AY498" s="11">
        <f t="shared" si="73"/>
        <v>0</v>
      </c>
      <c r="AZ498" s="5">
        <f t="shared" si="74"/>
        <v>0</v>
      </c>
    </row>
    <row r="499" spans="1:52" x14ac:dyDescent="0.3">
      <c r="A499" s="1" t="s">
        <v>346</v>
      </c>
      <c r="B499" s="1" t="s">
        <v>292</v>
      </c>
      <c r="C499" s="1" t="s">
        <v>293</v>
      </c>
      <c r="D499" s="1" t="s">
        <v>242</v>
      </c>
      <c r="E499" s="1" t="s">
        <v>81</v>
      </c>
      <c r="F499" s="1" t="s">
        <v>134</v>
      </c>
      <c r="G499" s="1" t="s">
        <v>73</v>
      </c>
      <c r="H499" s="1" t="s">
        <v>282</v>
      </c>
      <c r="I499" s="2">
        <v>196</v>
      </c>
      <c r="J499" s="2">
        <v>38.159999999999997</v>
      </c>
      <c r="K499" s="2">
        <f t="shared" si="70"/>
        <v>0</v>
      </c>
      <c r="L499" s="2">
        <f t="shared" si="71"/>
        <v>34.57</v>
      </c>
      <c r="AP499" s="5" t="str">
        <f t="shared" si="66"/>
        <v/>
      </c>
      <c r="AR499" s="5" t="str">
        <f t="shared" si="67"/>
        <v/>
      </c>
      <c r="AT499" s="5" t="str">
        <f t="shared" si="68"/>
        <v/>
      </c>
      <c r="AV499" s="2">
        <v>34.57</v>
      </c>
      <c r="AW499" s="5">
        <f t="shared" si="69"/>
        <v>0</v>
      </c>
      <c r="AX499" s="5">
        <f t="shared" si="72"/>
        <v>0</v>
      </c>
      <c r="AY499" s="11">
        <f t="shared" si="73"/>
        <v>0</v>
      </c>
      <c r="AZ499" s="5">
        <f t="shared" si="74"/>
        <v>0</v>
      </c>
    </row>
    <row r="500" spans="1:52" x14ac:dyDescent="0.3">
      <c r="A500" s="1" t="s">
        <v>346</v>
      </c>
      <c r="B500" s="1" t="s">
        <v>292</v>
      </c>
      <c r="C500" s="1" t="s">
        <v>293</v>
      </c>
      <c r="D500" s="1" t="s">
        <v>242</v>
      </c>
      <c r="E500" s="1" t="s">
        <v>111</v>
      </c>
      <c r="F500" s="1" t="s">
        <v>134</v>
      </c>
      <c r="G500" s="1" t="s">
        <v>73</v>
      </c>
      <c r="H500" s="1" t="s">
        <v>282</v>
      </c>
      <c r="I500" s="2">
        <v>196</v>
      </c>
      <c r="J500" s="2">
        <v>40.86</v>
      </c>
      <c r="K500" s="2">
        <f t="shared" si="70"/>
        <v>0</v>
      </c>
      <c r="L500" s="2">
        <f t="shared" si="71"/>
        <v>17.3</v>
      </c>
      <c r="AP500" s="5" t="str">
        <f t="shared" si="66"/>
        <v/>
      </c>
      <c r="AR500" s="5" t="str">
        <f t="shared" si="67"/>
        <v/>
      </c>
      <c r="AT500" s="5" t="str">
        <f t="shared" si="68"/>
        <v/>
      </c>
      <c r="AV500" s="2">
        <v>17.3</v>
      </c>
      <c r="AW500" s="5">
        <f t="shared" si="69"/>
        <v>0</v>
      </c>
      <c r="AX500" s="5">
        <f t="shared" si="72"/>
        <v>0</v>
      </c>
      <c r="AY500" s="11">
        <f t="shared" si="73"/>
        <v>0</v>
      </c>
      <c r="AZ500" s="5">
        <f t="shared" si="74"/>
        <v>0</v>
      </c>
    </row>
    <row r="501" spans="1:52" x14ac:dyDescent="0.3">
      <c r="A501" s="1" t="s">
        <v>346</v>
      </c>
      <c r="B501" s="1" t="s">
        <v>292</v>
      </c>
      <c r="C501" s="1" t="s">
        <v>293</v>
      </c>
      <c r="D501" s="1" t="s">
        <v>242</v>
      </c>
      <c r="E501" s="1" t="s">
        <v>62</v>
      </c>
      <c r="F501" s="1" t="s">
        <v>134</v>
      </c>
      <c r="G501" s="1" t="s">
        <v>73</v>
      </c>
      <c r="H501" s="1" t="s">
        <v>282</v>
      </c>
      <c r="I501" s="2">
        <v>196</v>
      </c>
      <c r="J501" s="2">
        <v>0.09</v>
      </c>
      <c r="K501" s="2">
        <f t="shared" si="70"/>
        <v>0</v>
      </c>
      <c r="L501" s="2">
        <f t="shared" si="71"/>
        <v>0.02</v>
      </c>
      <c r="AP501" s="5" t="str">
        <f t="shared" si="66"/>
        <v/>
      </c>
      <c r="AR501" s="5" t="str">
        <f t="shared" si="67"/>
        <v/>
      </c>
      <c r="AT501" s="5" t="str">
        <f t="shared" si="68"/>
        <v/>
      </c>
      <c r="AV501" s="2">
        <v>0.02</v>
      </c>
      <c r="AW501" s="5">
        <f t="shared" si="69"/>
        <v>0</v>
      </c>
      <c r="AX501" s="5">
        <f t="shared" si="72"/>
        <v>0</v>
      </c>
      <c r="AY501" s="11">
        <f t="shared" si="73"/>
        <v>0</v>
      </c>
      <c r="AZ501" s="5">
        <f t="shared" si="74"/>
        <v>0</v>
      </c>
    </row>
    <row r="502" spans="1:52" x14ac:dyDescent="0.3">
      <c r="A502" s="1" t="s">
        <v>346</v>
      </c>
      <c r="B502" s="1" t="s">
        <v>292</v>
      </c>
      <c r="C502" s="1" t="s">
        <v>293</v>
      </c>
      <c r="D502" s="1" t="s">
        <v>242</v>
      </c>
      <c r="E502" s="1" t="s">
        <v>71</v>
      </c>
      <c r="F502" s="1" t="s">
        <v>134</v>
      </c>
      <c r="G502" s="1" t="s">
        <v>73</v>
      </c>
      <c r="H502" s="1" t="s">
        <v>282</v>
      </c>
      <c r="I502" s="2">
        <v>196</v>
      </c>
      <c r="J502" s="2">
        <v>20.02</v>
      </c>
      <c r="K502" s="2">
        <f t="shared" si="70"/>
        <v>0</v>
      </c>
      <c r="L502" s="2">
        <f t="shared" si="71"/>
        <v>0.5</v>
      </c>
      <c r="AP502" s="5" t="str">
        <f t="shared" si="66"/>
        <v/>
      </c>
      <c r="AR502" s="5" t="str">
        <f t="shared" si="67"/>
        <v/>
      </c>
      <c r="AT502" s="5" t="str">
        <f t="shared" si="68"/>
        <v/>
      </c>
      <c r="AV502" s="2">
        <v>0.5</v>
      </c>
      <c r="AW502" s="5">
        <f t="shared" si="69"/>
        <v>0</v>
      </c>
      <c r="AX502" s="5">
        <f t="shared" si="72"/>
        <v>0</v>
      </c>
      <c r="AY502" s="11">
        <f t="shared" si="73"/>
        <v>0</v>
      </c>
      <c r="AZ502" s="5">
        <f t="shared" si="74"/>
        <v>0</v>
      </c>
    </row>
    <row r="503" spans="1:52" x14ac:dyDescent="0.3">
      <c r="A503" s="1" t="s">
        <v>346</v>
      </c>
      <c r="B503" s="1" t="s">
        <v>292</v>
      </c>
      <c r="C503" s="1" t="s">
        <v>293</v>
      </c>
      <c r="D503" s="1" t="s">
        <v>242</v>
      </c>
      <c r="E503" s="1" t="s">
        <v>74</v>
      </c>
      <c r="F503" s="1" t="s">
        <v>134</v>
      </c>
      <c r="G503" s="1" t="s">
        <v>73</v>
      </c>
      <c r="H503" s="1" t="s">
        <v>282</v>
      </c>
      <c r="I503" s="2">
        <v>196</v>
      </c>
      <c r="J503" s="2">
        <v>36.159999999999997</v>
      </c>
      <c r="K503" s="2">
        <f t="shared" si="70"/>
        <v>0</v>
      </c>
      <c r="L503" s="2">
        <f t="shared" si="71"/>
        <v>1.26</v>
      </c>
      <c r="AP503" s="5" t="str">
        <f t="shared" si="66"/>
        <v/>
      </c>
      <c r="AR503" s="5" t="str">
        <f t="shared" si="67"/>
        <v/>
      </c>
      <c r="AT503" s="5" t="str">
        <f t="shared" si="68"/>
        <v/>
      </c>
      <c r="AV503" s="2">
        <v>1.26</v>
      </c>
      <c r="AW503" s="5">
        <f t="shared" si="69"/>
        <v>0</v>
      </c>
      <c r="AX503" s="5">
        <f t="shared" si="72"/>
        <v>0</v>
      </c>
      <c r="AY503" s="11">
        <f t="shared" si="73"/>
        <v>0</v>
      </c>
      <c r="AZ503" s="5">
        <f t="shared" si="74"/>
        <v>0</v>
      </c>
    </row>
    <row r="504" spans="1:52" x14ac:dyDescent="0.3">
      <c r="A504" s="1" t="s">
        <v>347</v>
      </c>
      <c r="B504" s="1" t="s">
        <v>300</v>
      </c>
      <c r="C504" s="1" t="s">
        <v>301</v>
      </c>
      <c r="D504" s="1" t="s">
        <v>78</v>
      </c>
      <c r="E504" s="1" t="s">
        <v>86</v>
      </c>
      <c r="F504" s="1" t="s">
        <v>134</v>
      </c>
      <c r="G504" s="1" t="s">
        <v>73</v>
      </c>
      <c r="H504" s="1" t="s">
        <v>282</v>
      </c>
      <c r="I504" s="2">
        <v>77</v>
      </c>
      <c r="J504" s="2">
        <v>0.09</v>
      </c>
      <c r="K504" s="2">
        <f t="shared" si="70"/>
        <v>0</v>
      </c>
      <c r="L504" s="2">
        <f t="shared" si="71"/>
        <v>0.08</v>
      </c>
      <c r="AP504" s="5" t="str">
        <f t="shared" si="66"/>
        <v/>
      </c>
      <c r="AR504" s="5" t="str">
        <f t="shared" si="67"/>
        <v/>
      </c>
      <c r="AT504" s="5" t="str">
        <f t="shared" si="68"/>
        <v/>
      </c>
      <c r="AV504" s="2">
        <v>0.08</v>
      </c>
      <c r="AW504" s="5">
        <f t="shared" si="69"/>
        <v>0</v>
      </c>
      <c r="AX504" s="5">
        <f t="shared" si="72"/>
        <v>0</v>
      </c>
      <c r="AY504" s="11">
        <f t="shared" si="73"/>
        <v>0</v>
      </c>
      <c r="AZ504" s="5">
        <f t="shared" si="74"/>
        <v>0</v>
      </c>
    </row>
    <row r="505" spans="1:52" x14ac:dyDescent="0.3">
      <c r="A505" s="1" t="s">
        <v>347</v>
      </c>
      <c r="B505" s="1" t="s">
        <v>300</v>
      </c>
      <c r="C505" s="1" t="s">
        <v>301</v>
      </c>
      <c r="D505" s="1" t="s">
        <v>78</v>
      </c>
      <c r="E505" s="1" t="s">
        <v>110</v>
      </c>
      <c r="F505" s="1" t="s">
        <v>134</v>
      </c>
      <c r="G505" s="1" t="s">
        <v>73</v>
      </c>
      <c r="H505" s="1" t="s">
        <v>282</v>
      </c>
      <c r="I505" s="2">
        <v>77</v>
      </c>
      <c r="J505" s="2">
        <v>39.68</v>
      </c>
      <c r="K505" s="2">
        <f t="shared" si="70"/>
        <v>27.22</v>
      </c>
      <c r="L505" s="2">
        <f t="shared" si="71"/>
        <v>12.24</v>
      </c>
      <c r="X505" s="13">
        <v>27.22</v>
      </c>
      <c r="Y505" s="5">
        <v>1576.4463000000001</v>
      </c>
      <c r="AP505" s="5" t="str">
        <f t="shared" si="66"/>
        <v/>
      </c>
      <c r="AR505" s="5" t="str">
        <f t="shared" si="67"/>
        <v/>
      </c>
      <c r="AT505" s="5" t="str">
        <f t="shared" si="68"/>
        <v/>
      </c>
      <c r="AV505" s="2">
        <v>12.24</v>
      </c>
      <c r="AW505" s="5">
        <f t="shared" si="69"/>
        <v>1576.4463000000001</v>
      </c>
      <c r="AX505" s="5">
        <f t="shared" si="72"/>
        <v>1566.9876222</v>
      </c>
      <c r="AY505" s="11">
        <f t="shared" si="73"/>
        <v>0.14491467208700856</v>
      </c>
      <c r="AZ505" s="5">
        <f t="shared" si="74"/>
        <v>144.91467208700854</v>
      </c>
    </row>
    <row r="506" spans="1:52" x14ac:dyDescent="0.3">
      <c r="A506" s="1" t="s">
        <v>347</v>
      </c>
      <c r="B506" s="1" t="s">
        <v>300</v>
      </c>
      <c r="C506" s="1" t="s">
        <v>301</v>
      </c>
      <c r="D506" s="1" t="s">
        <v>78</v>
      </c>
      <c r="E506" s="1" t="s">
        <v>80</v>
      </c>
      <c r="F506" s="1" t="s">
        <v>134</v>
      </c>
      <c r="G506" s="1" t="s">
        <v>73</v>
      </c>
      <c r="H506" s="1" t="s">
        <v>282</v>
      </c>
      <c r="I506" s="2">
        <v>77</v>
      </c>
      <c r="J506" s="2">
        <v>34.909999999999997</v>
      </c>
      <c r="K506" s="2">
        <f t="shared" si="70"/>
        <v>23.75</v>
      </c>
      <c r="L506" s="2">
        <f t="shared" si="71"/>
        <v>11.16</v>
      </c>
      <c r="X506" s="13">
        <v>23.75</v>
      </c>
      <c r="Y506" s="5">
        <v>1375.48125</v>
      </c>
      <c r="AP506" s="5" t="str">
        <f t="shared" si="66"/>
        <v/>
      </c>
      <c r="AR506" s="5" t="str">
        <f t="shared" si="67"/>
        <v/>
      </c>
      <c r="AT506" s="5" t="str">
        <f t="shared" si="68"/>
        <v/>
      </c>
      <c r="AV506" s="2">
        <v>11.16</v>
      </c>
      <c r="AW506" s="5">
        <f t="shared" si="69"/>
        <v>1375.48125</v>
      </c>
      <c r="AX506" s="5">
        <f t="shared" si="72"/>
        <v>1367.2283625</v>
      </c>
      <c r="AY506" s="11">
        <f t="shared" si="73"/>
        <v>0.12644097950280869</v>
      </c>
      <c r="AZ506" s="5">
        <f t="shared" si="74"/>
        <v>126.4409795028087</v>
      </c>
    </row>
    <row r="507" spans="1:52" x14ac:dyDescent="0.3">
      <c r="A507" s="1" t="s">
        <v>348</v>
      </c>
      <c r="B507" s="1" t="s">
        <v>349</v>
      </c>
      <c r="C507" s="1" t="s">
        <v>350</v>
      </c>
      <c r="D507" s="1" t="s">
        <v>115</v>
      </c>
      <c r="E507" s="1" t="s">
        <v>80</v>
      </c>
      <c r="F507" s="1" t="s">
        <v>134</v>
      </c>
      <c r="G507" s="1" t="s">
        <v>73</v>
      </c>
      <c r="H507" s="1" t="s">
        <v>282</v>
      </c>
      <c r="I507" s="2">
        <v>2</v>
      </c>
      <c r="J507" s="2">
        <v>1.89</v>
      </c>
      <c r="K507" s="2">
        <f t="shared" si="70"/>
        <v>0</v>
      </c>
      <c r="L507" s="2">
        <f t="shared" si="71"/>
        <v>1.89</v>
      </c>
      <c r="AP507" s="5" t="str">
        <f t="shared" si="66"/>
        <v/>
      </c>
      <c r="AR507" s="5" t="str">
        <f t="shared" si="67"/>
        <v/>
      </c>
      <c r="AT507" s="5" t="str">
        <f t="shared" si="68"/>
        <v/>
      </c>
      <c r="AV507" s="2">
        <v>1.89</v>
      </c>
      <c r="AW507" s="5">
        <f t="shared" si="69"/>
        <v>0</v>
      </c>
      <c r="AX507" s="5">
        <f t="shared" si="72"/>
        <v>0</v>
      </c>
      <c r="AY507" s="11">
        <f t="shared" si="73"/>
        <v>0</v>
      </c>
      <c r="AZ507" s="5">
        <f t="shared" si="74"/>
        <v>0</v>
      </c>
    </row>
    <row r="508" spans="1:52" x14ac:dyDescent="0.3">
      <c r="A508" s="1" t="s">
        <v>351</v>
      </c>
      <c r="B508" s="1" t="s">
        <v>352</v>
      </c>
      <c r="C508" s="1" t="s">
        <v>148</v>
      </c>
      <c r="D508" s="1" t="s">
        <v>115</v>
      </c>
      <c r="E508" s="1" t="s">
        <v>62</v>
      </c>
      <c r="F508" s="1" t="s">
        <v>63</v>
      </c>
      <c r="G508" s="1" t="s">
        <v>64</v>
      </c>
      <c r="H508" s="1" t="s">
        <v>196</v>
      </c>
      <c r="I508" s="2">
        <v>158</v>
      </c>
      <c r="J508" s="2">
        <v>7.0000000000000007E-2</v>
      </c>
      <c r="K508" s="2">
        <f t="shared" si="70"/>
        <v>7.0000000000000007E-2</v>
      </c>
      <c r="L508" s="2">
        <f t="shared" si="71"/>
        <v>0</v>
      </c>
      <c r="P508" s="6">
        <v>7.0000000000000007E-2</v>
      </c>
      <c r="Q508" s="5">
        <v>11.97</v>
      </c>
      <c r="AP508" s="5" t="str">
        <f t="shared" si="66"/>
        <v/>
      </c>
      <c r="AR508" s="5" t="str">
        <f t="shared" si="67"/>
        <v/>
      </c>
      <c r="AT508" s="5" t="str">
        <f t="shared" si="68"/>
        <v/>
      </c>
      <c r="AW508" s="5">
        <f t="shared" si="69"/>
        <v>11.97</v>
      </c>
      <c r="AX508" s="5">
        <f t="shared" si="72"/>
        <v>11.898180000000004</v>
      </c>
      <c r="AY508" s="11">
        <f t="shared" si="73"/>
        <v>1.1003410803663231E-3</v>
      </c>
      <c r="AZ508" s="5">
        <f t="shared" si="74"/>
        <v>1.1003410803663232</v>
      </c>
    </row>
    <row r="509" spans="1:52" x14ac:dyDescent="0.3">
      <c r="A509" s="1" t="s">
        <v>351</v>
      </c>
      <c r="B509" s="1" t="s">
        <v>352</v>
      </c>
      <c r="C509" s="1" t="s">
        <v>148</v>
      </c>
      <c r="D509" s="1" t="s">
        <v>115</v>
      </c>
      <c r="E509" s="1" t="s">
        <v>66</v>
      </c>
      <c r="F509" s="1" t="s">
        <v>63</v>
      </c>
      <c r="G509" s="1" t="s">
        <v>64</v>
      </c>
      <c r="H509" s="1" t="s">
        <v>196</v>
      </c>
      <c r="I509" s="2">
        <v>158</v>
      </c>
      <c r="J509" s="2">
        <v>7.0000000000000007E-2</v>
      </c>
      <c r="K509" s="2">
        <f t="shared" si="70"/>
        <v>7.0000000000000007E-2</v>
      </c>
      <c r="L509" s="2">
        <f t="shared" si="71"/>
        <v>0</v>
      </c>
      <c r="P509" s="6">
        <v>7.0000000000000007E-2</v>
      </c>
      <c r="Q509" s="5">
        <v>11.97</v>
      </c>
      <c r="AP509" s="5" t="str">
        <f t="shared" si="66"/>
        <v/>
      </c>
      <c r="AR509" s="5" t="str">
        <f t="shared" si="67"/>
        <v/>
      </c>
      <c r="AT509" s="5" t="str">
        <f t="shared" si="68"/>
        <v/>
      </c>
      <c r="AW509" s="5">
        <f t="shared" si="69"/>
        <v>11.97</v>
      </c>
      <c r="AX509" s="5">
        <f t="shared" si="72"/>
        <v>11.898180000000004</v>
      </c>
      <c r="AY509" s="11">
        <f t="shared" si="73"/>
        <v>1.1003410803663231E-3</v>
      </c>
      <c r="AZ509" s="5">
        <f t="shared" si="74"/>
        <v>1.1003410803663232</v>
      </c>
    </row>
    <row r="510" spans="1:52" x14ac:dyDescent="0.3">
      <c r="A510" s="1" t="s">
        <v>351</v>
      </c>
      <c r="B510" s="1" t="s">
        <v>352</v>
      </c>
      <c r="C510" s="1" t="s">
        <v>148</v>
      </c>
      <c r="D510" s="1" t="s">
        <v>115</v>
      </c>
      <c r="E510" s="1" t="s">
        <v>67</v>
      </c>
      <c r="F510" s="1" t="s">
        <v>63</v>
      </c>
      <c r="G510" s="1" t="s">
        <v>64</v>
      </c>
      <c r="H510" s="1" t="s">
        <v>196</v>
      </c>
      <c r="I510" s="2">
        <v>158</v>
      </c>
      <c r="J510" s="2">
        <v>39.130000000000003</v>
      </c>
      <c r="K510" s="2">
        <f t="shared" si="70"/>
        <v>39.130000000000003</v>
      </c>
      <c r="L510" s="2">
        <f t="shared" si="71"/>
        <v>0</v>
      </c>
      <c r="P510" s="6">
        <v>26.66</v>
      </c>
      <c r="Q510" s="5">
        <v>4558.8599999999997</v>
      </c>
      <c r="R510" s="7">
        <v>12.47</v>
      </c>
      <c r="S510" s="5">
        <v>1783.21</v>
      </c>
      <c r="AP510" s="5" t="str">
        <f t="shared" si="66"/>
        <v/>
      </c>
      <c r="AR510" s="5" t="str">
        <f t="shared" si="67"/>
        <v/>
      </c>
      <c r="AT510" s="5" t="str">
        <f t="shared" si="68"/>
        <v/>
      </c>
      <c r="AW510" s="5">
        <f t="shared" si="69"/>
        <v>6342.07</v>
      </c>
      <c r="AX510" s="5">
        <f t="shared" si="72"/>
        <v>6304.0175799999997</v>
      </c>
      <c r="AY510" s="11">
        <f t="shared" si="73"/>
        <v>0.58299416504251</v>
      </c>
      <c r="AZ510" s="5">
        <f t="shared" si="74"/>
        <v>582.99416504250996</v>
      </c>
    </row>
    <row r="511" spans="1:52" x14ac:dyDescent="0.3">
      <c r="A511" s="1" t="s">
        <v>351</v>
      </c>
      <c r="B511" s="1" t="s">
        <v>352</v>
      </c>
      <c r="C511" s="1" t="s">
        <v>148</v>
      </c>
      <c r="D511" s="1" t="s">
        <v>115</v>
      </c>
      <c r="E511" s="1" t="s">
        <v>68</v>
      </c>
      <c r="F511" s="1" t="s">
        <v>63</v>
      </c>
      <c r="G511" s="1" t="s">
        <v>64</v>
      </c>
      <c r="H511" s="1" t="s">
        <v>196</v>
      </c>
      <c r="I511" s="2">
        <v>158</v>
      </c>
      <c r="J511" s="2">
        <v>40.68</v>
      </c>
      <c r="K511" s="2">
        <f t="shared" si="70"/>
        <v>32.32</v>
      </c>
      <c r="L511" s="2">
        <f t="shared" si="71"/>
        <v>0</v>
      </c>
      <c r="P511" s="6">
        <v>20.16</v>
      </c>
      <c r="Q511" s="5">
        <v>3447.36</v>
      </c>
      <c r="R511" s="7">
        <v>12.16</v>
      </c>
      <c r="S511" s="5">
        <v>1738.88</v>
      </c>
      <c r="AP511" s="5" t="str">
        <f t="shared" si="66"/>
        <v/>
      </c>
      <c r="AR511" s="5" t="str">
        <f t="shared" si="67"/>
        <v/>
      </c>
      <c r="AT511" s="5" t="str">
        <f t="shared" si="68"/>
        <v/>
      </c>
      <c r="AW511" s="5">
        <f t="shared" si="69"/>
        <v>5186.24</v>
      </c>
      <c r="AX511" s="5">
        <f t="shared" si="72"/>
        <v>5155.1225600000007</v>
      </c>
      <c r="AY511" s="11">
        <f t="shared" si="73"/>
        <v>0.47674460523300238</v>
      </c>
      <c r="AZ511" s="5">
        <f t="shared" si="74"/>
        <v>476.7446052330024</v>
      </c>
    </row>
    <row r="512" spans="1:52" x14ac:dyDescent="0.3">
      <c r="A512" s="1" t="s">
        <v>351</v>
      </c>
      <c r="B512" s="1" t="s">
        <v>352</v>
      </c>
      <c r="C512" s="1" t="s">
        <v>148</v>
      </c>
      <c r="D512" s="1" t="s">
        <v>115</v>
      </c>
      <c r="E512" s="1" t="s">
        <v>70</v>
      </c>
      <c r="F512" s="1" t="s">
        <v>63</v>
      </c>
      <c r="G512" s="1" t="s">
        <v>64</v>
      </c>
      <c r="H512" s="1" t="s">
        <v>196</v>
      </c>
      <c r="I512" s="2">
        <v>158</v>
      </c>
      <c r="J512" s="2">
        <v>36.64</v>
      </c>
      <c r="K512" s="2">
        <f t="shared" si="70"/>
        <v>35.67</v>
      </c>
      <c r="L512" s="2">
        <f t="shared" si="71"/>
        <v>0</v>
      </c>
      <c r="P512" s="6">
        <v>5.23</v>
      </c>
      <c r="Q512" s="5">
        <v>894.33</v>
      </c>
      <c r="R512" s="7">
        <v>30.44</v>
      </c>
      <c r="S512" s="5">
        <v>4352.92</v>
      </c>
      <c r="AP512" s="5" t="str">
        <f t="shared" ref="AP512:AP575" si="75">IF(AO512&gt;0,AO512*$AP$1,"")</f>
        <v/>
      </c>
      <c r="AR512" s="5" t="str">
        <f t="shared" ref="AR512:AR575" si="76">IF(AQ512&gt;0,AQ512*$AR$1,"")</f>
        <v/>
      </c>
      <c r="AT512" s="5" t="str">
        <f t="shared" ref="AT512:AT575" si="77">IF(AS512&gt;0,AS512*$AT$1,"")</f>
        <v/>
      </c>
      <c r="AW512" s="5">
        <f t="shared" si="69"/>
        <v>5247.25</v>
      </c>
      <c r="AX512" s="5">
        <f t="shared" si="72"/>
        <v>5215.7665000000006</v>
      </c>
      <c r="AY512" s="11">
        <f t="shared" si="73"/>
        <v>0.48235294352148606</v>
      </c>
      <c r="AZ512" s="5">
        <f t="shared" si="74"/>
        <v>482.35294352148605</v>
      </c>
    </row>
    <row r="513" spans="1:52" x14ac:dyDescent="0.3">
      <c r="A513" s="1" t="s">
        <v>351</v>
      </c>
      <c r="B513" s="1" t="s">
        <v>352</v>
      </c>
      <c r="C513" s="1" t="s">
        <v>148</v>
      </c>
      <c r="D513" s="1" t="s">
        <v>115</v>
      </c>
      <c r="E513" s="1" t="s">
        <v>69</v>
      </c>
      <c r="F513" s="1" t="s">
        <v>63</v>
      </c>
      <c r="G513" s="1" t="s">
        <v>64</v>
      </c>
      <c r="H513" s="1" t="s">
        <v>196</v>
      </c>
      <c r="I513" s="2">
        <v>158</v>
      </c>
      <c r="J513" s="2">
        <v>38.11</v>
      </c>
      <c r="K513" s="2">
        <f t="shared" si="70"/>
        <v>26.95</v>
      </c>
      <c r="L513" s="2">
        <f t="shared" si="71"/>
        <v>0</v>
      </c>
      <c r="N513" s="4">
        <v>0.1</v>
      </c>
      <c r="O513" s="5">
        <v>29</v>
      </c>
      <c r="P513" s="6">
        <v>0.31</v>
      </c>
      <c r="Q513" s="5">
        <v>53.01</v>
      </c>
      <c r="R513" s="7">
        <v>26.54</v>
      </c>
      <c r="S513" s="5">
        <v>3795.22</v>
      </c>
      <c r="AP513" s="5" t="str">
        <f t="shared" si="75"/>
        <v/>
      </c>
      <c r="AR513" s="5" t="str">
        <f t="shared" si="76"/>
        <v/>
      </c>
      <c r="AT513" s="5" t="str">
        <f t="shared" si="77"/>
        <v/>
      </c>
      <c r="AW513" s="5">
        <f t="shared" ref="AW513:AW576" si="78">SUM(O513,Q513,S513,U513,AA513,AC513,AE513,AG513,AJ513,AL513,AN513,W513,Y513,BB513,BD513,BF513)</f>
        <v>3877.2299999999996</v>
      </c>
      <c r="AX513" s="5">
        <f t="shared" si="72"/>
        <v>3853.9666200000001</v>
      </c>
      <c r="AY513" s="11">
        <f t="shared" si="73"/>
        <v>0.35641398889128806</v>
      </c>
      <c r="AZ513" s="5">
        <f t="shared" si="74"/>
        <v>356.41398889128806</v>
      </c>
    </row>
    <row r="514" spans="1:52" x14ac:dyDescent="0.3">
      <c r="A514" s="1" t="s">
        <v>353</v>
      </c>
      <c r="B514" s="1" t="s">
        <v>354</v>
      </c>
      <c r="C514" s="1" t="s">
        <v>355</v>
      </c>
      <c r="D514" s="1" t="s">
        <v>356</v>
      </c>
      <c r="E514" s="1" t="s">
        <v>79</v>
      </c>
      <c r="F514" s="1" t="s">
        <v>63</v>
      </c>
      <c r="G514" s="1" t="s">
        <v>64</v>
      </c>
      <c r="H514" s="1" t="s">
        <v>196</v>
      </c>
      <c r="I514" s="2">
        <v>156.19999999999999</v>
      </c>
      <c r="J514" s="2">
        <v>36.54</v>
      </c>
      <c r="K514" s="2">
        <f t="shared" si="70"/>
        <v>34.199999999999996</v>
      </c>
      <c r="L514" s="2">
        <f t="shared" si="71"/>
        <v>2.34</v>
      </c>
      <c r="N514" s="4">
        <v>13.12</v>
      </c>
      <c r="O514" s="5">
        <v>3804.8</v>
      </c>
      <c r="P514" s="6">
        <v>21.08</v>
      </c>
      <c r="Q514" s="5">
        <v>3604.68</v>
      </c>
      <c r="AP514" s="5" t="str">
        <f t="shared" si="75"/>
        <v/>
      </c>
      <c r="AQ514" s="3">
        <v>0.94</v>
      </c>
      <c r="AR514" s="5">
        <f t="shared" si="76"/>
        <v>2143.1999999999998</v>
      </c>
      <c r="AT514" s="5" t="str">
        <f t="shared" si="77"/>
        <v/>
      </c>
      <c r="AU514" s="2">
        <v>1.4</v>
      </c>
      <c r="AW514" s="5">
        <f t="shared" si="78"/>
        <v>7409.48</v>
      </c>
      <c r="AX514" s="5">
        <f t="shared" si="72"/>
        <v>7365.0231199999998</v>
      </c>
      <c r="AY514" s="11">
        <f t="shared" si="73"/>
        <v>0.68111572499186812</v>
      </c>
      <c r="AZ514" s="5">
        <f t="shared" si="74"/>
        <v>681.11572499186809</v>
      </c>
    </row>
    <row r="515" spans="1:52" x14ac:dyDescent="0.3">
      <c r="A515" s="1" t="s">
        <v>353</v>
      </c>
      <c r="B515" s="1" t="s">
        <v>354</v>
      </c>
      <c r="C515" s="1" t="s">
        <v>355</v>
      </c>
      <c r="D515" s="1" t="s">
        <v>356</v>
      </c>
      <c r="E515" s="1" t="s">
        <v>86</v>
      </c>
      <c r="F515" s="1" t="s">
        <v>63</v>
      </c>
      <c r="G515" s="1" t="s">
        <v>64</v>
      </c>
      <c r="H515" s="1" t="s">
        <v>196</v>
      </c>
      <c r="I515" s="2">
        <v>156.19999999999999</v>
      </c>
      <c r="J515" s="2">
        <v>39.46</v>
      </c>
      <c r="K515" s="2">
        <f t="shared" ref="K515:K578" si="79">SUM(N515,P515,R515,T515,Z515,AB515,AD515,AF515,AI515,AK515,AM515,V515,X515,BA515,BC515,BE515)</f>
        <v>36.97</v>
      </c>
      <c r="L515" s="2">
        <f t="shared" ref="L515:L578" si="80">SUM(M515,AH515,AO515,AQ515,AS515,AU515,AV515)</f>
        <v>2.4900000000000002</v>
      </c>
      <c r="N515" s="4">
        <v>19.84</v>
      </c>
      <c r="O515" s="5">
        <v>5753.6</v>
      </c>
      <c r="P515" s="6">
        <v>17.13</v>
      </c>
      <c r="Q515" s="5">
        <v>2929.23</v>
      </c>
      <c r="AP515" s="5" t="str">
        <f t="shared" si="75"/>
        <v/>
      </c>
      <c r="AQ515" s="3">
        <v>0.98</v>
      </c>
      <c r="AR515" s="5">
        <f t="shared" si="76"/>
        <v>2234.4</v>
      </c>
      <c r="AT515" s="5" t="str">
        <f t="shared" si="77"/>
        <v/>
      </c>
      <c r="AU515" s="2">
        <v>1.51</v>
      </c>
      <c r="AW515" s="5">
        <f t="shared" si="78"/>
        <v>8682.83</v>
      </c>
      <c r="AX515" s="5">
        <f t="shared" ref="AX515:AX578" si="81">$AW$642*(AY515/100)</f>
        <v>8630.7330199999997</v>
      </c>
      <c r="AY515" s="11">
        <f t="shared" ref="AY515:AY578" si="82">(AW515/$AW$642)*99.4</f>
        <v>0.798168299318055</v>
      </c>
      <c r="AZ515" s="5">
        <f t="shared" ref="AZ515:AZ578" si="83">(AY515/100)*$AZ$1</f>
        <v>798.16829931805501</v>
      </c>
    </row>
    <row r="516" spans="1:52" x14ac:dyDescent="0.3">
      <c r="A516" s="1" t="s">
        <v>353</v>
      </c>
      <c r="B516" s="1" t="s">
        <v>354</v>
      </c>
      <c r="C516" s="1" t="s">
        <v>355</v>
      </c>
      <c r="D516" s="1" t="s">
        <v>356</v>
      </c>
      <c r="E516" s="1" t="s">
        <v>62</v>
      </c>
      <c r="F516" s="1" t="s">
        <v>63</v>
      </c>
      <c r="G516" s="1" t="s">
        <v>64</v>
      </c>
      <c r="H516" s="1" t="s">
        <v>196</v>
      </c>
      <c r="I516" s="2">
        <v>156.19999999999999</v>
      </c>
      <c r="J516" s="2">
        <v>40.119999999999997</v>
      </c>
      <c r="K516" s="2">
        <f t="shared" si="79"/>
        <v>39.99</v>
      </c>
      <c r="L516" s="2">
        <f t="shared" si="80"/>
        <v>0</v>
      </c>
      <c r="N516" s="4">
        <v>6.71</v>
      </c>
      <c r="O516" s="5">
        <v>1945.9</v>
      </c>
      <c r="P516" s="6">
        <v>32.51</v>
      </c>
      <c r="Q516" s="5">
        <v>5559.21</v>
      </c>
      <c r="R516" s="7">
        <v>0.77</v>
      </c>
      <c r="S516" s="5">
        <v>110.11</v>
      </c>
      <c r="AP516" s="5" t="str">
        <f t="shared" si="75"/>
        <v/>
      </c>
      <c r="AR516" s="5" t="str">
        <f t="shared" si="76"/>
        <v/>
      </c>
      <c r="AT516" s="5" t="str">
        <f t="shared" si="77"/>
        <v/>
      </c>
      <c r="AW516" s="5">
        <f t="shared" si="78"/>
        <v>7615.22</v>
      </c>
      <c r="AX516" s="5">
        <f t="shared" si="81"/>
        <v>7569.5286800000003</v>
      </c>
      <c r="AY516" s="11">
        <f t="shared" si="82"/>
        <v>0.70002835438823974</v>
      </c>
      <c r="AZ516" s="5">
        <f t="shared" si="83"/>
        <v>700.02835438823968</v>
      </c>
    </row>
    <row r="517" spans="1:52" x14ac:dyDescent="0.3">
      <c r="A517" s="1" t="s">
        <v>353</v>
      </c>
      <c r="B517" s="1" t="s">
        <v>354</v>
      </c>
      <c r="C517" s="1" t="s">
        <v>355</v>
      </c>
      <c r="D517" s="1" t="s">
        <v>356</v>
      </c>
      <c r="E517" s="1" t="s">
        <v>66</v>
      </c>
      <c r="F517" s="1" t="s">
        <v>63</v>
      </c>
      <c r="G517" s="1" t="s">
        <v>64</v>
      </c>
      <c r="H517" s="1" t="s">
        <v>196</v>
      </c>
      <c r="I517" s="2">
        <v>156.19999999999999</v>
      </c>
      <c r="J517" s="2">
        <v>38.11</v>
      </c>
      <c r="K517" s="2">
        <f t="shared" si="79"/>
        <v>38.119999999999997</v>
      </c>
      <c r="L517" s="2">
        <f t="shared" si="80"/>
        <v>0</v>
      </c>
      <c r="N517" s="4">
        <v>0.08</v>
      </c>
      <c r="O517" s="5">
        <v>23.2</v>
      </c>
      <c r="P517" s="6">
        <v>31.76</v>
      </c>
      <c r="Q517" s="5">
        <v>5430.96</v>
      </c>
      <c r="R517" s="7">
        <v>6.28</v>
      </c>
      <c r="S517" s="5">
        <v>898.04000000000008</v>
      </c>
      <c r="AP517" s="5" t="str">
        <f t="shared" si="75"/>
        <v/>
      </c>
      <c r="AR517" s="5" t="str">
        <f t="shared" si="76"/>
        <v/>
      </c>
      <c r="AT517" s="5" t="str">
        <f t="shared" si="77"/>
        <v/>
      </c>
      <c r="AW517" s="5">
        <f t="shared" si="78"/>
        <v>6352.2</v>
      </c>
      <c r="AX517" s="5">
        <f t="shared" si="81"/>
        <v>6314.0868</v>
      </c>
      <c r="AY517" s="11">
        <f t="shared" si="82"/>
        <v>0.58392536430266972</v>
      </c>
      <c r="AZ517" s="5">
        <f t="shared" si="83"/>
        <v>583.92536430266966</v>
      </c>
    </row>
    <row r="518" spans="1:52" x14ac:dyDescent="0.3">
      <c r="A518" s="1" t="s">
        <v>357</v>
      </c>
      <c r="B518" s="1" t="s">
        <v>354</v>
      </c>
      <c r="C518" s="1" t="s">
        <v>355</v>
      </c>
      <c r="D518" s="1" t="s">
        <v>356</v>
      </c>
      <c r="E518" s="1" t="s">
        <v>110</v>
      </c>
      <c r="F518" s="1" t="s">
        <v>63</v>
      </c>
      <c r="G518" s="1" t="s">
        <v>64</v>
      </c>
      <c r="H518" s="1" t="s">
        <v>196</v>
      </c>
      <c r="I518" s="2">
        <v>76.73</v>
      </c>
      <c r="J518" s="2">
        <v>0.06</v>
      </c>
      <c r="K518" s="2">
        <f t="shared" si="79"/>
        <v>6.0000000000000005E-2</v>
      </c>
      <c r="L518" s="2">
        <f t="shared" si="80"/>
        <v>0</v>
      </c>
      <c r="N518" s="4">
        <v>0.01</v>
      </c>
      <c r="O518" s="5">
        <v>2.9</v>
      </c>
      <c r="P518" s="6">
        <v>0.05</v>
      </c>
      <c r="Q518" s="5">
        <v>8.5500000000000007</v>
      </c>
      <c r="AP518" s="5" t="str">
        <f t="shared" si="75"/>
        <v/>
      </c>
      <c r="AR518" s="5" t="str">
        <f t="shared" si="76"/>
        <v/>
      </c>
      <c r="AT518" s="5" t="str">
        <f t="shared" si="77"/>
        <v/>
      </c>
      <c r="AW518" s="5">
        <f t="shared" si="78"/>
        <v>11.450000000000001</v>
      </c>
      <c r="AX518" s="5">
        <f t="shared" si="81"/>
        <v>11.381300000000003</v>
      </c>
      <c r="AY518" s="11">
        <f t="shared" si="82"/>
        <v>1.0525401311774769E-3</v>
      </c>
      <c r="AZ518" s="5">
        <f t="shared" si="83"/>
        <v>1.0525401311774769</v>
      </c>
    </row>
    <row r="519" spans="1:52" x14ac:dyDescent="0.3">
      <c r="A519" s="1" t="s">
        <v>357</v>
      </c>
      <c r="B519" s="1" t="s">
        <v>354</v>
      </c>
      <c r="C519" s="1" t="s">
        <v>355</v>
      </c>
      <c r="D519" s="1" t="s">
        <v>356</v>
      </c>
      <c r="E519" s="1" t="s">
        <v>111</v>
      </c>
      <c r="F519" s="1" t="s">
        <v>63</v>
      </c>
      <c r="G519" s="1" t="s">
        <v>64</v>
      </c>
      <c r="H519" s="1" t="s">
        <v>196</v>
      </c>
      <c r="I519" s="2">
        <v>76.73</v>
      </c>
      <c r="J519" s="2">
        <v>38.36</v>
      </c>
      <c r="K519" s="2">
        <f t="shared" si="79"/>
        <v>20.689999999999998</v>
      </c>
      <c r="L519" s="2">
        <f t="shared" si="80"/>
        <v>0</v>
      </c>
      <c r="N519" s="4">
        <v>4.13</v>
      </c>
      <c r="O519" s="5">
        <v>1197.7</v>
      </c>
      <c r="P519" s="6">
        <v>16.559999999999999</v>
      </c>
      <c r="Q519" s="5">
        <v>2831.76</v>
      </c>
      <c r="AP519" s="5" t="str">
        <f t="shared" si="75"/>
        <v/>
      </c>
      <c r="AR519" s="5" t="str">
        <f t="shared" si="76"/>
        <v/>
      </c>
      <c r="AT519" s="5" t="str">
        <f t="shared" si="77"/>
        <v/>
      </c>
      <c r="AW519" s="5">
        <f t="shared" si="78"/>
        <v>4029.46</v>
      </c>
      <c r="AX519" s="5">
        <f t="shared" si="81"/>
        <v>4005.2832400000007</v>
      </c>
      <c r="AY519" s="11">
        <f t="shared" si="82"/>
        <v>0.37040771676632278</v>
      </c>
      <c r="AZ519" s="5">
        <f t="shared" si="83"/>
        <v>370.40771676632278</v>
      </c>
    </row>
    <row r="520" spans="1:52" x14ac:dyDescent="0.3">
      <c r="A520" s="1" t="s">
        <v>357</v>
      </c>
      <c r="B520" s="1" t="s">
        <v>354</v>
      </c>
      <c r="C520" s="1" t="s">
        <v>355</v>
      </c>
      <c r="D520" s="1" t="s">
        <v>356</v>
      </c>
      <c r="E520" s="1" t="s">
        <v>62</v>
      </c>
      <c r="F520" s="1" t="s">
        <v>63</v>
      </c>
      <c r="G520" s="1" t="s">
        <v>64</v>
      </c>
      <c r="H520" s="1" t="s">
        <v>196</v>
      </c>
      <c r="I520" s="2">
        <v>76.73</v>
      </c>
      <c r="J520" s="2">
        <v>0.09</v>
      </c>
      <c r="K520" s="2">
        <f t="shared" si="79"/>
        <v>9.0000000000000011E-2</v>
      </c>
      <c r="L520" s="2">
        <f t="shared" si="80"/>
        <v>0</v>
      </c>
      <c r="N520" s="4">
        <v>7.0000000000000007E-2</v>
      </c>
      <c r="O520" s="5">
        <v>20.3</v>
      </c>
      <c r="P520" s="6">
        <v>0.02</v>
      </c>
      <c r="Q520" s="5">
        <v>3.42</v>
      </c>
      <c r="AP520" s="5" t="str">
        <f t="shared" si="75"/>
        <v/>
      </c>
      <c r="AR520" s="5" t="str">
        <f t="shared" si="76"/>
        <v/>
      </c>
      <c r="AT520" s="5" t="str">
        <f t="shared" si="77"/>
        <v/>
      </c>
      <c r="AW520" s="5">
        <f t="shared" si="78"/>
        <v>23.72</v>
      </c>
      <c r="AX520" s="5">
        <f t="shared" si="81"/>
        <v>23.577679999999997</v>
      </c>
      <c r="AY520" s="11">
        <f t="shared" si="82"/>
        <v>2.1804586822296722E-3</v>
      </c>
      <c r="AZ520" s="5">
        <f t="shared" si="83"/>
        <v>2.1804586822296721</v>
      </c>
    </row>
    <row r="521" spans="1:52" x14ac:dyDescent="0.3">
      <c r="A521" s="1" t="s">
        <v>358</v>
      </c>
      <c r="B521" s="1" t="s">
        <v>359</v>
      </c>
      <c r="C521" s="1" t="s">
        <v>360</v>
      </c>
      <c r="D521" s="1" t="s">
        <v>361</v>
      </c>
      <c r="E521" s="1" t="s">
        <v>86</v>
      </c>
      <c r="F521" s="1" t="s">
        <v>63</v>
      </c>
      <c r="G521" s="1" t="s">
        <v>64</v>
      </c>
      <c r="H521" s="1" t="s">
        <v>196</v>
      </c>
      <c r="I521" s="2">
        <v>25.32</v>
      </c>
      <c r="J521" s="2">
        <v>0.09</v>
      </c>
      <c r="K521" s="2">
        <f t="shared" si="79"/>
        <v>0.09</v>
      </c>
      <c r="L521" s="2">
        <f t="shared" si="80"/>
        <v>0</v>
      </c>
      <c r="N521" s="4">
        <v>0.09</v>
      </c>
      <c r="O521" s="5">
        <v>26.1</v>
      </c>
      <c r="AP521" s="5" t="str">
        <f t="shared" si="75"/>
        <v/>
      </c>
      <c r="AR521" s="5" t="str">
        <f t="shared" si="76"/>
        <v/>
      </c>
      <c r="AT521" s="5" t="str">
        <f t="shared" si="77"/>
        <v/>
      </c>
      <c r="AW521" s="5">
        <f t="shared" si="78"/>
        <v>26.1</v>
      </c>
      <c r="AX521" s="5">
        <f t="shared" si="81"/>
        <v>25.9434</v>
      </c>
      <c r="AY521" s="11">
        <f t="shared" si="82"/>
        <v>2.3992399496709296E-3</v>
      </c>
      <c r="AZ521" s="5">
        <f t="shared" si="83"/>
        <v>2.3992399496709296</v>
      </c>
    </row>
    <row r="522" spans="1:52" x14ac:dyDescent="0.3">
      <c r="A522" s="1" t="s">
        <v>358</v>
      </c>
      <c r="B522" s="1" t="s">
        <v>359</v>
      </c>
      <c r="C522" s="1" t="s">
        <v>360</v>
      </c>
      <c r="D522" s="1" t="s">
        <v>361</v>
      </c>
      <c r="E522" s="1" t="s">
        <v>110</v>
      </c>
      <c r="F522" s="1" t="s">
        <v>63</v>
      </c>
      <c r="G522" s="1" t="s">
        <v>64</v>
      </c>
      <c r="H522" s="1" t="s">
        <v>196</v>
      </c>
      <c r="I522" s="2">
        <v>25.32</v>
      </c>
      <c r="J522" s="2">
        <v>24.72</v>
      </c>
      <c r="K522" s="2">
        <f t="shared" si="79"/>
        <v>19.649999999999999</v>
      </c>
      <c r="L522" s="2">
        <f t="shared" si="80"/>
        <v>0.06</v>
      </c>
      <c r="N522" s="4">
        <v>11.51</v>
      </c>
      <c r="O522" s="5">
        <v>3337.9</v>
      </c>
      <c r="P522" s="6">
        <v>8.14</v>
      </c>
      <c r="Q522" s="5">
        <v>1391.94</v>
      </c>
      <c r="AP522" s="5" t="str">
        <f t="shared" si="75"/>
        <v/>
      </c>
      <c r="AQ522" s="3">
        <v>0.03</v>
      </c>
      <c r="AR522" s="5">
        <f t="shared" si="76"/>
        <v>68.399999999999991</v>
      </c>
      <c r="AT522" s="5" t="str">
        <f t="shared" si="77"/>
        <v/>
      </c>
      <c r="AU522" s="2">
        <v>0.03</v>
      </c>
      <c r="AW522" s="5">
        <f t="shared" si="78"/>
        <v>4729.84</v>
      </c>
      <c r="AX522" s="5">
        <f t="shared" si="81"/>
        <v>4701.4609600000013</v>
      </c>
      <c r="AY522" s="11">
        <f t="shared" si="82"/>
        <v>0.43479007982956136</v>
      </c>
      <c r="AZ522" s="5">
        <f t="shared" si="83"/>
        <v>434.79007982956136</v>
      </c>
    </row>
    <row r="523" spans="1:52" x14ac:dyDescent="0.3">
      <c r="A523" s="1" t="s">
        <v>362</v>
      </c>
      <c r="B523" s="1" t="s">
        <v>354</v>
      </c>
      <c r="C523" s="1" t="s">
        <v>355</v>
      </c>
      <c r="D523" s="1" t="s">
        <v>356</v>
      </c>
      <c r="E523" s="1" t="s">
        <v>68</v>
      </c>
      <c r="F523" s="1" t="s">
        <v>96</v>
      </c>
      <c r="G523" s="1" t="s">
        <v>64</v>
      </c>
      <c r="H523" s="1" t="s">
        <v>196</v>
      </c>
      <c r="I523" s="2">
        <v>149.33000000000001</v>
      </c>
      <c r="J523" s="2">
        <v>34.659999999999997</v>
      </c>
      <c r="K523" s="2">
        <f t="shared" si="79"/>
        <v>28.55</v>
      </c>
      <c r="L523" s="2">
        <f t="shared" si="80"/>
        <v>0</v>
      </c>
      <c r="N523" s="4">
        <v>7.37</v>
      </c>
      <c r="O523" s="5">
        <v>2137.3000000000002</v>
      </c>
      <c r="P523" s="6">
        <v>21.18</v>
      </c>
      <c r="Q523" s="5">
        <v>3621.78</v>
      </c>
      <c r="AP523" s="5" t="str">
        <f t="shared" si="75"/>
        <v/>
      </c>
      <c r="AR523" s="5" t="str">
        <f t="shared" si="76"/>
        <v/>
      </c>
      <c r="AT523" s="5" t="str">
        <f t="shared" si="77"/>
        <v/>
      </c>
      <c r="AW523" s="5">
        <f t="shared" si="78"/>
        <v>5759.08</v>
      </c>
      <c r="AX523" s="5">
        <f t="shared" si="81"/>
        <v>5724.5255200000001</v>
      </c>
      <c r="AY523" s="11">
        <f t="shared" si="82"/>
        <v>0.52940286625865351</v>
      </c>
      <c r="AZ523" s="5">
        <f t="shared" si="83"/>
        <v>529.40286625865349</v>
      </c>
    </row>
    <row r="524" spans="1:52" x14ac:dyDescent="0.3">
      <c r="A524" s="1" t="s">
        <v>362</v>
      </c>
      <c r="B524" s="1" t="s">
        <v>354</v>
      </c>
      <c r="C524" s="1" t="s">
        <v>355</v>
      </c>
      <c r="D524" s="1" t="s">
        <v>356</v>
      </c>
      <c r="E524" s="1" t="s">
        <v>67</v>
      </c>
      <c r="F524" s="1" t="s">
        <v>96</v>
      </c>
      <c r="G524" s="1" t="s">
        <v>64</v>
      </c>
      <c r="H524" s="1" t="s">
        <v>196</v>
      </c>
      <c r="I524" s="2">
        <v>149.33000000000001</v>
      </c>
      <c r="J524" s="2">
        <v>37.04</v>
      </c>
      <c r="K524" s="2">
        <f t="shared" si="79"/>
        <v>35.75</v>
      </c>
      <c r="L524" s="2">
        <f t="shared" si="80"/>
        <v>0</v>
      </c>
      <c r="P524" s="6">
        <v>30.94</v>
      </c>
      <c r="Q524" s="5">
        <v>5290.74</v>
      </c>
      <c r="R524" s="7">
        <v>4.8099999999999996</v>
      </c>
      <c r="S524" s="5">
        <v>687.82999999999993</v>
      </c>
      <c r="AP524" s="5" t="str">
        <f t="shared" si="75"/>
        <v/>
      </c>
      <c r="AR524" s="5" t="str">
        <f t="shared" si="76"/>
        <v/>
      </c>
      <c r="AT524" s="5" t="str">
        <f t="shared" si="77"/>
        <v/>
      </c>
      <c r="AW524" s="5">
        <f t="shared" si="78"/>
        <v>5978.57</v>
      </c>
      <c r="AX524" s="5">
        <f t="shared" si="81"/>
        <v>5942.6985800000002</v>
      </c>
      <c r="AY524" s="11">
        <f t="shared" si="82"/>
        <v>0.54957946306146088</v>
      </c>
      <c r="AZ524" s="5">
        <f t="shared" si="83"/>
        <v>549.57946306146096</v>
      </c>
    </row>
    <row r="525" spans="1:52" x14ac:dyDescent="0.3">
      <c r="A525" s="1" t="s">
        <v>362</v>
      </c>
      <c r="B525" s="1" t="s">
        <v>354</v>
      </c>
      <c r="C525" s="1" t="s">
        <v>355</v>
      </c>
      <c r="D525" s="1" t="s">
        <v>356</v>
      </c>
      <c r="E525" s="1" t="s">
        <v>69</v>
      </c>
      <c r="F525" s="1" t="s">
        <v>96</v>
      </c>
      <c r="G525" s="1" t="s">
        <v>64</v>
      </c>
      <c r="H525" s="1" t="s">
        <v>196</v>
      </c>
      <c r="I525" s="2">
        <v>149.33000000000001</v>
      </c>
      <c r="J525" s="2">
        <v>38.82</v>
      </c>
      <c r="K525" s="2">
        <f t="shared" si="79"/>
        <v>38.82</v>
      </c>
      <c r="L525" s="2">
        <f t="shared" si="80"/>
        <v>0</v>
      </c>
      <c r="N525" s="4">
        <v>24.23</v>
      </c>
      <c r="O525" s="5">
        <v>7026.7</v>
      </c>
      <c r="P525" s="6">
        <v>14.59</v>
      </c>
      <c r="Q525" s="5">
        <v>2494.89</v>
      </c>
      <c r="AP525" s="5" t="str">
        <f t="shared" si="75"/>
        <v/>
      </c>
      <c r="AR525" s="5" t="str">
        <f t="shared" si="76"/>
        <v/>
      </c>
      <c r="AT525" s="5" t="str">
        <f t="shared" si="77"/>
        <v/>
      </c>
      <c r="AW525" s="5">
        <f t="shared" si="78"/>
        <v>9521.59</v>
      </c>
      <c r="AX525" s="5">
        <f t="shared" si="81"/>
        <v>9464.4604600000002</v>
      </c>
      <c r="AY525" s="11">
        <f t="shared" si="82"/>
        <v>0.87527123035966392</v>
      </c>
      <c r="AZ525" s="5">
        <f t="shared" si="83"/>
        <v>875.27123035966383</v>
      </c>
    </row>
    <row r="526" spans="1:52" x14ac:dyDescent="0.3">
      <c r="A526" s="1" t="s">
        <v>362</v>
      </c>
      <c r="B526" s="1" t="s">
        <v>354</v>
      </c>
      <c r="C526" s="1" t="s">
        <v>355</v>
      </c>
      <c r="D526" s="1" t="s">
        <v>356</v>
      </c>
      <c r="E526" s="1" t="s">
        <v>70</v>
      </c>
      <c r="F526" s="1" t="s">
        <v>96</v>
      </c>
      <c r="G526" s="1" t="s">
        <v>64</v>
      </c>
      <c r="H526" s="1" t="s">
        <v>196</v>
      </c>
      <c r="I526" s="2">
        <v>149.33000000000001</v>
      </c>
      <c r="J526" s="2">
        <v>36.57</v>
      </c>
      <c r="K526" s="2">
        <f t="shared" si="79"/>
        <v>36.57</v>
      </c>
      <c r="L526" s="2">
        <f t="shared" si="80"/>
        <v>0</v>
      </c>
      <c r="N526" s="4">
        <v>8.64</v>
      </c>
      <c r="O526" s="5">
        <v>2505.6</v>
      </c>
      <c r="P526" s="6">
        <v>27.93</v>
      </c>
      <c r="Q526" s="5">
        <v>4776.03</v>
      </c>
      <c r="AP526" s="5" t="str">
        <f t="shared" si="75"/>
        <v/>
      </c>
      <c r="AR526" s="5" t="str">
        <f t="shared" si="76"/>
        <v/>
      </c>
      <c r="AT526" s="5" t="str">
        <f t="shared" si="77"/>
        <v/>
      </c>
      <c r="AW526" s="5">
        <f t="shared" si="78"/>
        <v>7281.6299999999992</v>
      </c>
      <c r="AX526" s="5">
        <f t="shared" si="81"/>
        <v>7237.9402200000004</v>
      </c>
      <c r="AY526" s="11">
        <f t="shared" si="82"/>
        <v>0.66936312623457206</v>
      </c>
      <c r="AZ526" s="5">
        <f t="shared" si="83"/>
        <v>669.36312623457206</v>
      </c>
    </row>
    <row r="527" spans="1:52" x14ac:dyDescent="0.3">
      <c r="A527" s="1" t="s">
        <v>363</v>
      </c>
      <c r="B527" s="1" t="s">
        <v>364</v>
      </c>
      <c r="C527" s="1" t="s">
        <v>365</v>
      </c>
      <c r="D527" s="1" t="s">
        <v>366</v>
      </c>
      <c r="E527" s="1" t="s">
        <v>117</v>
      </c>
      <c r="F527" s="1" t="s">
        <v>96</v>
      </c>
      <c r="G527" s="1" t="s">
        <v>64</v>
      </c>
      <c r="H527" s="1" t="s">
        <v>196</v>
      </c>
      <c r="I527" s="2">
        <v>66.25</v>
      </c>
      <c r="J527" s="2">
        <v>20.71</v>
      </c>
      <c r="K527" s="2">
        <f t="shared" si="79"/>
        <v>4.21</v>
      </c>
      <c r="L527" s="2">
        <f t="shared" si="80"/>
        <v>0.56000000000000005</v>
      </c>
      <c r="N527" s="4">
        <v>4.21</v>
      </c>
      <c r="O527" s="5">
        <v>1220.9000000000001</v>
      </c>
      <c r="AP527" s="5" t="str">
        <f t="shared" si="75"/>
        <v/>
      </c>
      <c r="AQ527" s="3">
        <v>0.23</v>
      </c>
      <c r="AR527" s="5">
        <f t="shared" si="76"/>
        <v>524.4</v>
      </c>
      <c r="AT527" s="5" t="str">
        <f t="shared" si="77"/>
        <v/>
      </c>
      <c r="AU527" s="2">
        <v>0.33</v>
      </c>
      <c r="AW527" s="5">
        <f t="shared" si="78"/>
        <v>1220.9000000000001</v>
      </c>
      <c r="AX527" s="5">
        <f t="shared" si="81"/>
        <v>1213.5746000000001</v>
      </c>
      <c r="AY527" s="11">
        <f t="shared" si="82"/>
        <v>0.11223111320127349</v>
      </c>
      <c r="AZ527" s="5">
        <f t="shared" si="83"/>
        <v>112.23111320127349</v>
      </c>
    </row>
    <row r="528" spans="1:52" x14ac:dyDescent="0.3">
      <c r="A528" s="1" t="s">
        <v>363</v>
      </c>
      <c r="B528" s="1" t="s">
        <v>364</v>
      </c>
      <c r="C528" s="1" t="s">
        <v>365</v>
      </c>
      <c r="D528" s="1" t="s">
        <v>366</v>
      </c>
      <c r="E528" s="1" t="s">
        <v>68</v>
      </c>
      <c r="F528" s="1" t="s">
        <v>96</v>
      </c>
      <c r="G528" s="1" t="s">
        <v>64</v>
      </c>
      <c r="H528" s="1" t="s">
        <v>196</v>
      </c>
      <c r="I528" s="2">
        <v>66.25</v>
      </c>
      <c r="J528" s="2">
        <v>3.12</v>
      </c>
      <c r="K528" s="2">
        <f t="shared" si="79"/>
        <v>0.02</v>
      </c>
      <c r="L528" s="2">
        <f t="shared" si="80"/>
        <v>0</v>
      </c>
      <c r="P528" s="6">
        <v>0.02</v>
      </c>
      <c r="Q528" s="5">
        <v>3.42</v>
      </c>
      <c r="AP528" s="5" t="str">
        <f t="shared" si="75"/>
        <v/>
      </c>
      <c r="AR528" s="5" t="str">
        <f t="shared" si="76"/>
        <v/>
      </c>
      <c r="AT528" s="5" t="str">
        <f t="shared" si="77"/>
        <v/>
      </c>
      <c r="AW528" s="5">
        <f t="shared" si="78"/>
        <v>3.42</v>
      </c>
      <c r="AX528" s="5">
        <f t="shared" si="81"/>
        <v>3.3994800000000005</v>
      </c>
      <c r="AY528" s="11">
        <f t="shared" si="82"/>
        <v>3.1438316581894939E-4</v>
      </c>
      <c r="AZ528" s="5">
        <f t="shared" si="83"/>
        <v>0.31438316581894943</v>
      </c>
    </row>
    <row r="529" spans="1:52" x14ac:dyDescent="0.3">
      <c r="A529" s="1" t="s">
        <v>363</v>
      </c>
      <c r="B529" s="1" t="s">
        <v>364</v>
      </c>
      <c r="C529" s="1" t="s">
        <v>365</v>
      </c>
      <c r="D529" s="1" t="s">
        <v>366</v>
      </c>
      <c r="E529" s="1" t="s">
        <v>91</v>
      </c>
      <c r="F529" s="1" t="s">
        <v>96</v>
      </c>
      <c r="G529" s="1" t="s">
        <v>64</v>
      </c>
      <c r="H529" s="1" t="s">
        <v>196</v>
      </c>
      <c r="I529" s="2">
        <v>66.25</v>
      </c>
      <c r="J529" s="2">
        <v>24.09</v>
      </c>
      <c r="K529" s="2">
        <f t="shared" si="79"/>
        <v>4.2300000000000004</v>
      </c>
      <c r="L529" s="2">
        <f t="shared" si="80"/>
        <v>1.46</v>
      </c>
      <c r="N529" s="4">
        <v>4.2300000000000004</v>
      </c>
      <c r="O529" s="5">
        <v>1226.7</v>
      </c>
      <c r="AP529" s="5" t="str">
        <f t="shared" si="75"/>
        <v/>
      </c>
      <c r="AQ529" s="3">
        <v>0.57999999999999996</v>
      </c>
      <c r="AR529" s="5">
        <f t="shared" si="76"/>
        <v>1322.3999999999999</v>
      </c>
      <c r="AT529" s="5" t="str">
        <f t="shared" si="77"/>
        <v/>
      </c>
      <c r="AU529" s="2">
        <v>0.88</v>
      </c>
      <c r="AW529" s="5">
        <f t="shared" si="78"/>
        <v>1226.7</v>
      </c>
      <c r="AX529" s="5">
        <f t="shared" si="81"/>
        <v>1219.3398</v>
      </c>
      <c r="AY529" s="11">
        <f t="shared" si="82"/>
        <v>0.11276427763453369</v>
      </c>
      <c r="AZ529" s="5">
        <f t="shared" si="83"/>
        <v>112.76427763453368</v>
      </c>
    </row>
    <row r="530" spans="1:52" x14ac:dyDescent="0.3">
      <c r="A530" s="1" t="s">
        <v>367</v>
      </c>
      <c r="B530" s="1" t="s">
        <v>359</v>
      </c>
      <c r="C530" s="1" t="s">
        <v>360</v>
      </c>
      <c r="D530" s="1" t="s">
        <v>361</v>
      </c>
      <c r="E530" s="1" t="s">
        <v>117</v>
      </c>
      <c r="F530" s="1" t="s">
        <v>96</v>
      </c>
      <c r="G530" s="1" t="s">
        <v>64</v>
      </c>
      <c r="H530" s="1" t="s">
        <v>196</v>
      </c>
      <c r="I530" s="2">
        <v>90.93</v>
      </c>
      <c r="J530" s="2">
        <v>18.3</v>
      </c>
      <c r="K530" s="2">
        <f t="shared" si="79"/>
        <v>0.17</v>
      </c>
      <c r="L530" s="2">
        <f t="shared" si="80"/>
        <v>0.06</v>
      </c>
      <c r="N530" s="4">
        <v>0.17</v>
      </c>
      <c r="O530" s="5">
        <v>49.3</v>
      </c>
      <c r="AP530" s="5" t="str">
        <f t="shared" si="75"/>
        <v/>
      </c>
      <c r="AR530" s="5" t="str">
        <f t="shared" si="76"/>
        <v/>
      </c>
      <c r="AT530" s="5" t="str">
        <f t="shared" si="77"/>
        <v/>
      </c>
      <c r="AU530" s="2">
        <v>0.06</v>
      </c>
      <c r="AW530" s="5">
        <f t="shared" si="78"/>
        <v>49.3</v>
      </c>
      <c r="AX530" s="5">
        <f t="shared" si="81"/>
        <v>49.004199999999997</v>
      </c>
      <c r="AY530" s="11">
        <f t="shared" si="82"/>
        <v>4.5318976827117552E-3</v>
      </c>
      <c r="AZ530" s="5">
        <f t="shared" si="83"/>
        <v>4.5318976827117554</v>
      </c>
    </row>
    <row r="531" spans="1:52" x14ac:dyDescent="0.3">
      <c r="A531" s="1" t="s">
        <v>367</v>
      </c>
      <c r="B531" s="1" t="s">
        <v>359</v>
      </c>
      <c r="C531" s="1" t="s">
        <v>360</v>
      </c>
      <c r="D531" s="1" t="s">
        <v>361</v>
      </c>
      <c r="E531" s="1" t="s">
        <v>91</v>
      </c>
      <c r="F531" s="1" t="s">
        <v>96</v>
      </c>
      <c r="G531" s="1" t="s">
        <v>64</v>
      </c>
      <c r="H531" s="1" t="s">
        <v>196</v>
      </c>
      <c r="I531" s="2">
        <v>90.93</v>
      </c>
      <c r="J531" s="2">
        <v>10.25</v>
      </c>
      <c r="K531" s="2">
        <f t="shared" si="79"/>
        <v>7.49</v>
      </c>
      <c r="L531" s="2">
        <f t="shared" si="80"/>
        <v>1.05</v>
      </c>
      <c r="N531" s="4">
        <v>7.49</v>
      </c>
      <c r="O531" s="5">
        <v>2172.1</v>
      </c>
      <c r="AP531" s="5" t="str">
        <f t="shared" si="75"/>
        <v/>
      </c>
      <c r="AQ531" s="3">
        <v>0.41</v>
      </c>
      <c r="AR531" s="5">
        <f t="shared" si="76"/>
        <v>934.8</v>
      </c>
      <c r="AT531" s="5" t="str">
        <f t="shared" si="77"/>
        <v/>
      </c>
      <c r="AU531" s="2">
        <v>0.64</v>
      </c>
      <c r="AW531" s="5">
        <f t="shared" si="78"/>
        <v>2172.1</v>
      </c>
      <c r="AX531" s="5">
        <f t="shared" si="81"/>
        <v>2159.0674000000004</v>
      </c>
      <c r="AY531" s="11">
        <f t="shared" si="82"/>
        <v>0.19967008025594737</v>
      </c>
      <c r="AZ531" s="5">
        <f t="shared" si="83"/>
        <v>199.6700802559474</v>
      </c>
    </row>
    <row r="532" spans="1:52" x14ac:dyDescent="0.3">
      <c r="A532" s="1" t="s">
        <v>367</v>
      </c>
      <c r="B532" s="1" t="s">
        <v>359</v>
      </c>
      <c r="C532" s="1" t="s">
        <v>360</v>
      </c>
      <c r="D532" s="1" t="s">
        <v>361</v>
      </c>
      <c r="E532" s="1" t="s">
        <v>69</v>
      </c>
      <c r="F532" s="1" t="s">
        <v>96</v>
      </c>
      <c r="G532" s="1" t="s">
        <v>64</v>
      </c>
      <c r="H532" s="1" t="s">
        <v>196</v>
      </c>
      <c r="I532" s="2">
        <v>90.93</v>
      </c>
      <c r="J532" s="2">
        <v>0.09</v>
      </c>
      <c r="K532" s="2">
        <f t="shared" si="79"/>
        <v>0.09</v>
      </c>
      <c r="L532" s="2">
        <f t="shared" si="80"/>
        <v>0</v>
      </c>
      <c r="N532" s="4">
        <v>0.09</v>
      </c>
      <c r="O532" s="5">
        <v>26.1</v>
      </c>
      <c r="AP532" s="5" t="str">
        <f t="shared" si="75"/>
        <v/>
      </c>
      <c r="AR532" s="5" t="str">
        <f t="shared" si="76"/>
        <v/>
      </c>
      <c r="AT532" s="5" t="str">
        <f t="shared" si="77"/>
        <v/>
      </c>
      <c r="AW532" s="5">
        <f t="shared" si="78"/>
        <v>26.1</v>
      </c>
      <c r="AX532" s="5">
        <f t="shared" si="81"/>
        <v>25.9434</v>
      </c>
      <c r="AY532" s="11">
        <f t="shared" si="82"/>
        <v>2.3992399496709296E-3</v>
      </c>
      <c r="AZ532" s="5">
        <f t="shared" si="83"/>
        <v>2.3992399496709296</v>
      </c>
    </row>
    <row r="533" spans="1:52" x14ac:dyDescent="0.3">
      <c r="A533" s="1" t="s">
        <v>368</v>
      </c>
      <c r="B533" s="1" t="s">
        <v>369</v>
      </c>
      <c r="C533" s="1" t="s">
        <v>365</v>
      </c>
      <c r="D533" s="1" t="s">
        <v>366</v>
      </c>
      <c r="E533" s="1" t="s">
        <v>69</v>
      </c>
      <c r="F533" s="1" t="s">
        <v>168</v>
      </c>
      <c r="G533" s="1" t="s">
        <v>73</v>
      </c>
      <c r="H533" s="1" t="s">
        <v>196</v>
      </c>
      <c r="I533" s="2">
        <v>183.24</v>
      </c>
      <c r="J533" s="2">
        <v>11.76</v>
      </c>
      <c r="K533" s="2">
        <f t="shared" si="79"/>
        <v>11.76</v>
      </c>
      <c r="L533" s="2">
        <f t="shared" si="80"/>
        <v>0</v>
      </c>
      <c r="N533" s="4">
        <v>1.01</v>
      </c>
      <c r="O533" s="5">
        <v>292.89999999999998</v>
      </c>
      <c r="P533" s="6">
        <v>9.6</v>
      </c>
      <c r="Q533" s="5">
        <v>1641.6</v>
      </c>
      <c r="R533" s="7">
        <v>1.1499999999999999</v>
      </c>
      <c r="S533" s="5">
        <v>164.45</v>
      </c>
      <c r="AP533" s="5" t="str">
        <f t="shared" si="75"/>
        <v/>
      </c>
      <c r="AR533" s="5" t="str">
        <f t="shared" si="76"/>
        <v/>
      </c>
      <c r="AT533" s="5" t="str">
        <f t="shared" si="77"/>
        <v/>
      </c>
      <c r="AW533" s="5">
        <f t="shared" si="78"/>
        <v>2098.9499999999998</v>
      </c>
      <c r="AX533" s="5">
        <f t="shared" si="81"/>
        <v>2086.3562999999995</v>
      </c>
      <c r="AY533" s="11">
        <f t="shared" si="82"/>
        <v>0.19294577365370869</v>
      </c>
      <c r="AZ533" s="5">
        <f t="shared" si="83"/>
        <v>192.94577365370867</v>
      </c>
    </row>
    <row r="534" spans="1:52" x14ac:dyDescent="0.3">
      <c r="A534" s="1" t="s">
        <v>368</v>
      </c>
      <c r="B534" s="1" t="s">
        <v>369</v>
      </c>
      <c r="C534" s="1" t="s">
        <v>365</v>
      </c>
      <c r="D534" s="1" t="s">
        <v>366</v>
      </c>
      <c r="E534" s="1" t="s">
        <v>68</v>
      </c>
      <c r="F534" s="1" t="s">
        <v>168</v>
      </c>
      <c r="G534" s="1" t="s">
        <v>73</v>
      </c>
      <c r="H534" s="1" t="s">
        <v>196</v>
      </c>
      <c r="I534" s="2">
        <v>183.24</v>
      </c>
      <c r="J534" s="2">
        <v>13.22</v>
      </c>
      <c r="K534" s="2">
        <f t="shared" si="79"/>
        <v>13.22</v>
      </c>
      <c r="L534" s="2">
        <f t="shared" si="80"/>
        <v>0</v>
      </c>
      <c r="N534" s="4">
        <v>4.16</v>
      </c>
      <c r="O534" s="5">
        <v>1206.4000000000001</v>
      </c>
      <c r="P534" s="6">
        <v>9.06</v>
      </c>
      <c r="Q534" s="5">
        <v>1549.26</v>
      </c>
      <c r="AP534" s="5" t="str">
        <f t="shared" si="75"/>
        <v/>
      </c>
      <c r="AR534" s="5" t="str">
        <f t="shared" si="76"/>
        <v/>
      </c>
      <c r="AT534" s="5" t="str">
        <f t="shared" si="77"/>
        <v/>
      </c>
      <c r="AW534" s="5">
        <f t="shared" si="78"/>
        <v>2755.66</v>
      </c>
      <c r="AX534" s="5">
        <f t="shared" si="81"/>
        <v>2739.1260399999996</v>
      </c>
      <c r="AY534" s="11">
        <f t="shared" si="82"/>
        <v>0.253313776234107</v>
      </c>
      <c r="AZ534" s="5">
        <f t="shared" si="83"/>
        <v>253.313776234107</v>
      </c>
    </row>
    <row r="535" spans="1:52" x14ac:dyDescent="0.3">
      <c r="A535" s="1" t="s">
        <v>368</v>
      </c>
      <c r="B535" s="1" t="s">
        <v>369</v>
      </c>
      <c r="C535" s="1" t="s">
        <v>365</v>
      </c>
      <c r="D535" s="1" t="s">
        <v>366</v>
      </c>
      <c r="E535" s="1" t="s">
        <v>62</v>
      </c>
      <c r="F535" s="1" t="s">
        <v>168</v>
      </c>
      <c r="G535" s="1" t="s">
        <v>73</v>
      </c>
      <c r="H535" s="1" t="s">
        <v>196</v>
      </c>
      <c r="I535" s="2">
        <v>183.24</v>
      </c>
      <c r="J535" s="2">
        <v>0.02</v>
      </c>
      <c r="K535" s="2">
        <f t="shared" si="79"/>
        <v>0.02</v>
      </c>
      <c r="L535" s="2">
        <f t="shared" si="80"/>
        <v>0</v>
      </c>
      <c r="N535" s="4">
        <v>0.01</v>
      </c>
      <c r="O535" s="5">
        <v>2.9</v>
      </c>
      <c r="P535" s="6">
        <v>0.01</v>
      </c>
      <c r="Q535" s="5">
        <v>1.71</v>
      </c>
      <c r="AP535" s="5" t="str">
        <f t="shared" si="75"/>
        <v/>
      </c>
      <c r="AR535" s="5" t="str">
        <f t="shared" si="76"/>
        <v/>
      </c>
      <c r="AT535" s="5" t="str">
        <f t="shared" si="77"/>
        <v/>
      </c>
      <c r="AW535" s="5">
        <f t="shared" si="78"/>
        <v>4.6099999999999994</v>
      </c>
      <c r="AX535" s="5">
        <f t="shared" si="81"/>
        <v>4.5823399999999985</v>
      </c>
      <c r="AY535" s="11">
        <f t="shared" si="82"/>
        <v>4.2377379953957789E-4</v>
      </c>
      <c r="AZ535" s="5">
        <f t="shared" si="83"/>
        <v>0.42377379953957789</v>
      </c>
    </row>
    <row r="536" spans="1:52" x14ac:dyDescent="0.3">
      <c r="A536" s="1" t="s">
        <v>368</v>
      </c>
      <c r="B536" s="1" t="s">
        <v>369</v>
      </c>
      <c r="C536" s="1" t="s">
        <v>365</v>
      </c>
      <c r="D536" s="1" t="s">
        <v>366</v>
      </c>
      <c r="E536" s="1" t="s">
        <v>81</v>
      </c>
      <c r="F536" s="1" t="s">
        <v>168</v>
      </c>
      <c r="G536" s="1" t="s">
        <v>73</v>
      </c>
      <c r="H536" s="1" t="s">
        <v>196</v>
      </c>
      <c r="I536" s="2">
        <v>183.24</v>
      </c>
      <c r="J536" s="2">
        <v>7.0000000000000007E-2</v>
      </c>
      <c r="K536" s="2">
        <f t="shared" si="79"/>
        <v>7.0000000000000007E-2</v>
      </c>
      <c r="L536" s="2">
        <f t="shared" si="80"/>
        <v>0</v>
      </c>
      <c r="N536" s="4">
        <v>0.02</v>
      </c>
      <c r="O536" s="5">
        <v>5.8</v>
      </c>
      <c r="P536" s="6">
        <v>0.05</v>
      </c>
      <c r="Q536" s="5">
        <v>8.5500000000000007</v>
      </c>
      <c r="AP536" s="5" t="str">
        <f t="shared" si="75"/>
        <v/>
      </c>
      <c r="AR536" s="5" t="str">
        <f t="shared" si="76"/>
        <v/>
      </c>
      <c r="AT536" s="5" t="str">
        <f t="shared" si="77"/>
        <v/>
      </c>
      <c r="AW536" s="5">
        <f t="shared" si="78"/>
        <v>14.350000000000001</v>
      </c>
      <c r="AX536" s="5">
        <f t="shared" si="81"/>
        <v>14.263900000000001</v>
      </c>
      <c r="AY536" s="11">
        <f t="shared" si="82"/>
        <v>1.3191223478075801E-3</v>
      </c>
      <c r="AZ536" s="5">
        <f t="shared" si="83"/>
        <v>1.3191223478075802</v>
      </c>
    </row>
    <row r="537" spans="1:52" x14ac:dyDescent="0.3">
      <c r="A537" s="1" t="s">
        <v>368</v>
      </c>
      <c r="B537" s="1" t="s">
        <v>369</v>
      </c>
      <c r="C537" s="1" t="s">
        <v>365</v>
      </c>
      <c r="D537" s="1" t="s">
        <v>366</v>
      </c>
      <c r="E537" s="1" t="s">
        <v>111</v>
      </c>
      <c r="F537" s="1" t="s">
        <v>168</v>
      </c>
      <c r="G537" s="1" t="s">
        <v>73</v>
      </c>
      <c r="H537" s="1" t="s">
        <v>196</v>
      </c>
      <c r="I537" s="2">
        <v>183.24</v>
      </c>
      <c r="J537" s="2">
        <v>7.0000000000000007E-2</v>
      </c>
      <c r="K537" s="2">
        <f t="shared" si="79"/>
        <v>6.9999999999999993E-2</v>
      </c>
      <c r="L537" s="2">
        <f t="shared" si="80"/>
        <v>0</v>
      </c>
      <c r="P537" s="6">
        <v>0.06</v>
      </c>
      <c r="Q537" s="5">
        <v>10.26</v>
      </c>
      <c r="R537" s="7">
        <v>0.01</v>
      </c>
      <c r="S537" s="5">
        <v>1.43</v>
      </c>
      <c r="AP537" s="5" t="str">
        <f t="shared" si="75"/>
        <v/>
      </c>
      <c r="AR537" s="5" t="str">
        <f t="shared" si="76"/>
        <v/>
      </c>
      <c r="AT537" s="5" t="str">
        <f t="shared" si="77"/>
        <v/>
      </c>
      <c r="AW537" s="5">
        <f t="shared" si="78"/>
        <v>11.69</v>
      </c>
      <c r="AX537" s="5">
        <f t="shared" si="81"/>
        <v>11.619860000000001</v>
      </c>
      <c r="AY537" s="11">
        <f t="shared" si="82"/>
        <v>1.074602107726175E-3</v>
      </c>
      <c r="AZ537" s="5">
        <f t="shared" si="83"/>
        <v>1.0746021077261749</v>
      </c>
    </row>
    <row r="538" spans="1:52" x14ac:dyDescent="0.3">
      <c r="A538" s="1" t="s">
        <v>368</v>
      </c>
      <c r="B538" s="1" t="s">
        <v>369</v>
      </c>
      <c r="C538" s="1" t="s">
        <v>365</v>
      </c>
      <c r="D538" s="1" t="s">
        <v>366</v>
      </c>
      <c r="E538" s="1" t="s">
        <v>117</v>
      </c>
      <c r="F538" s="1" t="s">
        <v>168</v>
      </c>
      <c r="G538" s="1" t="s">
        <v>73</v>
      </c>
      <c r="H538" s="1" t="s">
        <v>196</v>
      </c>
      <c r="I538" s="2">
        <v>183.24</v>
      </c>
      <c r="J538" s="2">
        <v>42.53</v>
      </c>
      <c r="K538" s="2">
        <f t="shared" si="79"/>
        <v>42.53</v>
      </c>
      <c r="L538" s="2">
        <f t="shared" si="80"/>
        <v>0</v>
      </c>
      <c r="P538" s="6">
        <v>22.92</v>
      </c>
      <c r="Q538" s="5">
        <v>3919.32</v>
      </c>
      <c r="R538" s="7">
        <v>19.61</v>
      </c>
      <c r="S538" s="5">
        <v>2804.23</v>
      </c>
      <c r="AP538" s="5" t="str">
        <f t="shared" si="75"/>
        <v/>
      </c>
      <c r="AR538" s="5" t="str">
        <f t="shared" si="76"/>
        <v/>
      </c>
      <c r="AT538" s="5" t="str">
        <f t="shared" si="77"/>
        <v/>
      </c>
      <c r="AW538" s="5">
        <f t="shared" si="78"/>
        <v>6723.55</v>
      </c>
      <c r="AX538" s="5">
        <f t="shared" si="81"/>
        <v>6683.208700000001</v>
      </c>
      <c r="AY538" s="11">
        <f t="shared" si="82"/>
        <v>0.6180616767666659</v>
      </c>
      <c r="AZ538" s="5">
        <f t="shared" si="83"/>
        <v>618.06167676666598</v>
      </c>
    </row>
    <row r="539" spans="1:52" x14ac:dyDescent="0.3">
      <c r="A539" s="1" t="s">
        <v>368</v>
      </c>
      <c r="B539" s="1" t="s">
        <v>369</v>
      </c>
      <c r="C539" s="1" t="s">
        <v>365</v>
      </c>
      <c r="D539" s="1" t="s">
        <v>366</v>
      </c>
      <c r="E539" s="1" t="s">
        <v>71</v>
      </c>
      <c r="F539" s="1" t="s">
        <v>168</v>
      </c>
      <c r="G539" s="1" t="s">
        <v>73</v>
      </c>
      <c r="H539" s="1" t="s">
        <v>196</v>
      </c>
      <c r="I539" s="2">
        <v>183.24</v>
      </c>
      <c r="J539" s="2">
        <v>39.479999999999997</v>
      </c>
      <c r="K539" s="2">
        <f t="shared" si="79"/>
        <v>39.480000000000004</v>
      </c>
      <c r="L539" s="2">
        <f t="shared" si="80"/>
        <v>0</v>
      </c>
      <c r="N539" s="4">
        <v>10.81</v>
      </c>
      <c r="O539" s="5">
        <v>3134.9</v>
      </c>
      <c r="P539" s="6">
        <v>22.33</v>
      </c>
      <c r="Q539" s="5">
        <v>3818.43</v>
      </c>
      <c r="R539" s="7">
        <v>6.34</v>
      </c>
      <c r="S539" s="5">
        <v>906.62</v>
      </c>
      <c r="AP539" s="5" t="str">
        <f t="shared" si="75"/>
        <v/>
      </c>
      <c r="AR539" s="5" t="str">
        <f t="shared" si="76"/>
        <v/>
      </c>
      <c r="AT539" s="5" t="str">
        <f t="shared" si="77"/>
        <v/>
      </c>
      <c r="AW539" s="5">
        <f t="shared" si="78"/>
        <v>7859.95</v>
      </c>
      <c r="AX539" s="5">
        <f t="shared" si="81"/>
        <v>7812.7902999999997</v>
      </c>
      <c r="AY539" s="11">
        <f t="shared" si="82"/>
        <v>0.72252513572475174</v>
      </c>
      <c r="AZ539" s="5">
        <f t="shared" si="83"/>
        <v>722.52513572475175</v>
      </c>
    </row>
    <row r="540" spans="1:52" x14ac:dyDescent="0.3">
      <c r="A540" s="1" t="s">
        <v>368</v>
      </c>
      <c r="B540" s="1" t="s">
        <v>369</v>
      </c>
      <c r="C540" s="1" t="s">
        <v>365</v>
      </c>
      <c r="D540" s="1" t="s">
        <v>366</v>
      </c>
      <c r="E540" s="1" t="s">
        <v>91</v>
      </c>
      <c r="F540" s="1" t="s">
        <v>168</v>
      </c>
      <c r="G540" s="1" t="s">
        <v>73</v>
      </c>
      <c r="H540" s="1" t="s">
        <v>196</v>
      </c>
      <c r="I540" s="2">
        <v>183.24</v>
      </c>
      <c r="J540" s="2">
        <v>38.06</v>
      </c>
      <c r="K540" s="2">
        <f t="shared" si="79"/>
        <v>38.049999999999997</v>
      </c>
      <c r="L540" s="2">
        <f t="shared" si="80"/>
        <v>0</v>
      </c>
      <c r="N540" s="4">
        <v>0.15</v>
      </c>
      <c r="O540" s="5">
        <v>43.5</v>
      </c>
      <c r="P540" s="6">
        <v>14.38</v>
      </c>
      <c r="Q540" s="5">
        <v>2458.98</v>
      </c>
      <c r="R540" s="7">
        <v>23.52</v>
      </c>
      <c r="S540" s="5">
        <v>3363.36</v>
      </c>
      <c r="AP540" s="5" t="str">
        <f t="shared" si="75"/>
        <v/>
      </c>
      <c r="AR540" s="5" t="str">
        <f t="shared" si="76"/>
        <v/>
      </c>
      <c r="AT540" s="5" t="str">
        <f t="shared" si="77"/>
        <v/>
      </c>
      <c r="AW540" s="5">
        <f t="shared" si="78"/>
        <v>5865.84</v>
      </c>
      <c r="AX540" s="5">
        <f t="shared" si="81"/>
        <v>5830.6449599999996</v>
      </c>
      <c r="AY540" s="11">
        <f t="shared" si="82"/>
        <v>0.53921676882673275</v>
      </c>
      <c r="AZ540" s="5">
        <f t="shared" si="83"/>
        <v>539.21676882673273</v>
      </c>
    </row>
    <row r="541" spans="1:52" x14ac:dyDescent="0.3">
      <c r="A541" s="1" t="s">
        <v>368</v>
      </c>
      <c r="B541" s="1" t="s">
        <v>369</v>
      </c>
      <c r="C541" s="1" t="s">
        <v>365</v>
      </c>
      <c r="D541" s="1" t="s">
        <v>366</v>
      </c>
      <c r="E541" s="1" t="s">
        <v>74</v>
      </c>
      <c r="F541" s="1" t="s">
        <v>168</v>
      </c>
      <c r="G541" s="1" t="s">
        <v>73</v>
      </c>
      <c r="H541" s="1" t="s">
        <v>196</v>
      </c>
      <c r="I541" s="2">
        <v>183.24</v>
      </c>
      <c r="J541" s="2">
        <v>35.54</v>
      </c>
      <c r="K541" s="2">
        <f t="shared" si="79"/>
        <v>35.549999999999997</v>
      </c>
      <c r="L541" s="2">
        <f t="shared" si="80"/>
        <v>0</v>
      </c>
      <c r="N541" s="4">
        <v>7.49</v>
      </c>
      <c r="O541" s="5">
        <v>2172.1</v>
      </c>
      <c r="P541" s="6">
        <v>26.73</v>
      </c>
      <c r="Q541" s="5">
        <v>4570.8300000000008</v>
      </c>
      <c r="R541" s="7">
        <v>1.33</v>
      </c>
      <c r="S541" s="5">
        <v>190.19</v>
      </c>
      <c r="AP541" s="5" t="str">
        <f t="shared" si="75"/>
        <v/>
      </c>
      <c r="AR541" s="5" t="str">
        <f t="shared" si="76"/>
        <v/>
      </c>
      <c r="AT541" s="5" t="str">
        <f t="shared" si="77"/>
        <v/>
      </c>
      <c r="AW541" s="5">
        <f t="shared" si="78"/>
        <v>6933.12</v>
      </c>
      <c r="AX541" s="5">
        <f t="shared" si="81"/>
        <v>6891.5212799999999</v>
      </c>
      <c r="AY541" s="11">
        <f t="shared" si="82"/>
        <v>0.6373263785387937</v>
      </c>
      <c r="AZ541" s="5">
        <f t="shared" si="83"/>
        <v>637.32637853879362</v>
      </c>
    </row>
    <row r="542" spans="1:52" x14ac:dyDescent="0.3">
      <c r="A542" s="1" t="s">
        <v>370</v>
      </c>
      <c r="B542" s="1" t="s">
        <v>371</v>
      </c>
      <c r="C542" s="1" t="s">
        <v>372</v>
      </c>
      <c r="D542" s="1" t="s">
        <v>373</v>
      </c>
      <c r="E542" s="1" t="s">
        <v>69</v>
      </c>
      <c r="F542" s="1" t="s">
        <v>168</v>
      </c>
      <c r="G542" s="1" t="s">
        <v>73</v>
      </c>
      <c r="H542" s="1" t="s">
        <v>196</v>
      </c>
      <c r="I542" s="2">
        <v>181.32</v>
      </c>
      <c r="J542" s="2">
        <v>0.04</v>
      </c>
      <c r="K542" s="2">
        <f t="shared" si="79"/>
        <v>0</v>
      </c>
      <c r="L542" s="2">
        <f t="shared" si="80"/>
        <v>0.04</v>
      </c>
      <c r="AP542" s="5" t="str">
        <f t="shared" si="75"/>
        <v/>
      </c>
      <c r="AR542" s="5" t="str">
        <f t="shared" si="76"/>
        <v/>
      </c>
      <c r="AT542" s="5" t="str">
        <f t="shared" si="77"/>
        <v/>
      </c>
      <c r="AU542" s="2">
        <v>0.04</v>
      </c>
      <c r="AW542" s="5">
        <f t="shared" si="78"/>
        <v>0</v>
      </c>
      <c r="AX542" s="5">
        <f t="shared" si="81"/>
        <v>0</v>
      </c>
      <c r="AY542" s="11">
        <f t="shared" si="82"/>
        <v>0</v>
      </c>
      <c r="AZ542" s="5">
        <f t="shared" si="83"/>
        <v>0</v>
      </c>
    </row>
    <row r="543" spans="1:52" x14ac:dyDescent="0.3">
      <c r="A543" s="1" t="s">
        <v>370</v>
      </c>
      <c r="B543" s="1" t="s">
        <v>371</v>
      </c>
      <c r="C543" s="1" t="s">
        <v>372</v>
      </c>
      <c r="D543" s="1" t="s">
        <v>373</v>
      </c>
      <c r="E543" s="1" t="s">
        <v>62</v>
      </c>
      <c r="F543" s="1" t="s">
        <v>168</v>
      </c>
      <c r="G543" s="1" t="s">
        <v>73</v>
      </c>
      <c r="H543" s="1" t="s">
        <v>196</v>
      </c>
      <c r="I543" s="2">
        <v>181.32</v>
      </c>
      <c r="J543" s="2">
        <v>12.4</v>
      </c>
      <c r="K543" s="2">
        <f t="shared" si="79"/>
        <v>12.4</v>
      </c>
      <c r="L543" s="2">
        <f t="shared" si="80"/>
        <v>0</v>
      </c>
      <c r="N543" s="4">
        <v>4.0999999999999996</v>
      </c>
      <c r="O543" s="5">
        <v>1189</v>
      </c>
      <c r="P543" s="6">
        <v>8.3000000000000007</v>
      </c>
      <c r="Q543" s="5">
        <v>1419.3</v>
      </c>
      <c r="AP543" s="5" t="str">
        <f t="shared" si="75"/>
        <v/>
      </c>
      <c r="AR543" s="5" t="str">
        <f t="shared" si="76"/>
        <v/>
      </c>
      <c r="AT543" s="5" t="str">
        <f t="shared" si="77"/>
        <v/>
      </c>
      <c r="AW543" s="5">
        <f t="shared" si="78"/>
        <v>2608.3000000000002</v>
      </c>
      <c r="AX543" s="5">
        <f t="shared" si="81"/>
        <v>2592.6502000000005</v>
      </c>
      <c r="AY543" s="11">
        <f t="shared" si="82"/>
        <v>0.23976772263320636</v>
      </c>
      <c r="AZ543" s="5">
        <f t="shared" si="83"/>
        <v>239.76772263320638</v>
      </c>
    </row>
    <row r="544" spans="1:52" x14ac:dyDescent="0.3">
      <c r="A544" s="1" t="s">
        <v>370</v>
      </c>
      <c r="B544" s="1" t="s">
        <v>371</v>
      </c>
      <c r="C544" s="1" t="s">
        <v>372</v>
      </c>
      <c r="D544" s="1" t="s">
        <v>373</v>
      </c>
      <c r="E544" s="1" t="s">
        <v>86</v>
      </c>
      <c r="F544" s="1" t="s">
        <v>168</v>
      </c>
      <c r="G544" s="1" t="s">
        <v>73</v>
      </c>
      <c r="H544" s="1" t="s">
        <v>196</v>
      </c>
      <c r="I544" s="2">
        <v>181.32</v>
      </c>
      <c r="J544" s="2">
        <v>12.55</v>
      </c>
      <c r="K544" s="2">
        <f t="shared" si="79"/>
        <v>12.17</v>
      </c>
      <c r="L544" s="2">
        <f t="shared" si="80"/>
        <v>0.38</v>
      </c>
      <c r="N544" s="4">
        <v>9.01</v>
      </c>
      <c r="O544" s="5">
        <v>2612.9</v>
      </c>
      <c r="P544" s="6">
        <v>3.16</v>
      </c>
      <c r="Q544" s="5">
        <v>540.36</v>
      </c>
      <c r="AP544" s="5" t="str">
        <f t="shared" si="75"/>
        <v/>
      </c>
      <c r="AQ544" s="3">
        <v>0.16</v>
      </c>
      <c r="AR544" s="5">
        <f t="shared" si="76"/>
        <v>364.8</v>
      </c>
      <c r="AT544" s="5" t="str">
        <f t="shared" si="77"/>
        <v/>
      </c>
      <c r="AU544" s="2">
        <v>0.22</v>
      </c>
      <c r="AW544" s="5">
        <f t="shared" si="78"/>
        <v>3153.26</v>
      </c>
      <c r="AX544" s="5">
        <f t="shared" si="81"/>
        <v>3134.3404400000004</v>
      </c>
      <c r="AY544" s="11">
        <f t="shared" si="82"/>
        <v>0.2898631173831171</v>
      </c>
      <c r="AZ544" s="5">
        <f t="shared" si="83"/>
        <v>289.86311738311707</v>
      </c>
    </row>
    <row r="545" spans="1:52" x14ac:dyDescent="0.3">
      <c r="A545" s="1" t="s">
        <v>370</v>
      </c>
      <c r="B545" s="1" t="s">
        <v>371</v>
      </c>
      <c r="C545" s="1" t="s">
        <v>372</v>
      </c>
      <c r="D545" s="1" t="s">
        <v>373</v>
      </c>
      <c r="E545" s="1" t="s">
        <v>110</v>
      </c>
      <c r="F545" s="1" t="s">
        <v>168</v>
      </c>
      <c r="G545" s="1" t="s">
        <v>73</v>
      </c>
      <c r="H545" s="1" t="s">
        <v>196</v>
      </c>
      <c r="I545" s="2">
        <v>181.32</v>
      </c>
      <c r="J545" s="2">
        <v>40.159999999999997</v>
      </c>
      <c r="K545" s="2">
        <f t="shared" si="79"/>
        <v>38.379999999999995</v>
      </c>
      <c r="L545" s="2">
        <f t="shared" si="80"/>
        <v>1.62</v>
      </c>
      <c r="N545" s="4">
        <v>17.27</v>
      </c>
      <c r="O545" s="5">
        <v>5008.3</v>
      </c>
      <c r="P545" s="6">
        <v>21.11</v>
      </c>
      <c r="Q545" s="5">
        <v>3609.81</v>
      </c>
      <c r="AP545" s="5" t="str">
        <f t="shared" si="75"/>
        <v/>
      </c>
      <c r="AQ545" s="3">
        <v>0.51</v>
      </c>
      <c r="AR545" s="5">
        <f t="shared" si="76"/>
        <v>1162.8</v>
      </c>
      <c r="AT545" s="5" t="str">
        <f t="shared" si="77"/>
        <v/>
      </c>
      <c r="AU545" s="2">
        <v>1.1100000000000001</v>
      </c>
      <c r="AW545" s="5">
        <f t="shared" si="78"/>
        <v>8618.11</v>
      </c>
      <c r="AX545" s="5">
        <f t="shared" si="81"/>
        <v>8566.4013400000022</v>
      </c>
      <c r="AY545" s="11">
        <f t="shared" si="82"/>
        <v>0.79221891964208957</v>
      </c>
      <c r="AZ545" s="5">
        <f t="shared" si="83"/>
        <v>792.21891964208965</v>
      </c>
    </row>
    <row r="546" spans="1:52" x14ac:dyDescent="0.3">
      <c r="A546" s="1" t="s">
        <v>370</v>
      </c>
      <c r="B546" s="1" t="s">
        <v>371</v>
      </c>
      <c r="C546" s="1" t="s">
        <v>372</v>
      </c>
      <c r="D546" s="1" t="s">
        <v>373</v>
      </c>
      <c r="E546" s="1" t="s">
        <v>80</v>
      </c>
      <c r="F546" s="1" t="s">
        <v>168</v>
      </c>
      <c r="G546" s="1" t="s">
        <v>73</v>
      </c>
      <c r="H546" s="1" t="s">
        <v>196</v>
      </c>
      <c r="I546" s="2">
        <v>181.32</v>
      </c>
      <c r="J546" s="2">
        <v>37.340000000000003</v>
      </c>
      <c r="K546" s="2">
        <f t="shared" si="79"/>
        <v>35.480000000000004</v>
      </c>
      <c r="L546" s="2">
        <f t="shared" si="80"/>
        <v>1.86</v>
      </c>
      <c r="N546" s="4">
        <v>27.64</v>
      </c>
      <c r="O546" s="5">
        <v>8015.6</v>
      </c>
      <c r="P546" s="6">
        <v>7.84</v>
      </c>
      <c r="Q546" s="5">
        <v>1340.64</v>
      </c>
      <c r="AP546" s="5" t="str">
        <f t="shared" si="75"/>
        <v/>
      </c>
      <c r="AQ546" s="3">
        <v>0.51</v>
      </c>
      <c r="AR546" s="5">
        <f t="shared" si="76"/>
        <v>1162.8</v>
      </c>
      <c r="AT546" s="5" t="str">
        <f t="shared" si="77"/>
        <v/>
      </c>
      <c r="AU546" s="2">
        <v>1.35</v>
      </c>
      <c r="AW546" s="5">
        <f t="shared" si="78"/>
        <v>9356.24</v>
      </c>
      <c r="AX546" s="5">
        <f t="shared" si="81"/>
        <v>9300.1025600000012</v>
      </c>
      <c r="AY546" s="11">
        <f t="shared" si="82"/>
        <v>0.86007144776663369</v>
      </c>
      <c r="AZ546" s="5">
        <f t="shared" si="83"/>
        <v>860.07144776663381</v>
      </c>
    </row>
    <row r="547" spans="1:52" x14ac:dyDescent="0.3">
      <c r="A547" s="1" t="s">
        <v>370</v>
      </c>
      <c r="B547" s="1" t="s">
        <v>371</v>
      </c>
      <c r="C547" s="1" t="s">
        <v>372</v>
      </c>
      <c r="D547" s="1" t="s">
        <v>373</v>
      </c>
      <c r="E547" s="1" t="s">
        <v>81</v>
      </c>
      <c r="F547" s="1" t="s">
        <v>168</v>
      </c>
      <c r="G547" s="1" t="s">
        <v>73</v>
      </c>
      <c r="H547" s="1" t="s">
        <v>196</v>
      </c>
      <c r="I547" s="2">
        <v>181.32</v>
      </c>
      <c r="J547" s="2">
        <v>37.76</v>
      </c>
      <c r="K547" s="2">
        <f t="shared" si="79"/>
        <v>37.76</v>
      </c>
      <c r="L547" s="2">
        <f t="shared" si="80"/>
        <v>0</v>
      </c>
      <c r="N547" s="4">
        <v>17.190000000000001</v>
      </c>
      <c r="O547" s="5">
        <v>4985.1000000000004</v>
      </c>
      <c r="P547" s="6">
        <v>20.56</v>
      </c>
      <c r="Q547" s="5">
        <v>3515.76</v>
      </c>
      <c r="R547" s="7">
        <v>0.01</v>
      </c>
      <c r="S547" s="5">
        <v>1.43</v>
      </c>
      <c r="AP547" s="5" t="str">
        <f t="shared" si="75"/>
        <v/>
      </c>
      <c r="AR547" s="5" t="str">
        <f t="shared" si="76"/>
        <v/>
      </c>
      <c r="AT547" s="5" t="str">
        <f t="shared" si="77"/>
        <v/>
      </c>
      <c r="AW547" s="5">
        <f t="shared" si="78"/>
        <v>8502.2900000000009</v>
      </c>
      <c r="AX547" s="5">
        <f t="shared" si="81"/>
        <v>8451.2762600000005</v>
      </c>
      <c r="AY547" s="11">
        <f t="shared" si="82"/>
        <v>0.78157217745929686</v>
      </c>
      <c r="AZ547" s="5">
        <f t="shared" si="83"/>
        <v>781.57217745929688</v>
      </c>
    </row>
    <row r="548" spans="1:52" x14ac:dyDescent="0.3">
      <c r="A548" s="1" t="s">
        <v>370</v>
      </c>
      <c r="B548" s="1" t="s">
        <v>371</v>
      </c>
      <c r="C548" s="1" t="s">
        <v>372</v>
      </c>
      <c r="D548" s="1" t="s">
        <v>373</v>
      </c>
      <c r="E548" s="1" t="s">
        <v>111</v>
      </c>
      <c r="F548" s="1" t="s">
        <v>168</v>
      </c>
      <c r="G548" s="1" t="s">
        <v>73</v>
      </c>
      <c r="H548" s="1" t="s">
        <v>196</v>
      </c>
      <c r="I548" s="2">
        <v>181.32</v>
      </c>
      <c r="J548" s="2">
        <v>40.299999999999997</v>
      </c>
      <c r="K548" s="2">
        <f t="shared" si="79"/>
        <v>40</v>
      </c>
      <c r="L548" s="2">
        <f t="shared" si="80"/>
        <v>0</v>
      </c>
      <c r="N548" s="4">
        <v>4.16</v>
      </c>
      <c r="O548" s="5">
        <v>1206.4000000000001</v>
      </c>
      <c r="P548" s="6">
        <v>34.53</v>
      </c>
      <c r="Q548" s="5">
        <v>5904.63</v>
      </c>
      <c r="R548" s="7">
        <v>1.31</v>
      </c>
      <c r="S548" s="5">
        <v>187.33</v>
      </c>
      <c r="AP548" s="5" t="str">
        <f t="shared" si="75"/>
        <v/>
      </c>
      <c r="AR548" s="5" t="str">
        <f t="shared" si="76"/>
        <v/>
      </c>
      <c r="AT548" s="5" t="str">
        <f t="shared" si="77"/>
        <v/>
      </c>
      <c r="AW548" s="5">
        <f t="shared" si="78"/>
        <v>7298.3600000000006</v>
      </c>
      <c r="AX548" s="5">
        <f t="shared" si="81"/>
        <v>7254.569840000001</v>
      </c>
      <c r="AY548" s="11">
        <f t="shared" si="82"/>
        <v>0.67090102984982103</v>
      </c>
      <c r="AZ548" s="5">
        <f t="shared" si="83"/>
        <v>670.90102984982104</v>
      </c>
    </row>
    <row r="549" spans="1:52" x14ac:dyDescent="0.3">
      <c r="A549" s="1" t="s">
        <v>370</v>
      </c>
      <c r="B549" s="1" t="s">
        <v>371</v>
      </c>
      <c r="C549" s="1" t="s">
        <v>372</v>
      </c>
      <c r="D549" s="1" t="s">
        <v>373</v>
      </c>
      <c r="E549" s="1" t="s">
        <v>74</v>
      </c>
      <c r="F549" s="1" t="s">
        <v>176</v>
      </c>
      <c r="G549" s="1" t="s">
        <v>73</v>
      </c>
      <c r="H549" s="1" t="s">
        <v>196</v>
      </c>
      <c r="I549" s="2">
        <v>181.32</v>
      </c>
      <c r="J549" s="2">
        <v>7.0000000000000007E-2</v>
      </c>
      <c r="K549" s="2">
        <f t="shared" si="79"/>
        <v>0</v>
      </c>
      <c r="L549" s="2">
        <f t="shared" si="80"/>
        <v>0.06</v>
      </c>
      <c r="AP549" s="5" t="str">
        <f t="shared" si="75"/>
        <v/>
      </c>
      <c r="AQ549" s="3">
        <v>0.02</v>
      </c>
      <c r="AR549" s="5">
        <f t="shared" si="76"/>
        <v>45.6</v>
      </c>
      <c r="AT549" s="5" t="str">
        <f t="shared" si="77"/>
        <v/>
      </c>
      <c r="AU549" s="2">
        <v>0.04</v>
      </c>
      <c r="AW549" s="5">
        <f t="shared" si="78"/>
        <v>0</v>
      </c>
      <c r="AX549" s="5">
        <f t="shared" si="81"/>
        <v>0</v>
      </c>
      <c r="AY549" s="11">
        <f t="shared" si="82"/>
        <v>0</v>
      </c>
      <c r="AZ549" s="5">
        <f t="shared" si="83"/>
        <v>0</v>
      </c>
    </row>
    <row r="550" spans="1:52" x14ac:dyDescent="0.3">
      <c r="A550" s="1" t="s">
        <v>370</v>
      </c>
      <c r="B550" s="1" t="s">
        <v>371</v>
      </c>
      <c r="C550" s="1" t="s">
        <v>372</v>
      </c>
      <c r="D550" s="1" t="s">
        <v>373</v>
      </c>
      <c r="E550" s="1" t="s">
        <v>91</v>
      </c>
      <c r="F550" s="1" t="s">
        <v>176</v>
      </c>
      <c r="G550" s="1" t="s">
        <v>73</v>
      </c>
      <c r="H550" s="1" t="s">
        <v>196</v>
      </c>
      <c r="I550" s="2">
        <v>181.32</v>
      </c>
      <c r="J550" s="2">
        <v>7.0000000000000007E-2</v>
      </c>
      <c r="K550" s="2">
        <f t="shared" si="79"/>
        <v>0</v>
      </c>
      <c r="L550" s="2">
        <f t="shared" si="80"/>
        <v>7.0000000000000007E-2</v>
      </c>
      <c r="AP550" s="5" t="str">
        <f t="shared" si="75"/>
        <v/>
      </c>
      <c r="AR550" s="5" t="str">
        <f t="shared" si="76"/>
        <v/>
      </c>
      <c r="AT550" s="5" t="str">
        <f t="shared" si="77"/>
        <v/>
      </c>
      <c r="AU550" s="2">
        <v>7.0000000000000007E-2</v>
      </c>
      <c r="AW550" s="5">
        <f t="shared" si="78"/>
        <v>0</v>
      </c>
      <c r="AX550" s="5">
        <f t="shared" si="81"/>
        <v>0</v>
      </c>
      <c r="AY550" s="11">
        <f t="shared" si="82"/>
        <v>0</v>
      </c>
      <c r="AZ550" s="5">
        <f t="shared" si="83"/>
        <v>0</v>
      </c>
    </row>
    <row r="551" spans="1:52" x14ac:dyDescent="0.3">
      <c r="A551" s="1" t="s">
        <v>374</v>
      </c>
      <c r="B551" s="1" t="s">
        <v>375</v>
      </c>
      <c r="C551" s="1" t="s">
        <v>376</v>
      </c>
      <c r="D551" s="1" t="s">
        <v>152</v>
      </c>
      <c r="E551" s="1" t="s">
        <v>69</v>
      </c>
      <c r="F551" s="1" t="s">
        <v>168</v>
      </c>
      <c r="G551" s="1" t="s">
        <v>73</v>
      </c>
      <c r="H551" s="1" t="s">
        <v>196</v>
      </c>
      <c r="I551" s="2">
        <v>54.5</v>
      </c>
      <c r="J551" s="2">
        <v>12.74</v>
      </c>
      <c r="K551" s="2">
        <f t="shared" si="79"/>
        <v>12.360000000000001</v>
      </c>
      <c r="L551" s="2">
        <f t="shared" si="80"/>
        <v>0.38</v>
      </c>
      <c r="N551" s="4">
        <v>5.56</v>
      </c>
      <c r="O551" s="5">
        <v>1612.4</v>
      </c>
      <c r="P551" s="6">
        <v>3.58</v>
      </c>
      <c r="Q551" s="5">
        <v>612.18000000000006</v>
      </c>
      <c r="R551" s="7">
        <v>3.22</v>
      </c>
      <c r="S551" s="5">
        <v>460.46</v>
      </c>
      <c r="AP551" s="5" t="str">
        <f t="shared" si="75"/>
        <v/>
      </c>
      <c r="AQ551" s="3">
        <v>0.16</v>
      </c>
      <c r="AR551" s="5">
        <f t="shared" si="76"/>
        <v>364.8</v>
      </c>
      <c r="AT551" s="5" t="str">
        <f t="shared" si="77"/>
        <v/>
      </c>
      <c r="AU551" s="2">
        <v>0.22</v>
      </c>
      <c r="AW551" s="5">
        <f t="shared" si="78"/>
        <v>2685.04</v>
      </c>
      <c r="AX551" s="5">
        <f t="shared" si="81"/>
        <v>2668.9297599999995</v>
      </c>
      <c r="AY551" s="11">
        <f t="shared" si="82"/>
        <v>0.24682203963465257</v>
      </c>
      <c r="AZ551" s="5">
        <f t="shared" si="83"/>
        <v>246.82203963465255</v>
      </c>
    </row>
    <row r="552" spans="1:52" x14ac:dyDescent="0.3">
      <c r="A552" s="1" t="s">
        <v>374</v>
      </c>
      <c r="B552" s="1" t="s">
        <v>375</v>
      </c>
      <c r="C552" s="1" t="s">
        <v>376</v>
      </c>
      <c r="D552" s="1" t="s">
        <v>152</v>
      </c>
      <c r="E552" s="1" t="s">
        <v>68</v>
      </c>
      <c r="F552" s="1" t="s">
        <v>176</v>
      </c>
      <c r="G552" s="1" t="s">
        <v>73</v>
      </c>
      <c r="H552" s="1" t="s">
        <v>196</v>
      </c>
      <c r="I552" s="2">
        <v>54.5</v>
      </c>
      <c r="J552" s="2">
        <v>13.41</v>
      </c>
      <c r="K552" s="2">
        <f t="shared" si="79"/>
        <v>13.420000000000002</v>
      </c>
      <c r="L552" s="2">
        <f t="shared" si="80"/>
        <v>0</v>
      </c>
      <c r="N552" s="4">
        <v>5.37</v>
      </c>
      <c r="O552" s="5">
        <v>1557.3</v>
      </c>
      <c r="P552" s="6">
        <v>2.95</v>
      </c>
      <c r="Q552" s="5">
        <v>504.45</v>
      </c>
      <c r="R552" s="7">
        <v>3.56</v>
      </c>
      <c r="S552" s="5">
        <v>509.08</v>
      </c>
      <c r="T552" s="8">
        <v>1.54</v>
      </c>
      <c r="U552" s="5">
        <v>110.11</v>
      </c>
      <c r="AP552" s="5" t="str">
        <f t="shared" si="75"/>
        <v/>
      </c>
      <c r="AR552" s="5" t="str">
        <f t="shared" si="76"/>
        <v/>
      </c>
      <c r="AT552" s="5" t="str">
        <f t="shared" si="77"/>
        <v/>
      </c>
      <c r="AW552" s="5">
        <f t="shared" si="78"/>
        <v>2680.94</v>
      </c>
      <c r="AX552" s="5">
        <f t="shared" si="81"/>
        <v>2664.8543600000003</v>
      </c>
      <c r="AY552" s="11">
        <f t="shared" si="82"/>
        <v>0.24644514753527902</v>
      </c>
      <c r="AZ552" s="5">
        <f t="shared" si="83"/>
        <v>246.44514753527901</v>
      </c>
    </row>
    <row r="553" spans="1:52" x14ac:dyDescent="0.3">
      <c r="A553" s="1" t="s">
        <v>374</v>
      </c>
      <c r="B553" s="1" t="s">
        <v>375</v>
      </c>
      <c r="C553" s="1" t="s">
        <v>376</v>
      </c>
      <c r="D553" s="1" t="s">
        <v>152</v>
      </c>
      <c r="E553" s="1" t="s">
        <v>62</v>
      </c>
      <c r="F553" s="1" t="s">
        <v>176</v>
      </c>
      <c r="G553" s="1" t="s">
        <v>73</v>
      </c>
      <c r="H553" s="1" t="s">
        <v>196</v>
      </c>
      <c r="I553" s="2">
        <v>54.5</v>
      </c>
      <c r="J553" s="2">
        <v>13.9</v>
      </c>
      <c r="K553" s="2">
        <f t="shared" si="79"/>
        <v>13.9</v>
      </c>
      <c r="L553" s="2">
        <f t="shared" si="80"/>
        <v>0</v>
      </c>
      <c r="P553" s="6">
        <v>4.49</v>
      </c>
      <c r="Q553" s="5">
        <v>767.79000000000008</v>
      </c>
      <c r="R553" s="7">
        <v>9.41</v>
      </c>
      <c r="S553" s="5">
        <v>1345.63</v>
      </c>
      <c r="AP553" s="5" t="str">
        <f t="shared" si="75"/>
        <v/>
      </c>
      <c r="AR553" s="5" t="str">
        <f t="shared" si="76"/>
        <v/>
      </c>
      <c r="AT553" s="5" t="str">
        <f t="shared" si="77"/>
        <v/>
      </c>
      <c r="AW553" s="5">
        <f t="shared" si="78"/>
        <v>2113.42</v>
      </c>
      <c r="AX553" s="5">
        <f t="shared" si="81"/>
        <v>2100.7394800000002</v>
      </c>
      <c r="AY553" s="11">
        <f t="shared" si="82"/>
        <v>0.19427592698979065</v>
      </c>
      <c r="AZ553" s="5">
        <f t="shared" si="83"/>
        <v>194.27592698979066</v>
      </c>
    </row>
    <row r="554" spans="1:52" x14ac:dyDescent="0.3">
      <c r="A554" s="1" t="s">
        <v>374</v>
      </c>
      <c r="B554" s="1" t="s">
        <v>375</v>
      </c>
      <c r="C554" s="1" t="s">
        <v>376</v>
      </c>
      <c r="D554" s="1" t="s">
        <v>152</v>
      </c>
      <c r="E554" s="1" t="s">
        <v>86</v>
      </c>
      <c r="F554" s="1" t="s">
        <v>176</v>
      </c>
      <c r="G554" s="1" t="s">
        <v>73</v>
      </c>
      <c r="H554" s="1" t="s">
        <v>196</v>
      </c>
      <c r="I554" s="2">
        <v>54.5</v>
      </c>
      <c r="J554" s="2">
        <v>14.23</v>
      </c>
      <c r="K554" s="2">
        <f t="shared" si="79"/>
        <v>14.219999999999999</v>
      </c>
      <c r="L554" s="2">
        <f t="shared" si="80"/>
        <v>0</v>
      </c>
      <c r="R554" s="7">
        <v>6.34</v>
      </c>
      <c r="S554" s="5">
        <v>906.62</v>
      </c>
      <c r="T554" s="8">
        <v>7.88</v>
      </c>
      <c r="U554" s="5">
        <v>563.41999999999996</v>
      </c>
      <c r="AP554" s="5" t="str">
        <f t="shared" si="75"/>
        <v/>
      </c>
      <c r="AR554" s="5" t="str">
        <f t="shared" si="76"/>
        <v/>
      </c>
      <c r="AT554" s="5" t="str">
        <f t="shared" si="77"/>
        <v/>
      </c>
      <c r="AW554" s="5">
        <f t="shared" si="78"/>
        <v>1470.04</v>
      </c>
      <c r="AX554" s="5">
        <f t="shared" si="81"/>
        <v>1461.21976</v>
      </c>
      <c r="AY554" s="11">
        <f t="shared" si="82"/>
        <v>0.13513328335686794</v>
      </c>
      <c r="AZ554" s="5">
        <f t="shared" si="83"/>
        <v>135.13328335686793</v>
      </c>
    </row>
    <row r="555" spans="1:52" x14ac:dyDescent="0.3">
      <c r="A555" s="1" t="s">
        <v>374</v>
      </c>
      <c r="B555" s="1" t="s">
        <v>375</v>
      </c>
      <c r="C555" s="1" t="s">
        <v>376</v>
      </c>
      <c r="D555" s="1" t="s">
        <v>152</v>
      </c>
      <c r="E555" s="1" t="s">
        <v>69</v>
      </c>
      <c r="F555" s="1" t="s">
        <v>377</v>
      </c>
      <c r="G555" s="1" t="s">
        <v>73</v>
      </c>
      <c r="H555" s="1" t="s">
        <v>196</v>
      </c>
      <c r="I555" s="2">
        <v>54.5</v>
      </c>
      <c r="J555" s="2">
        <v>0.02</v>
      </c>
      <c r="K555" s="2">
        <f t="shared" si="79"/>
        <v>0.02</v>
      </c>
      <c r="L555" s="2">
        <f t="shared" si="80"/>
        <v>0</v>
      </c>
      <c r="T555" s="8">
        <v>0.02</v>
      </c>
      <c r="U555" s="5">
        <v>1.43</v>
      </c>
      <c r="AP555" s="5" t="str">
        <f t="shared" si="75"/>
        <v/>
      </c>
      <c r="AR555" s="5" t="str">
        <f t="shared" si="76"/>
        <v/>
      </c>
      <c r="AT555" s="5" t="str">
        <f t="shared" si="77"/>
        <v/>
      </c>
      <c r="AW555" s="5">
        <f t="shared" si="78"/>
        <v>1.43</v>
      </c>
      <c r="AX555" s="5">
        <f t="shared" si="81"/>
        <v>1.4214199999999999</v>
      </c>
      <c r="AY555" s="11">
        <f t="shared" si="82"/>
        <v>1.3145261026932677E-4</v>
      </c>
      <c r="AZ555" s="5">
        <f t="shared" si="83"/>
        <v>0.13145261026932678</v>
      </c>
    </row>
    <row r="556" spans="1:52" x14ac:dyDescent="0.3">
      <c r="A556" s="1" t="s">
        <v>378</v>
      </c>
      <c r="B556" s="1" t="s">
        <v>375</v>
      </c>
      <c r="C556" s="1" t="s">
        <v>376</v>
      </c>
      <c r="D556" s="1" t="s">
        <v>152</v>
      </c>
      <c r="E556" s="1" t="s">
        <v>62</v>
      </c>
      <c r="F556" s="1" t="s">
        <v>176</v>
      </c>
      <c r="G556" s="1" t="s">
        <v>73</v>
      </c>
      <c r="H556" s="1" t="s">
        <v>196</v>
      </c>
      <c r="I556" s="2">
        <v>158</v>
      </c>
      <c r="J556" s="2">
        <v>0.09</v>
      </c>
      <c r="K556" s="2">
        <f t="shared" si="79"/>
        <v>0.09</v>
      </c>
      <c r="L556" s="2">
        <f t="shared" si="80"/>
        <v>0</v>
      </c>
      <c r="P556" s="6">
        <v>0.04</v>
      </c>
      <c r="Q556" s="5">
        <v>6.84</v>
      </c>
      <c r="R556" s="7">
        <v>0.05</v>
      </c>
      <c r="S556" s="5">
        <v>7.15</v>
      </c>
      <c r="AP556" s="5" t="str">
        <f t="shared" si="75"/>
        <v/>
      </c>
      <c r="AR556" s="5" t="str">
        <f t="shared" si="76"/>
        <v/>
      </c>
      <c r="AT556" s="5" t="str">
        <f t="shared" si="77"/>
        <v/>
      </c>
      <c r="AW556" s="5">
        <f t="shared" si="78"/>
        <v>13.99</v>
      </c>
      <c r="AX556" s="5">
        <f t="shared" si="81"/>
        <v>13.906060000000002</v>
      </c>
      <c r="AY556" s="11">
        <f t="shared" si="82"/>
        <v>1.2860293829845329E-3</v>
      </c>
      <c r="AZ556" s="5">
        <f t="shared" si="83"/>
        <v>1.2860293829845328</v>
      </c>
    </row>
    <row r="557" spans="1:52" x14ac:dyDescent="0.3">
      <c r="A557" s="1" t="s">
        <v>378</v>
      </c>
      <c r="B557" s="1" t="s">
        <v>375</v>
      </c>
      <c r="C557" s="1" t="s">
        <v>376</v>
      </c>
      <c r="D557" s="1" t="s">
        <v>152</v>
      </c>
      <c r="E557" s="1" t="s">
        <v>86</v>
      </c>
      <c r="F557" s="1" t="s">
        <v>176</v>
      </c>
      <c r="G557" s="1" t="s">
        <v>73</v>
      </c>
      <c r="H557" s="1" t="s">
        <v>196</v>
      </c>
      <c r="I557" s="2">
        <v>158</v>
      </c>
      <c r="J557" s="2">
        <v>0.09</v>
      </c>
      <c r="K557" s="2">
        <f t="shared" si="79"/>
        <v>0.09</v>
      </c>
      <c r="L557" s="2">
        <f t="shared" si="80"/>
        <v>0</v>
      </c>
      <c r="R557" s="7">
        <v>0.09</v>
      </c>
      <c r="S557" s="5">
        <v>12.87</v>
      </c>
      <c r="AP557" s="5" t="str">
        <f t="shared" si="75"/>
        <v/>
      </c>
      <c r="AR557" s="5" t="str">
        <f t="shared" si="76"/>
        <v/>
      </c>
      <c r="AT557" s="5" t="str">
        <f t="shared" si="77"/>
        <v/>
      </c>
      <c r="AW557" s="5">
        <f t="shared" si="78"/>
        <v>12.87</v>
      </c>
      <c r="AX557" s="5">
        <f t="shared" si="81"/>
        <v>12.79278</v>
      </c>
      <c r="AY557" s="11">
        <f t="shared" si="82"/>
        <v>1.183073492423941E-3</v>
      </c>
      <c r="AZ557" s="5">
        <f t="shared" si="83"/>
        <v>1.183073492423941</v>
      </c>
    </row>
    <row r="558" spans="1:52" x14ac:dyDescent="0.3">
      <c r="A558" s="1" t="s">
        <v>378</v>
      </c>
      <c r="B558" s="1" t="s">
        <v>375</v>
      </c>
      <c r="C558" s="1" t="s">
        <v>376</v>
      </c>
      <c r="D558" s="1" t="s">
        <v>152</v>
      </c>
      <c r="E558" s="1" t="s">
        <v>80</v>
      </c>
      <c r="F558" s="1" t="s">
        <v>176</v>
      </c>
      <c r="G558" s="1" t="s">
        <v>73</v>
      </c>
      <c r="H558" s="1" t="s">
        <v>196</v>
      </c>
      <c r="I558" s="2">
        <v>158</v>
      </c>
      <c r="J558" s="2">
        <v>38.25</v>
      </c>
      <c r="K558" s="2">
        <f t="shared" si="79"/>
        <v>34.090000000000003</v>
      </c>
      <c r="L558" s="2">
        <f t="shared" si="80"/>
        <v>0</v>
      </c>
      <c r="N558" s="4">
        <v>10.75</v>
      </c>
      <c r="O558" s="5">
        <v>3117.5</v>
      </c>
      <c r="P558" s="6">
        <v>21.73</v>
      </c>
      <c r="Q558" s="5">
        <v>3715.83</v>
      </c>
      <c r="R558" s="7">
        <v>1.61</v>
      </c>
      <c r="S558" s="5">
        <v>230.23</v>
      </c>
      <c r="AP558" s="5" t="str">
        <f t="shared" si="75"/>
        <v/>
      </c>
      <c r="AR558" s="5" t="str">
        <f t="shared" si="76"/>
        <v/>
      </c>
      <c r="AT558" s="5" t="str">
        <f t="shared" si="77"/>
        <v/>
      </c>
      <c r="AW558" s="5">
        <f t="shared" si="78"/>
        <v>7063.5599999999995</v>
      </c>
      <c r="AX558" s="5">
        <f t="shared" si="81"/>
        <v>7021.178640000001</v>
      </c>
      <c r="AY558" s="11">
        <f t="shared" si="82"/>
        <v>0.64931706279301116</v>
      </c>
      <c r="AZ558" s="5">
        <f t="shared" si="83"/>
        <v>649.31706279301125</v>
      </c>
    </row>
    <row r="559" spans="1:52" x14ac:dyDescent="0.3">
      <c r="A559" s="1" t="s">
        <v>378</v>
      </c>
      <c r="B559" s="1" t="s">
        <v>375</v>
      </c>
      <c r="C559" s="1" t="s">
        <v>376</v>
      </c>
      <c r="D559" s="1" t="s">
        <v>152</v>
      </c>
      <c r="E559" s="1" t="s">
        <v>110</v>
      </c>
      <c r="F559" s="1" t="s">
        <v>176</v>
      </c>
      <c r="G559" s="1" t="s">
        <v>73</v>
      </c>
      <c r="H559" s="1" t="s">
        <v>196</v>
      </c>
      <c r="I559" s="2">
        <v>158</v>
      </c>
      <c r="J559" s="2">
        <v>39.130000000000003</v>
      </c>
      <c r="K559" s="2">
        <f t="shared" si="79"/>
        <v>35.96</v>
      </c>
      <c r="L559" s="2">
        <f t="shared" si="80"/>
        <v>0</v>
      </c>
      <c r="P559" s="6">
        <v>10.49</v>
      </c>
      <c r="Q559" s="5">
        <v>1793.79</v>
      </c>
      <c r="R559" s="7">
        <v>25.47</v>
      </c>
      <c r="S559" s="5">
        <v>3642.21</v>
      </c>
      <c r="AP559" s="5" t="str">
        <f t="shared" si="75"/>
        <v/>
      </c>
      <c r="AR559" s="5" t="str">
        <f t="shared" si="76"/>
        <v/>
      </c>
      <c r="AT559" s="5" t="str">
        <f t="shared" si="77"/>
        <v/>
      </c>
      <c r="AW559" s="5">
        <f t="shared" si="78"/>
        <v>5436</v>
      </c>
      <c r="AX559" s="5">
        <f t="shared" si="81"/>
        <v>5403.3839999999991</v>
      </c>
      <c r="AY559" s="11">
        <f t="shared" si="82"/>
        <v>0.49970376882801426</v>
      </c>
      <c r="AZ559" s="5">
        <f t="shared" si="83"/>
        <v>499.70376882801423</v>
      </c>
    </row>
    <row r="560" spans="1:52" x14ac:dyDescent="0.3">
      <c r="A560" s="1" t="s">
        <v>378</v>
      </c>
      <c r="B560" s="1" t="s">
        <v>375</v>
      </c>
      <c r="C560" s="1" t="s">
        <v>376</v>
      </c>
      <c r="D560" s="1" t="s">
        <v>152</v>
      </c>
      <c r="E560" s="1" t="s">
        <v>111</v>
      </c>
      <c r="F560" s="1" t="s">
        <v>176</v>
      </c>
      <c r="G560" s="1" t="s">
        <v>73</v>
      </c>
      <c r="H560" s="1" t="s">
        <v>196</v>
      </c>
      <c r="I560" s="2">
        <v>158</v>
      </c>
      <c r="J560" s="2">
        <v>40.39</v>
      </c>
      <c r="K560" s="2">
        <f t="shared" si="79"/>
        <v>40</v>
      </c>
      <c r="L560" s="2">
        <f t="shared" si="80"/>
        <v>0</v>
      </c>
      <c r="P560" s="6">
        <v>37.29</v>
      </c>
      <c r="Q560" s="5">
        <v>6376.59</v>
      </c>
      <c r="R560" s="7">
        <v>2.71</v>
      </c>
      <c r="S560" s="5">
        <v>387.53</v>
      </c>
      <c r="AP560" s="5" t="str">
        <f t="shared" si="75"/>
        <v/>
      </c>
      <c r="AR560" s="5" t="str">
        <f t="shared" si="76"/>
        <v/>
      </c>
      <c r="AT560" s="5" t="str">
        <f t="shared" si="77"/>
        <v/>
      </c>
      <c r="AW560" s="5">
        <f t="shared" si="78"/>
        <v>6764.12</v>
      </c>
      <c r="AX560" s="5">
        <f t="shared" si="81"/>
        <v>6723.5352800000001</v>
      </c>
      <c r="AY560" s="11">
        <f t="shared" si="82"/>
        <v>0.62179107005241863</v>
      </c>
      <c r="AZ560" s="5">
        <f t="shared" si="83"/>
        <v>621.7910700524186</v>
      </c>
    </row>
    <row r="561" spans="1:52" x14ac:dyDescent="0.3">
      <c r="A561" s="1" t="s">
        <v>378</v>
      </c>
      <c r="B561" s="1" t="s">
        <v>375</v>
      </c>
      <c r="C561" s="1" t="s">
        <v>376</v>
      </c>
      <c r="D561" s="1" t="s">
        <v>152</v>
      </c>
      <c r="E561" s="1" t="s">
        <v>81</v>
      </c>
      <c r="F561" s="1" t="s">
        <v>176</v>
      </c>
      <c r="G561" s="1" t="s">
        <v>73</v>
      </c>
      <c r="H561" s="1" t="s">
        <v>196</v>
      </c>
      <c r="I561" s="2">
        <v>158</v>
      </c>
      <c r="J561" s="2">
        <v>38.81</v>
      </c>
      <c r="K561" s="2">
        <f t="shared" si="79"/>
        <v>38.81</v>
      </c>
      <c r="L561" s="2">
        <f t="shared" si="80"/>
        <v>0</v>
      </c>
      <c r="N561" s="4">
        <v>14.52</v>
      </c>
      <c r="O561" s="5">
        <v>4210.8</v>
      </c>
      <c r="P561" s="6">
        <v>24.29</v>
      </c>
      <c r="Q561" s="5">
        <v>4153.59</v>
      </c>
      <c r="AP561" s="5" t="str">
        <f t="shared" si="75"/>
        <v/>
      </c>
      <c r="AR561" s="5" t="str">
        <f t="shared" si="76"/>
        <v/>
      </c>
      <c r="AT561" s="5" t="str">
        <f t="shared" si="77"/>
        <v/>
      </c>
      <c r="AW561" s="5">
        <f t="shared" si="78"/>
        <v>8364.39</v>
      </c>
      <c r="AX561" s="5">
        <f t="shared" si="81"/>
        <v>8314.2036599999992</v>
      </c>
      <c r="AY561" s="11">
        <f t="shared" si="82"/>
        <v>0.76889573343402395</v>
      </c>
      <c r="AZ561" s="5">
        <f t="shared" si="83"/>
        <v>768.8957334340239</v>
      </c>
    </row>
    <row r="562" spans="1:52" x14ac:dyDescent="0.3">
      <c r="A562" s="1" t="s">
        <v>379</v>
      </c>
      <c r="B562" s="1" t="s">
        <v>375</v>
      </c>
      <c r="C562" s="1" t="s">
        <v>376</v>
      </c>
      <c r="D562" s="1" t="s">
        <v>152</v>
      </c>
      <c r="E562" s="1" t="s">
        <v>69</v>
      </c>
      <c r="F562" s="1" t="s">
        <v>168</v>
      </c>
      <c r="G562" s="1" t="s">
        <v>73</v>
      </c>
      <c r="H562" s="1" t="s">
        <v>196</v>
      </c>
      <c r="I562" s="2">
        <v>156</v>
      </c>
      <c r="J562" s="2">
        <v>0.09</v>
      </c>
      <c r="K562" s="2">
        <f t="shared" si="79"/>
        <v>0.09</v>
      </c>
      <c r="L562" s="2">
        <f t="shared" si="80"/>
        <v>0</v>
      </c>
      <c r="N562" s="4">
        <v>0.01</v>
      </c>
      <c r="O562" s="5">
        <v>2.9</v>
      </c>
      <c r="P562" s="6">
        <v>0.08</v>
      </c>
      <c r="Q562" s="5">
        <v>13.68</v>
      </c>
      <c r="AP562" s="5" t="str">
        <f t="shared" si="75"/>
        <v/>
      </c>
      <c r="AR562" s="5" t="str">
        <f t="shared" si="76"/>
        <v/>
      </c>
      <c r="AT562" s="5" t="str">
        <f t="shared" si="77"/>
        <v/>
      </c>
      <c r="AW562" s="5">
        <f t="shared" si="78"/>
        <v>16.579999999999998</v>
      </c>
      <c r="AX562" s="5">
        <f t="shared" si="81"/>
        <v>16.480519999999999</v>
      </c>
      <c r="AY562" s="11">
        <f t="shared" si="82"/>
        <v>1.5241148799059006E-3</v>
      </c>
      <c r="AZ562" s="5">
        <f t="shared" si="83"/>
        <v>1.5241148799059006</v>
      </c>
    </row>
    <row r="563" spans="1:52" x14ac:dyDescent="0.3">
      <c r="A563" s="1" t="s">
        <v>379</v>
      </c>
      <c r="B563" s="1" t="s">
        <v>375</v>
      </c>
      <c r="C563" s="1" t="s">
        <v>376</v>
      </c>
      <c r="D563" s="1" t="s">
        <v>152</v>
      </c>
      <c r="E563" s="1" t="s">
        <v>68</v>
      </c>
      <c r="F563" s="1" t="s">
        <v>176</v>
      </c>
      <c r="G563" s="1" t="s">
        <v>73</v>
      </c>
      <c r="H563" s="1" t="s">
        <v>196</v>
      </c>
      <c r="I563" s="2">
        <v>156</v>
      </c>
      <c r="J563" s="2">
        <v>0.09</v>
      </c>
      <c r="K563" s="2">
        <f t="shared" si="79"/>
        <v>0.1</v>
      </c>
      <c r="L563" s="2">
        <f t="shared" si="80"/>
        <v>0</v>
      </c>
      <c r="P563" s="6">
        <v>0.06</v>
      </c>
      <c r="Q563" s="5">
        <v>10.26</v>
      </c>
      <c r="R563" s="7">
        <v>0.04</v>
      </c>
      <c r="S563" s="5">
        <v>5.72</v>
      </c>
      <c r="AP563" s="5" t="str">
        <f t="shared" si="75"/>
        <v/>
      </c>
      <c r="AR563" s="5" t="str">
        <f t="shared" si="76"/>
        <v/>
      </c>
      <c r="AT563" s="5" t="str">
        <f t="shared" si="77"/>
        <v/>
      </c>
      <c r="AW563" s="5">
        <f t="shared" si="78"/>
        <v>15.98</v>
      </c>
      <c r="AX563" s="5">
        <f t="shared" si="81"/>
        <v>15.884120000000003</v>
      </c>
      <c r="AY563" s="11">
        <f t="shared" si="82"/>
        <v>1.4689599385341555E-3</v>
      </c>
      <c r="AZ563" s="5">
        <f t="shared" si="83"/>
        <v>1.4689599385341556</v>
      </c>
    </row>
    <row r="564" spans="1:52" x14ac:dyDescent="0.3">
      <c r="A564" s="1" t="s">
        <v>379</v>
      </c>
      <c r="B564" s="1" t="s">
        <v>375</v>
      </c>
      <c r="C564" s="1" t="s">
        <v>376</v>
      </c>
      <c r="D564" s="1" t="s">
        <v>152</v>
      </c>
      <c r="E564" s="1" t="s">
        <v>111</v>
      </c>
      <c r="F564" s="1" t="s">
        <v>176</v>
      </c>
      <c r="G564" s="1" t="s">
        <v>73</v>
      </c>
      <c r="H564" s="1" t="s">
        <v>196</v>
      </c>
      <c r="I564" s="2">
        <v>156</v>
      </c>
      <c r="J564" s="2">
        <v>7.0000000000000007E-2</v>
      </c>
      <c r="K564" s="2">
        <f t="shared" si="79"/>
        <v>7.0000000000000007E-2</v>
      </c>
      <c r="L564" s="2">
        <f t="shared" si="80"/>
        <v>0</v>
      </c>
      <c r="P564" s="6">
        <v>7.0000000000000007E-2</v>
      </c>
      <c r="Q564" s="5">
        <v>11.97</v>
      </c>
      <c r="AP564" s="5" t="str">
        <f t="shared" si="75"/>
        <v/>
      </c>
      <c r="AR564" s="5" t="str">
        <f t="shared" si="76"/>
        <v/>
      </c>
      <c r="AT564" s="5" t="str">
        <f t="shared" si="77"/>
        <v/>
      </c>
      <c r="AW564" s="5">
        <f t="shared" si="78"/>
        <v>11.97</v>
      </c>
      <c r="AX564" s="5">
        <f t="shared" si="81"/>
        <v>11.898180000000004</v>
      </c>
      <c r="AY564" s="11">
        <f t="shared" si="82"/>
        <v>1.1003410803663231E-3</v>
      </c>
      <c r="AZ564" s="5">
        <f t="shared" si="83"/>
        <v>1.1003410803663232</v>
      </c>
    </row>
    <row r="565" spans="1:52" x14ac:dyDescent="0.3">
      <c r="A565" s="1" t="s">
        <v>379</v>
      </c>
      <c r="B565" s="1" t="s">
        <v>375</v>
      </c>
      <c r="C565" s="1" t="s">
        <v>376</v>
      </c>
      <c r="D565" s="1" t="s">
        <v>152</v>
      </c>
      <c r="E565" s="1" t="s">
        <v>81</v>
      </c>
      <c r="F565" s="1" t="s">
        <v>176</v>
      </c>
      <c r="G565" s="1" t="s">
        <v>73</v>
      </c>
      <c r="H565" s="1" t="s">
        <v>196</v>
      </c>
      <c r="I565" s="2">
        <v>156</v>
      </c>
      <c r="J565" s="2">
        <v>7.0000000000000007E-2</v>
      </c>
      <c r="K565" s="2">
        <f t="shared" si="79"/>
        <v>7.0000000000000007E-2</v>
      </c>
      <c r="L565" s="2">
        <f t="shared" si="80"/>
        <v>0</v>
      </c>
      <c r="N565" s="4">
        <v>0.02</v>
      </c>
      <c r="O565" s="5">
        <v>5.8</v>
      </c>
      <c r="P565" s="6">
        <v>0.05</v>
      </c>
      <c r="Q565" s="5">
        <v>8.5500000000000007</v>
      </c>
      <c r="AP565" s="5" t="str">
        <f t="shared" si="75"/>
        <v/>
      </c>
      <c r="AR565" s="5" t="str">
        <f t="shared" si="76"/>
        <v/>
      </c>
      <c r="AT565" s="5" t="str">
        <f t="shared" si="77"/>
        <v/>
      </c>
      <c r="AW565" s="5">
        <f t="shared" si="78"/>
        <v>14.350000000000001</v>
      </c>
      <c r="AX565" s="5">
        <f t="shared" si="81"/>
        <v>14.263900000000001</v>
      </c>
      <c r="AY565" s="11">
        <f t="shared" si="82"/>
        <v>1.3191223478075801E-3</v>
      </c>
      <c r="AZ565" s="5">
        <f t="shared" si="83"/>
        <v>1.3191223478075802</v>
      </c>
    </row>
    <row r="566" spans="1:52" x14ac:dyDescent="0.3">
      <c r="A566" s="1" t="s">
        <v>379</v>
      </c>
      <c r="B566" s="1" t="s">
        <v>375</v>
      </c>
      <c r="C566" s="1" t="s">
        <v>376</v>
      </c>
      <c r="D566" s="1" t="s">
        <v>152</v>
      </c>
      <c r="E566" s="1" t="s">
        <v>71</v>
      </c>
      <c r="F566" s="1" t="s">
        <v>176</v>
      </c>
      <c r="G566" s="1" t="s">
        <v>73</v>
      </c>
      <c r="H566" s="1" t="s">
        <v>196</v>
      </c>
      <c r="I566" s="2">
        <v>156</v>
      </c>
      <c r="J566" s="2">
        <v>38.42</v>
      </c>
      <c r="K566" s="2">
        <f t="shared" si="79"/>
        <v>38.42</v>
      </c>
      <c r="L566" s="2">
        <f t="shared" si="80"/>
        <v>0</v>
      </c>
      <c r="N566" s="4">
        <v>21.51</v>
      </c>
      <c r="O566" s="5">
        <v>6237.9000000000005</v>
      </c>
      <c r="P566" s="6">
        <v>16.91</v>
      </c>
      <c r="Q566" s="5">
        <v>2891.61</v>
      </c>
      <c r="AP566" s="5" t="str">
        <f t="shared" si="75"/>
        <v/>
      </c>
      <c r="AR566" s="5" t="str">
        <f t="shared" si="76"/>
        <v/>
      </c>
      <c r="AT566" s="5" t="str">
        <f t="shared" si="77"/>
        <v/>
      </c>
      <c r="AW566" s="5">
        <f t="shared" si="78"/>
        <v>9129.51</v>
      </c>
      <c r="AX566" s="5">
        <f t="shared" si="81"/>
        <v>9074.7329400000017</v>
      </c>
      <c r="AY566" s="11">
        <f t="shared" si="82"/>
        <v>0.83922931467127393</v>
      </c>
      <c r="AZ566" s="5">
        <f t="shared" si="83"/>
        <v>839.22931467127398</v>
      </c>
    </row>
    <row r="567" spans="1:52" x14ac:dyDescent="0.3">
      <c r="A567" s="1" t="s">
        <v>379</v>
      </c>
      <c r="B567" s="1" t="s">
        <v>375</v>
      </c>
      <c r="C567" s="1" t="s">
        <v>376</v>
      </c>
      <c r="D567" s="1" t="s">
        <v>152</v>
      </c>
      <c r="E567" s="1" t="s">
        <v>117</v>
      </c>
      <c r="F567" s="1" t="s">
        <v>176</v>
      </c>
      <c r="G567" s="1" t="s">
        <v>73</v>
      </c>
      <c r="H567" s="1" t="s">
        <v>196</v>
      </c>
      <c r="I567" s="2">
        <v>156</v>
      </c>
      <c r="J567" s="2">
        <v>39.630000000000003</v>
      </c>
      <c r="K567" s="2">
        <f t="shared" si="79"/>
        <v>39.630000000000003</v>
      </c>
      <c r="L567" s="2">
        <f t="shared" si="80"/>
        <v>0</v>
      </c>
      <c r="N567" s="4">
        <v>9.5</v>
      </c>
      <c r="O567" s="5">
        <v>2755</v>
      </c>
      <c r="P567" s="6">
        <v>29.06</v>
      </c>
      <c r="Q567" s="5">
        <v>4969.26</v>
      </c>
      <c r="R567" s="7">
        <v>1.07</v>
      </c>
      <c r="S567" s="5">
        <v>153.01</v>
      </c>
      <c r="AP567" s="5" t="str">
        <f t="shared" si="75"/>
        <v/>
      </c>
      <c r="AR567" s="5" t="str">
        <f t="shared" si="76"/>
        <v/>
      </c>
      <c r="AT567" s="5" t="str">
        <f t="shared" si="77"/>
        <v/>
      </c>
      <c r="AW567" s="5">
        <f t="shared" si="78"/>
        <v>7877.27</v>
      </c>
      <c r="AX567" s="5">
        <f t="shared" si="81"/>
        <v>7830.0063800000007</v>
      </c>
      <c r="AY567" s="11">
        <f t="shared" si="82"/>
        <v>0.72411727503234957</v>
      </c>
      <c r="AZ567" s="5">
        <f t="shared" si="83"/>
        <v>724.11727503234954</v>
      </c>
    </row>
    <row r="568" spans="1:52" x14ac:dyDescent="0.3">
      <c r="A568" s="1" t="s">
        <v>379</v>
      </c>
      <c r="B568" s="1" t="s">
        <v>375</v>
      </c>
      <c r="C568" s="1" t="s">
        <v>376</v>
      </c>
      <c r="D568" s="1" t="s">
        <v>152</v>
      </c>
      <c r="E568" s="1" t="s">
        <v>74</v>
      </c>
      <c r="F568" s="1" t="s">
        <v>176</v>
      </c>
      <c r="G568" s="1" t="s">
        <v>73</v>
      </c>
      <c r="H568" s="1" t="s">
        <v>196</v>
      </c>
      <c r="I568" s="2">
        <v>156</v>
      </c>
      <c r="J568" s="2">
        <v>38</v>
      </c>
      <c r="K568" s="2">
        <f t="shared" si="79"/>
        <v>37.54</v>
      </c>
      <c r="L568" s="2">
        <f t="shared" si="80"/>
        <v>0.45999999999999996</v>
      </c>
      <c r="N568" s="4">
        <v>27.21</v>
      </c>
      <c r="O568" s="5">
        <v>7890.9000000000005</v>
      </c>
      <c r="P568" s="6">
        <v>10.33</v>
      </c>
      <c r="Q568" s="5">
        <v>1766.43</v>
      </c>
      <c r="AP568" s="5" t="str">
        <f t="shared" si="75"/>
        <v/>
      </c>
      <c r="AQ568" s="3">
        <v>0.43</v>
      </c>
      <c r="AR568" s="5">
        <f t="shared" si="76"/>
        <v>980.4</v>
      </c>
      <c r="AT568" s="5" t="str">
        <f t="shared" si="77"/>
        <v/>
      </c>
      <c r="AU568" s="2">
        <v>0.03</v>
      </c>
      <c r="AW568" s="5">
        <f t="shared" si="78"/>
        <v>9657.33</v>
      </c>
      <c r="AX568" s="5">
        <f t="shared" si="81"/>
        <v>9599.3860199999999</v>
      </c>
      <c r="AY568" s="11">
        <f t="shared" si="82"/>
        <v>0.88774911659599831</v>
      </c>
      <c r="AZ568" s="5">
        <f t="shared" si="83"/>
        <v>887.74911659599832</v>
      </c>
    </row>
    <row r="569" spans="1:52" x14ac:dyDescent="0.3">
      <c r="A569" s="1" t="s">
        <v>379</v>
      </c>
      <c r="B569" s="1" t="s">
        <v>375</v>
      </c>
      <c r="C569" s="1" t="s">
        <v>376</v>
      </c>
      <c r="D569" s="1" t="s">
        <v>152</v>
      </c>
      <c r="E569" s="1" t="s">
        <v>91</v>
      </c>
      <c r="F569" s="1" t="s">
        <v>176</v>
      </c>
      <c r="G569" s="1" t="s">
        <v>73</v>
      </c>
      <c r="H569" s="1" t="s">
        <v>196</v>
      </c>
      <c r="I569" s="2">
        <v>156</v>
      </c>
      <c r="J569" s="2">
        <v>39.630000000000003</v>
      </c>
      <c r="K569" s="2">
        <f t="shared" si="79"/>
        <v>38.79</v>
      </c>
      <c r="L569" s="2">
        <f t="shared" si="80"/>
        <v>0.84000000000000008</v>
      </c>
      <c r="N569" s="4">
        <v>27.97</v>
      </c>
      <c r="O569" s="5">
        <v>8111.2999999999993</v>
      </c>
      <c r="P569" s="6">
        <v>10.82</v>
      </c>
      <c r="Q569" s="5">
        <v>1850.22</v>
      </c>
      <c r="AP569" s="5" t="str">
        <f t="shared" si="75"/>
        <v/>
      </c>
      <c r="AQ569" s="3">
        <v>0.5</v>
      </c>
      <c r="AR569" s="5">
        <f t="shared" si="76"/>
        <v>1140</v>
      </c>
      <c r="AT569" s="5" t="str">
        <f t="shared" si="77"/>
        <v/>
      </c>
      <c r="AU569" s="2">
        <v>0.34</v>
      </c>
      <c r="AW569" s="5">
        <f t="shared" si="78"/>
        <v>9961.5199999999986</v>
      </c>
      <c r="AX569" s="5">
        <f t="shared" si="81"/>
        <v>9901.7508799999996</v>
      </c>
      <c r="AY569" s="11">
        <f t="shared" si="82"/>
        <v>0.91571175262245041</v>
      </c>
      <c r="AZ569" s="5">
        <f t="shared" si="83"/>
        <v>915.71175262245038</v>
      </c>
    </row>
    <row r="570" spans="1:52" x14ac:dyDescent="0.3">
      <c r="A570" s="1" t="s">
        <v>380</v>
      </c>
      <c r="B570" s="1" t="s">
        <v>375</v>
      </c>
      <c r="C570" s="1" t="s">
        <v>376</v>
      </c>
      <c r="D570" s="1" t="s">
        <v>152</v>
      </c>
      <c r="E570" s="1" t="s">
        <v>69</v>
      </c>
      <c r="F570" s="1" t="s">
        <v>377</v>
      </c>
      <c r="G570" s="1" t="s">
        <v>73</v>
      </c>
      <c r="H570" s="1" t="s">
        <v>196</v>
      </c>
      <c r="I570" s="2">
        <v>108.34</v>
      </c>
      <c r="J570" s="2">
        <v>14.13</v>
      </c>
      <c r="K570" s="2">
        <f t="shared" si="79"/>
        <v>0.06</v>
      </c>
      <c r="L570" s="2">
        <f t="shared" si="80"/>
        <v>0</v>
      </c>
      <c r="T570" s="8">
        <v>0.06</v>
      </c>
      <c r="U570" s="5">
        <v>4.29</v>
      </c>
      <c r="AP570" s="5" t="str">
        <f t="shared" si="75"/>
        <v/>
      </c>
      <c r="AR570" s="5" t="str">
        <f t="shared" si="76"/>
        <v/>
      </c>
      <c r="AT570" s="5" t="str">
        <f t="shared" si="77"/>
        <v/>
      </c>
      <c r="AW570" s="5">
        <f t="shared" si="78"/>
        <v>4.29</v>
      </c>
      <c r="AX570" s="5">
        <f t="shared" si="81"/>
        <v>4.2642600000000002</v>
      </c>
      <c r="AY570" s="11">
        <f t="shared" si="82"/>
        <v>3.9435783080798037E-4</v>
      </c>
      <c r="AZ570" s="5">
        <f t="shared" si="83"/>
        <v>0.39435783080798037</v>
      </c>
    </row>
    <row r="571" spans="1:52" x14ac:dyDescent="0.3">
      <c r="A571" s="1" t="s">
        <v>380</v>
      </c>
      <c r="B571" s="1" t="s">
        <v>375</v>
      </c>
      <c r="C571" s="1" t="s">
        <v>376</v>
      </c>
      <c r="D571" s="1" t="s">
        <v>152</v>
      </c>
      <c r="E571" s="1" t="s">
        <v>91</v>
      </c>
      <c r="F571" s="1" t="s">
        <v>377</v>
      </c>
      <c r="G571" s="1" t="s">
        <v>73</v>
      </c>
      <c r="H571" s="1" t="s">
        <v>196</v>
      </c>
      <c r="I571" s="2">
        <v>108.34</v>
      </c>
      <c r="J571" s="2">
        <v>37.979999999999997</v>
      </c>
      <c r="K571" s="2">
        <f t="shared" si="79"/>
        <v>0.04</v>
      </c>
      <c r="L571" s="2">
        <f t="shared" si="80"/>
        <v>0</v>
      </c>
      <c r="R571" s="7">
        <v>0.04</v>
      </c>
      <c r="S571" s="5">
        <v>5.72</v>
      </c>
      <c r="AP571" s="5" t="str">
        <f t="shared" si="75"/>
        <v/>
      </c>
      <c r="AR571" s="5" t="str">
        <f t="shared" si="76"/>
        <v/>
      </c>
      <c r="AT571" s="5" t="str">
        <f t="shared" si="77"/>
        <v/>
      </c>
      <c r="AW571" s="5">
        <f t="shared" si="78"/>
        <v>5.72</v>
      </c>
      <c r="AX571" s="5">
        <f t="shared" si="81"/>
        <v>5.6856799999999996</v>
      </c>
      <c r="AY571" s="11">
        <f t="shared" si="82"/>
        <v>5.2581044107730709E-4</v>
      </c>
      <c r="AZ571" s="5">
        <f t="shared" si="83"/>
        <v>0.52581044107730712</v>
      </c>
    </row>
    <row r="572" spans="1:52" x14ac:dyDescent="0.3">
      <c r="A572" s="1" t="s">
        <v>381</v>
      </c>
      <c r="B572" s="1" t="s">
        <v>375</v>
      </c>
      <c r="C572" s="1" t="s">
        <v>376</v>
      </c>
      <c r="D572" s="1" t="s">
        <v>152</v>
      </c>
      <c r="E572" s="1" t="s">
        <v>74</v>
      </c>
      <c r="F572" s="1" t="s">
        <v>377</v>
      </c>
      <c r="G572" s="1" t="s">
        <v>73</v>
      </c>
      <c r="H572" s="1" t="s">
        <v>196</v>
      </c>
      <c r="I572" s="2">
        <v>79</v>
      </c>
      <c r="J572" s="2">
        <v>36.909999999999997</v>
      </c>
      <c r="K572" s="2">
        <f t="shared" si="79"/>
        <v>5.05</v>
      </c>
      <c r="L572" s="2">
        <f t="shared" si="80"/>
        <v>0</v>
      </c>
      <c r="N572" s="4">
        <v>1.44</v>
      </c>
      <c r="O572" s="5">
        <v>417.6</v>
      </c>
      <c r="P572" s="6">
        <v>3.61</v>
      </c>
      <c r="Q572" s="5">
        <v>617.30999999999995</v>
      </c>
      <c r="AP572" s="5" t="str">
        <f t="shared" si="75"/>
        <v/>
      </c>
      <c r="AR572" s="5" t="str">
        <f t="shared" si="76"/>
        <v/>
      </c>
      <c r="AT572" s="5" t="str">
        <f t="shared" si="77"/>
        <v/>
      </c>
      <c r="AW572" s="5">
        <f t="shared" si="78"/>
        <v>1034.9099999999999</v>
      </c>
      <c r="AX572" s="5">
        <f t="shared" si="81"/>
        <v>1028.7005399999998</v>
      </c>
      <c r="AY572" s="11">
        <f t="shared" si="82"/>
        <v>9.5134000625055226E-2</v>
      </c>
      <c r="AZ572" s="5">
        <f t="shared" si="83"/>
        <v>95.134000625055222</v>
      </c>
    </row>
    <row r="573" spans="1:52" x14ac:dyDescent="0.3">
      <c r="A573" s="1" t="s">
        <v>382</v>
      </c>
      <c r="B573" s="1" t="s">
        <v>383</v>
      </c>
      <c r="C573" s="1" t="s">
        <v>384</v>
      </c>
      <c r="D573" s="1" t="s">
        <v>152</v>
      </c>
      <c r="E573" s="1" t="s">
        <v>66</v>
      </c>
      <c r="F573" s="1" t="s">
        <v>97</v>
      </c>
      <c r="G573" s="1" t="s">
        <v>73</v>
      </c>
      <c r="H573" s="1" t="s">
        <v>196</v>
      </c>
      <c r="I573" s="2">
        <v>158</v>
      </c>
      <c r="J573" s="2">
        <v>7.0000000000000007E-2</v>
      </c>
      <c r="K573" s="2">
        <f t="shared" si="79"/>
        <v>6.9999999999999993E-2</v>
      </c>
      <c r="L573" s="2">
        <f t="shared" si="80"/>
        <v>0</v>
      </c>
      <c r="N573" s="4">
        <v>0.01</v>
      </c>
      <c r="O573" s="5">
        <v>2.9</v>
      </c>
      <c r="P573" s="6">
        <v>0.06</v>
      </c>
      <c r="Q573" s="5">
        <v>10.26</v>
      </c>
      <c r="AP573" s="5" t="str">
        <f t="shared" si="75"/>
        <v/>
      </c>
      <c r="AR573" s="5" t="str">
        <f t="shared" si="76"/>
        <v/>
      </c>
      <c r="AT573" s="5" t="str">
        <f t="shared" si="77"/>
        <v/>
      </c>
      <c r="AW573" s="5">
        <f t="shared" si="78"/>
        <v>13.16</v>
      </c>
      <c r="AX573" s="5">
        <f t="shared" si="81"/>
        <v>13.081040000000002</v>
      </c>
      <c r="AY573" s="11">
        <f t="shared" si="82"/>
        <v>1.2097317140869516E-3</v>
      </c>
      <c r="AZ573" s="5">
        <f t="shared" si="83"/>
        <v>1.2097317140869517</v>
      </c>
    </row>
    <row r="574" spans="1:52" x14ac:dyDescent="0.3">
      <c r="A574" s="1" t="s">
        <v>382</v>
      </c>
      <c r="B574" s="1" t="s">
        <v>383</v>
      </c>
      <c r="C574" s="1" t="s">
        <v>384</v>
      </c>
      <c r="D574" s="1" t="s">
        <v>152</v>
      </c>
      <c r="E574" s="1" t="s">
        <v>62</v>
      </c>
      <c r="F574" s="1" t="s">
        <v>97</v>
      </c>
      <c r="G574" s="1" t="s">
        <v>73</v>
      </c>
      <c r="H574" s="1" t="s">
        <v>196</v>
      </c>
      <c r="I574" s="2">
        <v>158</v>
      </c>
      <c r="J574" s="2">
        <v>7.0000000000000007E-2</v>
      </c>
      <c r="K574" s="2">
        <f t="shared" si="79"/>
        <v>0.05</v>
      </c>
      <c r="L574" s="2">
        <f t="shared" si="80"/>
        <v>0</v>
      </c>
      <c r="P574" s="6">
        <v>0.04</v>
      </c>
      <c r="Q574" s="5">
        <v>6.84</v>
      </c>
      <c r="R574" s="7">
        <v>0.01</v>
      </c>
      <c r="S574" s="5">
        <v>1.43</v>
      </c>
      <c r="AP574" s="5" t="str">
        <f t="shared" si="75"/>
        <v/>
      </c>
      <c r="AR574" s="5" t="str">
        <f t="shared" si="76"/>
        <v/>
      </c>
      <c r="AT574" s="5" t="str">
        <f t="shared" si="77"/>
        <v/>
      </c>
      <c r="AW574" s="5">
        <f t="shared" si="78"/>
        <v>8.27</v>
      </c>
      <c r="AX574" s="5">
        <f t="shared" si="81"/>
        <v>8.2203799999999987</v>
      </c>
      <c r="AY574" s="11">
        <f t="shared" si="82"/>
        <v>7.6021894190722551E-4</v>
      </c>
      <c r="AZ574" s="5">
        <f t="shared" si="83"/>
        <v>0.7602189419072255</v>
      </c>
    </row>
    <row r="575" spans="1:52" x14ac:dyDescent="0.3">
      <c r="A575" s="1" t="s">
        <v>382</v>
      </c>
      <c r="B575" s="1" t="s">
        <v>383</v>
      </c>
      <c r="C575" s="1" t="s">
        <v>384</v>
      </c>
      <c r="D575" s="1" t="s">
        <v>152</v>
      </c>
      <c r="E575" s="1" t="s">
        <v>68</v>
      </c>
      <c r="F575" s="1" t="s">
        <v>97</v>
      </c>
      <c r="G575" s="1" t="s">
        <v>73</v>
      </c>
      <c r="H575" s="1" t="s">
        <v>196</v>
      </c>
      <c r="I575" s="2">
        <v>158</v>
      </c>
      <c r="J575" s="2">
        <v>40.11</v>
      </c>
      <c r="K575" s="2">
        <f t="shared" si="79"/>
        <v>35.880000000000003</v>
      </c>
      <c r="L575" s="2">
        <f t="shared" si="80"/>
        <v>0</v>
      </c>
      <c r="P575" s="6">
        <v>21.16</v>
      </c>
      <c r="Q575" s="5">
        <v>3618.36</v>
      </c>
      <c r="R575" s="7">
        <v>14.72</v>
      </c>
      <c r="S575" s="5">
        <v>2104.96</v>
      </c>
      <c r="AP575" s="5" t="str">
        <f t="shared" si="75"/>
        <v/>
      </c>
      <c r="AR575" s="5" t="str">
        <f t="shared" si="76"/>
        <v/>
      </c>
      <c r="AT575" s="5" t="str">
        <f t="shared" si="77"/>
        <v/>
      </c>
      <c r="AW575" s="5">
        <f t="shared" si="78"/>
        <v>5723.32</v>
      </c>
      <c r="AX575" s="5">
        <f t="shared" si="81"/>
        <v>5688.9800800000003</v>
      </c>
      <c r="AY575" s="11">
        <f t="shared" si="82"/>
        <v>0.52611563175289744</v>
      </c>
      <c r="AZ575" s="5">
        <f t="shared" si="83"/>
        <v>526.11563175289746</v>
      </c>
    </row>
    <row r="576" spans="1:52" x14ac:dyDescent="0.3">
      <c r="A576" s="1" t="s">
        <v>382</v>
      </c>
      <c r="B576" s="1" t="s">
        <v>383</v>
      </c>
      <c r="C576" s="1" t="s">
        <v>384</v>
      </c>
      <c r="D576" s="1" t="s">
        <v>152</v>
      </c>
      <c r="E576" s="1" t="s">
        <v>67</v>
      </c>
      <c r="F576" s="1" t="s">
        <v>97</v>
      </c>
      <c r="G576" s="1" t="s">
        <v>73</v>
      </c>
      <c r="H576" s="1" t="s">
        <v>196</v>
      </c>
      <c r="I576" s="2">
        <v>158</v>
      </c>
      <c r="J576" s="2">
        <v>39.42</v>
      </c>
      <c r="K576" s="2">
        <f t="shared" si="79"/>
        <v>39.42</v>
      </c>
      <c r="L576" s="2">
        <f t="shared" si="80"/>
        <v>0</v>
      </c>
      <c r="N576" s="4">
        <v>18.25</v>
      </c>
      <c r="O576" s="5">
        <v>5292.5</v>
      </c>
      <c r="P576" s="6">
        <v>21.17</v>
      </c>
      <c r="Q576" s="5">
        <v>3620.07</v>
      </c>
      <c r="AP576" s="5" t="str">
        <f t="shared" ref="AP576:AP633" si="84">IF(AO576&gt;0,AO576*$AP$1,"")</f>
        <v/>
      </c>
      <c r="AR576" s="5" t="str">
        <f t="shared" ref="AR576:AR633" si="85">IF(AQ576&gt;0,AQ576*$AR$1,"")</f>
        <v/>
      </c>
      <c r="AT576" s="5" t="str">
        <f t="shared" ref="AT576:AT633" si="86">IF(AS576&gt;0,AS576*$AT$1,"")</f>
        <v/>
      </c>
      <c r="AW576" s="5">
        <f t="shared" si="78"/>
        <v>8912.57</v>
      </c>
      <c r="AX576" s="5">
        <f t="shared" si="81"/>
        <v>8859.0945800000009</v>
      </c>
      <c r="AY576" s="11">
        <f t="shared" si="82"/>
        <v>0.81928712636929646</v>
      </c>
      <c r="AZ576" s="5">
        <f t="shared" si="83"/>
        <v>819.2871263692964</v>
      </c>
    </row>
    <row r="577" spans="1:52" x14ac:dyDescent="0.3">
      <c r="A577" s="1" t="s">
        <v>382</v>
      </c>
      <c r="B577" s="1" t="s">
        <v>383</v>
      </c>
      <c r="C577" s="1" t="s">
        <v>384</v>
      </c>
      <c r="D577" s="1" t="s">
        <v>152</v>
      </c>
      <c r="E577" s="1" t="s">
        <v>69</v>
      </c>
      <c r="F577" s="1" t="s">
        <v>97</v>
      </c>
      <c r="G577" s="1" t="s">
        <v>73</v>
      </c>
      <c r="H577" s="1" t="s">
        <v>196</v>
      </c>
      <c r="I577" s="2">
        <v>158</v>
      </c>
      <c r="J577" s="2">
        <v>39.200000000000003</v>
      </c>
      <c r="K577" s="2">
        <f t="shared" si="79"/>
        <v>38.919999999999995</v>
      </c>
      <c r="L577" s="2">
        <f t="shared" si="80"/>
        <v>0</v>
      </c>
      <c r="N577" s="4">
        <v>17.66</v>
      </c>
      <c r="O577" s="5">
        <v>5121.3999999999996</v>
      </c>
      <c r="P577" s="6">
        <v>21.25</v>
      </c>
      <c r="Q577" s="5">
        <v>3633.75</v>
      </c>
      <c r="R577" s="7">
        <v>0.01</v>
      </c>
      <c r="S577" s="5">
        <v>1.43</v>
      </c>
      <c r="AP577" s="5" t="str">
        <f t="shared" si="84"/>
        <v/>
      </c>
      <c r="AR577" s="5" t="str">
        <f t="shared" si="85"/>
        <v/>
      </c>
      <c r="AT577" s="5" t="str">
        <f t="shared" si="86"/>
        <v/>
      </c>
      <c r="AW577" s="5">
        <f t="shared" ref="AW577:AW610" si="87">SUM(O577,Q577,S577,U577,AA577,AC577,AE577,AG577,AJ577,AL577,AN577,W577,Y577,BB577,BD577,BF577)</f>
        <v>8756.58</v>
      </c>
      <c r="AX577" s="5">
        <f t="shared" si="81"/>
        <v>8704.0405200000005</v>
      </c>
      <c r="AY577" s="11">
        <f t="shared" si="82"/>
        <v>0.80494776086166553</v>
      </c>
      <c r="AZ577" s="5">
        <f t="shared" si="83"/>
        <v>804.94776086166542</v>
      </c>
    </row>
    <row r="578" spans="1:52" x14ac:dyDescent="0.3">
      <c r="A578" s="1" t="s">
        <v>382</v>
      </c>
      <c r="B578" s="1" t="s">
        <v>383</v>
      </c>
      <c r="C578" s="1" t="s">
        <v>384</v>
      </c>
      <c r="D578" s="1" t="s">
        <v>152</v>
      </c>
      <c r="E578" s="1" t="s">
        <v>70</v>
      </c>
      <c r="F578" s="1" t="s">
        <v>97</v>
      </c>
      <c r="G578" s="1" t="s">
        <v>73</v>
      </c>
      <c r="H578" s="1" t="s">
        <v>196</v>
      </c>
      <c r="I578" s="2">
        <v>158</v>
      </c>
      <c r="J578" s="2">
        <v>38.28</v>
      </c>
      <c r="K578" s="2">
        <f t="shared" si="79"/>
        <v>38.28</v>
      </c>
      <c r="L578" s="2">
        <f t="shared" si="80"/>
        <v>0</v>
      </c>
      <c r="N578" s="4">
        <v>19.25</v>
      </c>
      <c r="O578" s="5">
        <v>5582.5</v>
      </c>
      <c r="P578" s="6">
        <v>19.03</v>
      </c>
      <c r="Q578" s="5">
        <v>3254.13</v>
      </c>
      <c r="AP578" s="5" t="str">
        <f t="shared" si="84"/>
        <v/>
      </c>
      <c r="AR578" s="5" t="str">
        <f t="shared" si="85"/>
        <v/>
      </c>
      <c r="AT578" s="5" t="str">
        <f t="shared" si="86"/>
        <v/>
      </c>
      <c r="AW578" s="5">
        <f t="shared" si="87"/>
        <v>8836.630000000001</v>
      </c>
      <c r="AX578" s="5">
        <f t="shared" si="81"/>
        <v>8783.6102200000005</v>
      </c>
      <c r="AY578" s="11">
        <f t="shared" si="82"/>
        <v>0.81230634928967926</v>
      </c>
      <c r="AZ578" s="5">
        <f t="shared" si="83"/>
        <v>812.30634928967925</v>
      </c>
    </row>
    <row r="579" spans="1:52" x14ac:dyDescent="0.3">
      <c r="A579" s="1" t="s">
        <v>385</v>
      </c>
      <c r="B579" s="1" t="s">
        <v>386</v>
      </c>
      <c r="C579" s="1" t="s">
        <v>387</v>
      </c>
      <c r="D579" s="1" t="s">
        <v>388</v>
      </c>
      <c r="E579" s="1" t="s">
        <v>66</v>
      </c>
      <c r="F579" s="1" t="s">
        <v>97</v>
      </c>
      <c r="G579" s="1" t="s">
        <v>73</v>
      </c>
      <c r="H579" s="1" t="s">
        <v>196</v>
      </c>
      <c r="I579" s="2">
        <v>159</v>
      </c>
      <c r="J579" s="2">
        <v>39.35</v>
      </c>
      <c r="K579" s="2">
        <f t="shared" ref="K579:K638" si="88">SUM(N579,P579,R579,T579,Z579,AB579,AD579,AF579,AI579,AK579,AM579,V579,X579,BA579,BC579,BE579)</f>
        <v>26.38</v>
      </c>
      <c r="L579" s="2">
        <f t="shared" ref="L579:L638" si="89">SUM(M579,AH579,AO579,AQ579,AS579,AU579,AV579)</f>
        <v>0</v>
      </c>
      <c r="N579" s="4">
        <v>10.86</v>
      </c>
      <c r="O579" s="5">
        <v>3149.4</v>
      </c>
      <c r="P579" s="6">
        <v>15.52</v>
      </c>
      <c r="Q579" s="5">
        <v>2653.92</v>
      </c>
      <c r="AP579" s="5" t="str">
        <f t="shared" si="84"/>
        <v/>
      </c>
      <c r="AR579" s="5" t="str">
        <f t="shared" si="85"/>
        <v/>
      </c>
      <c r="AT579" s="5" t="str">
        <f t="shared" si="86"/>
        <v/>
      </c>
      <c r="AW579" s="5">
        <f t="shared" si="87"/>
        <v>5803.32</v>
      </c>
      <c r="AX579" s="5">
        <f t="shared" ref="AX579:AX639" si="90">$AW$642*(AY579/100)</f>
        <v>5768.5000800000007</v>
      </c>
      <c r="AY579" s="11">
        <f t="shared" ref="AY579:AY638" si="91">(AW579/$AW$642)*99.4</f>
        <v>0.53346962393579689</v>
      </c>
      <c r="AZ579" s="5">
        <f t="shared" ref="AZ579:AZ638" si="92">(AY579/100)*$AZ$1</f>
        <v>533.4696239357969</v>
      </c>
    </row>
    <row r="580" spans="1:52" x14ac:dyDescent="0.3">
      <c r="A580" s="1" t="s">
        <v>385</v>
      </c>
      <c r="B580" s="1" t="s">
        <v>386</v>
      </c>
      <c r="C580" s="1" t="s">
        <v>387</v>
      </c>
      <c r="D580" s="1" t="s">
        <v>388</v>
      </c>
      <c r="E580" s="1" t="s">
        <v>62</v>
      </c>
      <c r="F580" s="1" t="s">
        <v>97</v>
      </c>
      <c r="G580" s="1" t="s">
        <v>73</v>
      </c>
      <c r="H580" s="1" t="s">
        <v>196</v>
      </c>
      <c r="I580" s="2">
        <v>159</v>
      </c>
      <c r="J580" s="2">
        <v>40.51</v>
      </c>
      <c r="K580" s="2">
        <f t="shared" si="88"/>
        <v>8.41</v>
      </c>
      <c r="L580" s="2">
        <f t="shared" si="89"/>
        <v>0</v>
      </c>
      <c r="P580" s="6">
        <v>8.3800000000000008</v>
      </c>
      <c r="Q580" s="5">
        <v>1432.98</v>
      </c>
      <c r="R580" s="7">
        <v>0.03</v>
      </c>
      <c r="S580" s="5">
        <v>4.29</v>
      </c>
      <c r="AP580" s="5" t="str">
        <f t="shared" si="84"/>
        <v/>
      </c>
      <c r="AR580" s="5" t="str">
        <f t="shared" si="85"/>
        <v/>
      </c>
      <c r="AT580" s="5" t="str">
        <f t="shared" si="86"/>
        <v/>
      </c>
      <c r="AW580" s="5">
        <f t="shared" si="87"/>
        <v>1437.27</v>
      </c>
      <c r="AX580" s="5">
        <f t="shared" si="90"/>
        <v>1428.6463799999999</v>
      </c>
      <c r="AY580" s="11">
        <f t="shared" si="91"/>
        <v>0.13212090430894777</v>
      </c>
      <c r="AZ580" s="5">
        <f t="shared" si="92"/>
        <v>132.12090430894776</v>
      </c>
    </row>
    <row r="581" spans="1:52" x14ac:dyDescent="0.3">
      <c r="A581" s="1" t="s">
        <v>389</v>
      </c>
      <c r="B581" s="1" t="s">
        <v>390</v>
      </c>
      <c r="C581" s="1" t="s">
        <v>391</v>
      </c>
      <c r="D581" s="1" t="s">
        <v>392</v>
      </c>
      <c r="E581" s="1" t="s">
        <v>74</v>
      </c>
      <c r="F581" s="1" t="s">
        <v>97</v>
      </c>
      <c r="G581" s="1" t="s">
        <v>73</v>
      </c>
      <c r="H581" s="1" t="s">
        <v>196</v>
      </c>
      <c r="I581" s="2">
        <v>157</v>
      </c>
      <c r="J581" s="2">
        <v>38.049999999999997</v>
      </c>
      <c r="K581" s="2">
        <f t="shared" si="88"/>
        <v>7.0399999999999991</v>
      </c>
      <c r="L581" s="2">
        <f t="shared" si="89"/>
        <v>0</v>
      </c>
      <c r="N581" s="4">
        <v>5.35</v>
      </c>
      <c r="O581" s="5">
        <v>1551.5</v>
      </c>
      <c r="P581" s="6">
        <v>1.22</v>
      </c>
      <c r="Q581" s="5">
        <v>208.62</v>
      </c>
      <c r="R581" s="7">
        <v>0.47</v>
      </c>
      <c r="S581" s="5">
        <v>67.209999999999994</v>
      </c>
      <c r="AP581" s="5" t="str">
        <f t="shared" si="84"/>
        <v/>
      </c>
      <c r="AR581" s="5" t="str">
        <f t="shared" si="85"/>
        <v/>
      </c>
      <c r="AT581" s="5" t="str">
        <f t="shared" si="86"/>
        <v/>
      </c>
      <c r="AW581" s="5">
        <f t="shared" si="87"/>
        <v>1827.33</v>
      </c>
      <c r="AX581" s="5">
        <f t="shared" si="90"/>
        <v>1816.3660200000002</v>
      </c>
      <c r="AY581" s="11">
        <f t="shared" si="91"/>
        <v>0.16797713169471953</v>
      </c>
      <c r="AZ581" s="5">
        <f t="shared" si="92"/>
        <v>167.97713169471953</v>
      </c>
    </row>
    <row r="582" spans="1:52" x14ac:dyDescent="0.3">
      <c r="A582" s="1" t="s">
        <v>389</v>
      </c>
      <c r="B582" s="1" t="s">
        <v>390</v>
      </c>
      <c r="C582" s="1" t="s">
        <v>391</v>
      </c>
      <c r="D582" s="1" t="s">
        <v>392</v>
      </c>
      <c r="E582" s="1" t="s">
        <v>91</v>
      </c>
      <c r="F582" s="1" t="s">
        <v>97</v>
      </c>
      <c r="G582" s="1" t="s">
        <v>73</v>
      </c>
      <c r="H582" s="1" t="s">
        <v>196</v>
      </c>
      <c r="I582" s="2">
        <v>157</v>
      </c>
      <c r="J582" s="2">
        <v>39.6</v>
      </c>
      <c r="K582" s="2">
        <f t="shared" si="88"/>
        <v>23.57</v>
      </c>
      <c r="L582" s="2">
        <f t="shared" si="89"/>
        <v>0</v>
      </c>
      <c r="N582" s="4">
        <v>8.15</v>
      </c>
      <c r="O582" s="5">
        <v>2363.5</v>
      </c>
      <c r="P582" s="6">
        <v>15.42</v>
      </c>
      <c r="Q582" s="5">
        <v>2636.82</v>
      </c>
      <c r="AP582" s="5" t="str">
        <f t="shared" si="84"/>
        <v/>
      </c>
      <c r="AR582" s="5" t="str">
        <f t="shared" si="85"/>
        <v/>
      </c>
      <c r="AT582" s="5" t="str">
        <f t="shared" si="86"/>
        <v/>
      </c>
      <c r="AW582" s="5">
        <f t="shared" si="87"/>
        <v>5000.32</v>
      </c>
      <c r="AX582" s="5">
        <f t="shared" si="90"/>
        <v>4970.3180800000009</v>
      </c>
      <c r="AY582" s="11">
        <f t="shared" si="91"/>
        <v>0.45965392739994421</v>
      </c>
      <c r="AZ582" s="5">
        <f t="shared" si="92"/>
        <v>459.65392739994422</v>
      </c>
    </row>
    <row r="583" spans="1:52" x14ac:dyDescent="0.3">
      <c r="A583" s="1" t="s">
        <v>389</v>
      </c>
      <c r="B583" s="1" t="s">
        <v>390</v>
      </c>
      <c r="C583" s="1" t="s">
        <v>391</v>
      </c>
      <c r="D583" s="1" t="s">
        <v>392</v>
      </c>
      <c r="E583" s="1" t="s">
        <v>69</v>
      </c>
      <c r="F583" s="1" t="s">
        <v>97</v>
      </c>
      <c r="G583" s="1" t="s">
        <v>73</v>
      </c>
      <c r="H583" s="1" t="s">
        <v>196</v>
      </c>
      <c r="I583" s="2">
        <v>157</v>
      </c>
      <c r="J583" s="2">
        <v>0.1</v>
      </c>
      <c r="K583" s="2">
        <f t="shared" si="88"/>
        <v>6.9999999999999993E-2</v>
      </c>
      <c r="L583" s="2">
        <f t="shared" si="89"/>
        <v>0</v>
      </c>
      <c r="N583" s="4">
        <v>0.01</v>
      </c>
      <c r="O583" s="5">
        <v>2.9</v>
      </c>
      <c r="P583" s="6">
        <v>0.06</v>
      </c>
      <c r="Q583" s="5">
        <v>10.26</v>
      </c>
      <c r="AP583" s="5" t="str">
        <f t="shared" si="84"/>
        <v/>
      </c>
      <c r="AR583" s="5" t="str">
        <f t="shared" si="85"/>
        <v/>
      </c>
      <c r="AT583" s="5" t="str">
        <f t="shared" si="86"/>
        <v/>
      </c>
      <c r="AW583" s="5">
        <f t="shared" si="87"/>
        <v>13.16</v>
      </c>
      <c r="AX583" s="5">
        <f t="shared" si="90"/>
        <v>13.081040000000002</v>
      </c>
      <c r="AY583" s="11">
        <f t="shared" si="91"/>
        <v>1.2097317140869516E-3</v>
      </c>
      <c r="AZ583" s="5">
        <f t="shared" si="92"/>
        <v>1.2097317140869517</v>
      </c>
    </row>
    <row r="584" spans="1:52" x14ac:dyDescent="0.3">
      <c r="A584" s="1" t="s">
        <v>393</v>
      </c>
      <c r="B584" s="1" t="s">
        <v>394</v>
      </c>
      <c r="C584" s="1" t="s">
        <v>395</v>
      </c>
      <c r="D584" s="1" t="s">
        <v>396</v>
      </c>
      <c r="E584" s="1" t="s">
        <v>62</v>
      </c>
      <c r="F584" s="1" t="s">
        <v>72</v>
      </c>
      <c r="G584" s="1" t="s">
        <v>73</v>
      </c>
      <c r="H584" s="1" t="s">
        <v>196</v>
      </c>
      <c r="I584" s="2">
        <v>160</v>
      </c>
      <c r="J584" s="2">
        <v>7.0000000000000007E-2</v>
      </c>
      <c r="K584" s="2">
        <f t="shared" si="88"/>
        <v>6.9999999999999993E-2</v>
      </c>
      <c r="L584" s="2">
        <f t="shared" si="89"/>
        <v>0</v>
      </c>
      <c r="N584" s="4">
        <v>0.01</v>
      </c>
      <c r="O584" s="5">
        <v>2.9</v>
      </c>
      <c r="P584" s="6">
        <v>0.06</v>
      </c>
      <c r="Q584" s="5">
        <v>10.26</v>
      </c>
      <c r="AP584" s="5" t="str">
        <f t="shared" si="84"/>
        <v/>
      </c>
      <c r="AR584" s="5" t="str">
        <f t="shared" si="85"/>
        <v/>
      </c>
      <c r="AT584" s="5" t="str">
        <f t="shared" si="86"/>
        <v/>
      </c>
      <c r="AW584" s="5">
        <f t="shared" si="87"/>
        <v>13.16</v>
      </c>
      <c r="AX584" s="5">
        <f t="shared" si="90"/>
        <v>13.081040000000002</v>
      </c>
      <c r="AY584" s="11">
        <f t="shared" si="91"/>
        <v>1.2097317140869516E-3</v>
      </c>
      <c r="AZ584" s="5">
        <f t="shared" si="92"/>
        <v>1.2097317140869517</v>
      </c>
    </row>
    <row r="585" spans="1:52" x14ac:dyDescent="0.3">
      <c r="A585" s="1" t="s">
        <v>393</v>
      </c>
      <c r="B585" s="1" t="s">
        <v>394</v>
      </c>
      <c r="C585" s="1" t="s">
        <v>395</v>
      </c>
      <c r="D585" s="1" t="s">
        <v>396</v>
      </c>
      <c r="E585" s="1" t="s">
        <v>66</v>
      </c>
      <c r="F585" s="1" t="s">
        <v>72</v>
      </c>
      <c r="G585" s="1" t="s">
        <v>73</v>
      </c>
      <c r="H585" s="1" t="s">
        <v>196</v>
      </c>
      <c r="I585" s="2">
        <v>160</v>
      </c>
      <c r="J585" s="2">
        <v>7.0000000000000007E-2</v>
      </c>
      <c r="K585" s="2">
        <f t="shared" si="88"/>
        <v>0.06</v>
      </c>
      <c r="L585" s="2">
        <f t="shared" si="89"/>
        <v>0</v>
      </c>
      <c r="N585" s="4">
        <v>0.06</v>
      </c>
      <c r="O585" s="5">
        <v>17.399999999999999</v>
      </c>
      <c r="AP585" s="5" t="str">
        <f t="shared" si="84"/>
        <v/>
      </c>
      <c r="AR585" s="5" t="str">
        <f t="shared" si="85"/>
        <v/>
      </c>
      <c r="AT585" s="5" t="str">
        <f t="shared" si="86"/>
        <v/>
      </c>
      <c r="AW585" s="5">
        <f t="shared" si="87"/>
        <v>17.399999999999999</v>
      </c>
      <c r="AX585" s="5">
        <f t="shared" si="90"/>
        <v>17.295599999999997</v>
      </c>
      <c r="AY585" s="11">
        <f t="shared" si="91"/>
        <v>1.5994932997806194E-3</v>
      </c>
      <c r="AZ585" s="5">
        <f t="shared" si="92"/>
        <v>1.5994932997806193</v>
      </c>
    </row>
    <row r="586" spans="1:52" x14ac:dyDescent="0.3">
      <c r="A586" s="1" t="s">
        <v>393</v>
      </c>
      <c r="B586" s="1" t="s">
        <v>394</v>
      </c>
      <c r="C586" s="1" t="s">
        <v>395</v>
      </c>
      <c r="D586" s="1" t="s">
        <v>396</v>
      </c>
      <c r="E586" s="1" t="s">
        <v>67</v>
      </c>
      <c r="F586" s="1" t="s">
        <v>72</v>
      </c>
      <c r="G586" s="1" t="s">
        <v>73</v>
      </c>
      <c r="H586" s="1" t="s">
        <v>196</v>
      </c>
      <c r="I586" s="2">
        <v>160</v>
      </c>
      <c r="J586" s="2">
        <v>40.619999999999997</v>
      </c>
      <c r="K586" s="2">
        <f t="shared" si="88"/>
        <v>38.270000000000003</v>
      </c>
      <c r="L586" s="2">
        <f t="shared" si="89"/>
        <v>1.72</v>
      </c>
      <c r="N586" s="4">
        <v>31.42</v>
      </c>
      <c r="O586" s="5">
        <v>9111.8000000000011</v>
      </c>
      <c r="P586" s="6">
        <v>6.85</v>
      </c>
      <c r="Q586" s="5">
        <v>1171.3499999999999</v>
      </c>
      <c r="AP586" s="5" t="str">
        <f t="shared" si="84"/>
        <v/>
      </c>
      <c r="AQ586" s="3">
        <v>0.51</v>
      </c>
      <c r="AR586" s="5">
        <f t="shared" si="85"/>
        <v>1162.8</v>
      </c>
      <c r="AT586" s="5" t="str">
        <f t="shared" si="86"/>
        <v/>
      </c>
      <c r="AU586" s="2">
        <v>1.21</v>
      </c>
      <c r="AW586" s="5">
        <f t="shared" si="87"/>
        <v>10283.150000000001</v>
      </c>
      <c r="AX586" s="5">
        <f t="shared" si="90"/>
        <v>10221.4511</v>
      </c>
      <c r="AY586" s="11">
        <f t="shared" si="91"/>
        <v>0.94527755894477483</v>
      </c>
      <c r="AZ586" s="5">
        <f t="shared" si="92"/>
        <v>945.2775589447748</v>
      </c>
    </row>
    <row r="587" spans="1:52" x14ac:dyDescent="0.3">
      <c r="A587" s="1" t="s">
        <v>393</v>
      </c>
      <c r="B587" s="1" t="s">
        <v>394</v>
      </c>
      <c r="C587" s="1" t="s">
        <v>395</v>
      </c>
      <c r="D587" s="1" t="s">
        <v>396</v>
      </c>
      <c r="E587" s="1" t="s">
        <v>68</v>
      </c>
      <c r="F587" s="1" t="s">
        <v>72</v>
      </c>
      <c r="G587" s="1" t="s">
        <v>73</v>
      </c>
      <c r="H587" s="1" t="s">
        <v>196</v>
      </c>
      <c r="I587" s="2">
        <v>160</v>
      </c>
      <c r="J587" s="2">
        <v>41.17</v>
      </c>
      <c r="K587" s="2">
        <f t="shared" si="88"/>
        <v>40</v>
      </c>
      <c r="L587" s="2">
        <f t="shared" si="89"/>
        <v>0</v>
      </c>
      <c r="N587" s="4">
        <v>7.5400000000000009</v>
      </c>
      <c r="O587" s="5">
        <v>2186.6</v>
      </c>
      <c r="P587" s="6">
        <v>32</v>
      </c>
      <c r="Q587" s="5">
        <v>5472</v>
      </c>
      <c r="R587" s="7">
        <v>0.46</v>
      </c>
      <c r="S587" s="5">
        <v>65.78</v>
      </c>
      <c r="AP587" s="5" t="str">
        <f t="shared" si="84"/>
        <v/>
      </c>
      <c r="AR587" s="5" t="str">
        <f t="shared" si="85"/>
        <v/>
      </c>
      <c r="AT587" s="5" t="str">
        <f t="shared" si="86"/>
        <v/>
      </c>
      <c r="AW587" s="5">
        <f t="shared" si="87"/>
        <v>7724.38</v>
      </c>
      <c r="AX587" s="5">
        <f t="shared" si="90"/>
        <v>7678.0337200000013</v>
      </c>
      <c r="AY587" s="11">
        <f t="shared" si="91"/>
        <v>0.71006287672180601</v>
      </c>
      <c r="AZ587" s="5">
        <f t="shared" si="92"/>
        <v>710.06287672180599</v>
      </c>
    </row>
    <row r="588" spans="1:52" x14ac:dyDescent="0.3">
      <c r="A588" s="1" t="s">
        <v>393</v>
      </c>
      <c r="B588" s="1" t="s">
        <v>394</v>
      </c>
      <c r="C588" s="1" t="s">
        <v>395</v>
      </c>
      <c r="D588" s="1" t="s">
        <v>396</v>
      </c>
      <c r="E588" s="1" t="s">
        <v>70</v>
      </c>
      <c r="F588" s="1" t="s">
        <v>72</v>
      </c>
      <c r="G588" s="1" t="s">
        <v>73</v>
      </c>
      <c r="H588" s="1" t="s">
        <v>196</v>
      </c>
      <c r="I588" s="2">
        <v>160</v>
      </c>
      <c r="J588" s="2">
        <v>36.21</v>
      </c>
      <c r="K588" s="2">
        <f t="shared" si="88"/>
        <v>33.620000000000005</v>
      </c>
      <c r="L588" s="2">
        <f t="shared" si="89"/>
        <v>1.67</v>
      </c>
      <c r="N588" s="4">
        <v>24.37</v>
      </c>
      <c r="O588" s="5">
        <v>7067.3</v>
      </c>
      <c r="P588" s="6">
        <v>9.25</v>
      </c>
      <c r="Q588" s="5">
        <v>1581.75</v>
      </c>
      <c r="AP588" s="5" t="str">
        <f t="shared" si="84"/>
        <v/>
      </c>
      <c r="AQ588" s="3">
        <v>0.46</v>
      </c>
      <c r="AR588" s="5">
        <f t="shared" si="85"/>
        <v>1048.8</v>
      </c>
      <c r="AT588" s="5" t="str">
        <f t="shared" si="86"/>
        <v/>
      </c>
      <c r="AU588" s="2">
        <v>1.21</v>
      </c>
      <c r="AW588" s="5">
        <f t="shared" si="87"/>
        <v>8649.0499999999993</v>
      </c>
      <c r="AX588" s="5">
        <f t="shared" si="90"/>
        <v>8597.1557000000012</v>
      </c>
      <c r="AY588" s="11">
        <f t="shared" si="91"/>
        <v>0.79506307611882576</v>
      </c>
      <c r="AZ588" s="5">
        <f t="shared" si="92"/>
        <v>795.06307611882585</v>
      </c>
    </row>
    <row r="589" spans="1:52" x14ac:dyDescent="0.3">
      <c r="A589" s="1" t="s">
        <v>393</v>
      </c>
      <c r="B589" s="1" t="s">
        <v>394</v>
      </c>
      <c r="C589" s="1" t="s">
        <v>395</v>
      </c>
      <c r="D589" s="1" t="s">
        <v>396</v>
      </c>
      <c r="E589" s="1" t="s">
        <v>69</v>
      </c>
      <c r="F589" s="1" t="s">
        <v>72</v>
      </c>
      <c r="G589" s="1" t="s">
        <v>73</v>
      </c>
      <c r="H589" s="1" t="s">
        <v>196</v>
      </c>
      <c r="I589" s="2">
        <v>160</v>
      </c>
      <c r="J589" s="2">
        <v>37.020000000000003</v>
      </c>
      <c r="K589" s="2">
        <f t="shared" si="88"/>
        <v>36.029999999999994</v>
      </c>
      <c r="L589" s="2">
        <f t="shared" si="89"/>
        <v>0</v>
      </c>
      <c r="N589" s="4">
        <v>3.48</v>
      </c>
      <c r="O589" s="5">
        <v>1009.2</v>
      </c>
      <c r="P589" s="6">
        <v>32.549999999999997</v>
      </c>
      <c r="Q589" s="5">
        <v>5569.47</v>
      </c>
      <c r="AP589" s="5" t="str">
        <f t="shared" si="84"/>
        <v/>
      </c>
      <c r="AR589" s="5" t="str">
        <f t="shared" si="85"/>
        <v/>
      </c>
      <c r="AT589" s="5" t="str">
        <f t="shared" si="86"/>
        <v/>
      </c>
      <c r="AW589" s="5">
        <f t="shared" si="87"/>
        <v>6578.67</v>
      </c>
      <c r="AX589" s="5">
        <f t="shared" si="90"/>
        <v>6539.1979799999999</v>
      </c>
      <c r="AY589" s="11">
        <f t="shared" si="91"/>
        <v>0.60474359692343505</v>
      </c>
      <c r="AZ589" s="5">
        <f t="shared" si="92"/>
        <v>604.74359692343501</v>
      </c>
    </row>
    <row r="590" spans="1:52" x14ac:dyDescent="0.3">
      <c r="A590" s="1" t="s">
        <v>397</v>
      </c>
      <c r="B590" s="1" t="s">
        <v>398</v>
      </c>
      <c r="C590" s="1" t="s">
        <v>399</v>
      </c>
      <c r="D590" s="1" t="s">
        <v>161</v>
      </c>
      <c r="E590" s="1" t="s">
        <v>79</v>
      </c>
      <c r="F590" s="1" t="s">
        <v>72</v>
      </c>
      <c r="G590" s="1" t="s">
        <v>73</v>
      </c>
      <c r="H590" s="1" t="s">
        <v>196</v>
      </c>
      <c r="I590" s="2">
        <v>158</v>
      </c>
      <c r="J590" s="2">
        <v>37.94</v>
      </c>
      <c r="K590" s="2">
        <f t="shared" si="88"/>
        <v>33.92</v>
      </c>
      <c r="L590" s="2">
        <f t="shared" si="89"/>
        <v>4.0299999999999994</v>
      </c>
      <c r="N590" s="4">
        <v>28.13</v>
      </c>
      <c r="O590" s="5">
        <v>8157.6999999999989</v>
      </c>
      <c r="P590" s="6">
        <v>5.79</v>
      </c>
      <c r="Q590" s="5">
        <v>990.08999999999992</v>
      </c>
      <c r="AP590" s="5" t="str">
        <f t="shared" si="84"/>
        <v/>
      </c>
      <c r="AQ590" s="3">
        <v>1.42</v>
      </c>
      <c r="AR590" s="5">
        <f t="shared" si="85"/>
        <v>3237.6</v>
      </c>
      <c r="AT590" s="5" t="str">
        <f t="shared" si="86"/>
        <v/>
      </c>
      <c r="AU590" s="2">
        <v>2.61</v>
      </c>
      <c r="AW590" s="5">
        <f t="shared" si="87"/>
        <v>9147.7899999999991</v>
      </c>
      <c r="AX590" s="5">
        <f t="shared" si="90"/>
        <v>9092.9032599999973</v>
      </c>
      <c r="AY590" s="11">
        <f t="shared" si="91"/>
        <v>0.8409097018850662</v>
      </c>
      <c r="AZ590" s="5">
        <f t="shared" si="92"/>
        <v>840.90970188506617</v>
      </c>
    </row>
    <row r="591" spans="1:52" x14ac:dyDescent="0.3">
      <c r="A591" s="1" t="s">
        <v>397</v>
      </c>
      <c r="B591" s="1" t="s">
        <v>398</v>
      </c>
      <c r="C591" s="1" t="s">
        <v>399</v>
      </c>
      <c r="D591" s="1" t="s">
        <v>161</v>
      </c>
      <c r="E591" s="1" t="s">
        <v>86</v>
      </c>
      <c r="F591" s="1" t="s">
        <v>72</v>
      </c>
      <c r="G591" s="1" t="s">
        <v>73</v>
      </c>
      <c r="H591" s="1" t="s">
        <v>196</v>
      </c>
      <c r="I591" s="2">
        <v>158</v>
      </c>
      <c r="J591" s="2">
        <v>38.72</v>
      </c>
      <c r="K591" s="2">
        <f t="shared" si="88"/>
        <v>36.21</v>
      </c>
      <c r="L591" s="2">
        <f t="shared" si="89"/>
        <v>2.5099999999999998</v>
      </c>
      <c r="N591" s="4">
        <v>17.32</v>
      </c>
      <c r="O591" s="5">
        <v>5022.8</v>
      </c>
      <c r="P591" s="6">
        <v>18.89</v>
      </c>
      <c r="Q591" s="5">
        <v>3230.19</v>
      </c>
      <c r="AP591" s="5" t="str">
        <f t="shared" si="84"/>
        <v/>
      </c>
      <c r="AQ591" s="3">
        <v>1</v>
      </c>
      <c r="AR591" s="5">
        <f t="shared" si="85"/>
        <v>2280</v>
      </c>
      <c r="AT591" s="5" t="str">
        <f t="shared" si="86"/>
        <v/>
      </c>
      <c r="AU591" s="2">
        <v>1.51</v>
      </c>
      <c r="AW591" s="5">
        <f t="shared" si="87"/>
        <v>8252.99</v>
      </c>
      <c r="AX591" s="5">
        <f t="shared" si="90"/>
        <v>8203.4720600000001</v>
      </c>
      <c r="AY591" s="11">
        <f t="shared" si="91"/>
        <v>0.75865529931933662</v>
      </c>
      <c r="AZ591" s="5">
        <f t="shared" si="92"/>
        <v>758.65529931933656</v>
      </c>
    </row>
    <row r="592" spans="1:52" x14ac:dyDescent="0.3">
      <c r="A592" s="1" t="s">
        <v>397</v>
      </c>
      <c r="B592" s="1" t="s">
        <v>398</v>
      </c>
      <c r="C592" s="1" t="s">
        <v>399</v>
      </c>
      <c r="D592" s="1" t="s">
        <v>161</v>
      </c>
      <c r="E592" s="1" t="s">
        <v>62</v>
      </c>
      <c r="F592" s="1" t="s">
        <v>72</v>
      </c>
      <c r="G592" s="1" t="s">
        <v>73</v>
      </c>
      <c r="H592" s="1" t="s">
        <v>196</v>
      </c>
      <c r="I592" s="2">
        <v>158</v>
      </c>
      <c r="J592" s="2">
        <v>39.96</v>
      </c>
      <c r="K592" s="2">
        <f t="shared" si="88"/>
        <v>39.950000000000003</v>
      </c>
      <c r="L592" s="2">
        <f t="shared" si="89"/>
        <v>0</v>
      </c>
      <c r="N592" s="4">
        <v>11.49</v>
      </c>
      <c r="O592" s="5">
        <v>3332.1</v>
      </c>
      <c r="P592" s="6">
        <v>28.46</v>
      </c>
      <c r="Q592" s="5">
        <v>4866.66</v>
      </c>
      <c r="AP592" s="5" t="str">
        <f t="shared" si="84"/>
        <v/>
      </c>
      <c r="AR592" s="5" t="str">
        <f t="shared" si="85"/>
        <v/>
      </c>
      <c r="AT592" s="5" t="str">
        <f t="shared" si="86"/>
        <v/>
      </c>
      <c r="AW592" s="5">
        <f t="shared" si="87"/>
        <v>8198.76</v>
      </c>
      <c r="AX592" s="5">
        <f t="shared" si="90"/>
        <v>8149.5674400000007</v>
      </c>
      <c r="AY592" s="11">
        <f t="shared" si="91"/>
        <v>0.7536702118683537</v>
      </c>
      <c r="AZ592" s="5">
        <f t="shared" si="92"/>
        <v>753.6702118683537</v>
      </c>
    </row>
    <row r="593" spans="1:52" x14ac:dyDescent="0.3">
      <c r="A593" s="1" t="s">
        <v>397</v>
      </c>
      <c r="B593" s="1" t="s">
        <v>398</v>
      </c>
      <c r="C593" s="1" t="s">
        <v>399</v>
      </c>
      <c r="D593" s="1" t="s">
        <v>161</v>
      </c>
      <c r="E593" s="1" t="s">
        <v>66</v>
      </c>
      <c r="F593" s="1" t="s">
        <v>72</v>
      </c>
      <c r="G593" s="1" t="s">
        <v>73</v>
      </c>
      <c r="H593" s="1" t="s">
        <v>196</v>
      </c>
      <c r="I593" s="2">
        <v>158</v>
      </c>
      <c r="J593" s="2">
        <v>39.14</v>
      </c>
      <c r="K593" s="2">
        <f t="shared" si="88"/>
        <v>37.46</v>
      </c>
      <c r="L593" s="2">
        <f t="shared" si="89"/>
        <v>1.69</v>
      </c>
      <c r="N593" s="4">
        <v>28.92</v>
      </c>
      <c r="O593" s="5">
        <v>8386.8000000000011</v>
      </c>
      <c r="P593" s="6">
        <v>8.5399999999999991</v>
      </c>
      <c r="Q593" s="5">
        <v>1460.34</v>
      </c>
      <c r="AP593" s="5" t="str">
        <f t="shared" si="84"/>
        <v/>
      </c>
      <c r="AQ593" s="3">
        <v>0.5</v>
      </c>
      <c r="AR593" s="5">
        <f t="shared" si="85"/>
        <v>1140</v>
      </c>
      <c r="AT593" s="5" t="str">
        <f t="shared" si="86"/>
        <v/>
      </c>
      <c r="AU593" s="2">
        <v>1.19</v>
      </c>
      <c r="AW593" s="5">
        <f t="shared" si="87"/>
        <v>9847.1400000000012</v>
      </c>
      <c r="AX593" s="5">
        <f t="shared" si="90"/>
        <v>9788.0571600000021</v>
      </c>
      <c r="AY593" s="11">
        <f t="shared" si="91"/>
        <v>0.9051973822989503</v>
      </c>
      <c r="AZ593" s="5">
        <f t="shared" si="92"/>
        <v>905.19738229895029</v>
      </c>
    </row>
    <row r="594" spans="1:52" x14ac:dyDescent="0.3">
      <c r="A594" s="1" t="s">
        <v>400</v>
      </c>
      <c r="B594" s="1" t="s">
        <v>401</v>
      </c>
      <c r="C594" s="1" t="s">
        <v>402</v>
      </c>
      <c r="D594" s="1" t="s">
        <v>115</v>
      </c>
      <c r="E594" s="1" t="s">
        <v>86</v>
      </c>
      <c r="F594" s="1" t="s">
        <v>72</v>
      </c>
      <c r="G594" s="1" t="s">
        <v>73</v>
      </c>
      <c r="H594" s="1" t="s">
        <v>196</v>
      </c>
      <c r="I594" s="2">
        <v>156</v>
      </c>
      <c r="J594" s="2">
        <v>0.09</v>
      </c>
      <c r="K594" s="2">
        <f t="shared" si="88"/>
        <v>0.08</v>
      </c>
      <c r="L594" s="2">
        <f t="shared" si="89"/>
        <v>0</v>
      </c>
      <c r="N594" s="4">
        <v>0.08</v>
      </c>
      <c r="O594" s="5">
        <v>23.2</v>
      </c>
      <c r="AP594" s="5" t="str">
        <f t="shared" si="84"/>
        <v/>
      </c>
      <c r="AR594" s="5" t="str">
        <f t="shared" si="85"/>
        <v/>
      </c>
      <c r="AT594" s="5" t="str">
        <f t="shared" si="86"/>
        <v/>
      </c>
      <c r="AW594" s="5">
        <f t="shared" si="87"/>
        <v>23.2</v>
      </c>
      <c r="AX594" s="5">
        <f t="shared" si="90"/>
        <v>23.060800000000004</v>
      </c>
      <c r="AY594" s="11">
        <f t="shared" si="91"/>
        <v>2.1326577330408264E-3</v>
      </c>
      <c r="AZ594" s="5">
        <f t="shared" si="92"/>
        <v>2.1326577330408263</v>
      </c>
    </row>
    <row r="595" spans="1:52" x14ac:dyDescent="0.3">
      <c r="A595" s="1" t="s">
        <v>400</v>
      </c>
      <c r="B595" s="1" t="s">
        <v>401</v>
      </c>
      <c r="C595" s="1" t="s">
        <v>402</v>
      </c>
      <c r="D595" s="1" t="s">
        <v>115</v>
      </c>
      <c r="E595" s="1" t="s">
        <v>110</v>
      </c>
      <c r="F595" s="1" t="s">
        <v>72</v>
      </c>
      <c r="G595" s="1" t="s">
        <v>73</v>
      </c>
      <c r="H595" s="1" t="s">
        <v>196</v>
      </c>
      <c r="I595" s="2">
        <v>156</v>
      </c>
      <c r="J595" s="2">
        <v>39.200000000000003</v>
      </c>
      <c r="K595" s="2">
        <f t="shared" si="88"/>
        <v>36.67</v>
      </c>
      <c r="L595" s="2">
        <f t="shared" si="89"/>
        <v>2.5300000000000002</v>
      </c>
      <c r="N595" s="4">
        <v>29.31</v>
      </c>
      <c r="O595" s="5">
        <v>8499.9</v>
      </c>
      <c r="P595" s="6">
        <v>7.36</v>
      </c>
      <c r="Q595" s="5">
        <v>1258.56</v>
      </c>
      <c r="AP595" s="5" t="str">
        <f t="shared" si="84"/>
        <v/>
      </c>
      <c r="AQ595" s="3">
        <v>1.01</v>
      </c>
      <c r="AR595" s="5">
        <f t="shared" si="85"/>
        <v>2302.8000000000002</v>
      </c>
      <c r="AT595" s="5" t="str">
        <f t="shared" si="86"/>
        <v/>
      </c>
      <c r="AU595" s="2">
        <v>1.52</v>
      </c>
      <c r="AW595" s="5">
        <f t="shared" si="87"/>
        <v>9758.4599999999991</v>
      </c>
      <c r="AX595" s="5">
        <f t="shared" si="90"/>
        <v>9699.909239999999</v>
      </c>
      <c r="AY595" s="11">
        <f t="shared" si="91"/>
        <v>0.89704548196420608</v>
      </c>
      <c r="AZ595" s="5">
        <f t="shared" si="92"/>
        <v>897.04548196420603</v>
      </c>
    </row>
    <row r="596" spans="1:52" x14ac:dyDescent="0.3">
      <c r="A596" s="1" t="s">
        <v>400</v>
      </c>
      <c r="B596" s="1" t="s">
        <v>401</v>
      </c>
      <c r="C596" s="1" t="s">
        <v>402</v>
      </c>
      <c r="D596" s="1" t="s">
        <v>115</v>
      </c>
      <c r="E596" s="1" t="s">
        <v>80</v>
      </c>
      <c r="F596" s="1" t="s">
        <v>72</v>
      </c>
      <c r="G596" s="1" t="s">
        <v>73</v>
      </c>
      <c r="H596" s="1" t="s">
        <v>196</v>
      </c>
      <c r="I596" s="2">
        <v>156</v>
      </c>
      <c r="J596" s="2">
        <v>37.28</v>
      </c>
      <c r="K596" s="2">
        <f t="shared" si="88"/>
        <v>34.86</v>
      </c>
      <c r="L596" s="2">
        <f t="shared" si="89"/>
        <v>2.42</v>
      </c>
      <c r="N596" s="4">
        <v>19.670000000000002</v>
      </c>
      <c r="O596" s="5">
        <v>5704.3</v>
      </c>
      <c r="P596" s="6">
        <v>15.19</v>
      </c>
      <c r="Q596" s="5">
        <v>2597.4899999999998</v>
      </c>
      <c r="AP596" s="5" t="str">
        <f t="shared" si="84"/>
        <v/>
      </c>
      <c r="AQ596" s="3">
        <v>0.97</v>
      </c>
      <c r="AR596" s="5">
        <f t="shared" si="85"/>
        <v>2211.6</v>
      </c>
      <c r="AT596" s="5" t="str">
        <f t="shared" si="86"/>
        <v/>
      </c>
      <c r="AU596" s="2">
        <v>1.45</v>
      </c>
      <c r="AW596" s="5">
        <f t="shared" si="87"/>
        <v>8301.7900000000009</v>
      </c>
      <c r="AX596" s="5">
        <f t="shared" si="90"/>
        <v>8251.9792600000019</v>
      </c>
      <c r="AY596" s="11">
        <f t="shared" si="91"/>
        <v>0.76314123455090532</v>
      </c>
      <c r="AZ596" s="5">
        <f t="shared" si="92"/>
        <v>763.14123455090532</v>
      </c>
    </row>
    <row r="597" spans="1:52" x14ac:dyDescent="0.3">
      <c r="A597" s="1" t="s">
        <v>400</v>
      </c>
      <c r="B597" s="1" t="s">
        <v>401</v>
      </c>
      <c r="C597" s="1" t="s">
        <v>402</v>
      </c>
      <c r="D597" s="1" t="s">
        <v>115</v>
      </c>
      <c r="E597" s="1" t="s">
        <v>81</v>
      </c>
      <c r="F597" s="1" t="s">
        <v>72</v>
      </c>
      <c r="G597" s="1" t="s">
        <v>73</v>
      </c>
      <c r="H597" s="1" t="s">
        <v>196</v>
      </c>
      <c r="I597" s="2">
        <v>156</v>
      </c>
      <c r="J597" s="2">
        <v>38.33</v>
      </c>
      <c r="K597" s="2">
        <f t="shared" si="88"/>
        <v>38.330000000000005</v>
      </c>
      <c r="L597" s="2">
        <f t="shared" si="89"/>
        <v>0</v>
      </c>
      <c r="P597" s="6">
        <v>37.520000000000003</v>
      </c>
      <c r="Q597" s="5">
        <v>6415.920000000001</v>
      </c>
      <c r="R597" s="7">
        <v>0.81</v>
      </c>
      <c r="S597" s="5">
        <v>115.83</v>
      </c>
      <c r="AP597" s="5" t="str">
        <f t="shared" si="84"/>
        <v/>
      </c>
      <c r="AR597" s="5" t="str">
        <f t="shared" si="85"/>
        <v/>
      </c>
      <c r="AT597" s="5" t="str">
        <f t="shared" si="86"/>
        <v/>
      </c>
      <c r="AW597" s="5">
        <f t="shared" si="87"/>
        <v>6531.7500000000009</v>
      </c>
      <c r="AX597" s="5">
        <f t="shared" si="90"/>
        <v>6492.5595000000003</v>
      </c>
      <c r="AY597" s="11">
        <f t="shared" si="91"/>
        <v>0.60043048050816461</v>
      </c>
      <c r="AZ597" s="5">
        <f t="shared" si="92"/>
        <v>600.43048050816458</v>
      </c>
    </row>
    <row r="598" spans="1:52" x14ac:dyDescent="0.3">
      <c r="A598" s="1" t="s">
        <v>400</v>
      </c>
      <c r="B598" s="1" t="s">
        <v>401</v>
      </c>
      <c r="C598" s="1" t="s">
        <v>402</v>
      </c>
      <c r="D598" s="1" t="s">
        <v>115</v>
      </c>
      <c r="E598" s="1" t="s">
        <v>111</v>
      </c>
      <c r="F598" s="1" t="s">
        <v>72</v>
      </c>
      <c r="G598" s="1" t="s">
        <v>73</v>
      </c>
      <c r="H598" s="1" t="s">
        <v>196</v>
      </c>
      <c r="I598" s="2">
        <v>156</v>
      </c>
      <c r="J598" s="2">
        <v>40.81</v>
      </c>
      <c r="K598" s="2">
        <f t="shared" si="88"/>
        <v>40</v>
      </c>
      <c r="L598" s="2">
        <f t="shared" si="89"/>
        <v>0</v>
      </c>
      <c r="N598" s="4">
        <v>15.36</v>
      </c>
      <c r="O598" s="5">
        <v>4454.3999999999996</v>
      </c>
      <c r="P598" s="6">
        <v>24.64</v>
      </c>
      <c r="Q598" s="5">
        <v>4213.4400000000014</v>
      </c>
      <c r="AP598" s="5" t="str">
        <f t="shared" si="84"/>
        <v/>
      </c>
      <c r="AR598" s="5" t="str">
        <f t="shared" si="85"/>
        <v/>
      </c>
      <c r="AT598" s="5" t="str">
        <f t="shared" si="86"/>
        <v/>
      </c>
      <c r="AW598" s="5">
        <f t="shared" si="87"/>
        <v>8667.84</v>
      </c>
      <c r="AX598" s="5">
        <f t="shared" si="90"/>
        <v>8615.8329599999997</v>
      </c>
      <c r="AY598" s="11">
        <f t="shared" si="91"/>
        <v>0.79679034503278434</v>
      </c>
      <c r="AZ598" s="5">
        <f t="shared" si="92"/>
        <v>796.79034503278433</v>
      </c>
    </row>
    <row r="599" spans="1:52" x14ac:dyDescent="0.3">
      <c r="A599" s="1" t="s">
        <v>400</v>
      </c>
      <c r="B599" s="1" t="s">
        <v>401</v>
      </c>
      <c r="C599" s="1" t="s">
        <v>402</v>
      </c>
      <c r="D599" s="1" t="s">
        <v>115</v>
      </c>
      <c r="E599" s="1" t="s">
        <v>62</v>
      </c>
      <c r="F599" s="1" t="s">
        <v>72</v>
      </c>
      <c r="G599" s="1" t="s">
        <v>73</v>
      </c>
      <c r="H599" s="1" t="s">
        <v>196</v>
      </c>
      <c r="I599" s="2">
        <v>156</v>
      </c>
      <c r="J599" s="2">
        <v>0.09</v>
      </c>
      <c r="K599" s="2">
        <f t="shared" si="88"/>
        <v>0.09</v>
      </c>
      <c r="L599" s="2">
        <f t="shared" si="89"/>
        <v>0</v>
      </c>
      <c r="N599" s="4">
        <v>0.09</v>
      </c>
      <c r="O599" s="5">
        <v>26.1</v>
      </c>
      <c r="AP599" s="5" t="str">
        <f t="shared" si="84"/>
        <v/>
      </c>
      <c r="AR599" s="5" t="str">
        <f t="shared" si="85"/>
        <v/>
      </c>
      <c r="AT599" s="5" t="str">
        <f t="shared" si="86"/>
        <v/>
      </c>
      <c r="AW599" s="5">
        <f t="shared" si="87"/>
        <v>26.1</v>
      </c>
      <c r="AX599" s="5">
        <f t="shared" si="90"/>
        <v>25.9434</v>
      </c>
      <c r="AY599" s="11">
        <f t="shared" si="91"/>
        <v>2.3992399496709296E-3</v>
      </c>
      <c r="AZ599" s="5">
        <f t="shared" si="92"/>
        <v>2.3992399496709296</v>
      </c>
    </row>
    <row r="600" spans="1:52" x14ac:dyDescent="0.3">
      <c r="A600" s="1" t="s">
        <v>403</v>
      </c>
      <c r="B600" s="1" t="s">
        <v>404</v>
      </c>
      <c r="C600" s="1" t="s">
        <v>405</v>
      </c>
      <c r="D600" s="1" t="s">
        <v>161</v>
      </c>
      <c r="E600" s="1" t="s">
        <v>81</v>
      </c>
      <c r="F600" s="1" t="s">
        <v>72</v>
      </c>
      <c r="G600" s="1" t="s">
        <v>73</v>
      </c>
      <c r="H600" s="1" t="s">
        <v>196</v>
      </c>
      <c r="I600" s="2">
        <v>156</v>
      </c>
      <c r="J600" s="2">
        <v>7.0000000000000007E-2</v>
      </c>
      <c r="K600" s="2">
        <f t="shared" si="88"/>
        <v>7.0000000000000007E-2</v>
      </c>
      <c r="L600" s="2">
        <f t="shared" si="89"/>
        <v>0</v>
      </c>
      <c r="P600" s="6">
        <v>7.0000000000000007E-2</v>
      </c>
      <c r="Q600" s="5">
        <v>11.97</v>
      </c>
      <c r="AP600" s="5" t="str">
        <f t="shared" si="84"/>
        <v/>
      </c>
      <c r="AR600" s="5" t="str">
        <f t="shared" si="85"/>
        <v/>
      </c>
      <c r="AT600" s="5" t="str">
        <f t="shared" si="86"/>
        <v/>
      </c>
      <c r="AW600" s="5">
        <f t="shared" si="87"/>
        <v>11.97</v>
      </c>
      <c r="AX600" s="5">
        <f t="shared" si="90"/>
        <v>11.898180000000004</v>
      </c>
      <c r="AY600" s="11">
        <f t="shared" si="91"/>
        <v>1.1003410803663231E-3</v>
      </c>
      <c r="AZ600" s="5">
        <f t="shared" si="92"/>
        <v>1.1003410803663232</v>
      </c>
    </row>
    <row r="601" spans="1:52" x14ac:dyDescent="0.3">
      <c r="A601" s="1" t="s">
        <v>403</v>
      </c>
      <c r="B601" s="1" t="s">
        <v>404</v>
      </c>
      <c r="C601" s="1" t="s">
        <v>405</v>
      </c>
      <c r="D601" s="1" t="s">
        <v>161</v>
      </c>
      <c r="E601" s="1" t="s">
        <v>111</v>
      </c>
      <c r="F601" s="1" t="s">
        <v>72</v>
      </c>
      <c r="G601" s="1" t="s">
        <v>73</v>
      </c>
      <c r="H601" s="1" t="s">
        <v>196</v>
      </c>
      <c r="I601" s="2">
        <v>156</v>
      </c>
      <c r="J601" s="2">
        <v>7.0000000000000007E-2</v>
      </c>
      <c r="K601" s="2">
        <f t="shared" si="88"/>
        <v>6.9999999999999993E-2</v>
      </c>
      <c r="L601" s="2">
        <f t="shared" si="89"/>
        <v>0</v>
      </c>
      <c r="N601" s="4">
        <v>0.01</v>
      </c>
      <c r="O601" s="5">
        <v>2.9</v>
      </c>
      <c r="P601" s="6">
        <v>0.06</v>
      </c>
      <c r="Q601" s="5">
        <v>10.26</v>
      </c>
      <c r="AP601" s="5" t="str">
        <f t="shared" si="84"/>
        <v/>
      </c>
      <c r="AR601" s="5" t="str">
        <f t="shared" si="85"/>
        <v/>
      </c>
      <c r="AT601" s="5" t="str">
        <f t="shared" si="86"/>
        <v/>
      </c>
      <c r="AW601" s="5">
        <f t="shared" si="87"/>
        <v>13.16</v>
      </c>
      <c r="AX601" s="5">
        <f t="shared" si="90"/>
        <v>13.081040000000002</v>
      </c>
      <c r="AY601" s="11">
        <f t="shared" si="91"/>
        <v>1.2097317140869516E-3</v>
      </c>
      <c r="AZ601" s="5">
        <f t="shared" si="92"/>
        <v>1.2097317140869517</v>
      </c>
    </row>
    <row r="602" spans="1:52" x14ac:dyDescent="0.3">
      <c r="A602" s="1" t="s">
        <v>403</v>
      </c>
      <c r="B602" s="1" t="s">
        <v>404</v>
      </c>
      <c r="C602" s="1" t="s">
        <v>405</v>
      </c>
      <c r="D602" s="1" t="s">
        <v>161</v>
      </c>
      <c r="E602" s="1" t="s">
        <v>68</v>
      </c>
      <c r="F602" s="1" t="s">
        <v>72</v>
      </c>
      <c r="G602" s="1" t="s">
        <v>73</v>
      </c>
      <c r="H602" s="1" t="s">
        <v>196</v>
      </c>
      <c r="I602" s="2">
        <v>156</v>
      </c>
      <c r="J602" s="2">
        <v>0.09</v>
      </c>
      <c r="K602" s="2">
        <f t="shared" si="88"/>
        <v>0.09</v>
      </c>
      <c r="L602" s="2">
        <f t="shared" si="89"/>
        <v>0</v>
      </c>
      <c r="N602" s="4">
        <v>0.09</v>
      </c>
      <c r="O602" s="5">
        <v>26.1</v>
      </c>
      <c r="AP602" s="5" t="str">
        <f t="shared" si="84"/>
        <v/>
      </c>
      <c r="AR602" s="5" t="str">
        <f t="shared" si="85"/>
        <v/>
      </c>
      <c r="AT602" s="5" t="str">
        <f t="shared" si="86"/>
        <v/>
      </c>
      <c r="AW602" s="5">
        <f t="shared" si="87"/>
        <v>26.1</v>
      </c>
      <c r="AX602" s="5">
        <f t="shared" si="90"/>
        <v>25.9434</v>
      </c>
      <c r="AY602" s="11">
        <f t="shared" si="91"/>
        <v>2.3992399496709296E-3</v>
      </c>
      <c r="AZ602" s="5">
        <f t="shared" si="92"/>
        <v>2.3992399496709296</v>
      </c>
    </row>
    <row r="603" spans="1:52" x14ac:dyDescent="0.3">
      <c r="A603" s="1" t="s">
        <v>403</v>
      </c>
      <c r="B603" s="1" t="s">
        <v>404</v>
      </c>
      <c r="C603" s="1" t="s">
        <v>405</v>
      </c>
      <c r="D603" s="1" t="s">
        <v>161</v>
      </c>
      <c r="E603" s="1" t="s">
        <v>117</v>
      </c>
      <c r="F603" s="1" t="s">
        <v>72</v>
      </c>
      <c r="G603" s="1" t="s">
        <v>73</v>
      </c>
      <c r="H603" s="1" t="s">
        <v>196</v>
      </c>
      <c r="I603" s="2">
        <v>156</v>
      </c>
      <c r="J603" s="2">
        <v>42.11</v>
      </c>
      <c r="K603" s="2">
        <f t="shared" si="88"/>
        <v>42.11</v>
      </c>
      <c r="L603" s="2">
        <f t="shared" si="89"/>
        <v>0</v>
      </c>
      <c r="N603" s="4">
        <v>9.31</v>
      </c>
      <c r="O603" s="5">
        <v>2699.9</v>
      </c>
      <c r="P603" s="6">
        <v>22.09</v>
      </c>
      <c r="Q603" s="5">
        <v>3777.39</v>
      </c>
      <c r="R603" s="7">
        <v>10.71</v>
      </c>
      <c r="S603" s="5">
        <v>1531.53</v>
      </c>
      <c r="AP603" s="5" t="str">
        <f t="shared" si="84"/>
        <v/>
      </c>
      <c r="AR603" s="5" t="str">
        <f t="shared" si="85"/>
        <v/>
      </c>
      <c r="AT603" s="5" t="str">
        <f t="shared" si="86"/>
        <v/>
      </c>
      <c r="AW603" s="5">
        <f t="shared" si="87"/>
        <v>8008.82</v>
      </c>
      <c r="AX603" s="5">
        <f t="shared" si="90"/>
        <v>7960.7670799999996</v>
      </c>
      <c r="AY603" s="11">
        <f t="shared" si="91"/>
        <v>0.73620999592810477</v>
      </c>
      <c r="AZ603" s="5">
        <f t="shared" si="92"/>
        <v>736.20999592810472</v>
      </c>
    </row>
    <row r="604" spans="1:52" x14ac:dyDescent="0.3">
      <c r="A604" s="1" t="s">
        <v>403</v>
      </c>
      <c r="B604" s="1" t="s">
        <v>404</v>
      </c>
      <c r="C604" s="1" t="s">
        <v>405</v>
      </c>
      <c r="D604" s="1" t="s">
        <v>161</v>
      </c>
      <c r="E604" s="1" t="s">
        <v>71</v>
      </c>
      <c r="F604" s="1" t="s">
        <v>72</v>
      </c>
      <c r="G604" s="1" t="s">
        <v>73</v>
      </c>
      <c r="H604" s="1" t="s">
        <v>196</v>
      </c>
      <c r="I604" s="2">
        <v>156</v>
      </c>
      <c r="J604" s="2">
        <v>38.75</v>
      </c>
      <c r="K604" s="2">
        <f t="shared" si="88"/>
        <v>38.75</v>
      </c>
      <c r="L604" s="2">
        <f t="shared" si="89"/>
        <v>0</v>
      </c>
      <c r="P604" s="6">
        <v>17.48</v>
      </c>
      <c r="Q604" s="5">
        <v>2989.08</v>
      </c>
      <c r="R604" s="7">
        <v>21.27</v>
      </c>
      <c r="S604" s="5">
        <v>3041.61</v>
      </c>
      <c r="AP604" s="5" t="str">
        <f t="shared" si="84"/>
        <v/>
      </c>
      <c r="AR604" s="5" t="str">
        <f t="shared" si="85"/>
        <v/>
      </c>
      <c r="AT604" s="5" t="str">
        <f t="shared" si="86"/>
        <v/>
      </c>
      <c r="AW604" s="5">
        <f t="shared" si="87"/>
        <v>6030.6900000000005</v>
      </c>
      <c r="AX604" s="5">
        <f t="shared" si="90"/>
        <v>5994.5058600000011</v>
      </c>
      <c r="AY604" s="11">
        <f t="shared" si="91"/>
        <v>0.5543705889686199</v>
      </c>
      <c r="AZ604" s="5">
        <f t="shared" si="92"/>
        <v>554.37058896861993</v>
      </c>
    </row>
    <row r="605" spans="1:52" x14ac:dyDescent="0.3">
      <c r="A605" s="1" t="s">
        <v>403</v>
      </c>
      <c r="B605" s="1" t="s">
        <v>404</v>
      </c>
      <c r="C605" s="1" t="s">
        <v>405</v>
      </c>
      <c r="D605" s="1" t="s">
        <v>161</v>
      </c>
      <c r="E605" s="1" t="s">
        <v>69</v>
      </c>
      <c r="F605" s="1" t="s">
        <v>72</v>
      </c>
      <c r="G605" s="1" t="s">
        <v>73</v>
      </c>
      <c r="H605" s="1" t="s">
        <v>196</v>
      </c>
      <c r="I605" s="2">
        <v>156</v>
      </c>
      <c r="J605" s="2">
        <v>0.09</v>
      </c>
      <c r="K605" s="2">
        <f t="shared" si="88"/>
        <v>0.09</v>
      </c>
      <c r="L605" s="2">
        <f t="shared" si="89"/>
        <v>0</v>
      </c>
      <c r="N605" s="4">
        <v>0.06</v>
      </c>
      <c r="O605" s="5">
        <v>17.399999999999999</v>
      </c>
      <c r="P605" s="6">
        <v>0.03</v>
      </c>
      <c r="Q605" s="5">
        <v>5.13</v>
      </c>
      <c r="AP605" s="5" t="str">
        <f t="shared" si="84"/>
        <v/>
      </c>
      <c r="AR605" s="5" t="str">
        <f t="shared" si="85"/>
        <v/>
      </c>
      <c r="AT605" s="5" t="str">
        <f t="shared" si="86"/>
        <v/>
      </c>
      <c r="AW605" s="5">
        <f t="shared" si="87"/>
        <v>22.529999999999998</v>
      </c>
      <c r="AX605" s="5">
        <f t="shared" si="90"/>
        <v>22.394819999999999</v>
      </c>
      <c r="AY605" s="11">
        <f t="shared" si="91"/>
        <v>2.0710680485090437E-3</v>
      </c>
      <c r="AZ605" s="5">
        <f t="shared" si="92"/>
        <v>2.0710680485090438</v>
      </c>
    </row>
    <row r="606" spans="1:52" x14ac:dyDescent="0.3">
      <c r="A606" s="1" t="s">
        <v>403</v>
      </c>
      <c r="B606" s="1" t="s">
        <v>404</v>
      </c>
      <c r="C606" s="1" t="s">
        <v>405</v>
      </c>
      <c r="D606" s="1" t="s">
        <v>161</v>
      </c>
      <c r="E606" s="1" t="s">
        <v>91</v>
      </c>
      <c r="F606" s="1" t="s">
        <v>72</v>
      </c>
      <c r="G606" s="1" t="s">
        <v>73</v>
      </c>
      <c r="H606" s="1" t="s">
        <v>196</v>
      </c>
      <c r="I606" s="2">
        <v>156</v>
      </c>
      <c r="J606" s="2">
        <v>38.520000000000003</v>
      </c>
      <c r="K606" s="2">
        <f t="shared" si="88"/>
        <v>37.480000000000004</v>
      </c>
      <c r="L606" s="2">
        <f t="shared" si="89"/>
        <v>0</v>
      </c>
      <c r="N606" s="4">
        <v>4.5999999999999996</v>
      </c>
      <c r="O606" s="5">
        <v>1334</v>
      </c>
      <c r="P606" s="6">
        <v>32.880000000000003</v>
      </c>
      <c r="Q606" s="5">
        <v>5622.48</v>
      </c>
      <c r="AP606" s="5" t="str">
        <f t="shared" si="84"/>
        <v/>
      </c>
      <c r="AR606" s="5" t="str">
        <f t="shared" si="85"/>
        <v/>
      </c>
      <c r="AT606" s="5" t="str">
        <f t="shared" si="86"/>
        <v/>
      </c>
      <c r="AW606" s="5">
        <f t="shared" si="87"/>
        <v>6956.48</v>
      </c>
      <c r="AX606" s="5">
        <f t="shared" si="90"/>
        <v>6914.7411199999997</v>
      </c>
      <c r="AY606" s="11">
        <f t="shared" si="91"/>
        <v>0.63947374425620029</v>
      </c>
      <c r="AZ606" s="5">
        <f t="shared" si="92"/>
        <v>639.47374425620023</v>
      </c>
    </row>
    <row r="607" spans="1:52" x14ac:dyDescent="0.3">
      <c r="A607" s="1" t="s">
        <v>403</v>
      </c>
      <c r="B607" s="1" t="s">
        <v>404</v>
      </c>
      <c r="C607" s="1" t="s">
        <v>405</v>
      </c>
      <c r="D607" s="1" t="s">
        <v>161</v>
      </c>
      <c r="E607" s="1" t="s">
        <v>74</v>
      </c>
      <c r="F607" s="1" t="s">
        <v>72</v>
      </c>
      <c r="G607" s="1" t="s">
        <v>73</v>
      </c>
      <c r="H607" s="1" t="s">
        <v>196</v>
      </c>
      <c r="I607" s="2">
        <v>156</v>
      </c>
      <c r="J607" s="2">
        <v>35.29</v>
      </c>
      <c r="K607" s="2">
        <f t="shared" si="88"/>
        <v>34.36</v>
      </c>
      <c r="L607" s="2">
        <f t="shared" si="89"/>
        <v>0</v>
      </c>
      <c r="P607" s="6">
        <v>18.98</v>
      </c>
      <c r="Q607" s="5">
        <v>3245.58</v>
      </c>
      <c r="R607" s="7">
        <v>15.38</v>
      </c>
      <c r="S607" s="5">
        <v>2199.34</v>
      </c>
      <c r="AP607" s="5" t="str">
        <f t="shared" si="84"/>
        <v/>
      </c>
      <c r="AR607" s="5" t="str">
        <f t="shared" si="85"/>
        <v/>
      </c>
      <c r="AT607" s="5" t="str">
        <f t="shared" si="86"/>
        <v/>
      </c>
      <c r="AW607" s="5">
        <f t="shared" si="87"/>
        <v>5444.92</v>
      </c>
      <c r="AX607" s="5">
        <f t="shared" si="90"/>
        <v>5412.2504799999997</v>
      </c>
      <c r="AY607" s="11">
        <f t="shared" si="91"/>
        <v>0.50052373895640756</v>
      </c>
      <c r="AZ607" s="5">
        <f t="shared" si="92"/>
        <v>500.52373895640756</v>
      </c>
    </row>
    <row r="608" spans="1:52" x14ac:dyDescent="0.3">
      <c r="A608" s="1" t="s">
        <v>432</v>
      </c>
      <c r="B608" s="1" t="s">
        <v>433</v>
      </c>
      <c r="C608" s="1" t="s">
        <v>434</v>
      </c>
      <c r="D608" s="1" t="s">
        <v>435</v>
      </c>
      <c r="E608" s="1" t="s">
        <v>117</v>
      </c>
      <c r="F608" s="1" t="s">
        <v>96</v>
      </c>
      <c r="G608" s="1" t="s">
        <v>64</v>
      </c>
      <c r="H608" s="1" t="s">
        <v>196</v>
      </c>
      <c r="J608" s="2">
        <v>0.84</v>
      </c>
      <c r="K608" s="2">
        <f t="shared" si="88"/>
        <v>0.84</v>
      </c>
      <c r="L608" s="2">
        <f t="shared" si="89"/>
        <v>0</v>
      </c>
      <c r="AK608" s="9">
        <v>0.84</v>
      </c>
      <c r="AL608" s="5">
        <v>139.24680000000001</v>
      </c>
      <c r="AP608" s="5" t="s">
        <v>431</v>
      </c>
      <c r="AR608" s="5" t="s">
        <v>431</v>
      </c>
      <c r="AT608" s="5" t="s">
        <v>431</v>
      </c>
      <c r="AW608" s="5">
        <f t="shared" si="87"/>
        <v>139.24680000000001</v>
      </c>
      <c r="AX608" s="5">
        <f t="shared" si="90"/>
        <v>138.41131920000001</v>
      </c>
      <c r="AY608" s="11">
        <f t="shared" si="91"/>
        <v>1.2800248483671955E-2</v>
      </c>
      <c r="AZ608" s="5">
        <f t="shared" si="92"/>
        <v>12.800248483671954</v>
      </c>
    </row>
    <row r="609" spans="1:52" x14ac:dyDescent="0.3">
      <c r="A609" s="1" t="s">
        <v>432</v>
      </c>
      <c r="B609" s="1" t="s">
        <v>433</v>
      </c>
      <c r="C609" s="1" t="s">
        <v>434</v>
      </c>
      <c r="D609" s="1" t="s">
        <v>435</v>
      </c>
      <c r="E609" s="1" t="s">
        <v>68</v>
      </c>
      <c r="F609" s="1" t="s">
        <v>96</v>
      </c>
      <c r="G609" s="1" t="s">
        <v>64</v>
      </c>
      <c r="H609" s="1" t="s">
        <v>196</v>
      </c>
      <c r="J609" s="2">
        <v>2.42</v>
      </c>
      <c r="K609" s="2">
        <f t="shared" si="88"/>
        <v>1</v>
      </c>
      <c r="L609" s="2">
        <f t="shared" si="89"/>
        <v>0</v>
      </c>
      <c r="AK609" s="9">
        <v>1</v>
      </c>
      <c r="AL609" s="5">
        <v>156.77000000000001</v>
      </c>
      <c r="AP609" s="5" t="s">
        <v>431</v>
      </c>
      <c r="AW609" s="5">
        <f t="shared" si="87"/>
        <v>156.77000000000001</v>
      </c>
      <c r="AX609" s="5">
        <f t="shared" si="90"/>
        <v>155.82938000000001</v>
      </c>
      <c r="AY609" s="11">
        <f t="shared" si="91"/>
        <v>1.4411066931414239E-2</v>
      </c>
      <c r="AZ609" s="5">
        <f t="shared" si="92"/>
        <v>14.411066931414238</v>
      </c>
    </row>
    <row r="610" spans="1:52" x14ac:dyDescent="0.3">
      <c r="A610" s="1" t="s">
        <v>432</v>
      </c>
      <c r="B610" s="1" t="s">
        <v>433</v>
      </c>
      <c r="C610" s="1" t="s">
        <v>434</v>
      </c>
      <c r="D610" s="1" t="s">
        <v>435</v>
      </c>
      <c r="E610" s="1" t="s">
        <v>91</v>
      </c>
      <c r="F610" s="1" t="s">
        <v>96</v>
      </c>
      <c r="G610" s="1" t="s">
        <v>64</v>
      </c>
      <c r="H610" s="1" t="s">
        <v>196</v>
      </c>
      <c r="J610" s="2">
        <v>3.1</v>
      </c>
      <c r="K610" s="2">
        <f t="shared" si="88"/>
        <v>2.29</v>
      </c>
      <c r="L610" s="2">
        <f t="shared" si="89"/>
        <v>0</v>
      </c>
      <c r="AK610" s="9">
        <v>2.29</v>
      </c>
      <c r="AL610" s="5">
        <v>379.61329999999998</v>
      </c>
      <c r="AP610" s="5" t="s">
        <v>431</v>
      </c>
      <c r="AW610" s="5">
        <f t="shared" si="87"/>
        <v>379.61329999999998</v>
      </c>
      <c r="AX610" s="5">
        <f t="shared" si="90"/>
        <v>377.33562019999994</v>
      </c>
      <c r="AY610" s="11">
        <f t="shared" si="91"/>
        <v>3.4895915509058059E-2</v>
      </c>
      <c r="AZ610" s="5">
        <f t="shared" si="92"/>
        <v>34.895915509058057</v>
      </c>
    </row>
    <row r="611" spans="1:52" x14ac:dyDescent="0.3">
      <c r="B611" s="41" t="s">
        <v>427</v>
      </c>
      <c r="K611" s="2">
        <f t="shared" si="88"/>
        <v>0</v>
      </c>
      <c r="L611" s="2">
        <f t="shared" si="89"/>
        <v>0</v>
      </c>
    </row>
    <row r="612" spans="1:52" x14ac:dyDescent="0.3">
      <c r="B612" s="1" t="s">
        <v>406</v>
      </c>
      <c r="C612" s="1" t="s">
        <v>437</v>
      </c>
      <c r="D612" s="1" t="s">
        <v>115</v>
      </c>
      <c r="J612" s="2">
        <v>9.8600000000000012</v>
      </c>
      <c r="K612" s="2">
        <f t="shared" si="88"/>
        <v>7.4599999999999991</v>
      </c>
      <c r="L612" s="2">
        <f t="shared" si="89"/>
        <v>0</v>
      </c>
      <c r="AK612" s="9">
        <v>7.4599999999999991</v>
      </c>
      <c r="AL612" s="5">
        <v>745.05257999999992</v>
      </c>
      <c r="AP612" s="5" t="str">
        <f t="shared" si="84"/>
        <v/>
      </c>
      <c r="AW612" s="5">
        <f>SUM(O612,Q612,S612,U612,AA612,AC612,AE612,AG612,AJ612,AL612,AN612,W612,Y612,BB612,BD612,BF612)</f>
        <v>745.05257999999992</v>
      </c>
      <c r="AX612" s="5">
        <f t="shared" si="90"/>
        <v>740.58226452000008</v>
      </c>
      <c r="AY612" s="11">
        <f t="shared" si="91"/>
        <v>6.8488885614612888E-2</v>
      </c>
      <c r="AZ612" s="5">
        <f t="shared" si="92"/>
        <v>68.488885614612883</v>
      </c>
    </row>
    <row r="613" spans="1:52" x14ac:dyDescent="0.3">
      <c r="B613" s="1" t="s">
        <v>407</v>
      </c>
      <c r="C613" s="1" t="s">
        <v>437</v>
      </c>
      <c r="D613" s="1" t="s">
        <v>115</v>
      </c>
      <c r="J613" s="2">
        <v>2.1800000000000002</v>
      </c>
      <c r="K613" s="2">
        <f t="shared" si="88"/>
        <v>0</v>
      </c>
      <c r="L613" s="2">
        <f t="shared" si="89"/>
        <v>0</v>
      </c>
      <c r="AP613" s="5" t="str">
        <f t="shared" si="84"/>
        <v/>
      </c>
      <c r="AR613" s="5" t="str">
        <f t="shared" si="85"/>
        <v/>
      </c>
      <c r="AT613" s="5" t="str">
        <f t="shared" si="86"/>
        <v/>
      </c>
      <c r="AW613" s="5">
        <f>SUM(O613,Q613,S613,U613,AA613,AC613,AE613,AG613,AJ613,AL613,AN613,W613,Y613,BB613,BD613,BF613)</f>
        <v>0</v>
      </c>
      <c r="AX613" s="5">
        <f t="shared" si="90"/>
        <v>0</v>
      </c>
      <c r="AY613" s="11">
        <f t="shared" si="91"/>
        <v>0</v>
      </c>
      <c r="AZ613" s="5">
        <f t="shared" si="92"/>
        <v>0</v>
      </c>
    </row>
    <row r="614" spans="1:52" x14ac:dyDescent="0.3">
      <c r="B614" s="1" t="s">
        <v>436</v>
      </c>
      <c r="C614" s="1" t="s">
        <v>437</v>
      </c>
      <c r="D614" s="1" t="s">
        <v>115</v>
      </c>
      <c r="J614" s="2">
        <v>2.2400000000000002</v>
      </c>
      <c r="K614" s="2">
        <f t="shared" si="88"/>
        <v>15.65</v>
      </c>
      <c r="L614" s="2">
        <f t="shared" si="89"/>
        <v>1.34</v>
      </c>
      <c r="AK614" s="9">
        <v>15.65</v>
      </c>
      <c r="AL614" s="5">
        <v>2275.6799999999998</v>
      </c>
      <c r="AP614" s="5" t="str">
        <f>IF(AO614&gt;0,AO614*$AP$1,"")</f>
        <v/>
      </c>
      <c r="AR614" s="5" t="str">
        <f>IF(AQ614&gt;0,AQ614*$AR$1,"")</f>
        <v/>
      </c>
      <c r="AT614" s="5" t="str">
        <f>IF(AS614&gt;0,AS614*$AT$1,"")</f>
        <v/>
      </c>
      <c r="AV614" s="2">
        <v>1.34</v>
      </c>
      <c r="AW614" s="5">
        <f>SUM(O614,Q614,S614,U614,AA614,AC614,AE614,AG614,AJ614,AL614,AN614,W614,Y614,BB614,BD614,BF614)</f>
        <v>2275.6799999999998</v>
      </c>
      <c r="AX614" s="5">
        <f t="shared" si="90"/>
        <v>2262.0259200000005</v>
      </c>
      <c r="AY614" s="11">
        <f t="shared" si="91"/>
        <v>0.20919166163475636</v>
      </c>
      <c r="AZ614" s="5">
        <f t="shared" si="92"/>
        <v>209.19166163475637</v>
      </c>
    </row>
    <row r="615" spans="1:52" x14ac:dyDescent="0.3">
      <c r="B615" s="41" t="s">
        <v>428</v>
      </c>
      <c r="K615" s="2">
        <f t="shared" si="88"/>
        <v>0</v>
      </c>
      <c r="L615" s="2">
        <f t="shared" si="89"/>
        <v>0</v>
      </c>
    </row>
    <row r="616" spans="1:52" x14ac:dyDescent="0.3">
      <c r="B616" s="1" t="s">
        <v>412</v>
      </c>
      <c r="C616" s="1" t="s">
        <v>438</v>
      </c>
      <c r="D616" s="1" t="s">
        <v>439</v>
      </c>
      <c r="J616" s="2">
        <v>11.78</v>
      </c>
      <c r="K616" s="2">
        <f t="shared" si="88"/>
        <v>11.41</v>
      </c>
      <c r="L616" s="2">
        <f t="shared" si="89"/>
        <v>0</v>
      </c>
      <c r="AK616" s="9">
        <v>11.41</v>
      </c>
      <c r="AL616" s="5">
        <v>1139.5509300000001</v>
      </c>
      <c r="AP616" s="5" t="str">
        <f t="shared" si="84"/>
        <v/>
      </c>
      <c r="AR616" s="5" t="str">
        <f t="shared" si="85"/>
        <v/>
      </c>
      <c r="AT616" s="5" t="str">
        <f t="shared" si="86"/>
        <v/>
      </c>
      <c r="AW616" s="5">
        <f t="shared" ref="AW616:AW622" si="93">SUM(O616,Q616,S616,U616,AA616,AC616,AE616,AG616,AJ616,AL616,AN616,W616,Y616,BB616,BD616,BF616)</f>
        <v>1139.5509300000001</v>
      </c>
      <c r="AX616" s="5">
        <f t="shared" si="90"/>
        <v>1132.7136244200003</v>
      </c>
      <c r="AY616" s="11">
        <f t="shared" si="91"/>
        <v>0.1047531078904468</v>
      </c>
      <c r="AZ616" s="5">
        <f t="shared" si="92"/>
        <v>104.7531078904468</v>
      </c>
    </row>
    <row r="617" spans="1:52" x14ac:dyDescent="0.3">
      <c r="B617" s="1" t="s">
        <v>413</v>
      </c>
      <c r="C617" s="1" t="s">
        <v>438</v>
      </c>
      <c r="D617" s="1" t="s">
        <v>439</v>
      </c>
      <c r="J617" s="2">
        <v>1.57</v>
      </c>
      <c r="K617" s="2">
        <f t="shared" si="88"/>
        <v>1.89</v>
      </c>
      <c r="L617" s="2">
        <f t="shared" si="89"/>
        <v>0</v>
      </c>
      <c r="AK617" s="9">
        <v>1.89</v>
      </c>
      <c r="AL617" s="5">
        <v>188.75997000000001</v>
      </c>
      <c r="AP617" s="5" t="str">
        <f t="shared" si="84"/>
        <v/>
      </c>
      <c r="AR617" s="5" t="str">
        <f t="shared" si="85"/>
        <v/>
      </c>
      <c r="AT617" s="5" t="str">
        <f t="shared" si="86"/>
        <v/>
      </c>
      <c r="AW617" s="5">
        <f t="shared" si="93"/>
        <v>188.75997000000001</v>
      </c>
      <c r="AX617" s="5">
        <f t="shared" si="90"/>
        <v>187.62741018000003</v>
      </c>
      <c r="AY617" s="11">
        <f t="shared" si="91"/>
        <v>1.735174179780407E-2</v>
      </c>
      <c r="AZ617" s="5">
        <f t="shared" si="92"/>
        <v>17.35174179780407</v>
      </c>
    </row>
    <row r="618" spans="1:52" x14ac:dyDescent="0.3">
      <c r="B618" s="1" t="s">
        <v>415</v>
      </c>
      <c r="C618" s="1" t="s">
        <v>438</v>
      </c>
      <c r="D618" s="1" t="s">
        <v>439</v>
      </c>
      <c r="J618" s="2">
        <v>5.839999999999999</v>
      </c>
      <c r="K618" s="2">
        <f t="shared" si="88"/>
        <v>7.72</v>
      </c>
      <c r="L618" s="2">
        <f t="shared" si="89"/>
        <v>0</v>
      </c>
      <c r="AK618" s="9">
        <v>7.72</v>
      </c>
      <c r="AL618" s="5">
        <v>771.02</v>
      </c>
      <c r="AP618" s="5" t="str">
        <f t="shared" si="84"/>
        <v/>
      </c>
      <c r="AR618" s="5" t="str">
        <f t="shared" si="85"/>
        <v/>
      </c>
      <c r="AT618" s="5" t="str">
        <f t="shared" si="86"/>
        <v/>
      </c>
      <c r="AW618" s="5">
        <f t="shared" si="93"/>
        <v>771.02</v>
      </c>
      <c r="AX618" s="5">
        <f t="shared" si="90"/>
        <v>766.39387999999997</v>
      </c>
      <c r="AY618" s="11">
        <f t="shared" si="91"/>
        <v>7.08759381607387E-2</v>
      </c>
      <c r="AZ618" s="5">
        <f t="shared" si="92"/>
        <v>70.875938160738698</v>
      </c>
    </row>
    <row r="619" spans="1:52" x14ac:dyDescent="0.3">
      <c r="B619" s="1" t="s">
        <v>416</v>
      </c>
      <c r="C619" s="1" t="s">
        <v>438</v>
      </c>
      <c r="D619" s="1" t="s">
        <v>439</v>
      </c>
      <c r="J619" s="2">
        <v>1.95</v>
      </c>
      <c r="K619" s="2">
        <f t="shared" si="88"/>
        <v>1.6</v>
      </c>
      <c r="L619" s="2">
        <f t="shared" si="89"/>
        <v>0</v>
      </c>
      <c r="AK619" s="9">
        <v>1.6</v>
      </c>
      <c r="AL619" s="5">
        <v>159.79679999999999</v>
      </c>
      <c r="AP619" s="5" t="str">
        <f t="shared" si="84"/>
        <v/>
      </c>
      <c r="AR619" s="5" t="str">
        <f t="shared" si="85"/>
        <v/>
      </c>
      <c r="AT619" s="5" t="str">
        <f t="shared" si="86"/>
        <v/>
      </c>
      <c r="AW619" s="5">
        <f t="shared" si="93"/>
        <v>159.79679999999999</v>
      </c>
      <c r="AX619" s="5">
        <f t="shared" si="90"/>
        <v>158.83801919999999</v>
      </c>
      <c r="AY619" s="11">
        <f t="shared" si="91"/>
        <v>1.4689305225654236E-2</v>
      </c>
      <c r="AZ619" s="5">
        <f t="shared" si="92"/>
        <v>14.689305225654238</v>
      </c>
    </row>
    <row r="620" spans="1:52" x14ac:dyDescent="0.3">
      <c r="B620" s="1" t="s">
        <v>418</v>
      </c>
      <c r="C620" s="1" t="s">
        <v>438</v>
      </c>
      <c r="D620" s="1" t="s">
        <v>439</v>
      </c>
      <c r="J620" s="2">
        <v>3.08</v>
      </c>
      <c r="K620" s="2">
        <f t="shared" si="88"/>
        <v>13.92</v>
      </c>
      <c r="L620" s="2">
        <f t="shared" si="89"/>
        <v>0</v>
      </c>
      <c r="AK620" s="9">
        <v>13.92</v>
      </c>
      <c r="AL620" s="5">
        <v>1390.23</v>
      </c>
      <c r="AP620" s="5" t="str">
        <f t="shared" si="84"/>
        <v/>
      </c>
      <c r="AR620" s="5" t="str">
        <f t="shared" si="85"/>
        <v/>
      </c>
      <c r="AT620" s="5" t="str">
        <f t="shared" si="86"/>
        <v/>
      </c>
      <c r="AW620" s="5">
        <f t="shared" si="93"/>
        <v>1390.23</v>
      </c>
      <c r="AX620" s="5">
        <f t="shared" si="90"/>
        <v>1381.8886199999999</v>
      </c>
      <c r="AY620" s="11">
        <f t="shared" si="91"/>
        <v>0.12779675690540293</v>
      </c>
      <c r="AZ620" s="5">
        <f t="shared" si="92"/>
        <v>127.79675690540293</v>
      </c>
    </row>
    <row r="621" spans="1:52" x14ac:dyDescent="0.3">
      <c r="B621" s="1" t="s">
        <v>410</v>
      </c>
      <c r="C621" s="1" t="s">
        <v>438</v>
      </c>
      <c r="D621" s="1" t="s">
        <v>439</v>
      </c>
      <c r="J621" s="2">
        <v>1.06</v>
      </c>
      <c r="K621" s="2">
        <f t="shared" si="88"/>
        <v>3.89</v>
      </c>
      <c r="L621" s="2">
        <f t="shared" si="89"/>
        <v>0</v>
      </c>
      <c r="AK621" s="9">
        <v>3.89</v>
      </c>
      <c r="AL621" s="5">
        <v>388.51</v>
      </c>
      <c r="AP621" s="5" t="str">
        <f t="shared" si="84"/>
        <v/>
      </c>
      <c r="AR621" s="5" t="str">
        <f t="shared" si="85"/>
        <v/>
      </c>
      <c r="AT621" s="5" t="str">
        <f t="shared" si="86"/>
        <v/>
      </c>
      <c r="AW621" s="5">
        <f t="shared" si="93"/>
        <v>388.51</v>
      </c>
      <c r="AX621" s="5">
        <f t="shared" si="90"/>
        <v>386.17894000000001</v>
      </c>
      <c r="AY621" s="11">
        <f t="shared" si="91"/>
        <v>3.5713743787228081E-2</v>
      </c>
      <c r="AZ621" s="5">
        <f t="shared" si="92"/>
        <v>35.713743787228083</v>
      </c>
    </row>
    <row r="622" spans="1:52" x14ac:dyDescent="0.3">
      <c r="B622" s="1" t="s">
        <v>421</v>
      </c>
      <c r="C622" s="1" t="s">
        <v>438</v>
      </c>
      <c r="D622" s="1" t="s">
        <v>439</v>
      </c>
      <c r="J622" s="2">
        <v>7.2899999999999991</v>
      </c>
      <c r="K622" s="2">
        <f t="shared" si="88"/>
        <v>2.67</v>
      </c>
      <c r="L622" s="2">
        <f t="shared" si="89"/>
        <v>0</v>
      </c>
      <c r="AK622" s="9">
        <v>2.67</v>
      </c>
      <c r="AL622" s="5">
        <v>266.66091</v>
      </c>
      <c r="AP622" s="5" t="str">
        <f>IF(AO622&gt;0,AO622*$AP$1,"")</f>
        <v/>
      </c>
      <c r="AR622" s="5" t="str">
        <f>IF(AQ622&gt;0,AQ622*$AR$1,"")</f>
        <v/>
      </c>
      <c r="AT622" s="5" t="str">
        <f>IF(AS622&gt;0,AS622*$AT$1,"")</f>
        <v/>
      </c>
      <c r="AW622" s="5">
        <f t="shared" si="93"/>
        <v>266.66091</v>
      </c>
      <c r="AX622" s="5">
        <f t="shared" si="90"/>
        <v>265.06094453999998</v>
      </c>
      <c r="AY622" s="11">
        <f t="shared" si="91"/>
        <v>2.4512778095310508E-2</v>
      </c>
      <c r="AZ622" s="5">
        <f t="shared" si="92"/>
        <v>24.512778095310505</v>
      </c>
    </row>
    <row r="623" spans="1:52" x14ac:dyDescent="0.3">
      <c r="B623" s="41" t="s">
        <v>430</v>
      </c>
      <c r="K623" s="2">
        <f t="shared" si="88"/>
        <v>0</v>
      </c>
      <c r="L623" s="2">
        <f t="shared" si="89"/>
        <v>0</v>
      </c>
    </row>
    <row r="624" spans="1:52" x14ac:dyDescent="0.3">
      <c r="B624" s="1" t="s">
        <v>408</v>
      </c>
      <c r="C624" s="1" t="s">
        <v>440</v>
      </c>
      <c r="D624" s="1" t="s">
        <v>441</v>
      </c>
      <c r="J624" s="2">
        <v>3.930000000000001</v>
      </c>
      <c r="K624" s="2">
        <f t="shared" si="88"/>
        <v>11.65</v>
      </c>
      <c r="L624" s="2">
        <f t="shared" si="89"/>
        <v>0</v>
      </c>
      <c r="AK624" s="9">
        <v>11.65</v>
      </c>
      <c r="AL624" s="5">
        <v>11.65</v>
      </c>
      <c r="AP624" s="5" t="str">
        <f t="shared" ref="AP624:AP629" si="94">IF(AO624&gt;0,AO624*$AP$1,"")</f>
        <v/>
      </c>
      <c r="AR624" s="5" t="str">
        <f t="shared" ref="AR624:AR629" si="95">IF(AQ624&gt;0,AQ624*$AR$1,"")</f>
        <v/>
      </c>
      <c r="AT624" s="5" t="str">
        <f t="shared" ref="AT624:AT629" si="96">IF(AS624&gt;0,AS624*$AT$1,"")</f>
        <v/>
      </c>
      <c r="AW624" s="5">
        <f t="shared" ref="AW624:AW633" si="97">SUM(O624,Q624,S624,U624,AA624,AC624,AE624,AG624,AJ624,AL624,AN624,W624,Y624,BB624,BD624,BF624)</f>
        <v>11.65</v>
      </c>
      <c r="AX624" s="5">
        <f t="shared" si="90"/>
        <v>11.580100000000003</v>
      </c>
      <c r="AY624" s="11">
        <f t="shared" si="91"/>
        <v>1.0709251116347255E-3</v>
      </c>
      <c r="AZ624" s="5">
        <f t="shared" si="92"/>
        <v>1.0709251116347256</v>
      </c>
    </row>
    <row r="625" spans="2:52" x14ac:dyDescent="0.3">
      <c r="B625" s="1" t="s">
        <v>411</v>
      </c>
      <c r="C625" s="1" t="s">
        <v>440</v>
      </c>
      <c r="D625" s="1" t="s">
        <v>441</v>
      </c>
      <c r="J625" s="2">
        <v>5.85</v>
      </c>
      <c r="K625" s="2">
        <f t="shared" si="88"/>
        <v>13.37</v>
      </c>
      <c r="L625" s="2">
        <f t="shared" si="89"/>
        <v>0</v>
      </c>
      <c r="AK625" s="9">
        <v>13.37</v>
      </c>
      <c r="AL625" s="5">
        <v>1483.67</v>
      </c>
      <c r="AP625" s="5" t="str">
        <f t="shared" si="94"/>
        <v/>
      </c>
      <c r="AR625" s="5" t="str">
        <f t="shared" si="95"/>
        <v/>
      </c>
      <c r="AT625" s="5" t="str">
        <f t="shared" si="96"/>
        <v/>
      </c>
      <c r="AW625" s="5">
        <f t="shared" si="97"/>
        <v>1483.67</v>
      </c>
      <c r="AX625" s="5">
        <f t="shared" si="90"/>
        <v>1474.7679800000001</v>
      </c>
      <c r="AY625" s="11">
        <f t="shared" si="91"/>
        <v>0.13638621977502943</v>
      </c>
      <c r="AZ625" s="5">
        <f t="shared" si="92"/>
        <v>136.38621977502945</v>
      </c>
    </row>
    <row r="626" spans="2:52" x14ac:dyDescent="0.3">
      <c r="B626" s="1" t="s">
        <v>414</v>
      </c>
      <c r="C626" s="1" t="s">
        <v>440</v>
      </c>
      <c r="D626" s="1" t="s">
        <v>441</v>
      </c>
      <c r="J626" s="2">
        <v>3.96</v>
      </c>
      <c r="K626" s="2">
        <f t="shared" si="88"/>
        <v>11.98</v>
      </c>
      <c r="L626" s="2">
        <f t="shared" si="89"/>
        <v>0</v>
      </c>
      <c r="AK626" s="9">
        <v>11.98</v>
      </c>
      <c r="AL626" s="5">
        <v>1407.65</v>
      </c>
      <c r="AP626" s="5" t="str">
        <f t="shared" si="94"/>
        <v/>
      </c>
      <c r="AR626" s="5" t="str">
        <f t="shared" si="95"/>
        <v/>
      </c>
      <c r="AT626" s="5" t="str">
        <f t="shared" si="96"/>
        <v/>
      </c>
      <c r="AW626" s="5">
        <f t="shared" si="97"/>
        <v>1407.65</v>
      </c>
      <c r="AX626" s="5">
        <f t="shared" si="90"/>
        <v>1399.2041000000002</v>
      </c>
      <c r="AY626" s="11">
        <f t="shared" si="91"/>
        <v>0.12939808870322927</v>
      </c>
      <c r="AZ626" s="5">
        <f t="shared" si="92"/>
        <v>129.39808870322929</v>
      </c>
    </row>
    <row r="627" spans="2:52" x14ac:dyDescent="0.3">
      <c r="B627" s="1" t="s">
        <v>419</v>
      </c>
      <c r="C627" s="1" t="s">
        <v>440</v>
      </c>
      <c r="D627" s="1" t="s">
        <v>441</v>
      </c>
      <c r="J627" s="2">
        <v>5.3900000000000006</v>
      </c>
      <c r="K627" s="2">
        <f t="shared" si="88"/>
        <v>15.32</v>
      </c>
      <c r="L627" s="2">
        <f t="shared" si="89"/>
        <v>0</v>
      </c>
      <c r="AK627" s="9">
        <v>15.32</v>
      </c>
      <c r="AL627" s="5">
        <v>2085.36</v>
      </c>
      <c r="AP627" s="5" t="str">
        <f t="shared" si="94"/>
        <v/>
      </c>
      <c r="AR627" s="5" t="str">
        <f t="shared" si="95"/>
        <v/>
      </c>
      <c r="AT627" s="5" t="str">
        <f t="shared" si="96"/>
        <v/>
      </c>
      <c r="AW627" s="5">
        <f t="shared" si="97"/>
        <v>2085.36</v>
      </c>
      <c r="AX627" s="5">
        <f t="shared" si="90"/>
        <v>2072.8478400000004</v>
      </c>
      <c r="AY627" s="11">
        <f t="shared" si="91"/>
        <v>0.19169651423163872</v>
      </c>
      <c r="AZ627" s="5">
        <f t="shared" si="92"/>
        <v>191.69651423163873</v>
      </c>
    </row>
    <row r="628" spans="2:52" x14ac:dyDescent="0.3">
      <c r="B628" s="1" t="s">
        <v>410</v>
      </c>
      <c r="C628" s="1" t="s">
        <v>440</v>
      </c>
      <c r="D628" s="1" t="s">
        <v>441</v>
      </c>
      <c r="J628" s="2">
        <v>2.02</v>
      </c>
      <c r="K628" s="2">
        <f t="shared" si="88"/>
        <v>6.22</v>
      </c>
      <c r="L628" s="2">
        <f t="shared" si="89"/>
        <v>0</v>
      </c>
      <c r="AK628" s="9">
        <v>6.22</v>
      </c>
      <c r="AL628" s="5">
        <v>862.72</v>
      </c>
      <c r="AP628" s="5" t="str">
        <f t="shared" si="94"/>
        <v/>
      </c>
      <c r="AR628" s="5" t="str">
        <f t="shared" si="95"/>
        <v/>
      </c>
      <c r="AT628" s="5" t="str">
        <f t="shared" si="96"/>
        <v/>
      </c>
      <c r="AW628" s="5">
        <f t="shared" si="97"/>
        <v>862.72</v>
      </c>
      <c r="AX628" s="5">
        <f t="shared" si="90"/>
        <v>857.54367999999988</v>
      </c>
      <c r="AY628" s="11">
        <f t="shared" si="91"/>
        <v>7.9305451700387136E-2</v>
      </c>
      <c r="AZ628" s="5">
        <f t="shared" si="92"/>
        <v>79.305451700387138</v>
      </c>
    </row>
    <row r="629" spans="2:52" x14ac:dyDescent="0.3">
      <c r="B629" s="1" t="s">
        <v>417</v>
      </c>
      <c r="C629" s="1" t="s">
        <v>440</v>
      </c>
      <c r="D629" s="1" t="s">
        <v>441</v>
      </c>
      <c r="J629" s="2">
        <v>7.3900000000000006</v>
      </c>
      <c r="K629" s="2">
        <f t="shared" si="88"/>
        <v>11.65</v>
      </c>
      <c r="L629" s="2">
        <f t="shared" si="89"/>
        <v>0</v>
      </c>
      <c r="AK629" s="9">
        <v>11.65</v>
      </c>
      <c r="AL629" s="5">
        <v>1622.23</v>
      </c>
      <c r="AP629" s="5" t="str">
        <f t="shared" si="94"/>
        <v/>
      </c>
      <c r="AR629" s="5" t="str">
        <f t="shared" si="95"/>
        <v/>
      </c>
      <c r="AT629" s="5" t="str">
        <f t="shared" si="96"/>
        <v/>
      </c>
      <c r="AW629" s="5">
        <f t="shared" si="97"/>
        <v>1622.23</v>
      </c>
      <c r="AX629" s="5">
        <f t="shared" si="90"/>
        <v>1612.4966200000001</v>
      </c>
      <c r="AY629" s="11">
        <f t="shared" si="91"/>
        <v>0.1491233342358112</v>
      </c>
      <c r="AZ629" s="5">
        <f t="shared" si="92"/>
        <v>149.1233342358112</v>
      </c>
    </row>
    <row r="630" spans="2:52" x14ac:dyDescent="0.3">
      <c r="B630" s="1" t="s">
        <v>420</v>
      </c>
      <c r="C630" s="1" t="s">
        <v>440</v>
      </c>
      <c r="D630" s="1" t="s">
        <v>441</v>
      </c>
      <c r="J630" s="2">
        <v>2.4500000000000002</v>
      </c>
      <c r="K630" s="2">
        <f t="shared" si="88"/>
        <v>2.4500000000000002</v>
      </c>
      <c r="L630" s="2">
        <f t="shared" si="89"/>
        <v>0</v>
      </c>
      <c r="AK630" s="9">
        <v>2.4500000000000002</v>
      </c>
      <c r="AL630" s="5">
        <v>329.48500000000001</v>
      </c>
      <c r="AP630" s="5" t="str">
        <f t="shared" si="84"/>
        <v/>
      </c>
      <c r="AR630" s="5" t="str">
        <f t="shared" si="85"/>
        <v/>
      </c>
      <c r="AT630" s="5" t="str">
        <f t="shared" si="86"/>
        <v/>
      </c>
      <c r="AW630" s="5">
        <f t="shared" si="97"/>
        <v>329.48500000000001</v>
      </c>
      <c r="AX630" s="5">
        <f t="shared" si="90"/>
        <v>327.50808999999998</v>
      </c>
      <c r="AY630" s="11">
        <f t="shared" si="91"/>
        <v>3.0287876429782614E-2</v>
      </c>
      <c r="AZ630" s="5">
        <f t="shared" si="92"/>
        <v>30.28787642978261</v>
      </c>
    </row>
    <row r="631" spans="2:52" x14ac:dyDescent="0.3">
      <c r="B631" s="1" t="s">
        <v>421</v>
      </c>
      <c r="C631" s="1" t="s">
        <v>440</v>
      </c>
      <c r="D631" s="1" t="s">
        <v>441</v>
      </c>
      <c r="J631" s="2">
        <v>7.92</v>
      </c>
      <c r="K631" s="2">
        <f t="shared" si="88"/>
        <v>6.76</v>
      </c>
      <c r="L631" s="2">
        <f t="shared" si="89"/>
        <v>0</v>
      </c>
      <c r="AK631" s="9">
        <v>6.76</v>
      </c>
      <c r="AL631" s="5">
        <v>742.05639000000008</v>
      </c>
      <c r="AP631" s="5" t="str">
        <f t="shared" si="84"/>
        <v/>
      </c>
      <c r="AR631" s="5" t="str">
        <f t="shared" si="85"/>
        <v/>
      </c>
      <c r="AT631" s="5" t="str">
        <f t="shared" si="86"/>
        <v/>
      </c>
      <c r="AW631" s="5">
        <f t="shared" si="97"/>
        <v>742.05639000000008</v>
      </c>
      <c r="AX631" s="5">
        <f t="shared" si="90"/>
        <v>737.6040516600001</v>
      </c>
      <c r="AY631" s="11">
        <f t="shared" si="91"/>
        <v>6.8213461141631876E-2</v>
      </c>
      <c r="AZ631" s="5">
        <f t="shared" si="92"/>
        <v>68.213461141631882</v>
      </c>
    </row>
    <row r="632" spans="2:52" x14ac:dyDescent="0.3">
      <c r="B632" s="1" t="s">
        <v>423</v>
      </c>
      <c r="C632" s="1" t="s">
        <v>440</v>
      </c>
      <c r="D632" s="1" t="s">
        <v>441</v>
      </c>
      <c r="J632" s="2">
        <v>9.0299999999999994</v>
      </c>
      <c r="K632" s="2">
        <f t="shared" si="88"/>
        <v>10.88</v>
      </c>
      <c r="L632" s="2">
        <f t="shared" si="89"/>
        <v>0</v>
      </c>
      <c r="AK632" s="9">
        <v>10.88</v>
      </c>
      <c r="AL632" s="5">
        <v>1469.3661</v>
      </c>
      <c r="AP632" s="5" t="str">
        <f t="shared" si="84"/>
        <v/>
      </c>
      <c r="AR632" s="5" t="str">
        <f t="shared" si="85"/>
        <v/>
      </c>
      <c r="AT632" s="5" t="str">
        <f t="shared" si="86"/>
        <v/>
      </c>
      <c r="AW632" s="5">
        <f t="shared" si="97"/>
        <v>1469.3661</v>
      </c>
      <c r="AX632" s="5">
        <f t="shared" si="90"/>
        <v>1460.5499033999999</v>
      </c>
      <c r="AY632" s="11">
        <f t="shared" si="91"/>
        <v>0.13507133516521724</v>
      </c>
      <c r="AZ632" s="5">
        <f t="shared" si="92"/>
        <v>135.07133516521725</v>
      </c>
    </row>
    <row r="633" spans="2:52" x14ac:dyDescent="0.3">
      <c r="B633" s="1" t="s">
        <v>422</v>
      </c>
      <c r="C633" s="1" t="s">
        <v>440</v>
      </c>
      <c r="D633" s="1" t="s">
        <v>441</v>
      </c>
      <c r="J633" s="2">
        <v>22.749999999999989</v>
      </c>
      <c r="K633" s="2">
        <f t="shared" si="88"/>
        <v>27.7</v>
      </c>
      <c r="L633" s="2">
        <f t="shared" si="89"/>
        <v>0</v>
      </c>
      <c r="AK633" s="9">
        <v>27.7</v>
      </c>
      <c r="AL633" s="5">
        <v>4218.9423999999999</v>
      </c>
      <c r="AP633" s="5" t="str">
        <f t="shared" si="84"/>
        <v/>
      </c>
      <c r="AR633" s="5" t="str">
        <f t="shared" si="85"/>
        <v/>
      </c>
      <c r="AT633" s="5" t="str">
        <f t="shared" si="86"/>
        <v/>
      </c>
      <c r="AW633" s="5">
        <f t="shared" si="97"/>
        <v>4218.9423999999999</v>
      </c>
      <c r="AX633" s="5">
        <f t="shared" si="90"/>
        <v>4193.6287456</v>
      </c>
      <c r="AY633" s="11">
        <f t="shared" si="91"/>
        <v>0.38782586787128548</v>
      </c>
      <c r="AZ633" s="5">
        <f t="shared" si="92"/>
        <v>387.82586787128548</v>
      </c>
    </row>
    <row r="634" spans="2:52" x14ac:dyDescent="0.3">
      <c r="B634" s="41" t="s">
        <v>429</v>
      </c>
      <c r="K634" s="2">
        <f t="shared" si="88"/>
        <v>0</v>
      </c>
      <c r="L634" s="2">
        <f t="shared" si="89"/>
        <v>0</v>
      </c>
    </row>
    <row r="635" spans="2:52" x14ac:dyDescent="0.3">
      <c r="B635" s="1" t="s">
        <v>409</v>
      </c>
      <c r="C635" s="1" t="s">
        <v>442</v>
      </c>
      <c r="D635" s="1" t="s">
        <v>441</v>
      </c>
      <c r="J635" s="2">
        <v>5.75</v>
      </c>
      <c r="K635" s="2">
        <f t="shared" si="88"/>
        <v>5.92</v>
      </c>
      <c r="L635" s="2">
        <f t="shared" si="89"/>
        <v>0</v>
      </c>
      <c r="AK635" s="9">
        <v>5.92</v>
      </c>
      <c r="AL635" s="5">
        <v>957.84919999999988</v>
      </c>
      <c r="AP635" s="5" t="str">
        <f>IF(AO635&gt;0,AO635*$AP$1,"")</f>
        <v/>
      </c>
      <c r="AR635" s="5" t="str">
        <f>IF(AQ635&gt;0,AQ635*$AR$1,"")</f>
        <v/>
      </c>
      <c r="AT635" s="5" t="str">
        <f>IF(AS635&gt;0,AS635*$AT$1,"")</f>
        <v/>
      </c>
      <c r="AW635" s="5">
        <f t="shared" ref="AW635:AW638" si="98">SUM(O635,Q635,S635,U635,AA635,AC635,AE635,AG635,AJ635,AL635,AN635,W635,Y635,BB635,BD635,BF635)</f>
        <v>957.84919999999988</v>
      </c>
      <c r="AX635" s="5">
        <f t="shared" si="90"/>
        <v>952.10210480000001</v>
      </c>
      <c r="AY635" s="11">
        <f t="shared" si="91"/>
        <v>8.8050194114955557E-2</v>
      </c>
      <c r="AZ635" s="5">
        <f t="shared" si="92"/>
        <v>88.050194114955559</v>
      </c>
    </row>
    <row r="636" spans="2:52" x14ac:dyDescent="0.3">
      <c r="B636" s="1" t="s">
        <v>410</v>
      </c>
      <c r="C636" s="1" t="s">
        <v>442</v>
      </c>
      <c r="D636" s="1" t="s">
        <v>441</v>
      </c>
      <c r="J636" s="2">
        <v>2.5099999999999998</v>
      </c>
      <c r="K636" s="2">
        <f t="shared" si="88"/>
        <v>9.61</v>
      </c>
      <c r="L636" s="2">
        <f t="shared" si="89"/>
        <v>0</v>
      </c>
      <c r="AK636" s="9">
        <v>9.61</v>
      </c>
      <c r="AL636" s="5">
        <v>1462.98</v>
      </c>
      <c r="AP636" s="5" t="str">
        <f>IF(AO636&gt;0,AO636*$AP$1,"")</f>
        <v/>
      </c>
      <c r="AR636" s="5" t="str">
        <f>IF(AQ636&gt;0,AQ636*$AR$1,"")</f>
        <v/>
      </c>
      <c r="AT636" s="5" t="str">
        <f>IF(AS636&gt;0,AS636*$AT$1,"")</f>
        <v/>
      </c>
      <c r="AW636" s="5">
        <f t="shared" si="98"/>
        <v>1462.98</v>
      </c>
      <c r="AX636" s="5">
        <f t="shared" si="90"/>
        <v>1454.2021199999999</v>
      </c>
      <c r="AY636" s="11">
        <f t="shared" si="91"/>
        <v>0.13448429354672706</v>
      </c>
      <c r="AZ636" s="5">
        <f t="shared" si="92"/>
        <v>134.48429354672706</v>
      </c>
    </row>
    <row r="637" spans="2:52" x14ac:dyDescent="0.3">
      <c r="B637" s="1" t="s">
        <v>424</v>
      </c>
      <c r="C637" s="1" t="s">
        <v>442</v>
      </c>
      <c r="D637" s="1" t="s">
        <v>441</v>
      </c>
      <c r="J637" s="2">
        <v>1.69</v>
      </c>
      <c r="K637" s="2">
        <f t="shared" si="88"/>
        <v>0.71</v>
      </c>
      <c r="L637" s="2">
        <f t="shared" si="89"/>
        <v>0</v>
      </c>
      <c r="AK637" s="9">
        <v>0.71</v>
      </c>
      <c r="AL637" s="5">
        <v>97.27000000000001</v>
      </c>
      <c r="AP637" s="5" t="str">
        <f>IF(AO637&gt;0,AO637*$AP$1,"")</f>
        <v/>
      </c>
      <c r="AR637" s="5" t="str">
        <f>IF(AQ637&gt;0,AQ637*$AR$1,"")</f>
        <v/>
      </c>
      <c r="AT637" s="5" t="str">
        <f>IF(AS637&gt;0,AS637*$AT$1,"")</f>
        <v/>
      </c>
      <c r="AW637" s="5">
        <f t="shared" si="98"/>
        <v>97.27000000000001</v>
      </c>
      <c r="AX637" s="5">
        <f t="shared" si="90"/>
        <v>96.686380000000014</v>
      </c>
      <c r="AY637" s="11">
        <f t="shared" si="91"/>
        <v>8.94153524538281E-3</v>
      </c>
      <c r="AZ637" s="5">
        <f t="shared" si="92"/>
        <v>8.9415352453828092</v>
      </c>
    </row>
    <row r="638" spans="2:52" x14ac:dyDescent="0.3">
      <c r="B638" s="1" t="s">
        <v>422</v>
      </c>
      <c r="C638" s="1" t="s">
        <v>442</v>
      </c>
      <c r="D638" s="1" t="s">
        <v>441</v>
      </c>
      <c r="J638" s="2">
        <v>14.73</v>
      </c>
      <c r="K638" s="2">
        <f t="shared" si="88"/>
        <v>16.91</v>
      </c>
      <c r="L638" s="2">
        <f t="shared" si="89"/>
        <v>0</v>
      </c>
      <c r="AK638" s="9">
        <v>16.91</v>
      </c>
      <c r="AL638" s="5">
        <v>2782.5248000000001</v>
      </c>
      <c r="AP638" s="5" t="str">
        <f>IF(AO638&gt;0,AO638*$AP$1,"")</f>
        <v/>
      </c>
      <c r="AR638" s="5" t="str">
        <f>IF(AQ638&gt;0,AQ638*$AR$1,"")</f>
        <v/>
      </c>
      <c r="AT638" s="5" t="str">
        <f>IF(AS638&gt;0,AS638*$AT$1,"")</f>
        <v/>
      </c>
      <c r="AW638" s="5">
        <f t="shared" si="98"/>
        <v>2782.5248000000001</v>
      </c>
      <c r="AX638" s="5">
        <f t="shared" si="90"/>
        <v>2765.8296512000011</v>
      </c>
      <c r="AY638" s="11">
        <f t="shared" si="91"/>
        <v>0.25578332034904655</v>
      </c>
      <c r="AZ638" s="5">
        <f t="shared" si="92"/>
        <v>255.78332034904656</v>
      </c>
    </row>
    <row r="639" spans="2:52" x14ac:dyDescent="0.3">
      <c r="B639" s="1" t="s">
        <v>425</v>
      </c>
      <c r="C639" s="1" t="s">
        <v>442</v>
      </c>
      <c r="D639" s="1" t="s">
        <v>441</v>
      </c>
      <c r="J639" s="2">
        <v>4.0599999999999996</v>
      </c>
      <c r="K639" s="2">
        <f>SUM(N639,P639,R639,T639,Z639,AB639,AD639,AF639,AI639,AK639,AM639,V639,X639,BA639,BC639,BE639)</f>
        <v>5.44</v>
      </c>
      <c r="L639" s="2">
        <f>SUM(M639,AH639,AO639,AQ639,AS639,AU639,AV639)</f>
        <v>0</v>
      </c>
      <c r="AK639" s="9">
        <v>5.44</v>
      </c>
      <c r="AL639" s="5">
        <v>884.75970000000007</v>
      </c>
      <c r="AP639" s="5" t="str">
        <f t="shared" ref="AP639" si="99">IF(AO639&gt;0,AO639*$AP$1,"")</f>
        <v/>
      </c>
      <c r="AR639" s="5" t="str">
        <f t="shared" ref="AR639" si="100">IF(AQ639&gt;0,AQ639*$AR$1,"")</f>
        <v/>
      </c>
      <c r="AT639" s="5" t="str">
        <f t="shared" ref="AT639" si="101">IF(AS639&gt;0,AS639*$AT$1,"")</f>
        <v/>
      </c>
      <c r="AW639" s="5">
        <f>SUM(O639,Q639,S639,U639,AA639,AC639,AE639,AG639,AJ639,AL639,AN639,W639,Y639,BB639,BD639,BF639)</f>
        <v>884.75970000000007</v>
      </c>
      <c r="AX639" s="5">
        <f t="shared" si="90"/>
        <v>879.45114180000007</v>
      </c>
      <c r="AY639" s="11">
        <f>(AW639/$AW$642)*99.4</f>
        <v>8.1331448969305248E-2</v>
      </c>
      <c r="AZ639" s="5">
        <f>(AY639/100)*$AZ$1</f>
        <v>81.331448969305242</v>
      </c>
    </row>
    <row r="640" spans="2:52" x14ac:dyDescent="0.3">
      <c r="B640" s="41" t="s">
        <v>443</v>
      </c>
    </row>
    <row r="641" spans="1:58" ht="15" thickBot="1" x14ac:dyDescent="0.35">
      <c r="B641" s="1" t="s">
        <v>444</v>
      </c>
      <c r="AX641" s="5">
        <f>$AW$642*(AY641/100)</f>
        <v>6487.9046391899974</v>
      </c>
      <c r="AY641" s="11">
        <v>0.6</v>
      </c>
      <c r="AZ641" s="5">
        <f t="shared" ref="AZ641" si="102">(AY641/100)*$AZ$1</f>
        <v>600</v>
      </c>
    </row>
    <row r="642" spans="1:58" ht="15" thickTop="1" x14ac:dyDescent="0.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>
        <f t="shared" ref="K642:AV642" si="103">SUM(K3:K640)</f>
        <v>8153.4400000000069</v>
      </c>
      <c r="L642" s="28">
        <f t="shared" si="103"/>
        <v>3708.9600000000059</v>
      </c>
      <c r="M642" s="29">
        <f t="shared" si="103"/>
        <v>0</v>
      </c>
      <c r="N642" s="30">
        <f t="shared" si="103"/>
        <v>1100.7899999999991</v>
      </c>
      <c r="O642" s="31">
        <f t="shared" si="103"/>
        <v>319229.09999999986</v>
      </c>
      <c r="P642" s="32">
        <f t="shared" si="103"/>
        <v>1867.4399999999989</v>
      </c>
      <c r="Q642" s="31">
        <f t="shared" si="103"/>
        <v>319337.37000000005</v>
      </c>
      <c r="R642" s="33">
        <f t="shared" si="103"/>
        <v>1199.8199999999993</v>
      </c>
      <c r="S642" s="31">
        <f t="shared" si="103"/>
        <v>171574.25999999983</v>
      </c>
      <c r="T642" s="34">
        <f t="shared" si="103"/>
        <v>1329.7699999999998</v>
      </c>
      <c r="U642" s="31">
        <f t="shared" si="103"/>
        <v>95078.554999999964</v>
      </c>
      <c r="V642" s="37">
        <f t="shared" si="103"/>
        <v>1271.9199999999996</v>
      </c>
      <c r="W642" s="31">
        <f t="shared" si="103"/>
        <v>81848.051999999981</v>
      </c>
      <c r="X642" s="38">
        <f t="shared" si="103"/>
        <v>1089.0900000000001</v>
      </c>
      <c r="Y642" s="31">
        <f t="shared" si="103"/>
        <v>63074.647349999999</v>
      </c>
      <c r="Z642" s="28">
        <f t="shared" si="103"/>
        <v>0</v>
      </c>
      <c r="AA642" s="31">
        <f t="shared" si="103"/>
        <v>0</v>
      </c>
      <c r="AB642" s="28">
        <f t="shared" si="103"/>
        <v>18.690000000000001</v>
      </c>
      <c r="AC642" s="31">
        <f t="shared" si="103"/>
        <v>1613.5851</v>
      </c>
      <c r="AD642" s="35">
        <f t="shared" si="103"/>
        <v>49.010000000000005</v>
      </c>
      <c r="AE642" s="31">
        <f t="shared" si="103"/>
        <v>1142.4655349999998</v>
      </c>
      <c r="AF642" s="36">
        <f t="shared" si="103"/>
        <v>0</v>
      </c>
      <c r="AG642" s="31">
        <f t="shared" si="103"/>
        <v>0</v>
      </c>
      <c r="AH642" s="28">
        <f t="shared" si="103"/>
        <v>0</v>
      </c>
      <c r="AI642" s="28">
        <f t="shared" si="103"/>
        <v>0</v>
      </c>
      <c r="AJ642" s="31">
        <f t="shared" si="103"/>
        <v>0</v>
      </c>
      <c r="AK642" s="35">
        <f t="shared" si="103"/>
        <v>226.90999999999997</v>
      </c>
      <c r="AL642" s="31">
        <f t="shared" si="103"/>
        <v>28419.404879999998</v>
      </c>
      <c r="AM642" s="28">
        <f t="shared" si="103"/>
        <v>0</v>
      </c>
      <c r="AN642" s="31">
        <f t="shared" si="103"/>
        <v>0</v>
      </c>
      <c r="AO642" s="29">
        <f t="shared" si="103"/>
        <v>0.55000000000000004</v>
      </c>
      <c r="AP642" s="31">
        <f t="shared" si="103"/>
        <v>752.4</v>
      </c>
      <c r="AQ642" s="29">
        <f t="shared" si="103"/>
        <v>15.490000000000002</v>
      </c>
      <c r="AR642" s="31">
        <f t="shared" si="103"/>
        <v>35317.19999999999</v>
      </c>
      <c r="AS642" s="28">
        <f t="shared" si="103"/>
        <v>0.04</v>
      </c>
      <c r="AT642" s="31">
        <f t="shared" si="103"/>
        <v>0.04</v>
      </c>
      <c r="AU642" s="28">
        <f t="shared" si="103"/>
        <v>27.930000000000003</v>
      </c>
      <c r="AV642" s="28">
        <f t="shared" si="103"/>
        <v>3664.9500000000048</v>
      </c>
      <c r="AW642" s="31">
        <f>SUM(AW3:AW641)</f>
        <v>1081317.4398649996</v>
      </c>
      <c r="AX642" s="31">
        <f>SUM(AX3:AX641)</f>
        <v>1081317.4398650003</v>
      </c>
      <c r="AY642" s="28">
        <f>SUM(AY3:AY641)</f>
        <v>100.0000000000001</v>
      </c>
      <c r="AZ642" s="31">
        <f>SUM(AZ3:AZ641)</f>
        <v>100000.00000000006</v>
      </c>
      <c r="BA642" s="39">
        <f t="shared" ref="BA642:BF642" si="104">SUM(BA3:BA640)</f>
        <v>0</v>
      </c>
      <c r="BB642" s="31">
        <f t="shared" si="104"/>
        <v>0</v>
      </c>
      <c r="BC642" s="40">
        <f t="shared" si="104"/>
        <v>0</v>
      </c>
      <c r="BD642" s="31">
        <f t="shared" si="104"/>
        <v>0</v>
      </c>
      <c r="BE642" s="28">
        <f t="shared" si="104"/>
        <v>0</v>
      </c>
      <c r="BF642" s="31">
        <f t="shared" si="104"/>
        <v>0</v>
      </c>
    </row>
    <row r="645" spans="1:58" x14ac:dyDescent="0.3">
      <c r="B645" s="41" t="s">
        <v>426</v>
      </c>
      <c r="C645" s="1">
        <f>SUM(K642,L642)</f>
        <v>11862.400000000012</v>
      </c>
    </row>
  </sheetData>
  <autoFilter ref="A2:AZ642" xr:uid="{00000000-0001-0000-0000-000000000000}"/>
  <conditionalFormatting sqref="I64:I67 I612:I640 I642:I833">
    <cfRule type="notContainsText" dxfId="0" priority="21" operator="notContains" text="#########">
      <formula>ISERROR(SEARCH("#########",I64))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7B5C6D-A532-4E2C-8BD6-762887855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C1922B-DB0D-49E5-89D0-DF82E09199E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C9E9A5D4-373A-4DD4-992D-3728AA72CD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Derek Ebertowski</cp:lastModifiedBy>
  <dcterms:created xsi:type="dcterms:W3CDTF">2025-08-18T17:03:18Z</dcterms:created>
  <dcterms:modified xsi:type="dcterms:W3CDTF">2025-12-18T19:05:38Z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