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CD 18/"/>
    </mc:Choice>
  </mc:AlternateContent>
  <xr:revisionPtr revIDLastSave="16" documentId="13_ncr:1_{E5A67C64-E7BB-4D62-8DE4-D4720CBB7C06}" xr6:coauthVersionLast="47" xr6:coauthVersionMax="47" xr10:uidLastSave="{05C154F6-DE5D-412A-9D90-A4C006A88408}"/>
  <bookViews>
    <workbookView xWindow="-28920" yWindow="-3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AU408" i="1"/>
  <c r="AU409" i="1"/>
  <c r="AU410" i="1"/>
  <c r="AU411" i="1"/>
  <c r="AU412" i="1"/>
  <c r="AU407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21" i="1"/>
  <c r="AU22" i="1"/>
  <c r="AU23" i="1"/>
  <c r="AU24" i="1"/>
  <c r="BE433" i="1"/>
  <c r="BD433" i="1"/>
  <c r="BC433" i="1"/>
  <c r="BB433" i="1"/>
  <c r="BA433" i="1"/>
  <c r="AZ433" i="1"/>
  <c r="AY433" i="1"/>
  <c r="AX433" i="1"/>
  <c r="W433" i="1"/>
  <c r="V433" i="1"/>
  <c r="AT433" i="1"/>
  <c r="AS433" i="1"/>
  <c r="AQ433" i="1"/>
  <c r="AO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U433" i="1"/>
  <c r="T433" i="1"/>
  <c r="S433" i="1"/>
  <c r="R433" i="1"/>
  <c r="Q433" i="1"/>
  <c r="P433" i="1"/>
  <c r="O433" i="1"/>
  <c r="N433" i="1"/>
  <c r="M433" i="1"/>
  <c r="AU432" i="1"/>
  <c r="AR432" i="1"/>
  <c r="AP432" i="1"/>
  <c r="AN432" i="1"/>
  <c r="AU431" i="1"/>
  <c r="AR431" i="1"/>
  <c r="AP431" i="1"/>
  <c r="AN431" i="1"/>
  <c r="AU430" i="1"/>
  <c r="AR430" i="1"/>
  <c r="AP430" i="1"/>
  <c r="AN430" i="1"/>
  <c r="AU429" i="1"/>
  <c r="AR429" i="1"/>
  <c r="AP429" i="1"/>
  <c r="AN429" i="1"/>
  <c r="AR428" i="1"/>
  <c r="AP428" i="1"/>
  <c r="AN428" i="1"/>
  <c r="AR415" i="1"/>
  <c r="AP415" i="1"/>
  <c r="AN415" i="1"/>
  <c r="AR427" i="1"/>
  <c r="AP427" i="1"/>
  <c r="AN427" i="1"/>
  <c r="AR426" i="1"/>
  <c r="AP426" i="1"/>
  <c r="AN426" i="1"/>
  <c r="AR424" i="1"/>
  <c r="AP424" i="1"/>
  <c r="AN424" i="1"/>
  <c r="AR423" i="1"/>
  <c r="AP423" i="1"/>
  <c r="AN423" i="1"/>
  <c r="AR422" i="1"/>
  <c r="AP422" i="1"/>
  <c r="AN422" i="1"/>
  <c r="AR419" i="1"/>
  <c r="AP419" i="1"/>
  <c r="AN419" i="1"/>
  <c r="AR418" i="1"/>
  <c r="AP418" i="1"/>
  <c r="AN418" i="1"/>
  <c r="AR421" i="1"/>
  <c r="AP421" i="1"/>
  <c r="AN421" i="1"/>
  <c r="AR414" i="1"/>
  <c r="AP414" i="1"/>
  <c r="AN414" i="1"/>
  <c r="AU406" i="1"/>
  <c r="AR406" i="1"/>
  <c r="AP406" i="1"/>
  <c r="AN406" i="1"/>
  <c r="AU405" i="1"/>
  <c r="AR405" i="1"/>
  <c r="AP405" i="1"/>
  <c r="AN405" i="1"/>
  <c r="AU404" i="1"/>
  <c r="AR404" i="1"/>
  <c r="AP404" i="1"/>
  <c r="AN404" i="1"/>
  <c r="AU403" i="1"/>
  <c r="AR403" i="1"/>
  <c r="AP403" i="1"/>
  <c r="AN403" i="1"/>
  <c r="AU402" i="1"/>
  <c r="AR402" i="1"/>
  <c r="AP402" i="1"/>
  <c r="AN402" i="1"/>
  <c r="AU401" i="1"/>
  <c r="AR401" i="1"/>
  <c r="AP401" i="1"/>
  <c r="AN401" i="1"/>
  <c r="AU400" i="1"/>
  <c r="AR400" i="1"/>
  <c r="AP400" i="1"/>
  <c r="AN400" i="1"/>
  <c r="AU399" i="1"/>
  <c r="AR399" i="1"/>
  <c r="AP399" i="1"/>
  <c r="AN399" i="1"/>
  <c r="AU398" i="1"/>
  <c r="AR398" i="1"/>
  <c r="AP398" i="1"/>
  <c r="AN398" i="1"/>
  <c r="AU397" i="1"/>
  <c r="AR397" i="1"/>
  <c r="AP397" i="1"/>
  <c r="AN397" i="1"/>
  <c r="AU396" i="1"/>
  <c r="AR396" i="1"/>
  <c r="AP396" i="1"/>
  <c r="AN396" i="1"/>
  <c r="AU395" i="1"/>
  <c r="AR395" i="1"/>
  <c r="AP395" i="1"/>
  <c r="AN395" i="1"/>
  <c r="AU394" i="1"/>
  <c r="AR394" i="1"/>
  <c r="AP394" i="1"/>
  <c r="AN394" i="1"/>
  <c r="AU393" i="1"/>
  <c r="AR393" i="1"/>
  <c r="AP393" i="1"/>
  <c r="AN393" i="1"/>
  <c r="AU392" i="1"/>
  <c r="AR392" i="1"/>
  <c r="AP392" i="1"/>
  <c r="AN392" i="1"/>
  <c r="AU391" i="1"/>
  <c r="AR391" i="1"/>
  <c r="AP391" i="1"/>
  <c r="AN391" i="1"/>
  <c r="AU390" i="1"/>
  <c r="AR390" i="1"/>
  <c r="AP390" i="1"/>
  <c r="AN390" i="1"/>
  <c r="AU389" i="1"/>
  <c r="AR389" i="1"/>
  <c r="AP389" i="1"/>
  <c r="AN389" i="1"/>
  <c r="AU388" i="1"/>
  <c r="AR388" i="1"/>
  <c r="AP388" i="1"/>
  <c r="AN388" i="1"/>
  <c r="AU387" i="1"/>
  <c r="AR387" i="1"/>
  <c r="AP387" i="1"/>
  <c r="AN387" i="1"/>
  <c r="AU386" i="1"/>
  <c r="AR386" i="1"/>
  <c r="AP386" i="1"/>
  <c r="AN386" i="1"/>
  <c r="AU385" i="1"/>
  <c r="AR385" i="1"/>
  <c r="AP385" i="1"/>
  <c r="AN385" i="1"/>
  <c r="AU384" i="1"/>
  <c r="AR384" i="1"/>
  <c r="AP384" i="1"/>
  <c r="AN384" i="1"/>
  <c r="AU383" i="1"/>
  <c r="AR383" i="1"/>
  <c r="AP383" i="1"/>
  <c r="AN383" i="1"/>
  <c r="AU382" i="1"/>
  <c r="AR382" i="1"/>
  <c r="AP382" i="1"/>
  <c r="AN382" i="1"/>
  <c r="AU381" i="1"/>
  <c r="AR381" i="1"/>
  <c r="AP381" i="1"/>
  <c r="AN381" i="1"/>
  <c r="AU380" i="1"/>
  <c r="AR380" i="1"/>
  <c r="AP380" i="1"/>
  <c r="AN380" i="1"/>
  <c r="AU379" i="1"/>
  <c r="AR379" i="1"/>
  <c r="AP379" i="1"/>
  <c r="AN379" i="1"/>
  <c r="AU378" i="1"/>
  <c r="AR378" i="1"/>
  <c r="AP378" i="1"/>
  <c r="AN378" i="1"/>
  <c r="AU377" i="1"/>
  <c r="AR377" i="1"/>
  <c r="AP377" i="1"/>
  <c r="AN377" i="1"/>
  <c r="AU376" i="1"/>
  <c r="AR376" i="1"/>
  <c r="AP376" i="1"/>
  <c r="AN376" i="1"/>
  <c r="AU375" i="1"/>
  <c r="AR375" i="1"/>
  <c r="AP375" i="1"/>
  <c r="AN375" i="1"/>
  <c r="AU374" i="1"/>
  <c r="AR374" i="1"/>
  <c r="AP374" i="1"/>
  <c r="AN374" i="1"/>
  <c r="AU373" i="1"/>
  <c r="AR373" i="1"/>
  <c r="AP373" i="1"/>
  <c r="AN373" i="1"/>
  <c r="AU372" i="1"/>
  <c r="AR372" i="1"/>
  <c r="AP372" i="1"/>
  <c r="AN372" i="1"/>
  <c r="AU371" i="1"/>
  <c r="AR371" i="1"/>
  <c r="AP371" i="1"/>
  <c r="AN371" i="1"/>
  <c r="AU370" i="1"/>
  <c r="AR370" i="1"/>
  <c r="AP370" i="1"/>
  <c r="AN370" i="1"/>
  <c r="AU369" i="1"/>
  <c r="AR369" i="1"/>
  <c r="AP369" i="1"/>
  <c r="AN369" i="1"/>
  <c r="AU368" i="1"/>
  <c r="AR368" i="1"/>
  <c r="AP368" i="1"/>
  <c r="AN368" i="1"/>
  <c r="AU367" i="1"/>
  <c r="AR367" i="1"/>
  <c r="AP367" i="1"/>
  <c r="AN367" i="1"/>
  <c r="AU366" i="1"/>
  <c r="AR366" i="1"/>
  <c r="AP366" i="1"/>
  <c r="AN366" i="1"/>
  <c r="AU365" i="1"/>
  <c r="AR365" i="1"/>
  <c r="AP365" i="1"/>
  <c r="AN365" i="1"/>
  <c r="AU364" i="1"/>
  <c r="AR364" i="1"/>
  <c r="AP364" i="1"/>
  <c r="AN364" i="1"/>
  <c r="AU363" i="1"/>
  <c r="AR363" i="1"/>
  <c r="AP363" i="1"/>
  <c r="AN363" i="1"/>
  <c r="AU362" i="1"/>
  <c r="AR362" i="1"/>
  <c r="AP362" i="1"/>
  <c r="AN362" i="1"/>
  <c r="AU361" i="1"/>
  <c r="AR361" i="1"/>
  <c r="AP361" i="1"/>
  <c r="AN361" i="1"/>
  <c r="AU360" i="1"/>
  <c r="AR360" i="1"/>
  <c r="AP360" i="1"/>
  <c r="AN360" i="1"/>
  <c r="AU359" i="1"/>
  <c r="AR359" i="1"/>
  <c r="AP359" i="1"/>
  <c r="AN359" i="1"/>
  <c r="AU358" i="1"/>
  <c r="AR358" i="1"/>
  <c r="AP358" i="1"/>
  <c r="AN358" i="1"/>
  <c r="AU357" i="1"/>
  <c r="AR357" i="1"/>
  <c r="AP357" i="1"/>
  <c r="AN357" i="1"/>
  <c r="AU356" i="1"/>
  <c r="AR356" i="1"/>
  <c r="AP356" i="1"/>
  <c r="AN356" i="1"/>
  <c r="AU355" i="1"/>
  <c r="AR355" i="1"/>
  <c r="AP355" i="1"/>
  <c r="AN355" i="1"/>
  <c r="AU354" i="1"/>
  <c r="AR354" i="1"/>
  <c r="AP354" i="1"/>
  <c r="AN354" i="1"/>
  <c r="AU353" i="1"/>
  <c r="AR353" i="1"/>
  <c r="AP353" i="1"/>
  <c r="AN353" i="1"/>
  <c r="AU352" i="1"/>
  <c r="AR352" i="1"/>
  <c r="AP352" i="1"/>
  <c r="AN352" i="1"/>
  <c r="AU351" i="1"/>
  <c r="AR351" i="1"/>
  <c r="AP351" i="1"/>
  <c r="AN351" i="1"/>
  <c r="AU350" i="1"/>
  <c r="AR350" i="1"/>
  <c r="AP350" i="1"/>
  <c r="AN350" i="1"/>
  <c r="AU349" i="1"/>
  <c r="AR349" i="1"/>
  <c r="AP349" i="1"/>
  <c r="AN349" i="1"/>
  <c r="AU348" i="1"/>
  <c r="AR348" i="1"/>
  <c r="AP348" i="1"/>
  <c r="AN348" i="1"/>
  <c r="AU347" i="1"/>
  <c r="AR347" i="1"/>
  <c r="AP347" i="1"/>
  <c r="AN347" i="1"/>
  <c r="AU346" i="1"/>
  <c r="AR346" i="1"/>
  <c r="AP346" i="1"/>
  <c r="AN346" i="1"/>
  <c r="AU345" i="1"/>
  <c r="AR345" i="1"/>
  <c r="AP345" i="1"/>
  <c r="AN345" i="1"/>
  <c r="AU344" i="1"/>
  <c r="AR344" i="1"/>
  <c r="AP344" i="1"/>
  <c r="AN344" i="1"/>
  <c r="AU343" i="1"/>
  <c r="AR343" i="1"/>
  <c r="AP343" i="1"/>
  <c r="AN343" i="1"/>
  <c r="AU342" i="1"/>
  <c r="AR342" i="1"/>
  <c r="AP342" i="1"/>
  <c r="AN342" i="1"/>
  <c r="AU341" i="1"/>
  <c r="AR341" i="1"/>
  <c r="AP341" i="1"/>
  <c r="AN341" i="1"/>
  <c r="AU340" i="1"/>
  <c r="AR340" i="1"/>
  <c r="AP340" i="1"/>
  <c r="AN340" i="1"/>
  <c r="AU339" i="1"/>
  <c r="AR339" i="1"/>
  <c r="AP339" i="1"/>
  <c r="AN339" i="1"/>
  <c r="AU338" i="1"/>
  <c r="AR338" i="1"/>
  <c r="AP338" i="1"/>
  <c r="AN338" i="1"/>
  <c r="AU337" i="1"/>
  <c r="AR337" i="1"/>
  <c r="AP337" i="1"/>
  <c r="AN337" i="1"/>
  <c r="AU336" i="1"/>
  <c r="AR336" i="1"/>
  <c r="AP336" i="1"/>
  <c r="AN336" i="1"/>
  <c r="AU335" i="1"/>
  <c r="AR335" i="1"/>
  <c r="AP335" i="1"/>
  <c r="AN335" i="1"/>
  <c r="AU334" i="1"/>
  <c r="AR334" i="1"/>
  <c r="AP334" i="1"/>
  <c r="AN334" i="1"/>
  <c r="AU333" i="1"/>
  <c r="AR333" i="1"/>
  <c r="AP333" i="1"/>
  <c r="AN333" i="1"/>
  <c r="AU332" i="1"/>
  <c r="AR332" i="1"/>
  <c r="AP332" i="1"/>
  <c r="AN332" i="1"/>
  <c r="AU331" i="1"/>
  <c r="AR331" i="1"/>
  <c r="AP331" i="1"/>
  <c r="AN331" i="1"/>
  <c r="AU330" i="1"/>
  <c r="AR330" i="1"/>
  <c r="AP330" i="1"/>
  <c r="AN330" i="1"/>
  <c r="AU329" i="1"/>
  <c r="AR329" i="1"/>
  <c r="AP329" i="1"/>
  <c r="AN329" i="1"/>
  <c r="AU328" i="1"/>
  <c r="AR328" i="1"/>
  <c r="AP328" i="1"/>
  <c r="AN328" i="1"/>
  <c r="AU327" i="1"/>
  <c r="AR327" i="1"/>
  <c r="AP327" i="1"/>
  <c r="AN327" i="1"/>
  <c r="AU326" i="1"/>
  <c r="AR326" i="1"/>
  <c r="AP326" i="1"/>
  <c r="AN326" i="1"/>
  <c r="AU325" i="1"/>
  <c r="AR325" i="1"/>
  <c r="AP325" i="1"/>
  <c r="AN325" i="1"/>
  <c r="AU324" i="1"/>
  <c r="AR324" i="1"/>
  <c r="AP324" i="1"/>
  <c r="AN324" i="1"/>
  <c r="AU323" i="1"/>
  <c r="AR323" i="1"/>
  <c r="AP323" i="1"/>
  <c r="AN323" i="1"/>
  <c r="AU322" i="1"/>
  <c r="AR322" i="1"/>
  <c r="AP322" i="1"/>
  <c r="AN322" i="1"/>
  <c r="AU321" i="1"/>
  <c r="AR321" i="1"/>
  <c r="AP321" i="1"/>
  <c r="AN321" i="1"/>
  <c r="AU320" i="1"/>
  <c r="AR320" i="1"/>
  <c r="AP320" i="1"/>
  <c r="AN320" i="1"/>
  <c r="AU319" i="1"/>
  <c r="AR319" i="1"/>
  <c r="AP319" i="1"/>
  <c r="AN319" i="1"/>
  <c r="AU318" i="1"/>
  <c r="AR318" i="1"/>
  <c r="AP318" i="1"/>
  <c r="AN318" i="1"/>
  <c r="AU317" i="1"/>
  <c r="AR317" i="1"/>
  <c r="AP317" i="1"/>
  <c r="AN317" i="1"/>
  <c r="AU316" i="1"/>
  <c r="AR316" i="1"/>
  <c r="AP316" i="1"/>
  <c r="AN316" i="1"/>
  <c r="AU315" i="1"/>
  <c r="AR315" i="1"/>
  <c r="AP315" i="1"/>
  <c r="AN315" i="1"/>
  <c r="AU314" i="1"/>
  <c r="AR314" i="1"/>
  <c r="AP314" i="1"/>
  <c r="AN314" i="1"/>
  <c r="AU313" i="1"/>
  <c r="AR313" i="1"/>
  <c r="AP313" i="1"/>
  <c r="AN313" i="1"/>
  <c r="AU312" i="1"/>
  <c r="AR312" i="1"/>
  <c r="AP312" i="1"/>
  <c r="AN312" i="1"/>
  <c r="AU311" i="1"/>
  <c r="AR311" i="1"/>
  <c r="AP311" i="1"/>
  <c r="AN311" i="1"/>
  <c r="AU310" i="1"/>
  <c r="AR310" i="1"/>
  <c r="AP310" i="1"/>
  <c r="AN310" i="1"/>
  <c r="AU309" i="1"/>
  <c r="AR309" i="1"/>
  <c r="AP309" i="1"/>
  <c r="AN309" i="1"/>
  <c r="AU308" i="1"/>
  <c r="AR308" i="1"/>
  <c r="AP308" i="1"/>
  <c r="AN308" i="1"/>
  <c r="AU307" i="1"/>
  <c r="AR307" i="1"/>
  <c r="AP307" i="1"/>
  <c r="AN307" i="1"/>
  <c r="AU306" i="1"/>
  <c r="AR306" i="1"/>
  <c r="AP306" i="1"/>
  <c r="AN306" i="1"/>
  <c r="AU305" i="1"/>
  <c r="AR305" i="1"/>
  <c r="AP305" i="1"/>
  <c r="AN305" i="1"/>
  <c r="AU304" i="1"/>
  <c r="AR304" i="1"/>
  <c r="AP304" i="1"/>
  <c r="AN304" i="1"/>
  <c r="AU303" i="1"/>
  <c r="AR303" i="1"/>
  <c r="AP303" i="1"/>
  <c r="AN303" i="1"/>
  <c r="AU302" i="1"/>
  <c r="AR302" i="1"/>
  <c r="AP302" i="1"/>
  <c r="AN302" i="1"/>
  <c r="AU301" i="1"/>
  <c r="AR301" i="1"/>
  <c r="AP301" i="1"/>
  <c r="AN301" i="1"/>
  <c r="AU300" i="1"/>
  <c r="AR300" i="1"/>
  <c r="AP300" i="1"/>
  <c r="AN300" i="1"/>
  <c r="AU299" i="1"/>
  <c r="AR299" i="1"/>
  <c r="AP299" i="1"/>
  <c r="AN299" i="1"/>
  <c r="AU298" i="1"/>
  <c r="AR298" i="1"/>
  <c r="AP298" i="1"/>
  <c r="AN298" i="1"/>
  <c r="AU297" i="1"/>
  <c r="AR297" i="1"/>
  <c r="AP297" i="1"/>
  <c r="AN297" i="1"/>
  <c r="AU296" i="1"/>
  <c r="AR296" i="1"/>
  <c r="AP296" i="1"/>
  <c r="AN296" i="1"/>
  <c r="AU295" i="1"/>
  <c r="AR295" i="1"/>
  <c r="AP295" i="1"/>
  <c r="AN295" i="1"/>
  <c r="AU294" i="1"/>
  <c r="AR294" i="1"/>
  <c r="AP294" i="1"/>
  <c r="AN294" i="1"/>
  <c r="AU293" i="1"/>
  <c r="AR293" i="1"/>
  <c r="AP293" i="1"/>
  <c r="AN293" i="1"/>
  <c r="AU292" i="1"/>
  <c r="AR292" i="1"/>
  <c r="AP292" i="1"/>
  <c r="AN292" i="1"/>
  <c r="AU291" i="1"/>
  <c r="AR291" i="1"/>
  <c r="AP291" i="1"/>
  <c r="AN291" i="1"/>
  <c r="AU290" i="1"/>
  <c r="AR290" i="1"/>
  <c r="AP290" i="1"/>
  <c r="AN290" i="1"/>
  <c r="AU289" i="1"/>
  <c r="AR289" i="1"/>
  <c r="AP289" i="1"/>
  <c r="AN289" i="1"/>
  <c r="AU288" i="1"/>
  <c r="AR288" i="1"/>
  <c r="AP288" i="1"/>
  <c r="AN288" i="1"/>
  <c r="AU287" i="1"/>
  <c r="AR287" i="1"/>
  <c r="AP287" i="1"/>
  <c r="AN287" i="1"/>
  <c r="AU286" i="1"/>
  <c r="AR286" i="1"/>
  <c r="AP286" i="1"/>
  <c r="AN286" i="1"/>
  <c r="AU285" i="1"/>
  <c r="AR285" i="1"/>
  <c r="AP285" i="1"/>
  <c r="AN285" i="1"/>
  <c r="AU284" i="1"/>
  <c r="AR284" i="1"/>
  <c r="AP284" i="1"/>
  <c r="AN284" i="1"/>
  <c r="AU283" i="1"/>
  <c r="AR283" i="1"/>
  <c r="AP283" i="1"/>
  <c r="AN283" i="1"/>
  <c r="AU282" i="1"/>
  <c r="AR282" i="1"/>
  <c r="AP282" i="1"/>
  <c r="AN282" i="1"/>
  <c r="AU281" i="1"/>
  <c r="AR281" i="1"/>
  <c r="AP281" i="1"/>
  <c r="AN281" i="1"/>
  <c r="AU280" i="1"/>
  <c r="AR280" i="1"/>
  <c r="AP280" i="1"/>
  <c r="AN280" i="1"/>
  <c r="AU279" i="1"/>
  <c r="AR279" i="1"/>
  <c r="AP279" i="1"/>
  <c r="AN279" i="1"/>
  <c r="AU278" i="1"/>
  <c r="AR278" i="1"/>
  <c r="AP278" i="1"/>
  <c r="AN278" i="1"/>
  <c r="AU277" i="1"/>
  <c r="AR277" i="1"/>
  <c r="AP277" i="1"/>
  <c r="AN277" i="1"/>
  <c r="AU276" i="1"/>
  <c r="AR276" i="1"/>
  <c r="AP276" i="1"/>
  <c r="AN276" i="1"/>
  <c r="AU275" i="1"/>
  <c r="AR275" i="1"/>
  <c r="AP275" i="1"/>
  <c r="AN275" i="1"/>
  <c r="AU274" i="1"/>
  <c r="AR274" i="1"/>
  <c r="AP274" i="1"/>
  <c r="AN274" i="1"/>
  <c r="AU273" i="1"/>
  <c r="AR273" i="1"/>
  <c r="AP273" i="1"/>
  <c r="AN273" i="1"/>
  <c r="AU272" i="1"/>
  <c r="AR272" i="1"/>
  <c r="AP272" i="1"/>
  <c r="AN272" i="1"/>
  <c r="AU271" i="1"/>
  <c r="AR271" i="1"/>
  <c r="AP271" i="1"/>
  <c r="AN271" i="1"/>
  <c r="AU270" i="1"/>
  <c r="AR270" i="1"/>
  <c r="AP270" i="1"/>
  <c r="AN270" i="1"/>
  <c r="AU269" i="1"/>
  <c r="AR269" i="1"/>
  <c r="AP269" i="1"/>
  <c r="AN269" i="1"/>
  <c r="AU268" i="1"/>
  <c r="AR268" i="1"/>
  <c r="AP268" i="1"/>
  <c r="AN268" i="1"/>
  <c r="AU267" i="1"/>
  <c r="AR267" i="1"/>
  <c r="AP267" i="1"/>
  <c r="AN267" i="1"/>
  <c r="AU266" i="1"/>
  <c r="AR266" i="1"/>
  <c r="AP266" i="1"/>
  <c r="AN266" i="1"/>
  <c r="AU265" i="1"/>
  <c r="AR265" i="1"/>
  <c r="AP265" i="1"/>
  <c r="AN265" i="1"/>
  <c r="AU264" i="1"/>
  <c r="AR264" i="1"/>
  <c r="AP264" i="1"/>
  <c r="AN264" i="1"/>
  <c r="AU263" i="1"/>
  <c r="AR263" i="1"/>
  <c r="AP263" i="1"/>
  <c r="AN263" i="1"/>
  <c r="AU262" i="1"/>
  <c r="AR262" i="1"/>
  <c r="AP262" i="1"/>
  <c r="AN262" i="1"/>
  <c r="AU261" i="1"/>
  <c r="AR261" i="1"/>
  <c r="AP261" i="1"/>
  <c r="AN261" i="1"/>
  <c r="AU260" i="1"/>
  <c r="AR260" i="1"/>
  <c r="AP260" i="1"/>
  <c r="AN260" i="1"/>
  <c r="AU259" i="1"/>
  <c r="AR259" i="1"/>
  <c r="AP259" i="1"/>
  <c r="AN259" i="1"/>
  <c r="AU258" i="1"/>
  <c r="AR258" i="1"/>
  <c r="AP258" i="1"/>
  <c r="AN258" i="1"/>
  <c r="AU257" i="1"/>
  <c r="AR257" i="1"/>
  <c r="AP257" i="1"/>
  <c r="AN257" i="1"/>
  <c r="AU256" i="1"/>
  <c r="AR256" i="1"/>
  <c r="AP256" i="1"/>
  <c r="AN256" i="1"/>
  <c r="AU255" i="1"/>
  <c r="AR255" i="1"/>
  <c r="AP255" i="1"/>
  <c r="AN255" i="1"/>
  <c r="AU254" i="1"/>
  <c r="AR254" i="1"/>
  <c r="AP254" i="1"/>
  <c r="AN254" i="1"/>
  <c r="AU253" i="1"/>
  <c r="AR253" i="1"/>
  <c r="AP253" i="1"/>
  <c r="AN253" i="1"/>
  <c r="AU252" i="1"/>
  <c r="AR252" i="1"/>
  <c r="AP252" i="1"/>
  <c r="AN252" i="1"/>
  <c r="AU251" i="1"/>
  <c r="AR251" i="1"/>
  <c r="AP251" i="1"/>
  <c r="AN251" i="1"/>
  <c r="AU250" i="1"/>
  <c r="AR250" i="1"/>
  <c r="AP250" i="1"/>
  <c r="AN250" i="1"/>
  <c r="AU249" i="1"/>
  <c r="AR249" i="1"/>
  <c r="AP249" i="1"/>
  <c r="AN249" i="1"/>
  <c r="AU248" i="1"/>
  <c r="AR248" i="1"/>
  <c r="AP248" i="1"/>
  <c r="AN248" i="1"/>
  <c r="AU247" i="1"/>
  <c r="AR247" i="1"/>
  <c r="AP247" i="1"/>
  <c r="AN247" i="1"/>
  <c r="AU246" i="1"/>
  <c r="AR246" i="1"/>
  <c r="AP246" i="1"/>
  <c r="AN246" i="1"/>
  <c r="AU245" i="1"/>
  <c r="AR245" i="1"/>
  <c r="AP245" i="1"/>
  <c r="AN245" i="1"/>
  <c r="AU244" i="1"/>
  <c r="AR244" i="1"/>
  <c r="AP244" i="1"/>
  <c r="AN244" i="1"/>
  <c r="AU243" i="1"/>
  <c r="AR243" i="1"/>
  <c r="AP243" i="1"/>
  <c r="AN243" i="1"/>
  <c r="AU242" i="1"/>
  <c r="AR242" i="1"/>
  <c r="AP242" i="1"/>
  <c r="AN242" i="1"/>
  <c r="AU241" i="1"/>
  <c r="AR241" i="1"/>
  <c r="AP241" i="1"/>
  <c r="AN241" i="1"/>
  <c r="AU240" i="1"/>
  <c r="AR240" i="1"/>
  <c r="AP240" i="1"/>
  <c r="AN240" i="1"/>
  <c r="AU239" i="1"/>
  <c r="AR239" i="1"/>
  <c r="AP239" i="1"/>
  <c r="AN239" i="1"/>
  <c r="AU238" i="1"/>
  <c r="AR238" i="1"/>
  <c r="AP238" i="1"/>
  <c r="AN238" i="1"/>
  <c r="AU237" i="1"/>
  <c r="AR237" i="1"/>
  <c r="AP237" i="1"/>
  <c r="AN237" i="1"/>
  <c r="AU236" i="1"/>
  <c r="AR236" i="1"/>
  <c r="AP236" i="1"/>
  <c r="AN236" i="1"/>
  <c r="AU235" i="1"/>
  <c r="AR235" i="1"/>
  <c r="AP235" i="1"/>
  <c r="AN235" i="1"/>
  <c r="AU234" i="1"/>
  <c r="AR234" i="1"/>
  <c r="AP234" i="1"/>
  <c r="AN234" i="1"/>
  <c r="AU233" i="1"/>
  <c r="AR233" i="1"/>
  <c r="AP233" i="1"/>
  <c r="AN233" i="1"/>
  <c r="AU232" i="1"/>
  <c r="AR232" i="1"/>
  <c r="AP232" i="1"/>
  <c r="AN232" i="1"/>
  <c r="AU231" i="1"/>
  <c r="AR231" i="1"/>
  <c r="AP231" i="1"/>
  <c r="AN231" i="1"/>
  <c r="AU230" i="1"/>
  <c r="AR230" i="1"/>
  <c r="AP230" i="1"/>
  <c r="AN230" i="1"/>
  <c r="AU229" i="1"/>
  <c r="AR229" i="1"/>
  <c r="AP229" i="1"/>
  <c r="AN229" i="1"/>
  <c r="AU228" i="1"/>
  <c r="AR228" i="1"/>
  <c r="AP228" i="1"/>
  <c r="AN228" i="1"/>
  <c r="AU227" i="1"/>
  <c r="AR227" i="1"/>
  <c r="AP227" i="1"/>
  <c r="AN227" i="1"/>
  <c r="AU226" i="1"/>
  <c r="AR226" i="1"/>
  <c r="AP226" i="1"/>
  <c r="AN226" i="1"/>
  <c r="AU225" i="1"/>
  <c r="AR225" i="1"/>
  <c r="AP225" i="1"/>
  <c r="AN225" i="1"/>
  <c r="AU224" i="1"/>
  <c r="AR224" i="1"/>
  <c r="AP224" i="1"/>
  <c r="AN224" i="1"/>
  <c r="AU223" i="1"/>
  <c r="AR223" i="1"/>
  <c r="AP223" i="1"/>
  <c r="AN223" i="1"/>
  <c r="AU222" i="1"/>
  <c r="AR222" i="1"/>
  <c r="AP222" i="1"/>
  <c r="AN222" i="1"/>
  <c r="AU221" i="1"/>
  <c r="AR221" i="1"/>
  <c r="AP221" i="1"/>
  <c r="AN221" i="1"/>
  <c r="AU220" i="1"/>
  <c r="AR220" i="1"/>
  <c r="AP220" i="1"/>
  <c r="AN220" i="1"/>
  <c r="AU219" i="1"/>
  <c r="AR219" i="1"/>
  <c r="AP219" i="1"/>
  <c r="AN219" i="1"/>
  <c r="AU218" i="1"/>
  <c r="AR218" i="1"/>
  <c r="AP218" i="1"/>
  <c r="AN218" i="1"/>
  <c r="AU217" i="1"/>
  <c r="AR217" i="1"/>
  <c r="AP217" i="1"/>
  <c r="AN217" i="1"/>
  <c r="AU216" i="1"/>
  <c r="AR216" i="1"/>
  <c r="AP216" i="1"/>
  <c r="AN216" i="1"/>
  <c r="AU215" i="1"/>
  <c r="AR215" i="1"/>
  <c r="AP215" i="1"/>
  <c r="AN215" i="1"/>
  <c r="AU214" i="1"/>
  <c r="AR214" i="1"/>
  <c r="AP214" i="1"/>
  <c r="AN214" i="1"/>
  <c r="AU213" i="1"/>
  <c r="AR213" i="1"/>
  <c r="AP213" i="1"/>
  <c r="AN213" i="1"/>
  <c r="AU212" i="1"/>
  <c r="AR212" i="1"/>
  <c r="AP212" i="1"/>
  <c r="AN212" i="1"/>
  <c r="AU211" i="1"/>
  <c r="AR211" i="1"/>
  <c r="AP211" i="1"/>
  <c r="AN211" i="1"/>
  <c r="AU210" i="1"/>
  <c r="AR210" i="1"/>
  <c r="AP210" i="1"/>
  <c r="AN210" i="1"/>
  <c r="AU209" i="1"/>
  <c r="AR209" i="1"/>
  <c r="AP209" i="1"/>
  <c r="AN209" i="1"/>
  <c r="AU208" i="1"/>
  <c r="AR208" i="1"/>
  <c r="AP208" i="1"/>
  <c r="AN208" i="1"/>
  <c r="AU207" i="1"/>
  <c r="AR207" i="1"/>
  <c r="AP207" i="1"/>
  <c r="AN207" i="1"/>
  <c r="AU206" i="1"/>
  <c r="AR206" i="1"/>
  <c r="AP206" i="1"/>
  <c r="AN206" i="1"/>
  <c r="AU205" i="1"/>
  <c r="AR205" i="1"/>
  <c r="AP205" i="1"/>
  <c r="AN205" i="1"/>
  <c r="AU204" i="1"/>
  <c r="AR204" i="1"/>
  <c r="AP204" i="1"/>
  <c r="AN204" i="1"/>
  <c r="AU203" i="1"/>
  <c r="AR203" i="1"/>
  <c r="AP203" i="1"/>
  <c r="AN203" i="1"/>
  <c r="AU202" i="1"/>
  <c r="AR202" i="1"/>
  <c r="AP202" i="1"/>
  <c r="AN202" i="1"/>
  <c r="AU201" i="1"/>
  <c r="AR201" i="1"/>
  <c r="AP201" i="1"/>
  <c r="AN201" i="1"/>
  <c r="AU200" i="1"/>
  <c r="AR200" i="1"/>
  <c r="AP200" i="1"/>
  <c r="AN200" i="1"/>
  <c r="AU199" i="1"/>
  <c r="AR199" i="1"/>
  <c r="AP199" i="1"/>
  <c r="AN199" i="1"/>
  <c r="AU198" i="1"/>
  <c r="AR198" i="1"/>
  <c r="AP198" i="1"/>
  <c r="AN198" i="1"/>
  <c r="AU197" i="1"/>
  <c r="AR197" i="1"/>
  <c r="AP197" i="1"/>
  <c r="AN197" i="1"/>
  <c r="AU196" i="1"/>
  <c r="AR196" i="1"/>
  <c r="AP196" i="1"/>
  <c r="AN196" i="1"/>
  <c r="AU195" i="1"/>
  <c r="AR195" i="1"/>
  <c r="AP195" i="1"/>
  <c r="AN195" i="1"/>
  <c r="AU194" i="1"/>
  <c r="AR194" i="1"/>
  <c r="AP194" i="1"/>
  <c r="AN194" i="1"/>
  <c r="AU193" i="1"/>
  <c r="AR193" i="1"/>
  <c r="AP193" i="1"/>
  <c r="AN193" i="1"/>
  <c r="AU192" i="1"/>
  <c r="AR192" i="1"/>
  <c r="AP192" i="1"/>
  <c r="AN192" i="1"/>
  <c r="AU191" i="1"/>
  <c r="AR191" i="1"/>
  <c r="AP191" i="1"/>
  <c r="AN191" i="1"/>
  <c r="AU190" i="1"/>
  <c r="AR190" i="1"/>
  <c r="AP190" i="1"/>
  <c r="AN190" i="1"/>
  <c r="AU189" i="1"/>
  <c r="AR189" i="1"/>
  <c r="AP189" i="1"/>
  <c r="AN189" i="1"/>
  <c r="AU188" i="1"/>
  <c r="AR188" i="1"/>
  <c r="AP188" i="1"/>
  <c r="AN188" i="1"/>
  <c r="AU187" i="1"/>
  <c r="AR187" i="1"/>
  <c r="AP187" i="1"/>
  <c r="AN187" i="1"/>
  <c r="AU186" i="1"/>
  <c r="AR186" i="1"/>
  <c r="AP186" i="1"/>
  <c r="AN186" i="1"/>
  <c r="AU185" i="1"/>
  <c r="AR185" i="1"/>
  <c r="AP185" i="1"/>
  <c r="AN185" i="1"/>
  <c r="AU184" i="1"/>
  <c r="AR184" i="1"/>
  <c r="AP184" i="1"/>
  <c r="AN184" i="1"/>
  <c r="AU183" i="1"/>
  <c r="AR183" i="1"/>
  <c r="AP183" i="1"/>
  <c r="AN183" i="1"/>
  <c r="AU182" i="1"/>
  <c r="AR182" i="1"/>
  <c r="AP182" i="1"/>
  <c r="AN182" i="1"/>
  <c r="AU181" i="1"/>
  <c r="AR181" i="1"/>
  <c r="AP181" i="1"/>
  <c r="AN181" i="1"/>
  <c r="AU180" i="1"/>
  <c r="AR180" i="1"/>
  <c r="AP180" i="1"/>
  <c r="AN180" i="1"/>
  <c r="AU179" i="1"/>
  <c r="AR179" i="1"/>
  <c r="AP179" i="1"/>
  <c r="AN179" i="1"/>
  <c r="AU178" i="1"/>
  <c r="AR178" i="1"/>
  <c r="AP178" i="1"/>
  <c r="AN178" i="1"/>
  <c r="AU177" i="1"/>
  <c r="AR177" i="1"/>
  <c r="AP177" i="1"/>
  <c r="AN177" i="1"/>
  <c r="AU176" i="1"/>
  <c r="AR176" i="1"/>
  <c r="AP176" i="1"/>
  <c r="AN176" i="1"/>
  <c r="AU175" i="1"/>
  <c r="AR175" i="1"/>
  <c r="AP175" i="1"/>
  <c r="AN175" i="1"/>
  <c r="AU174" i="1"/>
  <c r="AR174" i="1"/>
  <c r="AP174" i="1"/>
  <c r="AN174" i="1"/>
  <c r="AU173" i="1"/>
  <c r="AR173" i="1"/>
  <c r="AP173" i="1"/>
  <c r="AN173" i="1"/>
  <c r="AU172" i="1"/>
  <c r="AR172" i="1"/>
  <c r="AP172" i="1"/>
  <c r="AN172" i="1"/>
  <c r="AU171" i="1"/>
  <c r="AR171" i="1"/>
  <c r="AP171" i="1"/>
  <c r="AN171" i="1"/>
  <c r="AU170" i="1"/>
  <c r="AR170" i="1"/>
  <c r="AP170" i="1"/>
  <c r="AN170" i="1"/>
  <c r="AU169" i="1"/>
  <c r="AR169" i="1"/>
  <c r="AP169" i="1"/>
  <c r="AN169" i="1"/>
  <c r="AU168" i="1"/>
  <c r="AR168" i="1"/>
  <c r="AP168" i="1"/>
  <c r="AN168" i="1"/>
  <c r="AU167" i="1"/>
  <c r="AR167" i="1"/>
  <c r="AP167" i="1"/>
  <c r="AN167" i="1"/>
  <c r="AU166" i="1"/>
  <c r="AR166" i="1"/>
  <c r="AP166" i="1"/>
  <c r="AN166" i="1"/>
  <c r="AU165" i="1"/>
  <c r="AR165" i="1"/>
  <c r="AP165" i="1"/>
  <c r="AN165" i="1"/>
  <c r="AU164" i="1"/>
  <c r="AR164" i="1"/>
  <c r="AP164" i="1"/>
  <c r="AN164" i="1"/>
  <c r="AU163" i="1"/>
  <c r="AR163" i="1"/>
  <c r="AP163" i="1"/>
  <c r="AN163" i="1"/>
  <c r="AU162" i="1"/>
  <c r="AR162" i="1"/>
  <c r="AP162" i="1"/>
  <c r="AN162" i="1"/>
  <c r="AU161" i="1"/>
  <c r="AR161" i="1"/>
  <c r="AP161" i="1"/>
  <c r="AN161" i="1"/>
  <c r="AU160" i="1"/>
  <c r="AR160" i="1"/>
  <c r="AP160" i="1"/>
  <c r="AN160" i="1"/>
  <c r="AU159" i="1"/>
  <c r="AR159" i="1"/>
  <c r="AP159" i="1"/>
  <c r="AN159" i="1"/>
  <c r="AU158" i="1"/>
  <c r="AR158" i="1"/>
  <c r="AP158" i="1"/>
  <c r="AN158" i="1"/>
  <c r="AU157" i="1"/>
  <c r="AR157" i="1"/>
  <c r="AP157" i="1"/>
  <c r="AN157" i="1"/>
  <c r="AU156" i="1"/>
  <c r="AR156" i="1"/>
  <c r="AP156" i="1"/>
  <c r="AN156" i="1"/>
  <c r="AU155" i="1"/>
  <c r="AR155" i="1"/>
  <c r="AP155" i="1"/>
  <c r="AN155" i="1"/>
  <c r="AU154" i="1"/>
  <c r="AR154" i="1"/>
  <c r="AP154" i="1"/>
  <c r="AN154" i="1"/>
  <c r="AU153" i="1"/>
  <c r="AR153" i="1"/>
  <c r="AP153" i="1"/>
  <c r="AN153" i="1"/>
  <c r="AU152" i="1"/>
  <c r="AR152" i="1"/>
  <c r="AP152" i="1"/>
  <c r="AN152" i="1"/>
  <c r="AU151" i="1"/>
  <c r="AR151" i="1"/>
  <c r="AP151" i="1"/>
  <c r="AN151" i="1"/>
  <c r="AU150" i="1"/>
  <c r="AR150" i="1"/>
  <c r="AP150" i="1"/>
  <c r="AN150" i="1"/>
  <c r="AU149" i="1"/>
  <c r="AR149" i="1"/>
  <c r="AP149" i="1"/>
  <c r="AN149" i="1"/>
  <c r="AU148" i="1"/>
  <c r="AR148" i="1"/>
  <c r="AP148" i="1"/>
  <c r="AN148" i="1"/>
  <c r="AU147" i="1"/>
  <c r="AR147" i="1"/>
  <c r="AP147" i="1"/>
  <c r="AN147" i="1"/>
  <c r="AU146" i="1"/>
  <c r="AR146" i="1"/>
  <c r="AP146" i="1"/>
  <c r="AN146" i="1"/>
  <c r="AU145" i="1"/>
  <c r="AR145" i="1"/>
  <c r="AP145" i="1"/>
  <c r="AN145" i="1"/>
  <c r="AU144" i="1"/>
  <c r="AR144" i="1"/>
  <c r="AP144" i="1"/>
  <c r="AN144" i="1"/>
  <c r="AU143" i="1"/>
  <c r="AR143" i="1"/>
  <c r="AP143" i="1"/>
  <c r="AN143" i="1"/>
  <c r="AU142" i="1"/>
  <c r="AR142" i="1"/>
  <c r="AP142" i="1"/>
  <c r="AN142" i="1"/>
  <c r="AU141" i="1"/>
  <c r="AR141" i="1"/>
  <c r="AP141" i="1"/>
  <c r="AN141" i="1"/>
  <c r="AU140" i="1"/>
  <c r="AR140" i="1"/>
  <c r="AP140" i="1"/>
  <c r="AN140" i="1"/>
  <c r="AU139" i="1"/>
  <c r="AR139" i="1"/>
  <c r="AP139" i="1"/>
  <c r="AN139" i="1"/>
  <c r="AU138" i="1"/>
  <c r="AR138" i="1"/>
  <c r="AP138" i="1"/>
  <c r="AN138" i="1"/>
  <c r="AU137" i="1"/>
  <c r="AR137" i="1"/>
  <c r="AP137" i="1"/>
  <c r="AN137" i="1"/>
  <c r="AU136" i="1"/>
  <c r="AR136" i="1"/>
  <c r="AP136" i="1"/>
  <c r="AN136" i="1"/>
  <c r="AU135" i="1"/>
  <c r="AR135" i="1"/>
  <c r="AP135" i="1"/>
  <c r="AN135" i="1"/>
  <c r="AU134" i="1"/>
  <c r="AR134" i="1"/>
  <c r="AP134" i="1"/>
  <c r="AN134" i="1"/>
  <c r="AU133" i="1"/>
  <c r="AR133" i="1"/>
  <c r="AP133" i="1"/>
  <c r="AN133" i="1"/>
  <c r="AU132" i="1"/>
  <c r="AR132" i="1"/>
  <c r="AP132" i="1"/>
  <c r="AN132" i="1"/>
  <c r="AU131" i="1"/>
  <c r="AR131" i="1"/>
  <c r="AP131" i="1"/>
  <c r="AN131" i="1"/>
  <c r="AU130" i="1"/>
  <c r="AR130" i="1"/>
  <c r="AP130" i="1"/>
  <c r="AN130" i="1"/>
  <c r="AU129" i="1"/>
  <c r="AR129" i="1"/>
  <c r="AP129" i="1"/>
  <c r="AN129" i="1"/>
  <c r="AU128" i="1"/>
  <c r="AR128" i="1"/>
  <c r="AP128" i="1"/>
  <c r="AN128" i="1"/>
  <c r="AU127" i="1"/>
  <c r="AR127" i="1"/>
  <c r="AP127" i="1"/>
  <c r="AN127" i="1"/>
  <c r="AU126" i="1"/>
  <c r="AR126" i="1"/>
  <c r="AP126" i="1"/>
  <c r="AN126" i="1"/>
  <c r="AU125" i="1"/>
  <c r="AR125" i="1"/>
  <c r="AP125" i="1"/>
  <c r="AN125" i="1"/>
  <c r="AU124" i="1"/>
  <c r="AR124" i="1"/>
  <c r="AP124" i="1"/>
  <c r="AN124" i="1"/>
  <c r="AU123" i="1"/>
  <c r="AR123" i="1"/>
  <c r="AP123" i="1"/>
  <c r="AN123" i="1"/>
  <c r="AU122" i="1"/>
  <c r="AR122" i="1"/>
  <c r="AP122" i="1"/>
  <c r="AN122" i="1"/>
  <c r="AU121" i="1"/>
  <c r="AR121" i="1"/>
  <c r="AP121" i="1"/>
  <c r="AN121" i="1"/>
  <c r="AU120" i="1"/>
  <c r="AR120" i="1"/>
  <c r="AP120" i="1"/>
  <c r="AN120" i="1"/>
  <c r="AU119" i="1"/>
  <c r="AR119" i="1"/>
  <c r="AP119" i="1"/>
  <c r="AN119" i="1"/>
  <c r="AU118" i="1"/>
  <c r="AR118" i="1"/>
  <c r="AP118" i="1"/>
  <c r="AN118" i="1"/>
  <c r="AU117" i="1"/>
  <c r="AR117" i="1"/>
  <c r="AP117" i="1"/>
  <c r="AN117" i="1"/>
  <c r="AU116" i="1"/>
  <c r="AR116" i="1"/>
  <c r="AP116" i="1"/>
  <c r="AN116" i="1"/>
  <c r="AU115" i="1"/>
  <c r="AR115" i="1"/>
  <c r="AP115" i="1"/>
  <c r="AN115" i="1"/>
  <c r="AU114" i="1"/>
  <c r="AR114" i="1"/>
  <c r="AP114" i="1"/>
  <c r="AN114" i="1"/>
  <c r="AU113" i="1"/>
  <c r="AR113" i="1"/>
  <c r="AP113" i="1"/>
  <c r="AN113" i="1"/>
  <c r="AU112" i="1"/>
  <c r="AR112" i="1"/>
  <c r="AP112" i="1"/>
  <c r="AN112" i="1"/>
  <c r="AU111" i="1"/>
  <c r="AR111" i="1"/>
  <c r="AP111" i="1"/>
  <c r="AN111" i="1"/>
  <c r="AU110" i="1"/>
  <c r="AR110" i="1"/>
  <c r="AP110" i="1"/>
  <c r="AN110" i="1"/>
  <c r="AU109" i="1"/>
  <c r="AR109" i="1"/>
  <c r="AP109" i="1"/>
  <c r="AN109" i="1"/>
  <c r="AU108" i="1"/>
  <c r="AR108" i="1"/>
  <c r="AP108" i="1"/>
  <c r="AN108" i="1"/>
  <c r="AU107" i="1"/>
  <c r="AR107" i="1"/>
  <c r="AP107" i="1"/>
  <c r="AN107" i="1"/>
  <c r="AU106" i="1"/>
  <c r="AR106" i="1"/>
  <c r="AP106" i="1"/>
  <c r="AN106" i="1"/>
  <c r="AU105" i="1"/>
  <c r="AR105" i="1"/>
  <c r="AP105" i="1"/>
  <c r="AN105" i="1"/>
  <c r="AU104" i="1"/>
  <c r="AR104" i="1"/>
  <c r="AP104" i="1"/>
  <c r="AN104" i="1"/>
  <c r="AU103" i="1"/>
  <c r="AR103" i="1"/>
  <c r="AP103" i="1"/>
  <c r="AN103" i="1"/>
  <c r="AU102" i="1"/>
  <c r="AR102" i="1"/>
  <c r="AP102" i="1"/>
  <c r="AN102" i="1"/>
  <c r="AU101" i="1"/>
  <c r="AR101" i="1"/>
  <c r="AP101" i="1"/>
  <c r="AN101" i="1"/>
  <c r="AU100" i="1"/>
  <c r="AR100" i="1"/>
  <c r="AP100" i="1"/>
  <c r="AN100" i="1"/>
  <c r="AU99" i="1"/>
  <c r="AR99" i="1"/>
  <c r="AP99" i="1"/>
  <c r="AN99" i="1"/>
  <c r="AU98" i="1"/>
  <c r="AR98" i="1"/>
  <c r="AP98" i="1"/>
  <c r="AN98" i="1"/>
  <c r="AU97" i="1"/>
  <c r="AR97" i="1"/>
  <c r="AP97" i="1"/>
  <c r="AN97" i="1"/>
  <c r="AU96" i="1"/>
  <c r="AR96" i="1"/>
  <c r="AP96" i="1"/>
  <c r="AN96" i="1"/>
  <c r="AU95" i="1"/>
  <c r="AR95" i="1"/>
  <c r="AP95" i="1"/>
  <c r="AN95" i="1"/>
  <c r="AU94" i="1"/>
  <c r="AR94" i="1"/>
  <c r="AP94" i="1"/>
  <c r="AN94" i="1"/>
  <c r="AU93" i="1"/>
  <c r="AR93" i="1"/>
  <c r="AP93" i="1"/>
  <c r="AN93" i="1"/>
  <c r="AU92" i="1"/>
  <c r="AR92" i="1"/>
  <c r="AP92" i="1"/>
  <c r="AN92" i="1"/>
  <c r="AU91" i="1"/>
  <c r="AR91" i="1"/>
  <c r="AP91" i="1"/>
  <c r="AN91" i="1"/>
  <c r="AU90" i="1"/>
  <c r="AR90" i="1"/>
  <c r="AP90" i="1"/>
  <c r="AN90" i="1"/>
  <c r="AU89" i="1"/>
  <c r="AR89" i="1"/>
  <c r="AP89" i="1"/>
  <c r="AN89" i="1"/>
  <c r="AU88" i="1"/>
  <c r="AR88" i="1"/>
  <c r="AP88" i="1"/>
  <c r="AN88" i="1"/>
  <c r="AU87" i="1"/>
  <c r="AR87" i="1"/>
  <c r="AP87" i="1"/>
  <c r="AN87" i="1"/>
  <c r="AU86" i="1"/>
  <c r="AR86" i="1"/>
  <c r="AP86" i="1"/>
  <c r="AN86" i="1"/>
  <c r="AU85" i="1"/>
  <c r="AR85" i="1"/>
  <c r="AP85" i="1"/>
  <c r="AN85" i="1"/>
  <c r="AU84" i="1"/>
  <c r="AR84" i="1"/>
  <c r="AP84" i="1"/>
  <c r="AN84" i="1"/>
  <c r="AU83" i="1"/>
  <c r="AR83" i="1"/>
  <c r="AP83" i="1"/>
  <c r="AN83" i="1"/>
  <c r="AU82" i="1"/>
  <c r="AR82" i="1"/>
  <c r="AP82" i="1"/>
  <c r="AN82" i="1"/>
  <c r="AU81" i="1"/>
  <c r="AR81" i="1"/>
  <c r="AP81" i="1"/>
  <c r="AN81" i="1"/>
  <c r="AU80" i="1"/>
  <c r="AR80" i="1"/>
  <c r="AP80" i="1"/>
  <c r="AN80" i="1"/>
  <c r="AU79" i="1"/>
  <c r="AR79" i="1"/>
  <c r="AP79" i="1"/>
  <c r="AN79" i="1"/>
  <c r="AU78" i="1"/>
  <c r="AR78" i="1"/>
  <c r="AP78" i="1"/>
  <c r="AN78" i="1"/>
  <c r="AU77" i="1"/>
  <c r="AR77" i="1"/>
  <c r="AP77" i="1"/>
  <c r="AN77" i="1"/>
  <c r="AU76" i="1"/>
  <c r="AR76" i="1"/>
  <c r="AP76" i="1"/>
  <c r="AN76" i="1"/>
  <c r="AU75" i="1"/>
  <c r="AR75" i="1"/>
  <c r="AP75" i="1"/>
  <c r="AN75" i="1"/>
  <c r="AU74" i="1"/>
  <c r="AR74" i="1"/>
  <c r="AP74" i="1"/>
  <c r="AN74" i="1"/>
  <c r="AU73" i="1"/>
  <c r="AR73" i="1"/>
  <c r="AP73" i="1"/>
  <c r="AN73" i="1"/>
  <c r="AU72" i="1"/>
  <c r="AR72" i="1"/>
  <c r="AP72" i="1"/>
  <c r="AN72" i="1"/>
  <c r="AU71" i="1"/>
  <c r="AR71" i="1"/>
  <c r="AP71" i="1"/>
  <c r="AN71" i="1"/>
  <c r="AU70" i="1"/>
  <c r="AR70" i="1"/>
  <c r="AP70" i="1"/>
  <c r="AN70" i="1"/>
  <c r="AU69" i="1"/>
  <c r="AR69" i="1"/>
  <c r="AP69" i="1"/>
  <c r="AN69" i="1"/>
  <c r="AU68" i="1"/>
  <c r="AR68" i="1"/>
  <c r="AP68" i="1"/>
  <c r="AN68" i="1"/>
  <c r="AU67" i="1"/>
  <c r="AR67" i="1"/>
  <c r="AP67" i="1"/>
  <c r="AN67" i="1"/>
  <c r="AU66" i="1"/>
  <c r="AR66" i="1"/>
  <c r="AP66" i="1"/>
  <c r="AN66" i="1"/>
  <c r="AU65" i="1"/>
  <c r="AR65" i="1"/>
  <c r="AP65" i="1"/>
  <c r="AN65" i="1"/>
  <c r="AU64" i="1"/>
  <c r="AR64" i="1"/>
  <c r="AP64" i="1"/>
  <c r="AN64" i="1"/>
  <c r="AU63" i="1"/>
  <c r="AR63" i="1"/>
  <c r="AP63" i="1"/>
  <c r="AN63" i="1"/>
  <c r="AU62" i="1"/>
  <c r="AR62" i="1"/>
  <c r="AP62" i="1"/>
  <c r="AN62" i="1"/>
  <c r="AU61" i="1"/>
  <c r="AR61" i="1"/>
  <c r="AP61" i="1"/>
  <c r="AN61" i="1"/>
  <c r="AU60" i="1"/>
  <c r="AR60" i="1"/>
  <c r="AP60" i="1"/>
  <c r="AN60" i="1"/>
  <c r="AU59" i="1"/>
  <c r="AR59" i="1"/>
  <c r="AP59" i="1"/>
  <c r="AN59" i="1"/>
  <c r="AU58" i="1"/>
  <c r="AR58" i="1"/>
  <c r="AP58" i="1"/>
  <c r="AN58" i="1"/>
  <c r="AU57" i="1"/>
  <c r="AR57" i="1"/>
  <c r="AP57" i="1"/>
  <c r="AN57" i="1"/>
  <c r="AU56" i="1"/>
  <c r="AR56" i="1"/>
  <c r="AP56" i="1"/>
  <c r="AN56" i="1"/>
  <c r="AU55" i="1"/>
  <c r="AR55" i="1"/>
  <c r="AP55" i="1"/>
  <c r="AN55" i="1"/>
  <c r="AU54" i="1"/>
  <c r="AR54" i="1"/>
  <c r="AP54" i="1"/>
  <c r="AN54" i="1"/>
  <c r="AU53" i="1"/>
  <c r="AR53" i="1"/>
  <c r="AP53" i="1"/>
  <c r="AN53" i="1"/>
  <c r="AU52" i="1"/>
  <c r="AR52" i="1"/>
  <c r="AP52" i="1"/>
  <c r="AN52" i="1"/>
  <c r="AU51" i="1"/>
  <c r="AR51" i="1"/>
  <c r="AP51" i="1"/>
  <c r="AN51" i="1"/>
  <c r="AU50" i="1"/>
  <c r="AR50" i="1"/>
  <c r="AP50" i="1"/>
  <c r="AN50" i="1"/>
  <c r="AU49" i="1"/>
  <c r="AR49" i="1"/>
  <c r="AP49" i="1"/>
  <c r="AN49" i="1"/>
  <c r="AU48" i="1"/>
  <c r="AR48" i="1"/>
  <c r="AP48" i="1"/>
  <c r="AN48" i="1"/>
  <c r="AU47" i="1"/>
  <c r="AR47" i="1"/>
  <c r="AP47" i="1"/>
  <c r="AN47" i="1"/>
  <c r="AU46" i="1"/>
  <c r="AR46" i="1"/>
  <c r="AP46" i="1"/>
  <c r="AN46" i="1"/>
  <c r="AU45" i="1"/>
  <c r="AR45" i="1"/>
  <c r="AP45" i="1"/>
  <c r="AN45" i="1"/>
  <c r="AU44" i="1"/>
  <c r="AR44" i="1"/>
  <c r="AP44" i="1"/>
  <c r="AN44" i="1"/>
  <c r="AU43" i="1"/>
  <c r="AR43" i="1"/>
  <c r="AP43" i="1"/>
  <c r="AN43" i="1"/>
  <c r="AU42" i="1"/>
  <c r="AR42" i="1"/>
  <c r="AP42" i="1"/>
  <c r="AN42" i="1"/>
  <c r="AU41" i="1"/>
  <c r="AR41" i="1"/>
  <c r="AP41" i="1"/>
  <c r="AN41" i="1"/>
  <c r="AU40" i="1"/>
  <c r="AR40" i="1"/>
  <c r="AP40" i="1"/>
  <c r="AN40" i="1"/>
  <c r="AU39" i="1"/>
  <c r="AR39" i="1"/>
  <c r="AP39" i="1"/>
  <c r="AN39" i="1"/>
  <c r="AU38" i="1"/>
  <c r="AR38" i="1"/>
  <c r="AP38" i="1"/>
  <c r="AN38" i="1"/>
  <c r="AU37" i="1"/>
  <c r="AR37" i="1"/>
  <c r="AP37" i="1"/>
  <c r="AN37" i="1"/>
  <c r="AU36" i="1"/>
  <c r="AR36" i="1"/>
  <c r="AP36" i="1"/>
  <c r="AN36" i="1"/>
  <c r="AU35" i="1"/>
  <c r="AR35" i="1"/>
  <c r="AP35" i="1"/>
  <c r="AN35" i="1"/>
  <c r="AU34" i="1"/>
  <c r="AR34" i="1"/>
  <c r="AP34" i="1"/>
  <c r="AN34" i="1"/>
  <c r="AU33" i="1"/>
  <c r="AR33" i="1"/>
  <c r="AP33" i="1"/>
  <c r="AN33" i="1"/>
  <c r="AU32" i="1"/>
  <c r="AR32" i="1"/>
  <c r="AP32" i="1"/>
  <c r="AN32" i="1"/>
  <c r="AU31" i="1"/>
  <c r="AR31" i="1"/>
  <c r="AP31" i="1"/>
  <c r="AN31" i="1"/>
  <c r="AU30" i="1"/>
  <c r="AR30" i="1"/>
  <c r="AP30" i="1"/>
  <c r="AN30" i="1"/>
  <c r="AU29" i="1"/>
  <c r="AR29" i="1"/>
  <c r="AP29" i="1"/>
  <c r="AN29" i="1"/>
  <c r="AU28" i="1"/>
  <c r="AR28" i="1"/>
  <c r="AP28" i="1"/>
  <c r="AN28" i="1"/>
  <c r="AU27" i="1"/>
  <c r="AR27" i="1"/>
  <c r="AP27" i="1"/>
  <c r="AN27" i="1"/>
  <c r="AU26" i="1"/>
  <c r="AR26" i="1"/>
  <c r="AP26" i="1"/>
  <c r="AN26" i="1"/>
  <c r="AU25" i="1"/>
  <c r="AR25" i="1"/>
  <c r="AP25" i="1"/>
  <c r="AN25" i="1"/>
  <c r="AR24" i="1"/>
  <c r="AP24" i="1"/>
  <c r="AN24" i="1"/>
  <c r="AR22" i="1"/>
  <c r="AP22" i="1"/>
  <c r="AN22" i="1"/>
  <c r="AU20" i="1"/>
  <c r="AR20" i="1"/>
  <c r="AP20" i="1"/>
  <c r="AN20" i="1"/>
  <c r="AU19" i="1"/>
  <c r="AR19" i="1"/>
  <c r="AP19" i="1"/>
  <c r="AN19" i="1"/>
  <c r="AU18" i="1"/>
  <c r="AR18" i="1"/>
  <c r="AP18" i="1"/>
  <c r="AN18" i="1"/>
  <c r="AU17" i="1"/>
  <c r="AR17" i="1"/>
  <c r="AP17" i="1"/>
  <c r="AN17" i="1"/>
  <c r="AU16" i="1"/>
  <c r="AR16" i="1"/>
  <c r="AP16" i="1"/>
  <c r="AN16" i="1"/>
  <c r="AU15" i="1"/>
  <c r="AR15" i="1"/>
  <c r="AP15" i="1"/>
  <c r="AN15" i="1"/>
  <c r="AU14" i="1"/>
  <c r="AR14" i="1"/>
  <c r="AP14" i="1"/>
  <c r="AN14" i="1"/>
  <c r="AU13" i="1"/>
  <c r="AR13" i="1"/>
  <c r="AP13" i="1"/>
  <c r="AN13" i="1"/>
  <c r="AU12" i="1"/>
  <c r="AR12" i="1"/>
  <c r="AP12" i="1"/>
  <c r="AN12" i="1"/>
  <c r="AU11" i="1"/>
  <c r="AR11" i="1"/>
  <c r="AP11" i="1"/>
  <c r="AN11" i="1"/>
  <c r="AU10" i="1"/>
  <c r="AR10" i="1"/>
  <c r="AP10" i="1"/>
  <c r="AN10" i="1"/>
  <c r="AU9" i="1"/>
  <c r="AR9" i="1"/>
  <c r="AP9" i="1"/>
  <c r="AN9" i="1"/>
  <c r="AU8" i="1"/>
  <c r="AR8" i="1"/>
  <c r="AP8" i="1"/>
  <c r="AN8" i="1"/>
  <c r="AU7" i="1"/>
  <c r="AR7" i="1"/>
  <c r="AP7" i="1"/>
  <c r="AN7" i="1"/>
  <c r="AU6" i="1"/>
  <c r="AR6" i="1"/>
  <c r="AP6" i="1"/>
  <c r="AN6" i="1"/>
  <c r="AU5" i="1"/>
  <c r="AR5" i="1"/>
  <c r="AP5" i="1"/>
  <c r="AN5" i="1"/>
  <c r="AU4" i="1"/>
  <c r="AR4" i="1"/>
  <c r="AP4" i="1"/>
  <c r="AN4" i="1"/>
  <c r="AU3" i="1"/>
  <c r="AR3" i="1"/>
  <c r="AP3" i="1"/>
  <c r="AN3" i="1"/>
  <c r="L3" i="1"/>
  <c r="K3" i="1"/>
  <c r="AP433" i="1" l="1"/>
  <c r="AN433" i="1"/>
  <c r="K433" i="1"/>
  <c r="L433" i="1"/>
  <c r="AU433" i="1"/>
  <c r="AR433" i="1"/>
  <c r="AV421" i="1" l="1"/>
  <c r="AW421" i="1" s="1"/>
  <c r="AV410" i="1"/>
  <c r="AW410" i="1" s="1"/>
  <c r="AV411" i="1"/>
  <c r="AW411" i="1" s="1"/>
  <c r="AV408" i="1"/>
  <c r="AW408" i="1" s="1"/>
  <c r="AV412" i="1"/>
  <c r="AW412" i="1" s="1"/>
  <c r="AV409" i="1"/>
  <c r="AW409" i="1" s="1"/>
  <c r="AV417" i="1"/>
  <c r="AW417" i="1" s="1"/>
  <c r="AV418" i="1"/>
  <c r="AW418" i="1" s="1"/>
  <c r="AV420" i="1"/>
  <c r="AW420" i="1" s="1"/>
  <c r="AV413" i="1"/>
  <c r="AW413" i="1" s="1"/>
  <c r="AV38" i="1"/>
  <c r="AW38" i="1" s="1"/>
  <c r="AV407" i="1"/>
  <c r="AW407" i="1" s="1"/>
  <c r="AV419" i="1"/>
  <c r="AW419" i="1" s="1"/>
  <c r="AV415" i="1"/>
  <c r="AW415" i="1" s="1"/>
  <c r="AV416" i="1"/>
  <c r="AW416" i="1" s="1"/>
  <c r="AV414" i="1"/>
  <c r="AW414" i="1" s="1"/>
  <c r="AV21" i="1"/>
  <c r="AW21" i="1" s="1"/>
  <c r="AV22" i="1"/>
  <c r="AW22" i="1" s="1"/>
  <c r="AV23" i="1"/>
  <c r="AW23" i="1" s="1"/>
  <c r="AV24" i="1"/>
  <c r="AW24" i="1" s="1"/>
  <c r="C436" i="1"/>
  <c r="AV382" i="1"/>
  <c r="AW382" i="1" s="1"/>
  <c r="AV389" i="1"/>
  <c r="AW389" i="1" s="1"/>
  <c r="AV364" i="1"/>
  <c r="AW364" i="1" s="1"/>
  <c r="AV340" i="1"/>
  <c r="AW340" i="1" s="1"/>
  <c r="AV320" i="1"/>
  <c r="AW320" i="1" s="1"/>
  <c r="AV300" i="1"/>
  <c r="AW300" i="1" s="1"/>
  <c r="AV280" i="1"/>
  <c r="AW280" i="1" s="1"/>
  <c r="AV260" i="1"/>
  <c r="AW260" i="1" s="1"/>
  <c r="AV241" i="1"/>
  <c r="AW241" i="1" s="1"/>
  <c r="AV222" i="1"/>
  <c r="AW222" i="1" s="1"/>
  <c r="AV202" i="1"/>
  <c r="AW202" i="1" s="1"/>
  <c r="AV182" i="1"/>
  <c r="AW182" i="1" s="1"/>
  <c r="AV162" i="1"/>
  <c r="AW162" i="1" s="1"/>
  <c r="AV143" i="1"/>
  <c r="AW143" i="1" s="1"/>
  <c r="AV123" i="1"/>
  <c r="AW123" i="1" s="1"/>
  <c r="AV104" i="1"/>
  <c r="AW104" i="1" s="1"/>
  <c r="AV84" i="1"/>
  <c r="AW84" i="1" s="1"/>
  <c r="AV293" i="1"/>
  <c r="AW293" i="1" s="1"/>
  <c r="AV75" i="1"/>
  <c r="AW75" i="1" s="1"/>
  <c r="AV28" i="1"/>
  <c r="AW28" i="1" s="1"/>
  <c r="AV72" i="1"/>
  <c r="AW72" i="1" s="1"/>
  <c r="AV206" i="1"/>
  <c r="AW206" i="1" s="1"/>
  <c r="AV55" i="1"/>
  <c r="AW55" i="1" s="1"/>
  <c r="AV18" i="1"/>
  <c r="AW18" i="1" s="1"/>
  <c r="AV67" i="1"/>
  <c r="AW67" i="1" s="1"/>
  <c r="AV357" i="1"/>
  <c r="AW357" i="1" s="1"/>
  <c r="AV335" i="1"/>
  <c r="AW335" i="1" s="1"/>
  <c r="AV315" i="1"/>
  <c r="AW315" i="1" s="1"/>
  <c r="AV296" i="1"/>
  <c r="AW296" i="1" s="1"/>
  <c r="AV276" i="1"/>
  <c r="AW276" i="1" s="1"/>
  <c r="AV256" i="1"/>
  <c r="AW256" i="1" s="1"/>
  <c r="AV236" i="1"/>
  <c r="AW236" i="1" s="1"/>
  <c r="AV216" i="1"/>
  <c r="AW216" i="1" s="1"/>
  <c r="AV196" i="1"/>
  <c r="AW196" i="1" s="1"/>
  <c r="AV177" i="1"/>
  <c r="AW177" i="1" s="1"/>
  <c r="AV158" i="1"/>
  <c r="AW158" i="1" s="1"/>
  <c r="AV138" i="1"/>
  <c r="AW138" i="1" s="1"/>
  <c r="AV118" i="1"/>
  <c r="AW118" i="1" s="1"/>
  <c r="AV98" i="1"/>
  <c r="AW98" i="1" s="1"/>
  <c r="AV402" i="1"/>
  <c r="AW402" i="1" s="1"/>
  <c r="AV350" i="1"/>
  <c r="AW350" i="1" s="1"/>
  <c r="AV310" i="1"/>
  <c r="AW310" i="1" s="1"/>
  <c r="AV290" i="1"/>
  <c r="AW290" i="1" s="1"/>
  <c r="AV271" i="1"/>
  <c r="AW271" i="1" s="1"/>
  <c r="AV251" i="1"/>
  <c r="AW251" i="1" s="1"/>
  <c r="AV232" i="1"/>
  <c r="AW232" i="1" s="1"/>
  <c r="AV212" i="1"/>
  <c r="AW212" i="1" s="1"/>
  <c r="AV192" i="1"/>
  <c r="AW192" i="1" s="1"/>
  <c r="AV172" i="1"/>
  <c r="AW172" i="1" s="1"/>
  <c r="AV152" i="1"/>
  <c r="AW152" i="1" s="1"/>
  <c r="AV132" i="1"/>
  <c r="AW132" i="1" s="1"/>
  <c r="AV113" i="1"/>
  <c r="AW113" i="1" s="1"/>
  <c r="AV94" i="1"/>
  <c r="AW94" i="1" s="1"/>
  <c r="AV404" i="1"/>
  <c r="AW404" i="1" s="1"/>
  <c r="AV122" i="1"/>
  <c r="AW122" i="1" s="1"/>
  <c r="AV47" i="1"/>
  <c r="AW47" i="1" s="1"/>
  <c r="AV10" i="1"/>
  <c r="AW10" i="1" s="1"/>
  <c r="AV63" i="1"/>
  <c r="AW63" i="1" s="1"/>
  <c r="AV376" i="1"/>
  <c r="AW376" i="1" s="1"/>
  <c r="AV330" i="1"/>
  <c r="AW330" i="1" s="1"/>
  <c r="AV396" i="1"/>
  <c r="AW396" i="1" s="1"/>
  <c r="AV370" i="1"/>
  <c r="AW370" i="1" s="1"/>
  <c r="AV344" i="1"/>
  <c r="AW344" i="1" s="1"/>
  <c r="AV324" i="1"/>
  <c r="AW324" i="1" s="1"/>
  <c r="AV305" i="1"/>
  <c r="AW305" i="1" s="1"/>
  <c r="AV286" i="1"/>
  <c r="AW286" i="1" s="1"/>
  <c r="AV266" i="1"/>
  <c r="AW266" i="1" s="1"/>
  <c r="AV246" i="1"/>
  <c r="AW246" i="1" s="1"/>
  <c r="AV226" i="1"/>
  <c r="AW226" i="1" s="1"/>
  <c r="AV207" i="1"/>
  <c r="AW207" i="1" s="1"/>
  <c r="AV187" i="1"/>
  <c r="AW187" i="1" s="1"/>
  <c r="AV168" i="1"/>
  <c r="AW168" i="1" s="1"/>
  <c r="AV148" i="1"/>
  <c r="AW148" i="1" s="1"/>
  <c r="AV128" i="1"/>
  <c r="AW128" i="1" s="1"/>
  <c r="AV108" i="1"/>
  <c r="AW108" i="1" s="1"/>
  <c r="AV88" i="1"/>
  <c r="AW88" i="1" s="1"/>
  <c r="AV362" i="1"/>
  <c r="AW362" i="1" s="1"/>
  <c r="AV80" i="1"/>
  <c r="AW80" i="1" s="1"/>
  <c r="AV36" i="1"/>
  <c r="AW36" i="1" s="1"/>
  <c r="AV82" i="1"/>
  <c r="AW82" i="1" s="1"/>
  <c r="AV54" i="1"/>
  <c r="AW54" i="1" s="1"/>
  <c r="AV11" i="1"/>
  <c r="AW11" i="1" s="1"/>
  <c r="AV431" i="1"/>
  <c r="AW431" i="1" s="1"/>
  <c r="AV401" i="1"/>
  <c r="AW401" i="1" s="1"/>
  <c r="AV369" i="1"/>
  <c r="AW369" i="1" s="1"/>
  <c r="AV343" i="1"/>
  <c r="AW343" i="1" s="1"/>
  <c r="AV323" i="1"/>
  <c r="AW323" i="1" s="1"/>
  <c r="AV309" i="1"/>
  <c r="AW309" i="1" s="1"/>
  <c r="AV295" i="1"/>
  <c r="AW295" i="1" s="1"/>
  <c r="AV279" i="1"/>
  <c r="AW279" i="1" s="1"/>
  <c r="AV269" i="1"/>
  <c r="AW269" i="1" s="1"/>
  <c r="AV245" i="1"/>
  <c r="AW245" i="1" s="1"/>
  <c r="AV231" i="1"/>
  <c r="AW231" i="1" s="1"/>
  <c r="AV215" i="1"/>
  <c r="AW215" i="1" s="1"/>
  <c r="AV205" i="1"/>
  <c r="AW205" i="1" s="1"/>
  <c r="AV195" i="1"/>
  <c r="AW195" i="1" s="1"/>
  <c r="AV185" i="1"/>
  <c r="AW185" i="1" s="1"/>
  <c r="AV181" i="1"/>
  <c r="AW181" i="1" s="1"/>
  <c r="AV176" i="1"/>
  <c r="AW176" i="1" s="1"/>
  <c r="AV167" i="1"/>
  <c r="AW167" i="1" s="1"/>
  <c r="AV161" i="1"/>
  <c r="AW161" i="1" s="1"/>
  <c r="AV156" i="1"/>
  <c r="AW156" i="1" s="1"/>
  <c r="AV151" i="1"/>
  <c r="AW151" i="1" s="1"/>
  <c r="AV147" i="1"/>
  <c r="AW147" i="1" s="1"/>
  <c r="AV141" i="1"/>
  <c r="AW141" i="1" s="1"/>
  <c r="AV137" i="1"/>
  <c r="AW137" i="1" s="1"/>
  <c r="AV131" i="1"/>
  <c r="AW131" i="1" s="1"/>
  <c r="AV127" i="1"/>
  <c r="AW127" i="1" s="1"/>
  <c r="AV121" i="1"/>
  <c r="AW121" i="1" s="1"/>
  <c r="AV117" i="1"/>
  <c r="AW117" i="1" s="1"/>
  <c r="AV112" i="1"/>
  <c r="AW112" i="1" s="1"/>
  <c r="AV107" i="1"/>
  <c r="AW107" i="1" s="1"/>
  <c r="AV103" i="1"/>
  <c r="AW103" i="1" s="1"/>
  <c r="AV97" i="1"/>
  <c r="AW97" i="1" s="1"/>
  <c r="AV92" i="1"/>
  <c r="AW92" i="1" s="1"/>
  <c r="AV394" i="1"/>
  <c r="AW394" i="1" s="1"/>
  <c r="AV351" i="1"/>
  <c r="AW351" i="1" s="1"/>
  <c r="AV270" i="1"/>
  <c r="AW270" i="1" s="1"/>
  <c r="AV186" i="1"/>
  <c r="AW186" i="1" s="1"/>
  <c r="AV101" i="1"/>
  <c r="AW101" i="1" s="1"/>
  <c r="AV79" i="1"/>
  <c r="AW79" i="1" s="1"/>
  <c r="AV62" i="1"/>
  <c r="AW62" i="1" s="1"/>
  <c r="AV53" i="1"/>
  <c r="AW53" i="1" s="1"/>
  <c r="AV45" i="1"/>
  <c r="AW45" i="1" s="1"/>
  <c r="AV34" i="1"/>
  <c r="AW34" i="1" s="1"/>
  <c r="AV26" i="1"/>
  <c r="AW26" i="1" s="1"/>
  <c r="AV16" i="1"/>
  <c r="AW16" i="1" s="1"/>
  <c r="AV8" i="1"/>
  <c r="AW8" i="1" s="1"/>
  <c r="AV76" i="1"/>
  <c r="AW76" i="1" s="1"/>
  <c r="AV71" i="1"/>
  <c r="AW71" i="1" s="1"/>
  <c r="AV66" i="1"/>
  <c r="AW66" i="1" s="1"/>
  <c r="AV60" i="1"/>
  <c r="AW60" i="1" s="1"/>
  <c r="AV52" i="1"/>
  <c r="AW52" i="1" s="1"/>
  <c r="AV44" i="1"/>
  <c r="AW44" i="1" s="1"/>
  <c r="AV37" i="1"/>
  <c r="AW37" i="1" s="1"/>
  <c r="AV27" i="1"/>
  <c r="AW27" i="1" s="1"/>
  <c r="AV17" i="1"/>
  <c r="AW17" i="1" s="1"/>
  <c r="AV9" i="1"/>
  <c r="AW9" i="1" s="1"/>
  <c r="AV61" i="1"/>
  <c r="AW61" i="1" s="1"/>
  <c r="AV46" i="1"/>
  <c r="AW46" i="1" s="1"/>
  <c r="AV39" i="1"/>
  <c r="AW39" i="1" s="1"/>
  <c r="AV31" i="1"/>
  <c r="AW31" i="1" s="1"/>
  <c r="AV19" i="1"/>
  <c r="AW19" i="1" s="1"/>
  <c r="AV69" i="1"/>
  <c r="AW69" i="1" s="1"/>
  <c r="AV426" i="1"/>
  <c r="AW426" i="1" s="1"/>
  <c r="AV393" i="1"/>
  <c r="AW393" i="1" s="1"/>
  <c r="AV381" i="1"/>
  <c r="AW381" i="1" s="1"/>
  <c r="AV361" i="1"/>
  <c r="AW361" i="1" s="1"/>
  <c r="AV349" i="1"/>
  <c r="AW349" i="1" s="1"/>
  <c r="AV333" i="1"/>
  <c r="AW333" i="1" s="1"/>
  <c r="AV319" i="1"/>
  <c r="AW319" i="1" s="1"/>
  <c r="AV304" i="1"/>
  <c r="AW304" i="1" s="1"/>
  <c r="AV255" i="1"/>
  <c r="AW255" i="1" s="1"/>
  <c r="AV424" i="1"/>
  <c r="AW424" i="1" s="1"/>
  <c r="AV398" i="1"/>
  <c r="AW398" i="1" s="1"/>
  <c r="AV386" i="1"/>
  <c r="AW386" i="1" s="1"/>
  <c r="AV373" i="1"/>
  <c r="AW373" i="1" s="1"/>
  <c r="AV360" i="1"/>
  <c r="AW360" i="1" s="1"/>
  <c r="AV348" i="1"/>
  <c r="AW348" i="1" s="1"/>
  <c r="AV337" i="1"/>
  <c r="AW337" i="1" s="1"/>
  <c r="AV328" i="1"/>
  <c r="AW328" i="1" s="1"/>
  <c r="AV318" i="1"/>
  <c r="AW318" i="1" s="1"/>
  <c r="AV308" i="1"/>
  <c r="AW308" i="1" s="1"/>
  <c r="AV303" i="1"/>
  <c r="AW303" i="1" s="1"/>
  <c r="AV292" i="1"/>
  <c r="AW292" i="1" s="1"/>
  <c r="AV288" i="1"/>
  <c r="AW288" i="1" s="1"/>
  <c r="AV283" i="1"/>
  <c r="AW283" i="1" s="1"/>
  <c r="AV278" i="1"/>
  <c r="AW278" i="1" s="1"/>
  <c r="AV273" i="1"/>
  <c r="AW273" i="1" s="1"/>
  <c r="AV268" i="1"/>
  <c r="AW268" i="1" s="1"/>
  <c r="AV258" i="1"/>
  <c r="AW258" i="1" s="1"/>
  <c r="AV254" i="1"/>
  <c r="AW254" i="1" s="1"/>
  <c r="AV248" i="1"/>
  <c r="AW248" i="1" s="1"/>
  <c r="AV244" i="1"/>
  <c r="AW244" i="1" s="1"/>
  <c r="AV239" i="1"/>
  <c r="AW239" i="1" s="1"/>
  <c r="AV234" i="1"/>
  <c r="AW234" i="1" s="1"/>
  <c r="AV228" i="1"/>
  <c r="AW228" i="1" s="1"/>
  <c r="AV224" i="1"/>
  <c r="AW224" i="1" s="1"/>
  <c r="AV219" i="1"/>
  <c r="AW219" i="1" s="1"/>
  <c r="AV214" i="1"/>
  <c r="AW214" i="1" s="1"/>
  <c r="AV209" i="1"/>
  <c r="AW209" i="1" s="1"/>
  <c r="AV204" i="1"/>
  <c r="AW204" i="1" s="1"/>
  <c r="AV200" i="1"/>
  <c r="AW200" i="1" s="1"/>
  <c r="AV194" i="1"/>
  <c r="AW194" i="1" s="1"/>
  <c r="AV190" i="1"/>
  <c r="AW190" i="1" s="1"/>
  <c r="AV184" i="1"/>
  <c r="AW184" i="1" s="1"/>
  <c r="AV180" i="1"/>
  <c r="AW180" i="1" s="1"/>
  <c r="AV175" i="1"/>
  <c r="AW175" i="1" s="1"/>
  <c r="AV170" i="1"/>
  <c r="AW170" i="1" s="1"/>
  <c r="AV164" i="1"/>
  <c r="AW164" i="1" s="1"/>
  <c r="AV160" i="1"/>
  <c r="AW160" i="1" s="1"/>
  <c r="AV155" i="1"/>
  <c r="AW155" i="1" s="1"/>
  <c r="AV150" i="1"/>
  <c r="AW150" i="1" s="1"/>
  <c r="AV145" i="1"/>
  <c r="AW145" i="1" s="1"/>
  <c r="AV140" i="1"/>
  <c r="AW140" i="1" s="1"/>
  <c r="AV136" i="1"/>
  <c r="AW136" i="1" s="1"/>
  <c r="AV130" i="1"/>
  <c r="AW130" i="1" s="1"/>
  <c r="AV126" i="1"/>
  <c r="AW126" i="1" s="1"/>
  <c r="AV120" i="1"/>
  <c r="AW120" i="1" s="1"/>
  <c r="AV116" i="1"/>
  <c r="AW116" i="1" s="1"/>
  <c r="AV111" i="1"/>
  <c r="AW111" i="1" s="1"/>
  <c r="AV106" i="1"/>
  <c r="AW106" i="1" s="1"/>
  <c r="AV100" i="1"/>
  <c r="AW100" i="1" s="1"/>
  <c r="AV96" i="1"/>
  <c r="AW96" i="1" s="1"/>
  <c r="AV91" i="1"/>
  <c r="AW91" i="1" s="1"/>
  <c r="AV86" i="1"/>
  <c r="AW86" i="1" s="1"/>
  <c r="AV432" i="1"/>
  <c r="AW432" i="1" s="1"/>
  <c r="AV383" i="1"/>
  <c r="AW383" i="1" s="1"/>
  <c r="AV334" i="1"/>
  <c r="AW334" i="1" s="1"/>
  <c r="AV250" i="1"/>
  <c r="AW250" i="1" s="1"/>
  <c r="AV165" i="1"/>
  <c r="AW165" i="1" s="1"/>
  <c r="AV83" i="1"/>
  <c r="AW83" i="1" s="1"/>
  <c r="AV78" i="1"/>
  <c r="AW78" i="1" s="1"/>
  <c r="AV59" i="1"/>
  <c r="AW59" i="1" s="1"/>
  <c r="AV51" i="1"/>
  <c r="AW51" i="1" s="1"/>
  <c r="AV42" i="1"/>
  <c r="AW42" i="1" s="1"/>
  <c r="AV32" i="1"/>
  <c r="AW32" i="1" s="1"/>
  <c r="AV14" i="1"/>
  <c r="AW14" i="1" s="1"/>
  <c r="AV6" i="1"/>
  <c r="AW6" i="1" s="1"/>
  <c r="AV74" i="1"/>
  <c r="AW74" i="1" s="1"/>
  <c r="AV70" i="1"/>
  <c r="AW70" i="1" s="1"/>
  <c r="AV65" i="1"/>
  <c r="AW65" i="1" s="1"/>
  <c r="AV58" i="1"/>
  <c r="AW58" i="1" s="1"/>
  <c r="AV50" i="1"/>
  <c r="AW50" i="1" s="1"/>
  <c r="AV43" i="1"/>
  <c r="AW43" i="1" s="1"/>
  <c r="AV35" i="1"/>
  <c r="AW35" i="1" s="1"/>
  <c r="AV25" i="1"/>
  <c r="AW25" i="1" s="1"/>
  <c r="AV15" i="1"/>
  <c r="AW15" i="1" s="1"/>
  <c r="AV7" i="1"/>
  <c r="AW7" i="1" s="1"/>
  <c r="AV425" i="1"/>
  <c r="AW425" i="1" s="1"/>
  <c r="AV102" i="1"/>
  <c r="AW102" i="1" s="1"/>
  <c r="AV133" i="1"/>
  <c r="AW133" i="1" s="1"/>
  <c r="AV157" i="1"/>
  <c r="AW157" i="1" s="1"/>
  <c r="AV189" i="1"/>
  <c r="AW189" i="1" s="1"/>
  <c r="AV218" i="1"/>
  <c r="AW218" i="1" s="1"/>
  <c r="AV242" i="1"/>
  <c r="AW242" i="1" s="1"/>
  <c r="AV274" i="1"/>
  <c r="AW274" i="1" s="1"/>
  <c r="AV302" i="1"/>
  <c r="AW302" i="1" s="1"/>
  <c r="AV326" i="1"/>
  <c r="AW326" i="1" s="1"/>
  <c r="AV352" i="1"/>
  <c r="AW352" i="1" s="1"/>
  <c r="AV367" i="1"/>
  <c r="AW367" i="1" s="1"/>
  <c r="AV379" i="1"/>
  <c r="AW379" i="1" s="1"/>
  <c r="AV395" i="1"/>
  <c r="AW395" i="1" s="1"/>
  <c r="AV428" i="1"/>
  <c r="AW428" i="1" s="1"/>
  <c r="AV110" i="1"/>
  <c r="AW110" i="1" s="1"/>
  <c r="AV134" i="1"/>
  <c r="AW134" i="1" s="1"/>
  <c r="AV166" i="1"/>
  <c r="AW166" i="1" s="1"/>
  <c r="AV197" i="1"/>
  <c r="AW197" i="1" s="1"/>
  <c r="AV221" i="1"/>
  <c r="AW221" i="1" s="1"/>
  <c r="AV253" i="1"/>
  <c r="AW253" i="1" s="1"/>
  <c r="AV282" i="1"/>
  <c r="AW282" i="1" s="1"/>
  <c r="AV306" i="1"/>
  <c r="AW306" i="1" s="1"/>
  <c r="AV338" i="1"/>
  <c r="AW338" i="1" s="1"/>
  <c r="AV356" i="1"/>
  <c r="AW356" i="1" s="1"/>
  <c r="AV368" i="1"/>
  <c r="AW368" i="1" s="1"/>
  <c r="AV384" i="1"/>
  <c r="AW384" i="1" s="1"/>
  <c r="AV399" i="1"/>
  <c r="AW399" i="1" s="1"/>
  <c r="AV90" i="1"/>
  <c r="AW90" i="1" s="1"/>
  <c r="AV146" i="1"/>
  <c r="AW146" i="1" s="1"/>
  <c r="AV198" i="1"/>
  <c r="AW198" i="1" s="1"/>
  <c r="AV261" i="1"/>
  <c r="AW261" i="1" s="1"/>
  <c r="AV317" i="1"/>
  <c r="AW317" i="1" s="1"/>
  <c r="AV358" i="1"/>
  <c r="AW358" i="1" s="1"/>
  <c r="AV388" i="1"/>
  <c r="AW388" i="1" s="1"/>
  <c r="AV423" i="1"/>
  <c r="AW423" i="1" s="1"/>
  <c r="AV125" i="1"/>
  <c r="AW125" i="1" s="1"/>
  <c r="AV93" i="1"/>
  <c r="AW93" i="1" s="1"/>
  <c r="AV154" i="1"/>
  <c r="AW154" i="1" s="1"/>
  <c r="AV210" i="1"/>
  <c r="AW210" i="1" s="1"/>
  <c r="AV262" i="1"/>
  <c r="AW262" i="1" s="1"/>
  <c r="AV325" i="1"/>
  <c r="AW325" i="1" s="1"/>
  <c r="AV363" i="1"/>
  <c r="AW363" i="1" s="1"/>
  <c r="AV390" i="1"/>
  <c r="AW390" i="1" s="1"/>
  <c r="AV427" i="1"/>
  <c r="AW427" i="1" s="1"/>
  <c r="AV114" i="1"/>
  <c r="AW114" i="1" s="1"/>
  <c r="AV174" i="1"/>
  <c r="AW174" i="1" s="1"/>
  <c r="AV230" i="1"/>
  <c r="AW230" i="1" s="1"/>
  <c r="AV285" i="1"/>
  <c r="AW285" i="1" s="1"/>
  <c r="AV346" i="1"/>
  <c r="AW346" i="1" s="1"/>
  <c r="AV374" i="1"/>
  <c r="AW374" i="1" s="1"/>
  <c r="AV400" i="1"/>
  <c r="AW400" i="1" s="1"/>
  <c r="AV178" i="1"/>
  <c r="AW178" i="1" s="1"/>
  <c r="AV238" i="1"/>
  <c r="AW238" i="1" s="1"/>
  <c r="AV294" i="1"/>
  <c r="AW294" i="1" s="1"/>
  <c r="AV347" i="1"/>
  <c r="AW347" i="1" s="1"/>
  <c r="AV378" i="1"/>
  <c r="AW378" i="1" s="1"/>
  <c r="AV406" i="1"/>
  <c r="AW406" i="1" s="1"/>
  <c r="AV387" i="1"/>
  <c r="AW387" i="1" s="1"/>
  <c r="AV375" i="1"/>
  <c r="AW375" i="1" s="1"/>
  <c r="AV355" i="1"/>
  <c r="AW355" i="1" s="1"/>
  <c r="AV339" i="1"/>
  <c r="AW339" i="1" s="1"/>
  <c r="AV329" i="1"/>
  <c r="AW329" i="1" s="1"/>
  <c r="AV313" i="1"/>
  <c r="AW313" i="1" s="1"/>
  <c r="AV299" i="1"/>
  <c r="AW299" i="1" s="1"/>
  <c r="AV289" i="1"/>
  <c r="AW289" i="1" s="1"/>
  <c r="AV284" i="1"/>
  <c r="AW284" i="1" s="1"/>
  <c r="AV275" i="1"/>
  <c r="AW275" i="1" s="1"/>
  <c r="AV265" i="1"/>
  <c r="AW265" i="1" s="1"/>
  <c r="AV259" i="1"/>
  <c r="AW259" i="1" s="1"/>
  <c r="AV249" i="1"/>
  <c r="AW249" i="1" s="1"/>
  <c r="AV240" i="1"/>
  <c r="AW240" i="1" s="1"/>
  <c r="AV235" i="1"/>
  <c r="AW235" i="1" s="1"/>
  <c r="AV225" i="1"/>
  <c r="AW225" i="1" s="1"/>
  <c r="AV220" i="1"/>
  <c r="AW220" i="1" s="1"/>
  <c r="AV211" i="1"/>
  <c r="AW211" i="1" s="1"/>
  <c r="AV201" i="1"/>
  <c r="AW201" i="1" s="1"/>
  <c r="AV191" i="1"/>
  <c r="AW191" i="1" s="1"/>
  <c r="AV171" i="1"/>
  <c r="AW171" i="1" s="1"/>
  <c r="AV87" i="1"/>
  <c r="AW87" i="1" s="1"/>
  <c r="AV430" i="1"/>
  <c r="AW430" i="1" s="1"/>
  <c r="AV405" i="1"/>
  <c r="AW405" i="1" s="1"/>
  <c r="AV392" i="1"/>
  <c r="AW392" i="1" s="1"/>
  <c r="AV380" i="1"/>
  <c r="AW380" i="1" s="1"/>
  <c r="AV366" i="1"/>
  <c r="AW366" i="1" s="1"/>
  <c r="AV354" i="1"/>
  <c r="AW354" i="1" s="1"/>
  <c r="AV342" i="1"/>
  <c r="AW342" i="1" s="1"/>
  <c r="AV332" i="1"/>
  <c r="AW332" i="1" s="1"/>
  <c r="AV322" i="1"/>
  <c r="AW322" i="1" s="1"/>
  <c r="AV312" i="1"/>
  <c r="AW312" i="1" s="1"/>
  <c r="AV298" i="1"/>
  <c r="AW298" i="1" s="1"/>
  <c r="AV264" i="1"/>
  <c r="AW264" i="1" s="1"/>
  <c r="AV429" i="1"/>
  <c r="AW429" i="1" s="1"/>
  <c r="AV403" i="1"/>
  <c r="AW403" i="1" s="1"/>
  <c r="AV397" i="1"/>
  <c r="AW397" i="1" s="1"/>
  <c r="AV391" i="1"/>
  <c r="AW391" i="1" s="1"/>
  <c r="AV385" i="1"/>
  <c r="AW385" i="1" s="1"/>
  <c r="AV377" i="1"/>
  <c r="AW377" i="1" s="1"/>
  <c r="AV371" i="1"/>
  <c r="AW371" i="1" s="1"/>
  <c r="AV365" i="1"/>
  <c r="AW365" i="1" s="1"/>
  <c r="AV359" i="1"/>
  <c r="AW359" i="1" s="1"/>
  <c r="AV353" i="1"/>
  <c r="AW353" i="1" s="1"/>
  <c r="AV345" i="1"/>
  <c r="AW345" i="1" s="1"/>
  <c r="AV341" i="1"/>
  <c r="AW341" i="1" s="1"/>
  <c r="AV336" i="1"/>
  <c r="AW336" i="1" s="1"/>
  <c r="AV331" i="1"/>
  <c r="AW331" i="1" s="1"/>
  <c r="AV327" i="1"/>
  <c r="AW327" i="1" s="1"/>
  <c r="AV321" i="1"/>
  <c r="AW321" i="1" s="1"/>
  <c r="AV316" i="1"/>
  <c r="AW316" i="1" s="1"/>
  <c r="AV311" i="1"/>
  <c r="AW311" i="1" s="1"/>
  <c r="AV307" i="1"/>
  <c r="AW307" i="1" s="1"/>
  <c r="AV301" i="1"/>
  <c r="AW301" i="1" s="1"/>
  <c r="AV297" i="1"/>
  <c r="AW297" i="1" s="1"/>
  <c r="AV291" i="1"/>
  <c r="AW291" i="1" s="1"/>
  <c r="AV287" i="1"/>
  <c r="AW287" i="1" s="1"/>
  <c r="AV281" i="1"/>
  <c r="AW281" i="1" s="1"/>
  <c r="AV277" i="1"/>
  <c r="AW277" i="1" s="1"/>
  <c r="AV272" i="1"/>
  <c r="AW272" i="1" s="1"/>
  <c r="AV267" i="1"/>
  <c r="AW267" i="1" s="1"/>
  <c r="AV263" i="1"/>
  <c r="AW263" i="1" s="1"/>
  <c r="AV257" i="1"/>
  <c r="AW257" i="1" s="1"/>
  <c r="AV252" i="1"/>
  <c r="AW252" i="1" s="1"/>
  <c r="AV247" i="1"/>
  <c r="AW247" i="1" s="1"/>
  <c r="AV243" i="1"/>
  <c r="AW243" i="1" s="1"/>
  <c r="AV237" i="1"/>
  <c r="AW237" i="1" s="1"/>
  <c r="AV233" i="1"/>
  <c r="AW233" i="1" s="1"/>
  <c r="AV227" i="1"/>
  <c r="AW227" i="1" s="1"/>
  <c r="AV223" i="1"/>
  <c r="AW223" i="1" s="1"/>
  <c r="AV217" i="1"/>
  <c r="AW217" i="1" s="1"/>
  <c r="AV213" i="1"/>
  <c r="AW213" i="1" s="1"/>
  <c r="AV208" i="1"/>
  <c r="AW208" i="1" s="1"/>
  <c r="AV203" i="1"/>
  <c r="AW203" i="1" s="1"/>
  <c r="AV199" i="1"/>
  <c r="AW199" i="1" s="1"/>
  <c r="AV193" i="1"/>
  <c r="AW193" i="1" s="1"/>
  <c r="AV188" i="1"/>
  <c r="AW188" i="1" s="1"/>
  <c r="AV183" i="1"/>
  <c r="AW183" i="1" s="1"/>
  <c r="AV179" i="1"/>
  <c r="AW179" i="1" s="1"/>
  <c r="AV173" i="1"/>
  <c r="AW173" i="1" s="1"/>
  <c r="AV169" i="1"/>
  <c r="AW169" i="1" s="1"/>
  <c r="AV163" i="1"/>
  <c r="AW163" i="1" s="1"/>
  <c r="AV159" i="1"/>
  <c r="AW159" i="1" s="1"/>
  <c r="AV153" i="1"/>
  <c r="AW153" i="1" s="1"/>
  <c r="AV149" i="1"/>
  <c r="AW149" i="1" s="1"/>
  <c r="AV144" i="1"/>
  <c r="AW144" i="1" s="1"/>
  <c r="AV139" i="1"/>
  <c r="AW139" i="1" s="1"/>
  <c r="AV135" i="1"/>
  <c r="AW135" i="1" s="1"/>
  <c r="AV129" i="1"/>
  <c r="AW129" i="1" s="1"/>
  <c r="AV124" i="1"/>
  <c r="AW124" i="1" s="1"/>
  <c r="AV119" i="1"/>
  <c r="AW119" i="1" s="1"/>
  <c r="AV115" i="1"/>
  <c r="AW115" i="1" s="1"/>
  <c r="AV109" i="1"/>
  <c r="AW109" i="1" s="1"/>
  <c r="AV105" i="1"/>
  <c r="AW105" i="1" s="1"/>
  <c r="AV99" i="1"/>
  <c r="AW99" i="1" s="1"/>
  <c r="AV95" i="1"/>
  <c r="AW95" i="1" s="1"/>
  <c r="AV89" i="1"/>
  <c r="AW89" i="1" s="1"/>
  <c r="AV85" i="1"/>
  <c r="AW85" i="1" s="1"/>
  <c r="AV422" i="1"/>
  <c r="AW422" i="1" s="1"/>
  <c r="AV372" i="1"/>
  <c r="AW372" i="1" s="1"/>
  <c r="AV314" i="1"/>
  <c r="AW314" i="1" s="1"/>
  <c r="AV229" i="1"/>
  <c r="AW229" i="1" s="1"/>
  <c r="AV142" i="1"/>
  <c r="AW142" i="1" s="1"/>
  <c r="AV81" i="1"/>
  <c r="AW81" i="1" s="1"/>
  <c r="AV77" i="1"/>
  <c r="AW77" i="1" s="1"/>
  <c r="AV57" i="1"/>
  <c r="AW57" i="1" s="1"/>
  <c r="AV49" i="1"/>
  <c r="AW49" i="1" s="1"/>
  <c r="AV40" i="1"/>
  <c r="AW40" i="1" s="1"/>
  <c r="AV30" i="1"/>
  <c r="AW30" i="1" s="1"/>
  <c r="AV20" i="1"/>
  <c r="AW20" i="1" s="1"/>
  <c r="AV12" i="1"/>
  <c r="AW12" i="1" s="1"/>
  <c r="AV4" i="1"/>
  <c r="AW4" i="1" s="1"/>
  <c r="AV73" i="1"/>
  <c r="AW73" i="1" s="1"/>
  <c r="AV68" i="1"/>
  <c r="AW68" i="1" s="1"/>
  <c r="AV64" i="1"/>
  <c r="AW64" i="1" s="1"/>
  <c r="AV56" i="1"/>
  <c r="AW56" i="1" s="1"/>
  <c r="AV48" i="1"/>
  <c r="AW48" i="1" s="1"/>
  <c r="AV41" i="1"/>
  <c r="AW41" i="1" s="1"/>
  <c r="AV33" i="1"/>
  <c r="AW33" i="1" s="1"/>
  <c r="AV13" i="1"/>
  <c r="AW13" i="1" s="1"/>
  <c r="AV5" i="1"/>
  <c r="AW5" i="1" s="1"/>
  <c r="AV29" i="1"/>
  <c r="AW29" i="1" s="1"/>
  <c r="AV3" i="1"/>
  <c r="AW3" i="1" s="1"/>
  <c r="AV433" i="1" l="1"/>
  <c r="AW433" i="1"/>
</calcChain>
</file>

<file path=xl/sharedStrings.xml><?xml version="1.0" encoding="utf-8"?>
<sst xmlns="http://schemas.openxmlformats.org/spreadsheetml/2006/main" count="3384" uniqueCount="265">
  <si>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</si>
  <si>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</si>
  <si>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</si>
  <si>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</si>
  <si>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</si>
  <si>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</si>
  <si>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</si>
  <si>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</si>
  <si>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</si>
  <si>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</si>
  <si>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</si>
  <si>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</si>
  <si>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</si>
  <si>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</si>
  <si>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</si>
  <si>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</si>
  <si>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</si>
  <si>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</si>
  <si>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</si>
  <si>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</si>
  <si>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</si>
  <si>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</si>
  <si>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</si>
  <si>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</si>
  <si>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</si>
  <si>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</si>
  <si>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</si>
  <si>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</si>
  <si>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</si>
  <si>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</si>
  <si>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</si>
  <si>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</si>
  <si>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</si>
  <si>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</si>
  <si>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</si>
  <si>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</si>
  <si>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</si>
  <si>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</si>
  <si>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</si>
  <si>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</si>
  <si>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</si>
  <si>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</si>
  <si>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</si>
  <si>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</si>
  <si>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</si>
  <si>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</si>
  <si>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</si>
  <si>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</si>
  <si>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</si>
  <si>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</si>
  <si>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</si>
  <si>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</si>
  <si>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</si>
  <si>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</si>
  <si>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</si>
  <si>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</si>
  <si>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</si>
  <si>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</si>
  <si>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02-001-0020</t>
  </si>
  <si>
    <t>DARWIN G COFFIELD</t>
  </si>
  <si>
    <t>1040 CO RD 39 NW</t>
  </si>
  <si>
    <t>MONTICELLO MN 55362-3062</t>
  </si>
  <si>
    <t>NENE</t>
  </si>
  <si>
    <t>01</t>
  </si>
  <si>
    <t>162</t>
  </si>
  <si>
    <t>046</t>
  </si>
  <si>
    <t>SENE</t>
  </si>
  <si>
    <t>02-001-0060</t>
  </si>
  <si>
    <t>KATHLEEN ENGSTROM</t>
  </si>
  <si>
    <t>3440 425TH AVE</t>
  </si>
  <si>
    <t>LANCASTER MN 56735-0000</t>
  </si>
  <si>
    <t>SENW</t>
  </si>
  <si>
    <t>SWNE</t>
  </si>
  <si>
    <t>02-001-0100</t>
  </si>
  <si>
    <t>FRAME FARMS</t>
  </si>
  <si>
    <t>4049 360TH ST</t>
  </si>
  <si>
    <t>LANCASTER MN 56735-9316</t>
  </si>
  <si>
    <t>NESW</t>
  </si>
  <si>
    <t>SESW</t>
  </si>
  <si>
    <t>02-001-0120</t>
  </si>
  <si>
    <t>02-001-0140</t>
  </si>
  <si>
    <t>NESE</t>
  </si>
  <si>
    <t>SESE</t>
  </si>
  <si>
    <t>SWSE</t>
  </si>
  <si>
    <t>NWSE</t>
  </si>
  <si>
    <t>02-001-0160</t>
  </si>
  <si>
    <t>02-012-0860</t>
  </si>
  <si>
    <t>DNR REAL ESTATE MGT</t>
  </si>
  <si>
    <t>500 LAFAYETTE RD  BOX 4</t>
  </si>
  <si>
    <t>ST PAUL MN 55155-0000</t>
  </si>
  <si>
    <t>NENW</t>
  </si>
  <si>
    <t>12</t>
  </si>
  <si>
    <t>NWNE</t>
  </si>
  <si>
    <t>03-021-1420</t>
  </si>
  <si>
    <t>NATURE CONSERVANCY MN CHAPTER</t>
  </si>
  <si>
    <t>1101 WEST RIVER PKWY  ST</t>
  </si>
  <si>
    <t>MINNEAPOLIS MN 55415-1291</t>
  </si>
  <si>
    <t>21</t>
  </si>
  <si>
    <t>163</t>
  </si>
  <si>
    <t>045</t>
  </si>
  <si>
    <t>03-026-1740</t>
  </si>
  <si>
    <t>NWSW</t>
  </si>
  <si>
    <t>26</t>
  </si>
  <si>
    <t>SWNW</t>
  </si>
  <si>
    <t>27</t>
  </si>
  <si>
    <t>03-026-1760</t>
  </si>
  <si>
    <t>NWNW</t>
  </si>
  <si>
    <t>03-026-1780</t>
  </si>
  <si>
    <t>DUANE FRISLIE IRREVOC TRUST ETAL</t>
  </si>
  <si>
    <t>4532 380TH ST</t>
  </si>
  <si>
    <t>03-026-1800</t>
  </si>
  <si>
    <t>SWSW</t>
  </si>
  <si>
    <t>03-027-1820</t>
  </si>
  <si>
    <t>28</t>
  </si>
  <si>
    <t>03-027-1840</t>
  </si>
  <si>
    <t>BLAINE W &amp; FAYE SCHMALZ</t>
  </si>
  <si>
    <t>3604 450TH AVE</t>
  </si>
  <si>
    <t>LANCASTER MN 56735-9344</t>
  </si>
  <si>
    <t>03-028-1860</t>
  </si>
  <si>
    <t>BEVERLY J HEWITT</t>
  </si>
  <si>
    <t>PO BOX 646</t>
  </si>
  <si>
    <t>STERLING AK 99672-0000</t>
  </si>
  <si>
    <t>03-028-1880</t>
  </si>
  <si>
    <t>29</t>
  </si>
  <si>
    <t>03-028-1900</t>
  </si>
  <si>
    <t>03-028-1920</t>
  </si>
  <si>
    <t>03-028-1930</t>
  </si>
  <si>
    <t>WIKSTROM TELEPHONE CO</t>
  </si>
  <si>
    <t>212 MAIN ST S PO BOX 217</t>
  </si>
  <si>
    <t>KARLSTAD MN 56732-0217</t>
  </si>
  <si>
    <t>03-029-1975</t>
  </si>
  <si>
    <t>RAYMOND &amp; KATRICE HOUSKER</t>
  </si>
  <si>
    <t>36963 RINCON RD</t>
  </si>
  <si>
    <t>WICKENBURG AZ 85390-0000</t>
  </si>
  <si>
    <t>03-029-1980</t>
  </si>
  <si>
    <t>03-029-2040</t>
  </si>
  <si>
    <t>30</t>
  </si>
  <si>
    <t>03-030-2120</t>
  </si>
  <si>
    <t>03-031-2140</t>
  </si>
  <si>
    <t>31</t>
  </si>
  <si>
    <t>36</t>
  </si>
  <si>
    <t>03-032-2150</t>
  </si>
  <si>
    <t>JAMES E &amp; KELLI D HEWITT</t>
  </si>
  <si>
    <t>7590 BEECH HILL RD</t>
  </si>
  <si>
    <t>PULASKI TN 38478-7018</t>
  </si>
  <si>
    <t>32</t>
  </si>
  <si>
    <t>03-032-2160</t>
  </si>
  <si>
    <t>03-032-2180</t>
  </si>
  <si>
    <t>03-032-2200</t>
  </si>
  <si>
    <t>03-032-2220</t>
  </si>
  <si>
    <t>03-032-2240</t>
  </si>
  <si>
    <t>03-032-2260</t>
  </si>
  <si>
    <t>03-033-2280</t>
  </si>
  <si>
    <t>33</t>
  </si>
  <si>
    <t>03-033-2290</t>
  </si>
  <si>
    <t>03-033-2300</t>
  </si>
  <si>
    <t>MICHAEL OLSON ETAL</t>
  </si>
  <si>
    <t>402 1ST ST W</t>
  </si>
  <si>
    <t>03-033-2320</t>
  </si>
  <si>
    <t>03-034-2340</t>
  </si>
  <si>
    <t>MYLES E EFTA ETAL</t>
  </si>
  <si>
    <t>25281 CO RD 7</t>
  </si>
  <si>
    <t>GREENBUSH MN 56726-0000</t>
  </si>
  <si>
    <t>34</t>
  </si>
  <si>
    <t>03-034-2360</t>
  </si>
  <si>
    <t>03-034-2370</t>
  </si>
  <si>
    <t>03-035-2380</t>
  </si>
  <si>
    <t>35</t>
  </si>
  <si>
    <t>03-036-2420</t>
  </si>
  <si>
    <t>14-036-3040</t>
  </si>
  <si>
    <t>14-036-3060</t>
  </si>
  <si>
    <t>14-036-3100</t>
  </si>
  <si>
    <t>17-002-0160</t>
  </si>
  <si>
    <t>MYLES E EFTA</t>
  </si>
  <si>
    <t>02</t>
  </si>
  <si>
    <t>17-002-0180</t>
  </si>
  <si>
    <t>17-002-0200</t>
  </si>
  <si>
    <t>DEVEN J EFTA</t>
  </si>
  <si>
    <t>3607 9TH AVE N</t>
  </si>
  <si>
    <t>GRAND FORKS ND 58203-0000</t>
  </si>
  <si>
    <t>03</t>
  </si>
  <si>
    <t>17-002-0220</t>
  </si>
  <si>
    <t>17-003-0270</t>
  </si>
  <si>
    <t>17-003-0280</t>
  </si>
  <si>
    <t>PARTNERS OF PEATLAND GP</t>
  </si>
  <si>
    <t>17-003-0290</t>
  </si>
  <si>
    <t>04</t>
  </si>
  <si>
    <t>17-003-0300</t>
  </si>
  <si>
    <t>MICHAEL L OLSON</t>
  </si>
  <si>
    <t>17-003-0320</t>
  </si>
  <si>
    <t>17-004-0440</t>
  </si>
  <si>
    <t>VIRGINIA A OLSON</t>
  </si>
  <si>
    <t>4489 340TH ST</t>
  </si>
  <si>
    <t>17-004-0460</t>
  </si>
  <si>
    <t>05</t>
  </si>
  <si>
    <t>17-004-0480</t>
  </si>
  <si>
    <t>JAN C CRONQUIST</t>
  </si>
  <si>
    <t>411 W Arenas RD #6</t>
  </si>
  <si>
    <t>Palm Springs CA 92262-0000</t>
  </si>
  <si>
    <t>17-004-0500</t>
  </si>
  <si>
    <t>17-005-0520</t>
  </si>
  <si>
    <t>17-005-0530</t>
  </si>
  <si>
    <t>PERSONNAL MONEY MANAGEMENT</t>
  </si>
  <si>
    <t>PO BOX 25</t>
  </si>
  <si>
    <t>CROOKSTON MN 56716-0025</t>
  </si>
  <si>
    <t>17-005-0540</t>
  </si>
  <si>
    <t>06</t>
  </si>
  <si>
    <t>17-005-0560</t>
  </si>
  <si>
    <t>17-005-0580</t>
  </si>
  <si>
    <t>CLAY SORTEBERG</t>
  </si>
  <si>
    <t>PO BOX 192</t>
  </si>
  <si>
    <t>17-005-0600</t>
  </si>
  <si>
    <t>17-005-0620</t>
  </si>
  <si>
    <t>17-006-0640</t>
  </si>
  <si>
    <t>17-006-0660</t>
  </si>
  <si>
    <t>MICHAEL L &amp; BRENT E OLSON</t>
  </si>
  <si>
    <t>17-006-0665</t>
  </si>
  <si>
    <t>17-006-0670</t>
  </si>
  <si>
    <t>17-006-0680</t>
  </si>
  <si>
    <t>17-006-0690</t>
  </si>
  <si>
    <t>17-006-0700</t>
  </si>
  <si>
    <t>CARIBOU HILTON LLP</t>
  </si>
  <si>
    <t>902 8TH AVE SE</t>
  </si>
  <si>
    <t>BARNESVILLE MN 56514-0000</t>
  </si>
  <si>
    <t>17-006-0710</t>
  </si>
  <si>
    <t>17-009-0800</t>
  </si>
  <si>
    <t>09</t>
  </si>
  <si>
    <t>17-010-0860</t>
  </si>
  <si>
    <t>10</t>
  </si>
  <si>
    <t>17-011-0920</t>
  </si>
  <si>
    <t>SALLY &amp; PETER BEITO</t>
  </si>
  <si>
    <t>30787 120TH AVE</t>
  </si>
  <si>
    <t>11</t>
  </si>
  <si>
    <t>CSAH 25</t>
  </si>
  <si>
    <t>340TH ST</t>
  </si>
  <si>
    <t>415TH AVE</t>
  </si>
  <si>
    <t>320TH ST</t>
  </si>
  <si>
    <t>440TH AVE</t>
  </si>
  <si>
    <t>430TH AVE</t>
  </si>
  <si>
    <t>T-449</t>
  </si>
  <si>
    <t>450TH AVE</t>
  </si>
  <si>
    <t>T-316</t>
  </si>
  <si>
    <t>T-505</t>
  </si>
  <si>
    <t>TOTAL WATERSHED ACRES:</t>
  </si>
  <si>
    <t>KITTSON CO ROADS</t>
  </si>
  <si>
    <t>EAST KITTSON TWP ROADS</t>
  </si>
  <si>
    <t>CARIBOU TWP ROADS</t>
  </si>
  <si>
    <t>CANNON TWP ROADS</t>
  </si>
  <si>
    <t>VOID</t>
  </si>
  <si>
    <t>KITTSON HWY DEPT. 401 2nd Street SW</t>
  </si>
  <si>
    <t>HALLOCK MN 56728</t>
  </si>
  <si>
    <t>Melinda Coffield 3832 290th St</t>
  </si>
  <si>
    <t>LAKE BRONSON MN 56734</t>
  </si>
  <si>
    <t>Carolyn Weleski 4250 355th St</t>
  </si>
  <si>
    <t>LANCASTER MN 57135-0000</t>
  </si>
  <si>
    <t>LANCASTER MN 52235-0000</t>
  </si>
  <si>
    <t>LANCASTER MN 55735-0000</t>
  </si>
  <si>
    <t>LANCASTER MN 52735-0000</t>
  </si>
  <si>
    <t>LANCASTER MN 53335-0000</t>
  </si>
  <si>
    <t>LANCASTER MN 57235-0000</t>
  </si>
  <si>
    <t>CSAH 4</t>
  </si>
  <si>
    <t>CSAH 54</t>
  </si>
  <si>
    <t>02-012-0840</t>
  </si>
  <si>
    <t>17-007-0720</t>
  </si>
  <si>
    <t>17-008-0760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</si>
</sst>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36"/>
  <sheetViews>
    <sheetView tabSelected="1" topLeftCell="A393" workbookViewId="0">
      <pane xSplit="1" topLeftCell="AU1" activePane="topRight" state="frozen"/>
      <selection pane="topRight" activeCell="AW397" sqref="AW397:AW400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3.7109375" style="12" customWidth="1"/>
    <col min="23" max="23" width="13.7109375" style="5" customWidth="1"/>
    <col min="24" max="24" width="17.7109375" style="2" hidden="1" customWidth="1"/>
    <col min="25" max="25" width="17.7109375" style="5" hidden="1" customWidth="1"/>
    <col min="26" max="26" width="17.7109375" style="2" customWidth="1"/>
    <col min="27" max="27" width="17.7109375" style="5" customWidth="1"/>
    <col min="28" max="28" width="17.7109375" style="9" customWidth="1"/>
    <col min="29" max="29" width="17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hidden="1" customWidth="1"/>
    <col min="40" max="40" width="17.7109375" style="5" hidden="1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customWidth="1"/>
    <col min="45" max="46" width="17.7109375" style="2" customWidth="1"/>
    <col min="47" max="47" width="17.7109375" style="5" customWidth="1"/>
    <col min="48" max="48" width="17.7109375" style="11" customWidth="1"/>
    <col min="49" max="49" width="17.7109375" style="5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N1" s="5">
        <v>1291</v>
      </c>
      <c r="AP1" s="5">
        <v>1291</v>
      </c>
      <c r="AR1" s="5">
        <v>1</v>
      </c>
      <c r="AW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79.87</v>
      </c>
      <c r="J3" s="2">
        <v>34.950000000000003</v>
      </c>
      <c r="K3" s="2">
        <f t="shared" ref="K3:K68" si="0">SUM(N3,P3,R3,T3,X3,Z3,AB3,AD3,AG3,AI3,AK3,V3,AX3,AZ3,BB3,BD3)</f>
        <v>5.26</v>
      </c>
      <c r="L3" s="2">
        <f t="shared" ref="L3:L68" si="1">SUM(M3,AF3,AM3,AO3,AQ3,AS3,AT3)</f>
        <v>8.0500000000000007</v>
      </c>
      <c r="N3" s="4">
        <v>4.49</v>
      </c>
      <c r="O3" s="5">
        <v>738.60500000000002</v>
      </c>
      <c r="P3" s="6">
        <v>0.77</v>
      </c>
      <c r="Q3" s="5">
        <v>87.394999999999996</v>
      </c>
      <c r="AN3" s="5" t="str">
        <f t="shared" ref="AN3:AN68" si="2">IF(AM3&gt;0,AM3*$AN$1,"")</f>
        <v/>
      </c>
      <c r="AP3" s="5" t="str">
        <f t="shared" ref="AP3:AP68" si="3">IF(AO3&gt;0,AO3*$AP$1,"")</f>
        <v/>
      </c>
      <c r="AQ3" s="2">
        <v>0.52</v>
      </c>
      <c r="AR3" s="5">
        <f t="shared" ref="AR3:AR68" si="4">IF(AQ3&gt;0,AQ3*$AR$1,"")</f>
        <v>0.52</v>
      </c>
      <c r="AS3" s="2">
        <v>0.83</v>
      </c>
      <c r="AT3" s="2">
        <v>6.7</v>
      </c>
      <c r="AU3" s="5">
        <f t="shared" ref="AU3:AU68" si="5">SUM(O3,Q3,S3,U3,Y3,AA3,AC3,AE3,AH3,AJ3,AL3,W3,AY3,BA3,BC3,BE3)</f>
        <v>826</v>
      </c>
      <c r="AV3" s="11">
        <f t="shared" ref="AV3:AV66" si="6">(AU3/$AU$433)*100</f>
        <v>0.30692138038533512</v>
      </c>
      <c r="AW3" s="5">
        <f t="shared" ref="AW3:AW68" si="7">(AV3/100)*$AW$1</f>
        <v>306.92138038533511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79.87</v>
      </c>
      <c r="J4" s="2">
        <v>39.979999999999997</v>
      </c>
      <c r="K4" s="2">
        <f t="shared" si="0"/>
        <v>13.04</v>
      </c>
      <c r="L4" s="2">
        <f t="shared" si="1"/>
        <v>21.9</v>
      </c>
      <c r="N4" s="4">
        <v>5.76</v>
      </c>
      <c r="O4" s="5">
        <v>947.52</v>
      </c>
      <c r="P4" s="6">
        <v>5.09</v>
      </c>
      <c r="Q4" s="5">
        <v>577.71500000000003</v>
      </c>
      <c r="R4" s="7">
        <v>1.25</v>
      </c>
      <c r="S4" s="5">
        <v>111.25</v>
      </c>
      <c r="AB4" s="9">
        <v>0.94</v>
      </c>
      <c r="AC4" s="5">
        <v>18.611999999999998</v>
      </c>
      <c r="AN4" s="5" t="str">
        <f t="shared" si="2"/>
        <v/>
      </c>
      <c r="AP4" s="5" t="str">
        <f t="shared" si="3"/>
        <v/>
      </c>
      <c r="AQ4" s="2">
        <v>0.44</v>
      </c>
      <c r="AR4" s="5">
        <f t="shared" si="4"/>
        <v>0.44</v>
      </c>
      <c r="AS4" s="2">
        <v>0.8</v>
      </c>
      <c r="AT4" s="2">
        <v>20.66</v>
      </c>
      <c r="AU4" s="5">
        <f t="shared" si="5"/>
        <v>1655.0970000000002</v>
      </c>
      <c r="AV4" s="11">
        <f t="shared" si="6"/>
        <v>0.61499353015935487</v>
      </c>
      <c r="AW4" s="5">
        <f t="shared" si="7"/>
        <v>614.9935301593548</v>
      </c>
    </row>
    <row r="5" spans="1:57" x14ac:dyDescent="0.25">
      <c r="A5" s="1" t="s">
        <v>67</v>
      </c>
      <c r="B5" s="1" t="s">
        <v>68</v>
      </c>
      <c r="C5" s="1" t="s">
        <v>69</v>
      </c>
      <c r="D5" s="1" t="s">
        <v>70</v>
      </c>
      <c r="E5" s="1" t="s">
        <v>71</v>
      </c>
      <c r="F5" s="1" t="s">
        <v>63</v>
      </c>
      <c r="G5" s="1" t="s">
        <v>64</v>
      </c>
      <c r="H5" s="1" t="s">
        <v>65</v>
      </c>
      <c r="I5" s="2">
        <v>120</v>
      </c>
      <c r="J5" s="2">
        <v>7.0000000000000007E-2</v>
      </c>
      <c r="K5" s="2">
        <f t="shared" si="0"/>
        <v>0.04</v>
      </c>
      <c r="L5" s="2">
        <f t="shared" si="1"/>
        <v>0</v>
      </c>
      <c r="P5" s="6">
        <v>0.04</v>
      </c>
      <c r="Q5" s="5">
        <v>4.54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U5" s="5">
        <f t="shared" si="5"/>
        <v>4.54</v>
      </c>
      <c r="AV5" s="11">
        <f t="shared" si="6"/>
        <v>1.6869528655562001E-3</v>
      </c>
      <c r="AW5" s="5">
        <f t="shared" si="7"/>
        <v>1.6869528655562001</v>
      </c>
    </row>
    <row r="6" spans="1:57" x14ac:dyDescent="0.25">
      <c r="A6" s="1" t="s">
        <v>67</v>
      </c>
      <c r="B6" s="1" t="s">
        <v>68</v>
      </c>
      <c r="C6" s="1" t="s">
        <v>69</v>
      </c>
      <c r="D6" s="1" t="s">
        <v>70</v>
      </c>
      <c r="E6" s="1" t="s">
        <v>72</v>
      </c>
      <c r="F6" s="1" t="s">
        <v>63</v>
      </c>
      <c r="G6" s="1" t="s">
        <v>64</v>
      </c>
      <c r="H6" s="1" t="s">
        <v>65</v>
      </c>
      <c r="I6" s="2">
        <v>120</v>
      </c>
      <c r="J6" s="2">
        <v>40.14</v>
      </c>
      <c r="K6" s="2">
        <f t="shared" si="0"/>
        <v>8.8000000000000007</v>
      </c>
      <c r="L6" s="2">
        <f t="shared" si="1"/>
        <v>0.39999999999999997</v>
      </c>
      <c r="P6" s="6">
        <v>8.8000000000000007</v>
      </c>
      <c r="Q6" s="5">
        <v>998.80000000000007</v>
      </c>
      <c r="AN6" s="5" t="str">
        <f t="shared" si="2"/>
        <v/>
      </c>
      <c r="AP6" s="5" t="str">
        <f t="shared" si="3"/>
        <v/>
      </c>
      <c r="AQ6" s="2">
        <v>0.12</v>
      </c>
      <c r="AR6" s="5">
        <f t="shared" si="4"/>
        <v>0.12</v>
      </c>
      <c r="AS6" s="2">
        <v>0.21</v>
      </c>
      <c r="AT6" s="2">
        <v>7.0000000000000007E-2</v>
      </c>
      <c r="AU6" s="5">
        <f t="shared" si="5"/>
        <v>998.80000000000007</v>
      </c>
      <c r="AV6" s="11">
        <f t="shared" si="6"/>
        <v>0.37112963042236408</v>
      </c>
      <c r="AW6" s="5">
        <f t="shared" si="7"/>
        <v>371.12963042236407</v>
      </c>
    </row>
    <row r="7" spans="1:57" x14ac:dyDescent="0.25">
      <c r="A7" s="1" t="s">
        <v>73</v>
      </c>
      <c r="B7" s="1" t="s">
        <v>74</v>
      </c>
      <c r="C7" s="1" t="s">
        <v>75</v>
      </c>
      <c r="D7" s="1" t="s">
        <v>76</v>
      </c>
      <c r="E7" s="1" t="s">
        <v>71</v>
      </c>
      <c r="F7" s="1" t="s">
        <v>63</v>
      </c>
      <c r="G7" s="1" t="s">
        <v>64</v>
      </c>
      <c r="H7" s="1" t="s">
        <v>65</v>
      </c>
      <c r="I7" s="2">
        <v>200</v>
      </c>
      <c r="J7" s="2">
        <v>0.09</v>
      </c>
      <c r="K7" s="2">
        <f t="shared" si="0"/>
        <v>0.08</v>
      </c>
      <c r="L7" s="2">
        <f t="shared" si="1"/>
        <v>0</v>
      </c>
      <c r="P7" s="6">
        <v>0.03</v>
      </c>
      <c r="Q7" s="5">
        <v>3.4049999999999998</v>
      </c>
      <c r="R7" s="7">
        <v>0.05</v>
      </c>
      <c r="S7" s="5">
        <v>4.45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U7" s="5">
        <f t="shared" si="5"/>
        <v>7.8550000000000004</v>
      </c>
      <c r="AV7" s="11">
        <f t="shared" si="6"/>
        <v>2.9187257178290649E-3</v>
      </c>
      <c r="AW7" s="5">
        <f t="shared" si="7"/>
        <v>2.9187257178290649</v>
      </c>
    </row>
    <row r="8" spans="1:57" x14ac:dyDescent="0.25">
      <c r="A8" s="1" t="s">
        <v>73</v>
      </c>
      <c r="B8" s="1" t="s">
        <v>74</v>
      </c>
      <c r="C8" s="1" t="s">
        <v>75</v>
      </c>
      <c r="D8" s="1" t="s">
        <v>76</v>
      </c>
      <c r="E8" s="1" t="s">
        <v>77</v>
      </c>
      <c r="F8" s="1" t="s">
        <v>63</v>
      </c>
      <c r="G8" s="1" t="s">
        <v>64</v>
      </c>
      <c r="H8" s="1" t="s">
        <v>65</v>
      </c>
      <c r="I8" s="2">
        <v>200</v>
      </c>
      <c r="J8" s="2">
        <v>32.21</v>
      </c>
      <c r="K8" s="2">
        <f t="shared" si="0"/>
        <v>23.840000000000003</v>
      </c>
      <c r="L8" s="2">
        <f t="shared" si="1"/>
        <v>0.68</v>
      </c>
      <c r="P8" s="6">
        <v>19.920000000000002</v>
      </c>
      <c r="Q8" s="5">
        <v>2260.92</v>
      </c>
      <c r="R8" s="7">
        <v>3.92</v>
      </c>
      <c r="S8" s="5">
        <v>348.88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T8" s="2">
        <v>0.68</v>
      </c>
      <c r="AU8" s="5">
        <f t="shared" si="5"/>
        <v>2609.8000000000002</v>
      </c>
      <c r="AV8" s="11">
        <f t="shared" si="6"/>
        <v>0.96973779483008182</v>
      </c>
      <c r="AW8" s="5">
        <f t="shared" si="7"/>
        <v>969.73779483008184</v>
      </c>
    </row>
    <row r="9" spans="1:57" x14ac:dyDescent="0.25">
      <c r="A9" s="1" t="s">
        <v>73</v>
      </c>
      <c r="B9" s="1" t="s">
        <v>74</v>
      </c>
      <c r="C9" s="1" t="s">
        <v>75</v>
      </c>
      <c r="D9" s="1" t="s">
        <v>76</v>
      </c>
      <c r="E9" s="1" t="s">
        <v>78</v>
      </c>
      <c r="F9" s="1" t="s">
        <v>63</v>
      </c>
      <c r="G9" s="1" t="s">
        <v>64</v>
      </c>
      <c r="H9" s="1" t="s">
        <v>65</v>
      </c>
      <c r="I9" s="2">
        <v>200</v>
      </c>
      <c r="J9" s="2">
        <v>47.27</v>
      </c>
      <c r="K9" s="2">
        <f t="shared" si="0"/>
        <v>32.659999999999997</v>
      </c>
      <c r="L9" s="2">
        <f t="shared" si="1"/>
        <v>0.80999999999999994</v>
      </c>
      <c r="N9" s="4">
        <v>9</v>
      </c>
      <c r="O9" s="5">
        <v>1480.5</v>
      </c>
      <c r="P9" s="6">
        <v>12.23</v>
      </c>
      <c r="Q9" s="5">
        <v>1388.105</v>
      </c>
      <c r="R9" s="7">
        <v>11.43</v>
      </c>
      <c r="S9" s="5">
        <v>1017.27</v>
      </c>
      <c r="AN9" s="5" t="str">
        <f t="shared" si="2"/>
        <v/>
      </c>
      <c r="AO9" s="3">
        <v>0.09</v>
      </c>
      <c r="AP9" s="5">
        <f t="shared" si="3"/>
        <v>116.19</v>
      </c>
      <c r="AR9" s="5" t="str">
        <f t="shared" si="4"/>
        <v/>
      </c>
      <c r="AS9" s="2">
        <v>0.03</v>
      </c>
      <c r="AT9" s="2">
        <v>0.69</v>
      </c>
      <c r="AU9" s="5">
        <f t="shared" si="5"/>
        <v>3885.875</v>
      </c>
      <c r="AV9" s="11">
        <f t="shared" si="6"/>
        <v>1.4438960278509252</v>
      </c>
      <c r="AW9" s="5">
        <f t="shared" si="7"/>
        <v>1443.8960278509251</v>
      </c>
    </row>
    <row r="10" spans="1:57" x14ac:dyDescent="0.25">
      <c r="A10" s="1" t="s">
        <v>79</v>
      </c>
      <c r="B10" s="1" t="s">
        <v>68</v>
      </c>
      <c r="C10" s="1" t="s">
        <v>69</v>
      </c>
      <c r="D10" s="1" t="s">
        <v>70</v>
      </c>
      <c r="E10" s="1" t="s">
        <v>71</v>
      </c>
      <c r="F10" s="1" t="s">
        <v>63</v>
      </c>
      <c r="G10" s="1" t="s">
        <v>64</v>
      </c>
      <c r="H10" s="1" t="s">
        <v>65</v>
      </c>
      <c r="I10" s="2">
        <v>40</v>
      </c>
      <c r="J10" s="2">
        <v>40</v>
      </c>
      <c r="K10" s="2">
        <f t="shared" si="0"/>
        <v>9.1000000000000014</v>
      </c>
      <c r="L10" s="2">
        <f t="shared" si="1"/>
        <v>0</v>
      </c>
      <c r="N10" s="4">
        <v>2.12</v>
      </c>
      <c r="O10" s="5">
        <v>348.74</v>
      </c>
      <c r="P10" s="6">
        <v>6.34</v>
      </c>
      <c r="Q10" s="5">
        <v>719.59</v>
      </c>
      <c r="R10" s="7">
        <v>0.64</v>
      </c>
      <c r="S10" s="5">
        <v>56.96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U10" s="5">
        <f t="shared" si="5"/>
        <v>1125.29</v>
      </c>
      <c r="AV10" s="11">
        <f t="shared" si="6"/>
        <v>0.41813021807967765</v>
      </c>
      <c r="AW10" s="5">
        <f t="shared" si="7"/>
        <v>418.13021807967766</v>
      </c>
    </row>
    <row r="11" spans="1:57" x14ac:dyDescent="0.25">
      <c r="A11" s="1" t="s">
        <v>80</v>
      </c>
      <c r="B11" s="1" t="s">
        <v>74</v>
      </c>
      <c r="C11" s="1" t="s">
        <v>75</v>
      </c>
      <c r="D11" s="1" t="s">
        <v>76</v>
      </c>
      <c r="E11" s="1" t="s">
        <v>66</v>
      </c>
      <c r="F11" s="1" t="s">
        <v>63</v>
      </c>
      <c r="G11" s="1" t="s">
        <v>64</v>
      </c>
      <c r="H11" s="1" t="s">
        <v>65</v>
      </c>
      <c r="I11" s="2">
        <v>80</v>
      </c>
      <c r="J11" s="2">
        <v>0.09</v>
      </c>
      <c r="K11" s="2">
        <f t="shared" si="0"/>
        <v>0.09</v>
      </c>
      <c r="L11" s="2">
        <f t="shared" si="1"/>
        <v>0</v>
      </c>
      <c r="P11" s="6">
        <v>0.05</v>
      </c>
      <c r="Q11" s="5">
        <v>5.6750000000000007</v>
      </c>
      <c r="R11" s="7">
        <v>0.04</v>
      </c>
      <c r="S11" s="5">
        <v>3.56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U11" s="5">
        <f t="shared" si="5"/>
        <v>9.2350000000000012</v>
      </c>
      <c r="AV11" s="11">
        <f t="shared" si="6"/>
        <v>3.4314999368747819E-3</v>
      </c>
      <c r="AW11" s="5">
        <f t="shared" si="7"/>
        <v>3.4314999368747823</v>
      </c>
    </row>
    <row r="12" spans="1:57" x14ac:dyDescent="0.25">
      <c r="A12" s="1" t="s">
        <v>80</v>
      </c>
      <c r="B12" s="1" t="s">
        <v>74</v>
      </c>
      <c r="C12" s="1" t="s">
        <v>75</v>
      </c>
      <c r="D12" s="1" t="s">
        <v>76</v>
      </c>
      <c r="E12" s="1" t="s">
        <v>81</v>
      </c>
      <c r="F12" s="1" t="s">
        <v>63</v>
      </c>
      <c r="G12" s="1" t="s">
        <v>64</v>
      </c>
      <c r="H12" s="1" t="s">
        <v>65</v>
      </c>
      <c r="I12" s="2">
        <v>80</v>
      </c>
      <c r="J12" s="2">
        <v>31.37</v>
      </c>
      <c r="K12" s="2">
        <f t="shared" si="0"/>
        <v>30.43</v>
      </c>
      <c r="L12" s="2">
        <f t="shared" si="1"/>
        <v>0.94</v>
      </c>
      <c r="P12" s="6">
        <v>11.95</v>
      </c>
      <c r="Q12" s="5">
        <v>1356.325</v>
      </c>
      <c r="R12" s="7">
        <v>18.45</v>
      </c>
      <c r="S12" s="5">
        <v>1642.05</v>
      </c>
      <c r="AB12" s="9">
        <v>0.03</v>
      </c>
      <c r="AC12" s="5">
        <v>0.59399999999999997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T12" s="2">
        <v>0.94</v>
      </c>
      <c r="AU12" s="5">
        <f t="shared" si="5"/>
        <v>2998.9690000000001</v>
      </c>
      <c r="AV12" s="11">
        <f t="shared" si="6"/>
        <v>1.1143434687806635</v>
      </c>
      <c r="AW12" s="5">
        <f t="shared" si="7"/>
        <v>1114.3434687806634</v>
      </c>
    </row>
    <row r="13" spans="1:57" x14ac:dyDescent="0.25">
      <c r="A13" s="1" t="s">
        <v>80</v>
      </c>
      <c r="B13" s="1" t="s">
        <v>74</v>
      </c>
      <c r="C13" s="1" t="s">
        <v>75</v>
      </c>
      <c r="D13" s="1" t="s">
        <v>76</v>
      </c>
      <c r="E13" s="1" t="s">
        <v>82</v>
      </c>
      <c r="F13" s="1" t="s">
        <v>63</v>
      </c>
      <c r="G13" s="1" t="s">
        <v>64</v>
      </c>
      <c r="H13" s="1" t="s">
        <v>65</v>
      </c>
      <c r="I13" s="2">
        <v>80</v>
      </c>
      <c r="J13" s="2">
        <v>48.04</v>
      </c>
      <c r="K13" s="2">
        <f t="shared" si="0"/>
        <v>46.82</v>
      </c>
      <c r="L13" s="2">
        <f t="shared" si="1"/>
        <v>1.3</v>
      </c>
      <c r="N13" s="4">
        <v>10.77</v>
      </c>
      <c r="O13" s="5">
        <v>1774.37</v>
      </c>
      <c r="P13" s="6">
        <v>33.07</v>
      </c>
      <c r="Q13" s="5">
        <v>3753.4450000000002</v>
      </c>
      <c r="R13" s="7">
        <v>2.98</v>
      </c>
      <c r="S13" s="5">
        <v>265.22000000000003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T13" s="2">
        <v>1.3</v>
      </c>
      <c r="AU13" s="5">
        <f t="shared" si="5"/>
        <v>5793.0350000000008</v>
      </c>
      <c r="AV13" s="11">
        <f t="shared" si="6"/>
        <v>2.1525499985721068</v>
      </c>
      <c r="AW13" s="5">
        <f t="shared" si="7"/>
        <v>2152.5499985721067</v>
      </c>
    </row>
    <row r="14" spans="1:57" x14ac:dyDescent="0.25">
      <c r="A14" s="1" t="s">
        <v>80</v>
      </c>
      <c r="B14" s="1" t="s">
        <v>74</v>
      </c>
      <c r="C14" s="1" t="s">
        <v>75</v>
      </c>
      <c r="D14" s="1" t="s">
        <v>76</v>
      </c>
      <c r="E14" s="1" t="s">
        <v>83</v>
      </c>
      <c r="F14" s="1" t="s">
        <v>63</v>
      </c>
      <c r="G14" s="1" t="s">
        <v>64</v>
      </c>
      <c r="H14" s="1" t="s">
        <v>65</v>
      </c>
      <c r="I14" s="2">
        <v>80</v>
      </c>
      <c r="J14" s="2">
        <v>0.08</v>
      </c>
      <c r="K14" s="2">
        <f t="shared" si="0"/>
        <v>0.08</v>
      </c>
      <c r="L14" s="2">
        <f t="shared" si="1"/>
        <v>0</v>
      </c>
      <c r="N14" s="4">
        <v>0.01</v>
      </c>
      <c r="O14" s="5">
        <v>1.645</v>
      </c>
      <c r="P14" s="6">
        <v>7.0000000000000007E-2</v>
      </c>
      <c r="Q14" s="5">
        <v>7.9450000000000012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5"/>
        <v>9.5900000000000016</v>
      </c>
      <c r="AV14" s="11">
        <f t="shared" si="6"/>
        <v>3.5634092468466881E-3</v>
      </c>
      <c r="AW14" s="5">
        <f t="shared" si="7"/>
        <v>3.563409246846688</v>
      </c>
    </row>
    <row r="15" spans="1:57" x14ac:dyDescent="0.25">
      <c r="A15" s="1" t="s">
        <v>80</v>
      </c>
      <c r="B15" s="1" t="s">
        <v>74</v>
      </c>
      <c r="C15" s="1" t="s">
        <v>75</v>
      </c>
      <c r="D15" s="1" t="s">
        <v>76</v>
      </c>
      <c r="E15" s="1" t="s">
        <v>84</v>
      </c>
      <c r="F15" s="1" t="s">
        <v>63</v>
      </c>
      <c r="G15" s="1" t="s">
        <v>64</v>
      </c>
      <c r="H15" s="1" t="s">
        <v>65</v>
      </c>
      <c r="I15" s="2">
        <v>80</v>
      </c>
      <c r="J15" s="2">
        <v>0.05</v>
      </c>
      <c r="K15" s="2">
        <f t="shared" si="0"/>
        <v>0.05</v>
      </c>
      <c r="L15" s="2">
        <f t="shared" si="1"/>
        <v>0</v>
      </c>
      <c r="P15" s="6">
        <v>0.05</v>
      </c>
      <c r="Q15" s="5">
        <v>5.6750000000000007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U15" s="5">
        <f t="shared" si="5"/>
        <v>5.6750000000000007</v>
      </c>
      <c r="AV15" s="11">
        <f t="shared" si="6"/>
        <v>2.1086910819452507E-3</v>
      </c>
      <c r="AW15" s="5">
        <f t="shared" si="7"/>
        <v>2.1086910819452509</v>
      </c>
    </row>
    <row r="16" spans="1:57" x14ac:dyDescent="0.25">
      <c r="A16" s="1" t="s">
        <v>85</v>
      </c>
      <c r="B16" s="1" t="s">
        <v>74</v>
      </c>
      <c r="C16" s="1" t="s">
        <v>75</v>
      </c>
      <c r="D16" s="1" t="s">
        <v>76</v>
      </c>
      <c r="E16" s="1" t="s">
        <v>77</v>
      </c>
      <c r="F16" s="1" t="s">
        <v>63</v>
      </c>
      <c r="G16" s="1" t="s">
        <v>64</v>
      </c>
      <c r="H16" s="1" t="s">
        <v>65</v>
      </c>
      <c r="I16" s="2">
        <v>80</v>
      </c>
      <c r="J16" s="2">
        <v>0.05</v>
      </c>
      <c r="K16" s="2">
        <f t="shared" si="0"/>
        <v>0.05</v>
      </c>
      <c r="L16" s="2">
        <f t="shared" si="1"/>
        <v>0</v>
      </c>
      <c r="P16" s="6">
        <v>0.05</v>
      </c>
      <c r="Q16" s="5">
        <v>5.6750000000000007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U16" s="5">
        <f t="shared" si="5"/>
        <v>5.6750000000000007</v>
      </c>
      <c r="AV16" s="11">
        <f t="shared" si="6"/>
        <v>2.1086910819452507E-3</v>
      </c>
      <c r="AW16" s="5">
        <f t="shared" si="7"/>
        <v>2.1086910819452509</v>
      </c>
    </row>
    <row r="17" spans="1:49" x14ac:dyDescent="0.25">
      <c r="A17" s="1" t="s">
        <v>85</v>
      </c>
      <c r="B17" s="1" t="s">
        <v>74</v>
      </c>
      <c r="C17" s="1" t="s">
        <v>75</v>
      </c>
      <c r="D17" s="1" t="s">
        <v>76</v>
      </c>
      <c r="E17" s="1" t="s">
        <v>78</v>
      </c>
      <c r="F17" s="1" t="s">
        <v>63</v>
      </c>
      <c r="G17" s="1" t="s">
        <v>64</v>
      </c>
      <c r="H17" s="1" t="s">
        <v>65</v>
      </c>
      <c r="I17" s="2">
        <v>80</v>
      </c>
      <c r="J17" s="2">
        <v>0.08</v>
      </c>
      <c r="K17" s="2">
        <f t="shared" si="0"/>
        <v>0.08</v>
      </c>
      <c r="L17" s="2">
        <f t="shared" si="1"/>
        <v>0</v>
      </c>
      <c r="N17" s="4">
        <v>0.08</v>
      </c>
      <c r="O17" s="5">
        <v>13.16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5"/>
        <v>13.16</v>
      </c>
      <c r="AV17" s="11">
        <f t="shared" si="6"/>
        <v>4.8899338569866951E-3</v>
      </c>
      <c r="AW17" s="5">
        <f t="shared" si="7"/>
        <v>4.889933856986695</v>
      </c>
    </row>
    <row r="18" spans="1:49" x14ac:dyDescent="0.25">
      <c r="A18" s="1" t="s">
        <v>85</v>
      </c>
      <c r="B18" s="1" t="s">
        <v>74</v>
      </c>
      <c r="C18" s="1" t="s">
        <v>75</v>
      </c>
      <c r="D18" s="1" t="s">
        <v>76</v>
      </c>
      <c r="E18" s="1" t="s">
        <v>83</v>
      </c>
      <c r="F18" s="1" t="s">
        <v>63</v>
      </c>
      <c r="G18" s="1" t="s">
        <v>64</v>
      </c>
      <c r="H18" s="1" t="s">
        <v>65</v>
      </c>
      <c r="I18" s="2">
        <v>80</v>
      </c>
      <c r="J18" s="2">
        <v>46.34</v>
      </c>
      <c r="K18" s="2">
        <f t="shared" si="0"/>
        <v>42.94</v>
      </c>
      <c r="L18" s="2">
        <f t="shared" si="1"/>
        <v>3.42</v>
      </c>
      <c r="N18" s="4">
        <v>18.079999999999998</v>
      </c>
      <c r="O18" s="5">
        <v>2974.16</v>
      </c>
      <c r="P18" s="6">
        <v>24.86</v>
      </c>
      <c r="Q18" s="5">
        <v>2821.61</v>
      </c>
      <c r="AN18" s="5" t="str">
        <f t="shared" si="2"/>
        <v/>
      </c>
      <c r="AO18" s="3">
        <v>0.65</v>
      </c>
      <c r="AP18" s="5">
        <f t="shared" si="3"/>
        <v>839.15</v>
      </c>
      <c r="AR18" s="5" t="str">
        <f t="shared" si="4"/>
        <v/>
      </c>
      <c r="AS18" s="2">
        <v>0.73</v>
      </c>
      <c r="AT18" s="2">
        <v>2.04</v>
      </c>
      <c r="AU18" s="5">
        <f t="shared" si="5"/>
        <v>5795.77</v>
      </c>
      <c r="AV18" s="11">
        <f t="shared" si="6"/>
        <v>2.1535662576221717</v>
      </c>
      <c r="AW18" s="5">
        <f t="shared" si="7"/>
        <v>2153.5662576221716</v>
      </c>
    </row>
    <row r="19" spans="1:49" x14ac:dyDescent="0.25">
      <c r="A19" s="1" t="s">
        <v>85</v>
      </c>
      <c r="B19" s="1" t="s">
        <v>74</v>
      </c>
      <c r="C19" s="1" t="s">
        <v>75</v>
      </c>
      <c r="D19" s="1" t="s">
        <v>76</v>
      </c>
      <c r="E19" s="1" t="s">
        <v>84</v>
      </c>
      <c r="F19" s="1" t="s">
        <v>63</v>
      </c>
      <c r="G19" s="1" t="s">
        <v>64</v>
      </c>
      <c r="H19" s="1" t="s">
        <v>65</v>
      </c>
      <c r="I19" s="2">
        <v>80</v>
      </c>
      <c r="J19" s="2">
        <v>29.87</v>
      </c>
      <c r="K19" s="2">
        <f t="shared" si="0"/>
        <v>28.61</v>
      </c>
      <c r="L19" s="2">
        <f t="shared" si="1"/>
        <v>1.27</v>
      </c>
      <c r="N19" s="4">
        <v>0.37</v>
      </c>
      <c r="O19" s="5">
        <v>60.865000000000002</v>
      </c>
      <c r="P19" s="6">
        <v>28.24</v>
      </c>
      <c r="Q19" s="5">
        <v>3205.24</v>
      </c>
      <c r="AN19" s="5" t="str">
        <f t="shared" si="2"/>
        <v/>
      </c>
      <c r="AO19" s="3">
        <v>0.42</v>
      </c>
      <c r="AP19" s="5">
        <f t="shared" si="3"/>
        <v>542.22</v>
      </c>
      <c r="AQ19" s="2">
        <v>0.02</v>
      </c>
      <c r="AR19" s="5">
        <f t="shared" si="4"/>
        <v>0.02</v>
      </c>
      <c r="AS19" s="2">
        <v>0.81</v>
      </c>
      <c r="AT19" s="2">
        <v>0.02</v>
      </c>
      <c r="AU19" s="5">
        <f t="shared" si="5"/>
        <v>3266.1049999999996</v>
      </c>
      <c r="AV19" s="11">
        <f t="shared" si="6"/>
        <v>1.2136046671712408</v>
      </c>
      <c r="AW19" s="5">
        <f t="shared" si="7"/>
        <v>1213.6046671712409</v>
      </c>
    </row>
    <row r="20" spans="1:49" x14ac:dyDescent="0.25">
      <c r="A20" s="1" t="s">
        <v>85</v>
      </c>
      <c r="B20" s="1" t="s">
        <v>74</v>
      </c>
      <c r="C20" s="1" t="s">
        <v>75</v>
      </c>
      <c r="D20" s="1" t="s">
        <v>76</v>
      </c>
      <c r="E20" s="1" t="s">
        <v>72</v>
      </c>
      <c r="F20" s="1" t="s">
        <v>63</v>
      </c>
      <c r="G20" s="1" t="s">
        <v>64</v>
      </c>
      <c r="H20" s="1" t="s">
        <v>65</v>
      </c>
      <c r="I20" s="2">
        <v>80</v>
      </c>
      <c r="J20" s="2">
        <v>0.09</v>
      </c>
      <c r="K20" s="2">
        <f t="shared" si="0"/>
        <v>0.08</v>
      </c>
      <c r="L20" s="2">
        <f t="shared" si="1"/>
        <v>0</v>
      </c>
      <c r="P20" s="6">
        <v>0.08</v>
      </c>
      <c r="Q20" s="5">
        <v>9.08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5"/>
        <v>9.08</v>
      </c>
      <c r="AV20" s="11">
        <f t="shared" si="6"/>
        <v>3.3739057311124002E-3</v>
      </c>
      <c r="AW20" s="5">
        <f t="shared" si="7"/>
        <v>3.3739057311124001</v>
      </c>
    </row>
    <row r="21" spans="1:49" x14ac:dyDescent="0.25">
      <c r="A21" s="1" t="s">
        <v>262</v>
      </c>
      <c r="B21" s="1" t="s">
        <v>74</v>
      </c>
      <c r="C21" s="1" t="s">
        <v>75</v>
      </c>
      <c r="D21" s="1" t="s">
        <v>76</v>
      </c>
      <c r="E21" s="1" t="s">
        <v>62</v>
      </c>
      <c r="F21" s="1" t="s">
        <v>63</v>
      </c>
      <c r="G21" s="1" t="s">
        <v>64</v>
      </c>
      <c r="H21" s="1" t="s">
        <v>65</v>
      </c>
      <c r="I21" s="2">
        <v>40</v>
      </c>
      <c r="K21" s="2">
        <f t="shared" si="0"/>
        <v>0</v>
      </c>
      <c r="L21" s="2">
        <f t="shared" si="1"/>
        <v>37.85</v>
      </c>
      <c r="AT21" s="2">
        <v>37.85</v>
      </c>
      <c r="AU21" s="5">
        <f t="shared" si="5"/>
        <v>0</v>
      </c>
      <c r="AV21" s="11">
        <f t="shared" si="6"/>
        <v>0</v>
      </c>
      <c r="AW21" s="5">
        <f t="shared" si="7"/>
        <v>0</v>
      </c>
    </row>
    <row r="22" spans="1:49" x14ac:dyDescent="0.25">
      <c r="A22" s="1" t="s">
        <v>86</v>
      </c>
      <c r="B22" s="1" t="s">
        <v>87</v>
      </c>
      <c r="C22" s="1" t="s">
        <v>88</v>
      </c>
      <c r="D22" s="1" t="s">
        <v>89</v>
      </c>
      <c r="E22" s="1" t="s">
        <v>83</v>
      </c>
      <c r="F22" s="1" t="s">
        <v>63</v>
      </c>
      <c r="G22" s="1" t="s">
        <v>64</v>
      </c>
      <c r="H22" s="1" t="s">
        <v>65</v>
      </c>
      <c r="I22" s="2">
        <v>600</v>
      </c>
      <c r="J22" s="2">
        <v>0.09</v>
      </c>
      <c r="K22" s="2">
        <f t="shared" si="0"/>
        <v>0</v>
      </c>
      <c r="L22" s="2">
        <f t="shared" si="1"/>
        <v>0.09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T22" s="2">
        <v>0.09</v>
      </c>
      <c r="AU22" s="5">
        <f t="shared" si="5"/>
        <v>0</v>
      </c>
      <c r="AV22" s="11">
        <f t="shared" si="6"/>
        <v>0</v>
      </c>
      <c r="AW22" s="5">
        <f t="shared" si="7"/>
        <v>0</v>
      </c>
    </row>
    <row r="23" spans="1:49" x14ac:dyDescent="0.25">
      <c r="A23" s="1" t="s">
        <v>86</v>
      </c>
      <c r="B23" s="1" t="s">
        <v>87</v>
      </c>
      <c r="C23" s="1" t="s">
        <v>88</v>
      </c>
      <c r="D23" s="1" t="s">
        <v>89</v>
      </c>
      <c r="E23" s="1" t="s">
        <v>66</v>
      </c>
      <c r="F23" s="1" t="s">
        <v>91</v>
      </c>
      <c r="G23" s="1" t="s">
        <v>64</v>
      </c>
      <c r="H23" s="1" t="s">
        <v>65</v>
      </c>
      <c r="I23" s="2">
        <v>600</v>
      </c>
      <c r="K23" s="2">
        <f t="shared" si="0"/>
        <v>0</v>
      </c>
      <c r="L23" s="2">
        <f t="shared" si="1"/>
        <v>2.4</v>
      </c>
      <c r="AT23" s="2">
        <v>2.4</v>
      </c>
      <c r="AU23" s="5">
        <f t="shared" si="5"/>
        <v>0</v>
      </c>
      <c r="AV23" s="11">
        <f t="shared" si="6"/>
        <v>0</v>
      </c>
      <c r="AW23" s="5">
        <f t="shared" si="7"/>
        <v>0</v>
      </c>
    </row>
    <row r="24" spans="1:49" x14ac:dyDescent="0.25">
      <c r="A24" s="1" t="s">
        <v>86</v>
      </c>
      <c r="B24" s="1" t="s">
        <v>87</v>
      </c>
      <c r="C24" s="1" t="s">
        <v>88</v>
      </c>
      <c r="D24" s="1" t="s">
        <v>89</v>
      </c>
      <c r="E24" s="1" t="s">
        <v>90</v>
      </c>
      <c r="F24" s="1" t="s">
        <v>91</v>
      </c>
      <c r="G24" s="1" t="s">
        <v>64</v>
      </c>
      <c r="H24" s="1" t="s">
        <v>65</v>
      </c>
      <c r="I24" s="2">
        <v>600</v>
      </c>
      <c r="J24" s="2">
        <v>37.39</v>
      </c>
      <c r="K24" s="2">
        <f t="shared" si="0"/>
        <v>0</v>
      </c>
      <c r="L24" s="2">
        <f t="shared" si="1"/>
        <v>0.04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T24" s="2">
        <v>0.04</v>
      </c>
      <c r="AU24" s="5">
        <f t="shared" si="5"/>
        <v>0</v>
      </c>
      <c r="AV24" s="11">
        <f t="shared" si="6"/>
        <v>0</v>
      </c>
      <c r="AW24" s="5">
        <f t="shared" si="7"/>
        <v>0</v>
      </c>
    </row>
    <row r="25" spans="1:49" x14ac:dyDescent="0.25">
      <c r="A25" s="1" t="s">
        <v>86</v>
      </c>
      <c r="B25" s="1" t="s">
        <v>87</v>
      </c>
      <c r="C25" s="1" t="s">
        <v>88</v>
      </c>
      <c r="D25" s="1" t="s">
        <v>89</v>
      </c>
      <c r="E25" s="1" t="s">
        <v>92</v>
      </c>
      <c r="F25" s="1" t="s">
        <v>91</v>
      </c>
      <c r="G25" s="1" t="s">
        <v>64</v>
      </c>
      <c r="H25" s="1" t="s">
        <v>65</v>
      </c>
      <c r="I25" s="2">
        <v>600</v>
      </c>
      <c r="J25" s="2">
        <v>35.6</v>
      </c>
      <c r="K25" s="2">
        <f t="shared" si="0"/>
        <v>0</v>
      </c>
      <c r="L25" s="2">
        <f t="shared" si="1"/>
        <v>17.02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T25" s="2">
        <v>17.02</v>
      </c>
      <c r="AU25" s="5">
        <f t="shared" si="5"/>
        <v>0</v>
      </c>
      <c r="AV25" s="11">
        <f t="shared" si="6"/>
        <v>0</v>
      </c>
      <c r="AW25" s="5">
        <f t="shared" si="7"/>
        <v>0</v>
      </c>
    </row>
    <row r="26" spans="1:49" x14ac:dyDescent="0.25">
      <c r="A26" s="1" t="s">
        <v>93</v>
      </c>
      <c r="B26" s="1" t="s">
        <v>94</v>
      </c>
      <c r="C26" s="1" t="s">
        <v>95</v>
      </c>
      <c r="D26" s="1" t="s">
        <v>96</v>
      </c>
      <c r="E26" s="1" t="s">
        <v>83</v>
      </c>
      <c r="F26" s="1" t="s">
        <v>97</v>
      </c>
      <c r="G26" s="1" t="s">
        <v>98</v>
      </c>
      <c r="H26" s="1" t="s">
        <v>99</v>
      </c>
      <c r="I26" s="2">
        <v>160</v>
      </c>
      <c r="J26" s="2">
        <v>40.15</v>
      </c>
      <c r="K26" s="2">
        <f t="shared" si="0"/>
        <v>0</v>
      </c>
      <c r="L26" s="2">
        <f t="shared" si="1"/>
        <v>1.35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T26" s="2">
        <v>1.35</v>
      </c>
      <c r="AU26" s="5">
        <f t="shared" si="5"/>
        <v>0</v>
      </c>
      <c r="AV26" s="11">
        <f t="shared" si="6"/>
        <v>0</v>
      </c>
      <c r="AW26" s="5">
        <f t="shared" si="7"/>
        <v>0</v>
      </c>
    </row>
    <row r="27" spans="1:49" x14ac:dyDescent="0.25">
      <c r="A27" s="1" t="s">
        <v>93</v>
      </c>
      <c r="B27" s="1" t="s">
        <v>94</v>
      </c>
      <c r="C27" s="1" t="s">
        <v>95</v>
      </c>
      <c r="D27" s="1" t="s">
        <v>96</v>
      </c>
      <c r="E27" s="1" t="s">
        <v>82</v>
      </c>
      <c r="F27" s="1" t="s">
        <v>97</v>
      </c>
      <c r="G27" s="1" t="s">
        <v>98</v>
      </c>
      <c r="H27" s="1" t="s">
        <v>99</v>
      </c>
      <c r="I27" s="2">
        <v>160</v>
      </c>
      <c r="J27" s="2">
        <v>37.729999999999997</v>
      </c>
      <c r="K27" s="2">
        <f t="shared" si="0"/>
        <v>0</v>
      </c>
      <c r="L27" s="2">
        <f t="shared" si="1"/>
        <v>3.04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T27" s="2">
        <v>3.04</v>
      </c>
      <c r="AU27" s="5">
        <f t="shared" si="5"/>
        <v>0</v>
      </c>
      <c r="AV27" s="11">
        <f t="shared" si="6"/>
        <v>0</v>
      </c>
      <c r="AW27" s="5">
        <f t="shared" si="7"/>
        <v>0</v>
      </c>
    </row>
    <row r="28" spans="1:49" x14ac:dyDescent="0.25">
      <c r="A28" s="1" t="s">
        <v>100</v>
      </c>
      <c r="B28" s="1" t="s">
        <v>94</v>
      </c>
      <c r="C28" s="1" t="s">
        <v>95</v>
      </c>
      <c r="D28" s="1" t="s">
        <v>96</v>
      </c>
      <c r="E28" s="1" t="s">
        <v>101</v>
      </c>
      <c r="F28" s="1" t="s">
        <v>102</v>
      </c>
      <c r="G28" s="1" t="s">
        <v>98</v>
      </c>
      <c r="H28" s="1" t="s">
        <v>99</v>
      </c>
      <c r="I28" s="2">
        <v>398</v>
      </c>
      <c r="J28" s="2">
        <v>37.270000000000003</v>
      </c>
      <c r="K28" s="2">
        <f t="shared" si="0"/>
        <v>0</v>
      </c>
      <c r="L28" s="2">
        <f t="shared" si="1"/>
        <v>37.28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T28" s="2">
        <v>37.28</v>
      </c>
      <c r="AU28" s="5">
        <f t="shared" si="5"/>
        <v>0</v>
      </c>
      <c r="AV28" s="11">
        <f t="shared" si="6"/>
        <v>0</v>
      </c>
      <c r="AW28" s="5">
        <f t="shared" si="7"/>
        <v>0</v>
      </c>
    </row>
    <row r="29" spans="1:49" x14ac:dyDescent="0.25">
      <c r="A29" s="1" t="s">
        <v>100</v>
      </c>
      <c r="B29" s="1" t="s">
        <v>94</v>
      </c>
      <c r="C29" s="1" t="s">
        <v>95</v>
      </c>
      <c r="D29" s="1" t="s">
        <v>96</v>
      </c>
      <c r="E29" s="1" t="s">
        <v>103</v>
      </c>
      <c r="F29" s="1" t="s">
        <v>102</v>
      </c>
      <c r="G29" s="1" t="s">
        <v>98</v>
      </c>
      <c r="H29" s="1" t="s">
        <v>99</v>
      </c>
      <c r="I29" s="2">
        <v>398</v>
      </c>
      <c r="J29" s="2">
        <v>7.0000000000000007E-2</v>
      </c>
      <c r="K29" s="2">
        <f t="shared" si="0"/>
        <v>0</v>
      </c>
      <c r="L29" s="2">
        <f t="shared" si="1"/>
        <v>7.0000000000000007E-2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T29" s="2">
        <v>7.0000000000000007E-2</v>
      </c>
      <c r="AU29" s="5">
        <f t="shared" si="5"/>
        <v>0</v>
      </c>
      <c r="AV29" s="11">
        <f t="shared" si="6"/>
        <v>0</v>
      </c>
      <c r="AW29" s="5">
        <f t="shared" si="7"/>
        <v>0</v>
      </c>
    </row>
    <row r="30" spans="1:49" x14ac:dyDescent="0.25">
      <c r="A30" s="1" t="s">
        <v>100</v>
      </c>
      <c r="B30" s="1" t="s">
        <v>94</v>
      </c>
      <c r="C30" s="1" t="s">
        <v>95</v>
      </c>
      <c r="D30" s="1" t="s">
        <v>96</v>
      </c>
      <c r="E30" s="1" t="s">
        <v>71</v>
      </c>
      <c r="F30" s="1" t="s">
        <v>102</v>
      </c>
      <c r="G30" s="1" t="s">
        <v>98</v>
      </c>
      <c r="H30" s="1" t="s">
        <v>99</v>
      </c>
      <c r="I30" s="2">
        <v>398</v>
      </c>
      <c r="J30" s="2">
        <v>0.16</v>
      </c>
      <c r="K30" s="2">
        <f t="shared" si="0"/>
        <v>0</v>
      </c>
      <c r="L30" s="2">
        <f t="shared" si="1"/>
        <v>0.11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T30" s="2">
        <v>0.11</v>
      </c>
      <c r="AU30" s="5">
        <f t="shared" si="5"/>
        <v>0</v>
      </c>
      <c r="AV30" s="11">
        <f t="shared" si="6"/>
        <v>0</v>
      </c>
      <c r="AW30" s="5">
        <f t="shared" si="7"/>
        <v>0</v>
      </c>
    </row>
    <row r="31" spans="1:49" x14ac:dyDescent="0.25">
      <c r="A31" s="1" t="s">
        <v>100</v>
      </c>
      <c r="B31" s="1" t="s">
        <v>94</v>
      </c>
      <c r="C31" s="1" t="s">
        <v>95</v>
      </c>
      <c r="D31" s="1" t="s">
        <v>96</v>
      </c>
      <c r="E31" s="1" t="s">
        <v>77</v>
      </c>
      <c r="F31" s="1" t="s">
        <v>102</v>
      </c>
      <c r="G31" s="1" t="s">
        <v>98</v>
      </c>
      <c r="H31" s="1" t="s">
        <v>99</v>
      </c>
      <c r="I31" s="2">
        <v>398</v>
      </c>
      <c r="J31" s="2">
        <v>38.9</v>
      </c>
      <c r="K31" s="2">
        <f t="shared" si="0"/>
        <v>0</v>
      </c>
      <c r="L31" s="2">
        <f t="shared" si="1"/>
        <v>38.9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T31" s="2">
        <v>38.9</v>
      </c>
      <c r="AU31" s="5">
        <f t="shared" si="5"/>
        <v>0</v>
      </c>
      <c r="AV31" s="11">
        <f t="shared" si="6"/>
        <v>0</v>
      </c>
      <c r="AW31" s="5">
        <f t="shared" si="7"/>
        <v>0</v>
      </c>
    </row>
    <row r="32" spans="1:49" x14ac:dyDescent="0.25">
      <c r="A32" s="1" t="s">
        <v>100</v>
      </c>
      <c r="B32" s="1" t="s">
        <v>94</v>
      </c>
      <c r="C32" s="1" t="s">
        <v>95</v>
      </c>
      <c r="D32" s="1" t="s">
        <v>96</v>
      </c>
      <c r="E32" s="1" t="s">
        <v>78</v>
      </c>
      <c r="F32" s="1" t="s">
        <v>102</v>
      </c>
      <c r="G32" s="1" t="s">
        <v>98</v>
      </c>
      <c r="H32" s="1" t="s">
        <v>99</v>
      </c>
      <c r="I32" s="2">
        <v>398</v>
      </c>
      <c r="J32" s="2">
        <v>7.0000000000000007E-2</v>
      </c>
      <c r="K32" s="2">
        <f t="shared" si="0"/>
        <v>0</v>
      </c>
      <c r="L32" s="2">
        <f t="shared" si="1"/>
        <v>7.0000000000000007E-2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T32" s="2">
        <v>7.0000000000000007E-2</v>
      </c>
      <c r="AU32" s="5">
        <f t="shared" si="5"/>
        <v>0</v>
      </c>
      <c r="AV32" s="11">
        <f t="shared" si="6"/>
        <v>0</v>
      </c>
      <c r="AW32" s="5">
        <f t="shared" si="7"/>
        <v>0</v>
      </c>
    </row>
    <row r="33" spans="1:49" x14ac:dyDescent="0.25">
      <c r="A33" s="1" t="s">
        <v>100</v>
      </c>
      <c r="B33" s="1" t="s">
        <v>94</v>
      </c>
      <c r="C33" s="1" t="s">
        <v>95</v>
      </c>
      <c r="D33" s="1" t="s">
        <v>96</v>
      </c>
      <c r="E33" s="1" t="s">
        <v>83</v>
      </c>
      <c r="F33" s="1" t="s">
        <v>102</v>
      </c>
      <c r="G33" s="1" t="s">
        <v>98</v>
      </c>
      <c r="H33" s="1" t="s">
        <v>99</v>
      </c>
      <c r="I33" s="2">
        <v>398</v>
      </c>
      <c r="J33" s="2">
        <v>38.86</v>
      </c>
      <c r="K33" s="2">
        <f t="shared" si="0"/>
        <v>0</v>
      </c>
      <c r="L33" s="2">
        <f t="shared" si="1"/>
        <v>18.91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T33" s="2">
        <v>18.91</v>
      </c>
      <c r="AU33" s="5">
        <f t="shared" si="5"/>
        <v>0</v>
      </c>
      <c r="AV33" s="11">
        <f t="shared" si="6"/>
        <v>0</v>
      </c>
      <c r="AW33" s="5">
        <f t="shared" si="7"/>
        <v>0</v>
      </c>
    </row>
    <row r="34" spans="1:49" x14ac:dyDescent="0.25">
      <c r="A34" s="1" t="s">
        <v>100</v>
      </c>
      <c r="B34" s="1" t="s">
        <v>94</v>
      </c>
      <c r="C34" s="1" t="s">
        <v>95</v>
      </c>
      <c r="D34" s="1" t="s">
        <v>96</v>
      </c>
      <c r="E34" s="1" t="s">
        <v>84</v>
      </c>
      <c r="F34" s="1" t="s">
        <v>102</v>
      </c>
      <c r="G34" s="1" t="s">
        <v>98</v>
      </c>
      <c r="H34" s="1" t="s">
        <v>99</v>
      </c>
      <c r="I34" s="2">
        <v>398</v>
      </c>
      <c r="J34" s="2">
        <v>38.909999999999997</v>
      </c>
      <c r="K34" s="2">
        <f t="shared" si="0"/>
        <v>0</v>
      </c>
      <c r="L34" s="2">
        <f t="shared" si="1"/>
        <v>28.73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T34" s="2">
        <v>28.73</v>
      </c>
      <c r="AU34" s="5">
        <f t="shared" si="5"/>
        <v>0</v>
      </c>
      <c r="AV34" s="11">
        <f t="shared" si="6"/>
        <v>0</v>
      </c>
      <c r="AW34" s="5">
        <f t="shared" si="7"/>
        <v>0</v>
      </c>
    </row>
    <row r="35" spans="1:49" x14ac:dyDescent="0.25">
      <c r="A35" s="1" t="s">
        <v>100</v>
      </c>
      <c r="B35" s="1" t="s">
        <v>94</v>
      </c>
      <c r="C35" s="1" t="s">
        <v>95</v>
      </c>
      <c r="D35" s="1" t="s">
        <v>96</v>
      </c>
      <c r="E35" s="1" t="s">
        <v>72</v>
      </c>
      <c r="F35" s="1" t="s">
        <v>102</v>
      </c>
      <c r="G35" s="1" t="s">
        <v>98</v>
      </c>
      <c r="H35" s="1" t="s">
        <v>99</v>
      </c>
      <c r="I35" s="2">
        <v>398</v>
      </c>
      <c r="J35" s="2">
        <v>39.840000000000003</v>
      </c>
      <c r="K35" s="2">
        <f t="shared" si="0"/>
        <v>0</v>
      </c>
      <c r="L35" s="2">
        <f t="shared" si="1"/>
        <v>4.3899999999999997</v>
      </c>
      <c r="AN35" s="5" t="str">
        <f t="shared" si="2"/>
        <v/>
      </c>
      <c r="AP35" s="5" t="str">
        <f t="shared" si="3"/>
        <v/>
      </c>
      <c r="AR35" s="5" t="str">
        <f t="shared" si="4"/>
        <v/>
      </c>
      <c r="AT35" s="2">
        <v>4.3899999999999997</v>
      </c>
      <c r="AU35" s="5">
        <f t="shared" si="5"/>
        <v>0</v>
      </c>
      <c r="AV35" s="11">
        <f t="shared" si="6"/>
        <v>0</v>
      </c>
      <c r="AW35" s="5">
        <f t="shared" si="7"/>
        <v>0</v>
      </c>
    </row>
    <row r="36" spans="1:49" x14ac:dyDescent="0.25">
      <c r="A36" s="1" t="s">
        <v>100</v>
      </c>
      <c r="B36" s="1" t="s">
        <v>94</v>
      </c>
      <c r="C36" s="1" t="s">
        <v>95</v>
      </c>
      <c r="D36" s="1" t="s">
        <v>96</v>
      </c>
      <c r="E36" s="1" t="s">
        <v>82</v>
      </c>
      <c r="F36" s="1" t="s">
        <v>102</v>
      </c>
      <c r="G36" s="1" t="s">
        <v>98</v>
      </c>
      <c r="H36" s="1" t="s">
        <v>99</v>
      </c>
      <c r="I36" s="2">
        <v>398</v>
      </c>
      <c r="J36" s="2">
        <v>38.28</v>
      </c>
      <c r="K36" s="2">
        <f t="shared" si="0"/>
        <v>0</v>
      </c>
      <c r="L36" s="2">
        <f t="shared" si="1"/>
        <v>0.28000000000000003</v>
      </c>
      <c r="AN36" s="5" t="str">
        <f t="shared" si="2"/>
        <v/>
      </c>
      <c r="AP36" s="5" t="str">
        <f t="shared" si="3"/>
        <v/>
      </c>
      <c r="AR36" s="5" t="str">
        <f t="shared" si="4"/>
        <v/>
      </c>
      <c r="AT36" s="2">
        <v>0.28000000000000003</v>
      </c>
      <c r="AU36" s="5">
        <f t="shared" si="5"/>
        <v>0</v>
      </c>
      <c r="AV36" s="11">
        <f t="shared" si="6"/>
        <v>0</v>
      </c>
      <c r="AW36" s="5">
        <f t="shared" si="7"/>
        <v>0</v>
      </c>
    </row>
    <row r="37" spans="1:49" x14ac:dyDescent="0.25">
      <c r="A37" s="1" t="s">
        <v>100</v>
      </c>
      <c r="B37" s="1" t="s">
        <v>94</v>
      </c>
      <c r="C37" s="1" t="s">
        <v>95</v>
      </c>
      <c r="D37" s="1" t="s">
        <v>96</v>
      </c>
      <c r="E37" s="1" t="s">
        <v>81</v>
      </c>
      <c r="F37" s="1" t="s">
        <v>104</v>
      </c>
      <c r="G37" s="1" t="s">
        <v>98</v>
      </c>
      <c r="H37" s="1" t="s">
        <v>99</v>
      </c>
      <c r="I37" s="2">
        <v>398</v>
      </c>
      <c r="J37" s="2">
        <v>0.05</v>
      </c>
      <c r="K37" s="2">
        <f t="shared" si="0"/>
        <v>0</v>
      </c>
      <c r="L37" s="2">
        <f t="shared" si="1"/>
        <v>0.05</v>
      </c>
      <c r="AN37" s="5" t="str">
        <f t="shared" si="2"/>
        <v/>
      </c>
      <c r="AP37" s="5" t="str">
        <f t="shared" si="3"/>
        <v/>
      </c>
      <c r="AR37" s="5" t="str">
        <f t="shared" si="4"/>
        <v/>
      </c>
      <c r="AT37" s="2">
        <v>0.05</v>
      </c>
      <c r="AU37" s="5">
        <f t="shared" si="5"/>
        <v>0</v>
      </c>
      <c r="AV37" s="11">
        <f t="shared" si="6"/>
        <v>0</v>
      </c>
      <c r="AW37" s="5">
        <f t="shared" si="7"/>
        <v>0</v>
      </c>
    </row>
    <row r="38" spans="1:49" x14ac:dyDescent="0.25">
      <c r="A38" s="1" t="s">
        <v>105</v>
      </c>
      <c r="B38" s="1" t="s">
        <v>94</v>
      </c>
      <c r="C38" s="1" t="s">
        <v>95</v>
      </c>
      <c r="D38" s="1" t="s">
        <v>96</v>
      </c>
      <c r="E38" s="1" t="s">
        <v>103</v>
      </c>
      <c r="F38" s="1" t="s">
        <v>102</v>
      </c>
      <c r="G38" s="1" t="s">
        <v>98</v>
      </c>
      <c r="H38" s="1" t="s">
        <v>99</v>
      </c>
      <c r="I38" s="2">
        <v>160</v>
      </c>
      <c r="J38" s="2">
        <v>39.950000000000003</v>
      </c>
      <c r="K38" s="2">
        <f t="shared" si="0"/>
        <v>0</v>
      </c>
      <c r="L38" s="2">
        <f t="shared" si="1"/>
        <v>35.83</v>
      </c>
      <c r="AN38" s="5" t="str">
        <f t="shared" si="2"/>
        <v/>
      </c>
      <c r="AP38" s="5" t="str">
        <f t="shared" si="3"/>
        <v/>
      </c>
      <c r="AR38" s="5" t="str">
        <f t="shared" si="4"/>
        <v/>
      </c>
      <c r="AT38" s="2">
        <v>35.83</v>
      </c>
      <c r="AU38" s="5">
        <f t="shared" si="5"/>
        <v>0</v>
      </c>
      <c r="AV38" s="11">
        <f t="shared" si="6"/>
        <v>0</v>
      </c>
      <c r="AW38" s="5">
        <f t="shared" si="7"/>
        <v>0</v>
      </c>
    </row>
    <row r="39" spans="1:49" x14ac:dyDescent="0.25">
      <c r="A39" s="1" t="s">
        <v>105</v>
      </c>
      <c r="B39" s="1" t="s">
        <v>94</v>
      </c>
      <c r="C39" s="1" t="s">
        <v>95</v>
      </c>
      <c r="D39" s="1" t="s">
        <v>96</v>
      </c>
      <c r="E39" s="1" t="s">
        <v>106</v>
      </c>
      <c r="F39" s="1" t="s">
        <v>102</v>
      </c>
      <c r="G39" s="1" t="s">
        <v>98</v>
      </c>
      <c r="H39" s="1" t="s">
        <v>99</v>
      </c>
      <c r="I39" s="2">
        <v>160</v>
      </c>
      <c r="J39" s="2">
        <v>40.25</v>
      </c>
      <c r="K39" s="2">
        <f t="shared" si="0"/>
        <v>0</v>
      </c>
      <c r="L39" s="2">
        <f t="shared" si="1"/>
        <v>3.81</v>
      </c>
      <c r="AN39" s="5" t="str">
        <f t="shared" si="2"/>
        <v/>
      </c>
      <c r="AP39" s="5" t="str">
        <f t="shared" si="3"/>
        <v/>
      </c>
      <c r="AR39" s="5" t="str">
        <f t="shared" si="4"/>
        <v/>
      </c>
      <c r="AT39" s="2">
        <v>3.81</v>
      </c>
      <c r="AU39" s="5">
        <f t="shared" si="5"/>
        <v>0</v>
      </c>
      <c r="AV39" s="11">
        <f t="shared" si="6"/>
        <v>0</v>
      </c>
      <c r="AW39" s="5">
        <f t="shared" si="7"/>
        <v>0</v>
      </c>
    </row>
    <row r="40" spans="1:49" x14ac:dyDescent="0.25">
      <c r="A40" s="1" t="s">
        <v>105</v>
      </c>
      <c r="B40" s="1" t="s">
        <v>94</v>
      </c>
      <c r="C40" s="1" t="s">
        <v>95</v>
      </c>
      <c r="D40" s="1" t="s">
        <v>96</v>
      </c>
      <c r="E40" s="1" t="s">
        <v>71</v>
      </c>
      <c r="F40" s="1" t="s">
        <v>102</v>
      </c>
      <c r="G40" s="1" t="s">
        <v>98</v>
      </c>
      <c r="H40" s="1" t="s">
        <v>99</v>
      </c>
      <c r="I40" s="2">
        <v>160</v>
      </c>
      <c r="J40" s="2">
        <v>39.520000000000003</v>
      </c>
      <c r="K40" s="2">
        <f t="shared" si="0"/>
        <v>0</v>
      </c>
      <c r="L40" s="2">
        <f t="shared" si="1"/>
        <v>17.510000000000002</v>
      </c>
      <c r="AN40" s="5" t="str">
        <f t="shared" si="2"/>
        <v/>
      </c>
      <c r="AP40" s="5" t="str">
        <f t="shared" si="3"/>
        <v/>
      </c>
      <c r="AR40" s="5" t="str">
        <f t="shared" si="4"/>
        <v/>
      </c>
      <c r="AT40" s="2">
        <v>17.510000000000002</v>
      </c>
      <c r="AU40" s="5">
        <f t="shared" si="5"/>
        <v>0</v>
      </c>
      <c r="AV40" s="11">
        <f t="shared" si="6"/>
        <v>0</v>
      </c>
      <c r="AW40" s="5">
        <f t="shared" si="7"/>
        <v>0</v>
      </c>
    </row>
    <row r="41" spans="1:49" x14ac:dyDescent="0.25">
      <c r="A41" s="1" t="s">
        <v>105</v>
      </c>
      <c r="B41" s="1" t="s">
        <v>94</v>
      </c>
      <c r="C41" s="1" t="s">
        <v>95</v>
      </c>
      <c r="D41" s="1" t="s">
        <v>96</v>
      </c>
      <c r="E41" s="1" t="s">
        <v>62</v>
      </c>
      <c r="F41" s="1" t="s">
        <v>104</v>
      </c>
      <c r="G41" s="1" t="s">
        <v>98</v>
      </c>
      <c r="H41" s="1" t="s">
        <v>99</v>
      </c>
      <c r="I41" s="2">
        <v>160</v>
      </c>
      <c r="J41" s="2">
        <v>7.0000000000000007E-2</v>
      </c>
      <c r="K41" s="2">
        <f t="shared" si="0"/>
        <v>0</v>
      </c>
      <c r="L41" s="2">
        <f t="shared" si="1"/>
        <v>0.02</v>
      </c>
      <c r="AN41" s="5" t="str">
        <f t="shared" si="2"/>
        <v/>
      </c>
      <c r="AP41" s="5" t="str">
        <f t="shared" si="3"/>
        <v/>
      </c>
      <c r="AR41" s="5" t="str">
        <f t="shared" si="4"/>
        <v/>
      </c>
      <c r="AT41" s="2">
        <v>0.02</v>
      </c>
      <c r="AU41" s="5">
        <f t="shared" si="5"/>
        <v>0</v>
      </c>
      <c r="AV41" s="11">
        <f t="shared" si="6"/>
        <v>0</v>
      </c>
      <c r="AW41" s="5">
        <f t="shared" si="7"/>
        <v>0</v>
      </c>
    </row>
    <row r="42" spans="1:49" x14ac:dyDescent="0.25">
      <c r="A42" s="1" t="s">
        <v>105</v>
      </c>
      <c r="B42" s="1" t="s">
        <v>94</v>
      </c>
      <c r="C42" s="1" t="s">
        <v>95</v>
      </c>
      <c r="D42" s="1" t="s">
        <v>96</v>
      </c>
      <c r="E42" s="1" t="s">
        <v>66</v>
      </c>
      <c r="F42" s="1" t="s">
        <v>104</v>
      </c>
      <c r="G42" s="1" t="s">
        <v>98</v>
      </c>
      <c r="H42" s="1" t="s">
        <v>99</v>
      </c>
      <c r="I42" s="2">
        <v>160</v>
      </c>
      <c r="J42" s="2">
        <v>7.0000000000000007E-2</v>
      </c>
      <c r="K42" s="2">
        <f t="shared" si="0"/>
        <v>0</v>
      </c>
      <c r="L42" s="2">
        <f t="shared" si="1"/>
        <v>7.0000000000000007E-2</v>
      </c>
      <c r="AN42" s="5" t="str">
        <f t="shared" si="2"/>
        <v/>
      </c>
      <c r="AP42" s="5" t="str">
        <f t="shared" si="3"/>
        <v/>
      </c>
      <c r="AR42" s="5" t="str">
        <f t="shared" si="4"/>
        <v/>
      </c>
      <c r="AT42" s="2">
        <v>7.0000000000000007E-2</v>
      </c>
      <c r="AU42" s="5">
        <f t="shared" si="5"/>
        <v>0</v>
      </c>
      <c r="AV42" s="11">
        <f t="shared" si="6"/>
        <v>0</v>
      </c>
      <c r="AW42" s="5">
        <f t="shared" si="7"/>
        <v>0</v>
      </c>
    </row>
    <row r="43" spans="1:49" x14ac:dyDescent="0.25">
      <c r="A43" s="1" t="s">
        <v>107</v>
      </c>
      <c r="B43" s="1" t="s">
        <v>108</v>
      </c>
      <c r="C43" s="1" t="s">
        <v>109</v>
      </c>
      <c r="D43" s="1" t="s">
        <v>70</v>
      </c>
      <c r="E43" s="1" t="s">
        <v>101</v>
      </c>
      <c r="F43" s="1" t="s">
        <v>102</v>
      </c>
      <c r="G43" s="1" t="s">
        <v>98</v>
      </c>
      <c r="H43" s="1" t="s">
        <v>99</v>
      </c>
      <c r="I43" s="2">
        <v>2</v>
      </c>
      <c r="J43" s="2">
        <v>1.96</v>
      </c>
      <c r="K43" s="2">
        <f t="shared" si="0"/>
        <v>0</v>
      </c>
      <c r="L43" s="2">
        <f t="shared" si="1"/>
        <v>1.96</v>
      </c>
      <c r="AN43" s="5" t="str">
        <f t="shared" si="2"/>
        <v/>
      </c>
      <c r="AP43" s="5" t="str">
        <f t="shared" si="3"/>
        <v/>
      </c>
      <c r="AR43" s="5" t="str">
        <f t="shared" si="4"/>
        <v/>
      </c>
      <c r="AT43" s="2">
        <v>1.96</v>
      </c>
      <c r="AU43" s="5">
        <f t="shared" si="5"/>
        <v>0</v>
      </c>
      <c r="AV43" s="11">
        <f t="shared" si="6"/>
        <v>0</v>
      </c>
      <c r="AW43" s="5">
        <f t="shared" si="7"/>
        <v>0</v>
      </c>
    </row>
    <row r="44" spans="1:49" x14ac:dyDescent="0.25">
      <c r="A44" s="1" t="s">
        <v>107</v>
      </c>
      <c r="B44" s="1" t="s">
        <v>108</v>
      </c>
      <c r="C44" s="1" t="s">
        <v>109</v>
      </c>
      <c r="D44" s="1" t="s">
        <v>70</v>
      </c>
      <c r="E44" s="1" t="s">
        <v>103</v>
      </c>
      <c r="F44" s="1" t="s">
        <v>102</v>
      </c>
      <c r="G44" s="1" t="s">
        <v>98</v>
      </c>
      <c r="H44" s="1" t="s">
        <v>99</v>
      </c>
      <c r="I44" s="2">
        <v>2</v>
      </c>
      <c r="J44" s="2">
        <v>0.02</v>
      </c>
      <c r="K44" s="2">
        <f t="shared" si="0"/>
        <v>0</v>
      </c>
      <c r="L44" s="2">
        <f t="shared" si="1"/>
        <v>0.02</v>
      </c>
      <c r="AN44" s="5" t="str">
        <f t="shared" si="2"/>
        <v/>
      </c>
      <c r="AP44" s="5" t="str">
        <f t="shared" si="3"/>
        <v/>
      </c>
      <c r="AR44" s="5" t="str">
        <f t="shared" si="4"/>
        <v/>
      </c>
      <c r="AT44" s="2">
        <v>0.02</v>
      </c>
      <c r="AU44" s="5">
        <f t="shared" si="5"/>
        <v>0</v>
      </c>
      <c r="AV44" s="11">
        <f t="shared" si="6"/>
        <v>0</v>
      </c>
      <c r="AW44" s="5">
        <f t="shared" si="7"/>
        <v>0</v>
      </c>
    </row>
    <row r="45" spans="1:49" x14ac:dyDescent="0.25">
      <c r="A45" s="1" t="s">
        <v>107</v>
      </c>
      <c r="B45" s="1" t="s">
        <v>108</v>
      </c>
      <c r="C45" s="1" t="s">
        <v>109</v>
      </c>
      <c r="D45" s="1" t="s">
        <v>70</v>
      </c>
      <c r="E45" s="1" t="s">
        <v>81</v>
      </c>
      <c r="F45" s="1" t="s">
        <v>104</v>
      </c>
      <c r="G45" s="1" t="s">
        <v>98</v>
      </c>
      <c r="H45" s="1" t="s">
        <v>99</v>
      </c>
      <c r="I45" s="2">
        <v>2</v>
      </c>
      <c r="J45" s="2">
        <v>0.02</v>
      </c>
      <c r="K45" s="2">
        <f t="shared" si="0"/>
        <v>0</v>
      </c>
      <c r="L45" s="2">
        <f t="shared" si="1"/>
        <v>0.02</v>
      </c>
      <c r="AN45" s="5" t="str">
        <f t="shared" si="2"/>
        <v/>
      </c>
      <c r="AP45" s="5" t="str">
        <f t="shared" si="3"/>
        <v/>
      </c>
      <c r="AR45" s="5" t="str">
        <f t="shared" si="4"/>
        <v/>
      </c>
      <c r="AT45" s="2">
        <v>0.02</v>
      </c>
      <c r="AU45" s="5">
        <f t="shared" si="5"/>
        <v>0</v>
      </c>
      <c r="AV45" s="11">
        <f t="shared" si="6"/>
        <v>0</v>
      </c>
      <c r="AW45" s="5">
        <f t="shared" si="7"/>
        <v>0</v>
      </c>
    </row>
    <row r="46" spans="1:49" x14ac:dyDescent="0.25">
      <c r="A46" s="1" t="s">
        <v>110</v>
      </c>
      <c r="B46" s="1" t="s">
        <v>94</v>
      </c>
      <c r="C46" s="1" t="s">
        <v>95</v>
      </c>
      <c r="D46" s="1" t="s">
        <v>96</v>
      </c>
      <c r="E46" s="1" t="s">
        <v>111</v>
      </c>
      <c r="F46" s="1" t="s">
        <v>102</v>
      </c>
      <c r="G46" s="1" t="s">
        <v>98</v>
      </c>
      <c r="H46" s="1" t="s">
        <v>99</v>
      </c>
      <c r="I46" s="2">
        <v>80</v>
      </c>
      <c r="J46" s="2">
        <v>39.07</v>
      </c>
      <c r="K46" s="2">
        <f t="shared" si="0"/>
        <v>0</v>
      </c>
      <c r="L46" s="2">
        <f t="shared" si="1"/>
        <v>39.07</v>
      </c>
      <c r="AN46" s="5" t="str">
        <f t="shared" si="2"/>
        <v/>
      </c>
      <c r="AP46" s="5" t="str">
        <f t="shared" si="3"/>
        <v/>
      </c>
      <c r="AR46" s="5" t="str">
        <f t="shared" si="4"/>
        <v/>
      </c>
      <c r="AT46" s="2">
        <v>39.07</v>
      </c>
      <c r="AU46" s="5">
        <f t="shared" si="5"/>
        <v>0</v>
      </c>
      <c r="AV46" s="11">
        <f t="shared" si="6"/>
        <v>0</v>
      </c>
      <c r="AW46" s="5">
        <f t="shared" si="7"/>
        <v>0</v>
      </c>
    </row>
    <row r="47" spans="1:49" x14ac:dyDescent="0.25">
      <c r="A47" s="1" t="s">
        <v>110</v>
      </c>
      <c r="B47" s="1" t="s">
        <v>94</v>
      </c>
      <c r="C47" s="1" t="s">
        <v>95</v>
      </c>
      <c r="D47" s="1" t="s">
        <v>96</v>
      </c>
      <c r="E47" s="1" t="s">
        <v>101</v>
      </c>
      <c r="F47" s="1" t="s">
        <v>102</v>
      </c>
      <c r="G47" s="1" t="s">
        <v>98</v>
      </c>
      <c r="H47" s="1" t="s">
        <v>99</v>
      </c>
      <c r="I47" s="2">
        <v>80</v>
      </c>
      <c r="J47" s="2">
        <v>0.09</v>
      </c>
      <c r="K47" s="2">
        <f t="shared" si="0"/>
        <v>0</v>
      </c>
      <c r="L47" s="2">
        <f t="shared" si="1"/>
        <v>0.09</v>
      </c>
      <c r="AN47" s="5" t="str">
        <f t="shared" si="2"/>
        <v/>
      </c>
      <c r="AP47" s="5" t="str">
        <f t="shared" si="3"/>
        <v/>
      </c>
      <c r="AR47" s="5" t="str">
        <f t="shared" si="4"/>
        <v/>
      </c>
      <c r="AT47" s="2">
        <v>0.09</v>
      </c>
      <c r="AU47" s="5">
        <f t="shared" si="5"/>
        <v>0</v>
      </c>
      <c r="AV47" s="11">
        <f t="shared" si="6"/>
        <v>0</v>
      </c>
      <c r="AW47" s="5">
        <f t="shared" si="7"/>
        <v>0</v>
      </c>
    </row>
    <row r="48" spans="1:49" x14ac:dyDescent="0.25">
      <c r="A48" s="1" t="s">
        <v>110</v>
      </c>
      <c r="B48" s="1" t="s">
        <v>94</v>
      </c>
      <c r="C48" s="1" t="s">
        <v>95</v>
      </c>
      <c r="D48" s="1" t="s">
        <v>96</v>
      </c>
      <c r="E48" s="1" t="s">
        <v>77</v>
      </c>
      <c r="F48" s="1" t="s">
        <v>102</v>
      </c>
      <c r="G48" s="1" t="s">
        <v>98</v>
      </c>
      <c r="H48" s="1" t="s">
        <v>99</v>
      </c>
      <c r="I48" s="2">
        <v>80</v>
      </c>
      <c r="J48" s="2">
        <v>0.09</v>
      </c>
      <c r="K48" s="2">
        <f t="shared" si="0"/>
        <v>0</v>
      </c>
      <c r="L48" s="2">
        <f t="shared" si="1"/>
        <v>0.09</v>
      </c>
      <c r="AN48" s="5" t="str">
        <f t="shared" si="2"/>
        <v/>
      </c>
      <c r="AP48" s="5" t="str">
        <f t="shared" si="3"/>
        <v/>
      </c>
      <c r="AR48" s="5" t="str">
        <f t="shared" si="4"/>
        <v/>
      </c>
      <c r="AT48" s="2">
        <v>0.09</v>
      </c>
      <c r="AU48" s="5">
        <f t="shared" si="5"/>
        <v>0</v>
      </c>
      <c r="AV48" s="11">
        <f t="shared" si="6"/>
        <v>0</v>
      </c>
      <c r="AW48" s="5">
        <f t="shared" si="7"/>
        <v>0</v>
      </c>
    </row>
    <row r="49" spans="1:49" x14ac:dyDescent="0.25">
      <c r="A49" s="1" t="s">
        <v>110</v>
      </c>
      <c r="B49" s="1" t="s">
        <v>94</v>
      </c>
      <c r="C49" s="1" t="s">
        <v>95</v>
      </c>
      <c r="D49" s="1" t="s">
        <v>96</v>
      </c>
      <c r="E49" s="1" t="s">
        <v>78</v>
      </c>
      <c r="F49" s="1" t="s">
        <v>102</v>
      </c>
      <c r="G49" s="1" t="s">
        <v>98</v>
      </c>
      <c r="H49" s="1" t="s">
        <v>99</v>
      </c>
      <c r="I49" s="2">
        <v>80</v>
      </c>
      <c r="J49" s="2">
        <v>38.840000000000003</v>
      </c>
      <c r="K49" s="2">
        <f t="shared" si="0"/>
        <v>0</v>
      </c>
      <c r="L49" s="2">
        <f t="shared" si="1"/>
        <v>38.840000000000003</v>
      </c>
      <c r="AN49" s="5" t="str">
        <f t="shared" si="2"/>
        <v/>
      </c>
      <c r="AP49" s="5" t="str">
        <f t="shared" si="3"/>
        <v/>
      </c>
      <c r="AR49" s="5" t="str">
        <f t="shared" si="4"/>
        <v/>
      </c>
      <c r="AT49" s="2">
        <v>38.840000000000003</v>
      </c>
      <c r="AU49" s="5">
        <f t="shared" si="5"/>
        <v>0</v>
      </c>
      <c r="AV49" s="11">
        <f t="shared" si="6"/>
        <v>0</v>
      </c>
      <c r="AW49" s="5">
        <f t="shared" si="7"/>
        <v>0</v>
      </c>
    </row>
    <row r="50" spans="1:49" x14ac:dyDescent="0.25">
      <c r="A50" s="1" t="s">
        <v>110</v>
      </c>
      <c r="B50" s="1" t="s">
        <v>94</v>
      </c>
      <c r="C50" s="1" t="s">
        <v>95</v>
      </c>
      <c r="D50" s="1" t="s">
        <v>96</v>
      </c>
      <c r="E50" s="1" t="s">
        <v>82</v>
      </c>
      <c r="F50" s="1" t="s">
        <v>104</v>
      </c>
      <c r="G50" s="1" t="s">
        <v>98</v>
      </c>
      <c r="H50" s="1" t="s">
        <v>99</v>
      </c>
      <c r="I50" s="2">
        <v>80</v>
      </c>
      <c r="J50" s="2">
        <v>7.0000000000000007E-2</v>
      </c>
      <c r="K50" s="2">
        <f t="shared" si="0"/>
        <v>0</v>
      </c>
      <c r="L50" s="2">
        <f t="shared" si="1"/>
        <v>7.0000000000000007E-2</v>
      </c>
      <c r="AN50" s="5" t="str">
        <f t="shared" si="2"/>
        <v/>
      </c>
      <c r="AP50" s="5" t="str">
        <f t="shared" si="3"/>
        <v/>
      </c>
      <c r="AR50" s="5" t="str">
        <f t="shared" si="4"/>
        <v/>
      </c>
      <c r="AT50" s="2">
        <v>7.0000000000000007E-2</v>
      </c>
      <c r="AU50" s="5">
        <f t="shared" si="5"/>
        <v>0</v>
      </c>
      <c r="AV50" s="11">
        <f t="shared" si="6"/>
        <v>0</v>
      </c>
      <c r="AW50" s="5">
        <f t="shared" si="7"/>
        <v>0</v>
      </c>
    </row>
    <row r="51" spans="1:49" x14ac:dyDescent="0.25">
      <c r="A51" s="1" t="s">
        <v>112</v>
      </c>
      <c r="B51" s="1" t="s">
        <v>94</v>
      </c>
      <c r="C51" s="1" t="s">
        <v>95</v>
      </c>
      <c r="D51" s="1" t="s">
        <v>96</v>
      </c>
      <c r="E51" s="1" t="s">
        <v>111</v>
      </c>
      <c r="F51" s="1" t="s">
        <v>104</v>
      </c>
      <c r="G51" s="1" t="s">
        <v>98</v>
      </c>
      <c r="H51" s="1" t="s">
        <v>99</v>
      </c>
      <c r="I51" s="2">
        <v>560</v>
      </c>
      <c r="J51" s="2">
        <v>38.340000000000003</v>
      </c>
      <c r="K51" s="2">
        <f t="shared" si="0"/>
        <v>0</v>
      </c>
      <c r="L51" s="2">
        <f t="shared" si="1"/>
        <v>38.340000000000003</v>
      </c>
      <c r="AN51" s="5" t="str">
        <f t="shared" si="2"/>
        <v/>
      </c>
      <c r="AP51" s="5" t="str">
        <f t="shared" si="3"/>
        <v/>
      </c>
      <c r="AR51" s="5" t="str">
        <f t="shared" si="4"/>
        <v/>
      </c>
      <c r="AT51" s="2">
        <v>38.340000000000003</v>
      </c>
      <c r="AU51" s="5">
        <f t="shared" si="5"/>
        <v>0</v>
      </c>
      <c r="AV51" s="11">
        <f t="shared" si="6"/>
        <v>0</v>
      </c>
      <c r="AW51" s="5">
        <f t="shared" si="7"/>
        <v>0</v>
      </c>
    </row>
    <row r="52" spans="1:49" x14ac:dyDescent="0.25">
      <c r="A52" s="1" t="s">
        <v>112</v>
      </c>
      <c r="B52" s="1" t="s">
        <v>94</v>
      </c>
      <c r="C52" s="1" t="s">
        <v>95</v>
      </c>
      <c r="D52" s="1" t="s">
        <v>96</v>
      </c>
      <c r="E52" s="1" t="s">
        <v>101</v>
      </c>
      <c r="F52" s="1" t="s">
        <v>104</v>
      </c>
      <c r="G52" s="1" t="s">
        <v>98</v>
      </c>
      <c r="H52" s="1" t="s">
        <v>99</v>
      </c>
      <c r="I52" s="2">
        <v>560</v>
      </c>
      <c r="J52" s="2">
        <v>38.83</v>
      </c>
      <c r="K52" s="2">
        <f t="shared" si="0"/>
        <v>0</v>
      </c>
      <c r="L52" s="2">
        <f t="shared" si="1"/>
        <v>38.830000000000005</v>
      </c>
      <c r="AN52" s="5" t="str">
        <f t="shared" si="2"/>
        <v/>
      </c>
      <c r="AP52" s="5" t="str">
        <f t="shared" si="3"/>
        <v/>
      </c>
      <c r="AQ52" s="2">
        <v>0.02</v>
      </c>
      <c r="AR52" s="5">
        <f t="shared" si="4"/>
        <v>0.02</v>
      </c>
      <c r="AT52" s="2">
        <v>38.81</v>
      </c>
      <c r="AU52" s="5">
        <f t="shared" si="5"/>
        <v>0</v>
      </c>
      <c r="AV52" s="11">
        <f t="shared" si="6"/>
        <v>0</v>
      </c>
      <c r="AW52" s="5">
        <f t="shared" si="7"/>
        <v>0</v>
      </c>
    </row>
    <row r="53" spans="1:49" x14ac:dyDescent="0.25">
      <c r="A53" s="1" t="s">
        <v>112</v>
      </c>
      <c r="B53" s="1" t="s">
        <v>94</v>
      </c>
      <c r="C53" s="1" t="s">
        <v>95</v>
      </c>
      <c r="D53" s="1" t="s">
        <v>96</v>
      </c>
      <c r="E53" s="1" t="s">
        <v>103</v>
      </c>
      <c r="F53" s="1" t="s">
        <v>104</v>
      </c>
      <c r="G53" s="1" t="s">
        <v>98</v>
      </c>
      <c r="H53" s="1" t="s">
        <v>99</v>
      </c>
      <c r="I53" s="2">
        <v>560</v>
      </c>
      <c r="J53" s="2">
        <v>38.729999999999997</v>
      </c>
      <c r="K53" s="2">
        <f t="shared" si="0"/>
        <v>0</v>
      </c>
      <c r="L53" s="2">
        <f t="shared" si="1"/>
        <v>18.16</v>
      </c>
      <c r="AN53" s="5" t="str">
        <f t="shared" si="2"/>
        <v/>
      </c>
      <c r="AP53" s="5" t="str">
        <f t="shared" si="3"/>
        <v/>
      </c>
      <c r="AQ53" s="2">
        <v>0.41</v>
      </c>
      <c r="AR53" s="5">
        <f t="shared" si="4"/>
        <v>0.41</v>
      </c>
      <c r="AS53" s="2">
        <v>0.16</v>
      </c>
      <c r="AT53" s="2">
        <v>17.59</v>
      </c>
      <c r="AU53" s="5">
        <f t="shared" si="5"/>
        <v>0</v>
      </c>
      <c r="AV53" s="11">
        <f t="shared" si="6"/>
        <v>0</v>
      </c>
      <c r="AW53" s="5">
        <f t="shared" si="7"/>
        <v>0</v>
      </c>
    </row>
    <row r="54" spans="1:49" x14ac:dyDescent="0.25">
      <c r="A54" s="1" t="s">
        <v>112</v>
      </c>
      <c r="B54" s="1" t="s">
        <v>94</v>
      </c>
      <c r="C54" s="1" t="s">
        <v>95</v>
      </c>
      <c r="D54" s="1" t="s">
        <v>96</v>
      </c>
      <c r="E54" s="1" t="s">
        <v>106</v>
      </c>
      <c r="F54" s="1" t="s">
        <v>104</v>
      </c>
      <c r="G54" s="1" t="s">
        <v>98</v>
      </c>
      <c r="H54" s="1" t="s">
        <v>99</v>
      </c>
      <c r="I54" s="2">
        <v>560</v>
      </c>
      <c r="J54" s="2">
        <v>0.09</v>
      </c>
      <c r="K54" s="2">
        <f t="shared" si="0"/>
        <v>0</v>
      </c>
      <c r="L54" s="2">
        <f t="shared" si="1"/>
        <v>0.02</v>
      </c>
      <c r="AN54" s="5" t="str">
        <f t="shared" si="2"/>
        <v/>
      </c>
      <c r="AP54" s="5" t="str">
        <f t="shared" si="3"/>
        <v/>
      </c>
      <c r="AR54" s="5" t="str">
        <f t="shared" si="4"/>
        <v/>
      </c>
      <c r="AT54" s="2">
        <v>0.02</v>
      </c>
      <c r="AU54" s="5">
        <f t="shared" si="5"/>
        <v>0</v>
      </c>
      <c r="AV54" s="11">
        <f t="shared" si="6"/>
        <v>0</v>
      </c>
      <c r="AW54" s="5">
        <f t="shared" si="7"/>
        <v>0</v>
      </c>
    </row>
    <row r="55" spans="1:49" x14ac:dyDescent="0.25">
      <c r="A55" s="1" t="s">
        <v>112</v>
      </c>
      <c r="B55" s="1" t="s">
        <v>94</v>
      </c>
      <c r="C55" s="1" t="s">
        <v>95</v>
      </c>
      <c r="D55" s="1" t="s">
        <v>96</v>
      </c>
      <c r="E55" s="1" t="s">
        <v>71</v>
      </c>
      <c r="F55" s="1" t="s">
        <v>104</v>
      </c>
      <c r="G55" s="1" t="s">
        <v>98</v>
      </c>
      <c r="H55" s="1" t="s">
        <v>99</v>
      </c>
      <c r="I55" s="2">
        <v>560</v>
      </c>
      <c r="J55" s="2">
        <v>39.020000000000003</v>
      </c>
      <c r="K55" s="2">
        <f t="shared" si="0"/>
        <v>0</v>
      </c>
      <c r="L55" s="2">
        <f t="shared" si="1"/>
        <v>0.55000000000000004</v>
      </c>
      <c r="AN55" s="5" t="str">
        <f t="shared" si="2"/>
        <v/>
      </c>
      <c r="AP55" s="5" t="str">
        <f t="shared" si="3"/>
        <v/>
      </c>
      <c r="AQ55" s="2">
        <v>0.24</v>
      </c>
      <c r="AR55" s="5">
        <f t="shared" si="4"/>
        <v>0.24</v>
      </c>
      <c r="AS55" s="2">
        <v>0.03</v>
      </c>
      <c r="AT55" s="2">
        <v>0.28000000000000003</v>
      </c>
      <c r="AU55" s="5">
        <f t="shared" si="5"/>
        <v>0</v>
      </c>
      <c r="AV55" s="11">
        <f t="shared" si="6"/>
        <v>0</v>
      </c>
      <c r="AW55" s="5">
        <f t="shared" si="7"/>
        <v>0</v>
      </c>
    </row>
    <row r="56" spans="1:49" x14ac:dyDescent="0.25">
      <c r="A56" s="1" t="s">
        <v>112</v>
      </c>
      <c r="B56" s="1" t="s">
        <v>94</v>
      </c>
      <c r="C56" s="1" t="s">
        <v>95</v>
      </c>
      <c r="D56" s="1" t="s">
        <v>96</v>
      </c>
      <c r="E56" s="1" t="s">
        <v>77</v>
      </c>
      <c r="F56" s="1" t="s">
        <v>104</v>
      </c>
      <c r="G56" s="1" t="s">
        <v>98</v>
      </c>
      <c r="H56" s="1" t="s">
        <v>99</v>
      </c>
      <c r="I56" s="2">
        <v>560</v>
      </c>
      <c r="J56" s="2">
        <v>39.22</v>
      </c>
      <c r="K56" s="2">
        <f t="shared" si="0"/>
        <v>0</v>
      </c>
      <c r="L56" s="2">
        <f t="shared" si="1"/>
        <v>39.229999999999997</v>
      </c>
      <c r="AN56" s="5" t="str">
        <f t="shared" si="2"/>
        <v/>
      </c>
      <c r="AP56" s="5" t="str">
        <f t="shared" si="3"/>
        <v/>
      </c>
      <c r="AQ56" s="2">
        <v>0.24</v>
      </c>
      <c r="AR56" s="5">
        <f t="shared" si="4"/>
        <v>0.24</v>
      </c>
      <c r="AS56" s="2">
        <v>0.13</v>
      </c>
      <c r="AT56" s="2">
        <v>38.86</v>
      </c>
      <c r="AU56" s="5">
        <f t="shared" si="5"/>
        <v>0</v>
      </c>
      <c r="AV56" s="11">
        <f t="shared" si="6"/>
        <v>0</v>
      </c>
      <c r="AW56" s="5">
        <f t="shared" si="7"/>
        <v>0</v>
      </c>
    </row>
    <row r="57" spans="1:49" x14ac:dyDescent="0.25">
      <c r="A57" s="1" t="s">
        <v>112</v>
      </c>
      <c r="B57" s="1" t="s">
        <v>94</v>
      </c>
      <c r="C57" s="1" t="s">
        <v>95</v>
      </c>
      <c r="D57" s="1" t="s">
        <v>96</v>
      </c>
      <c r="E57" s="1" t="s">
        <v>78</v>
      </c>
      <c r="F57" s="1" t="s">
        <v>104</v>
      </c>
      <c r="G57" s="1" t="s">
        <v>98</v>
      </c>
      <c r="H57" s="1" t="s">
        <v>99</v>
      </c>
      <c r="I57" s="2">
        <v>560</v>
      </c>
      <c r="J57" s="2">
        <v>40</v>
      </c>
      <c r="K57" s="2">
        <f t="shared" si="0"/>
        <v>0</v>
      </c>
      <c r="L57" s="2">
        <f t="shared" si="1"/>
        <v>40</v>
      </c>
      <c r="AN57" s="5" t="str">
        <f t="shared" si="2"/>
        <v/>
      </c>
      <c r="AP57" s="5" t="str">
        <f t="shared" si="3"/>
        <v/>
      </c>
      <c r="AR57" s="5" t="str">
        <f t="shared" si="4"/>
        <v/>
      </c>
      <c r="AT57" s="2">
        <v>40</v>
      </c>
      <c r="AU57" s="5">
        <f t="shared" si="5"/>
        <v>0</v>
      </c>
      <c r="AV57" s="11">
        <f t="shared" si="6"/>
        <v>0</v>
      </c>
      <c r="AW57" s="5">
        <f t="shared" si="7"/>
        <v>0</v>
      </c>
    </row>
    <row r="58" spans="1:49" x14ac:dyDescent="0.25">
      <c r="A58" s="1" t="s">
        <v>112</v>
      </c>
      <c r="B58" s="1" t="s">
        <v>94</v>
      </c>
      <c r="C58" s="1" t="s">
        <v>95</v>
      </c>
      <c r="D58" s="1" t="s">
        <v>96</v>
      </c>
      <c r="E58" s="1" t="s">
        <v>83</v>
      </c>
      <c r="F58" s="1" t="s">
        <v>104</v>
      </c>
      <c r="G58" s="1" t="s">
        <v>98</v>
      </c>
      <c r="H58" s="1" t="s">
        <v>99</v>
      </c>
      <c r="I58" s="2">
        <v>560</v>
      </c>
      <c r="J58" s="2">
        <v>39.92</v>
      </c>
      <c r="K58" s="2">
        <f t="shared" si="0"/>
        <v>0</v>
      </c>
      <c r="L58" s="2">
        <f t="shared" si="1"/>
        <v>39.92</v>
      </c>
      <c r="AN58" s="5" t="str">
        <f t="shared" si="2"/>
        <v/>
      </c>
      <c r="AP58" s="5" t="str">
        <f t="shared" si="3"/>
        <v/>
      </c>
      <c r="AQ58" s="2">
        <v>0.13</v>
      </c>
      <c r="AR58" s="5">
        <f t="shared" si="4"/>
        <v>0.13</v>
      </c>
      <c r="AS58" s="2">
        <v>0.2</v>
      </c>
      <c r="AT58" s="2">
        <v>39.590000000000003</v>
      </c>
      <c r="AU58" s="5">
        <f t="shared" si="5"/>
        <v>0</v>
      </c>
      <c r="AV58" s="11">
        <f t="shared" si="6"/>
        <v>0</v>
      </c>
      <c r="AW58" s="5">
        <f t="shared" si="7"/>
        <v>0</v>
      </c>
    </row>
    <row r="59" spans="1:49" x14ac:dyDescent="0.25">
      <c r="A59" s="1" t="s">
        <v>112</v>
      </c>
      <c r="B59" s="1" t="s">
        <v>94</v>
      </c>
      <c r="C59" s="1" t="s">
        <v>95</v>
      </c>
      <c r="D59" s="1" t="s">
        <v>96</v>
      </c>
      <c r="E59" s="1" t="s">
        <v>84</v>
      </c>
      <c r="F59" s="1" t="s">
        <v>104</v>
      </c>
      <c r="G59" s="1" t="s">
        <v>98</v>
      </c>
      <c r="H59" s="1" t="s">
        <v>99</v>
      </c>
      <c r="I59" s="2">
        <v>560</v>
      </c>
      <c r="J59" s="2">
        <v>40.119999999999997</v>
      </c>
      <c r="K59" s="2">
        <f t="shared" si="0"/>
        <v>0</v>
      </c>
      <c r="L59" s="2">
        <f t="shared" si="1"/>
        <v>40</v>
      </c>
      <c r="AN59" s="5" t="str">
        <f t="shared" si="2"/>
        <v/>
      </c>
      <c r="AP59" s="5" t="str">
        <f t="shared" si="3"/>
        <v/>
      </c>
      <c r="AQ59" s="2">
        <v>1.29</v>
      </c>
      <c r="AR59" s="5">
        <f t="shared" si="4"/>
        <v>1.29</v>
      </c>
      <c r="AS59" s="2">
        <v>1.93</v>
      </c>
      <c r="AT59" s="2">
        <v>36.78</v>
      </c>
      <c r="AU59" s="5">
        <f t="shared" si="5"/>
        <v>0</v>
      </c>
      <c r="AV59" s="11">
        <f t="shared" si="6"/>
        <v>0</v>
      </c>
      <c r="AW59" s="5">
        <f t="shared" si="7"/>
        <v>0</v>
      </c>
    </row>
    <row r="60" spans="1:49" x14ac:dyDescent="0.25">
      <c r="A60" s="1" t="s">
        <v>112</v>
      </c>
      <c r="B60" s="1" t="s">
        <v>94</v>
      </c>
      <c r="C60" s="1" t="s">
        <v>95</v>
      </c>
      <c r="D60" s="1" t="s">
        <v>96</v>
      </c>
      <c r="E60" s="1" t="s">
        <v>72</v>
      </c>
      <c r="F60" s="1" t="s">
        <v>104</v>
      </c>
      <c r="G60" s="1" t="s">
        <v>98</v>
      </c>
      <c r="H60" s="1" t="s">
        <v>99</v>
      </c>
      <c r="I60" s="2">
        <v>560</v>
      </c>
      <c r="J60" s="2">
        <v>40.69</v>
      </c>
      <c r="K60" s="2">
        <f t="shared" si="0"/>
        <v>0</v>
      </c>
      <c r="L60" s="2">
        <f t="shared" si="1"/>
        <v>1.61</v>
      </c>
      <c r="AN60" s="5" t="str">
        <f t="shared" si="2"/>
        <v/>
      </c>
      <c r="AP60" s="5" t="str">
        <f t="shared" si="3"/>
        <v/>
      </c>
      <c r="AR60" s="5" t="str">
        <f t="shared" si="4"/>
        <v/>
      </c>
      <c r="AT60" s="2">
        <v>1.61</v>
      </c>
      <c r="AU60" s="5">
        <f t="shared" si="5"/>
        <v>0</v>
      </c>
      <c r="AV60" s="11">
        <f t="shared" si="6"/>
        <v>0</v>
      </c>
      <c r="AW60" s="5">
        <f t="shared" si="7"/>
        <v>0</v>
      </c>
    </row>
    <row r="61" spans="1:49" x14ac:dyDescent="0.25">
      <c r="A61" s="1" t="s">
        <v>112</v>
      </c>
      <c r="B61" s="1" t="s">
        <v>94</v>
      </c>
      <c r="C61" s="1" t="s">
        <v>95</v>
      </c>
      <c r="D61" s="1" t="s">
        <v>96</v>
      </c>
      <c r="E61" s="1" t="s">
        <v>62</v>
      </c>
      <c r="F61" s="1" t="s">
        <v>104</v>
      </c>
      <c r="G61" s="1" t="s">
        <v>98</v>
      </c>
      <c r="H61" s="1" t="s">
        <v>99</v>
      </c>
      <c r="I61" s="2">
        <v>560</v>
      </c>
      <c r="J61" s="2">
        <v>39.07</v>
      </c>
      <c r="K61" s="2">
        <f t="shared" si="0"/>
        <v>0</v>
      </c>
      <c r="L61" s="2">
        <f t="shared" si="1"/>
        <v>6.12</v>
      </c>
      <c r="AN61" s="5" t="str">
        <f t="shared" si="2"/>
        <v/>
      </c>
      <c r="AP61" s="5" t="str">
        <f t="shared" si="3"/>
        <v/>
      </c>
      <c r="AR61" s="5" t="str">
        <f t="shared" si="4"/>
        <v/>
      </c>
      <c r="AT61" s="2">
        <v>6.12</v>
      </c>
      <c r="AU61" s="5">
        <f t="shared" si="5"/>
        <v>0</v>
      </c>
      <c r="AV61" s="11">
        <f t="shared" si="6"/>
        <v>0</v>
      </c>
      <c r="AW61" s="5">
        <f t="shared" si="7"/>
        <v>0</v>
      </c>
    </row>
    <row r="62" spans="1:49" x14ac:dyDescent="0.25">
      <c r="A62" s="1" t="s">
        <v>112</v>
      </c>
      <c r="B62" s="1" t="s">
        <v>94</v>
      </c>
      <c r="C62" s="1" t="s">
        <v>95</v>
      </c>
      <c r="D62" s="1" t="s">
        <v>96</v>
      </c>
      <c r="E62" s="1" t="s">
        <v>66</v>
      </c>
      <c r="F62" s="1" t="s">
        <v>104</v>
      </c>
      <c r="G62" s="1" t="s">
        <v>98</v>
      </c>
      <c r="H62" s="1" t="s">
        <v>99</v>
      </c>
      <c r="I62" s="2">
        <v>560</v>
      </c>
      <c r="J62" s="2">
        <v>39.26</v>
      </c>
      <c r="K62" s="2">
        <f t="shared" si="0"/>
        <v>0</v>
      </c>
      <c r="L62" s="2">
        <f t="shared" si="1"/>
        <v>17.07</v>
      </c>
      <c r="AN62" s="5" t="str">
        <f t="shared" si="2"/>
        <v/>
      </c>
      <c r="AP62" s="5" t="str">
        <f t="shared" si="3"/>
        <v/>
      </c>
      <c r="AR62" s="5" t="str">
        <f t="shared" si="4"/>
        <v/>
      </c>
      <c r="AT62" s="2">
        <v>17.07</v>
      </c>
      <c r="AU62" s="5">
        <f t="shared" si="5"/>
        <v>0</v>
      </c>
      <c r="AV62" s="11">
        <f t="shared" si="6"/>
        <v>0</v>
      </c>
      <c r="AW62" s="5">
        <f t="shared" si="7"/>
        <v>0</v>
      </c>
    </row>
    <row r="63" spans="1:49" x14ac:dyDescent="0.25">
      <c r="A63" s="1" t="s">
        <v>112</v>
      </c>
      <c r="B63" s="1" t="s">
        <v>94</v>
      </c>
      <c r="C63" s="1" t="s">
        <v>95</v>
      </c>
      <c r="D63" s="1" t="s">
        <v>96</v>
      </c>
      <c r="E63" s="1" t="s">
        <v>81</v>
      </c>
      <c r="F63" s="1" t="s">
        <v>104</v>
      </c>
      <c r="G63" s="1" t="s">
        <v>98</v>
      </c>
      <c r="H63" s="1" t="s">
        <v>99</v>
      </c>
      <c r="I63" s="2">
        <v>560</v>
      </c>
      <c r="J63" s="2">
        <v>38.96</v>
      </c>
      <c r="K63" s="2">
        <f t="shared" si="0"/>
        <v>0</v>
      </c>
      <c r="L63" s="2">
        <f t="shared" si="1"/>
        <v>38.96</v>
      </c>
      <c r="AN63" s="5" t="str">
        <f t="shared" si="2"/>
        <v/>
      </c>
      <c r="AP63" s="5" t="str">
        <f t="shared" si="3"/>
        <v/>
      </c>
      <c r="AR63" s="5" t="str">
        <f t="shared" si="4"/>
        <v/>
      </c>
      <c r="AT63" s="2">
        <v>38.96</v>
      </c>
      <c r="AU63" s="5">
        <f t="shared" si="5"/>
        <v>0</v>
      </c>
      <c r="AV63" s="11">
        <f t="shared" si="6"/>
        <v>0</v>
      </c>
      <c r="AW63" s="5">
        <f t="shared" si="7"/>
        <v>0</v>
      </c>
    </row>
    <row r="64" spans="1:49" x14ac:dyDescent="0.25">
      <c r="A64" s="1" t="s">
        <v>112</v>
      </c>
      <c r="B64" s="1" t="s">
        <v>94</v>
      </c>
      <c r="C64" s="1" t="s">
        <v>95</v>
      </c>
      <c r="D64" s="1" t="s">
        <v>96</v>
      </c>
      <c r="E64" s="1" t="s">
        <v>82</v>
      </c>
      <c r="F64" s="1" t="s">
        <v>104</v>
      </c>
      <c r="G64" s="1" t="s">
        <v>98</v>
      </c>
      <c r="H64" s="1" t="s">
        <v>99</v>
      </c>
      <c r="I64" s="2">
        <v>560</v>
      </c>
      <c r="J64" s="2">
        <v>39</v>
      </c>
      <c r="K64" s="2">
        <f t="shared" si="0"/>
        <v>0</v>
      </c>
      <c r="L64" s="2">
        <f t="shared" si="1"/>
        <v>39</v>
      </c>
      <c r="AN64" s="5" t="str">
        <f t="shared" si="2"/>
        <v/>
      </c>
      <c r="AP64" s="5" t="str">
        <f t="shared" si="3"/>
        <v/>
      </c>
      <c r="AQ64" s="2">
        <v>0.13</v>
      </c>
      <c r="AR64" s="5">
        <f t="shared" si="4"/>
        <v>0.13</v>
      </c>
      <c r="AS64" s="2">
        <v>0.16</v>
      </c>
      <c r="AT64" s="2">
        <v>38.71</v>
      </c>
      <c r="AU64" s="5">
        <f t="shared" si="5"/>
        <v>0</v>
      </c>
      <c r="AV64" s="11">
        <f t="shared" si="6"/>
        <v>0</v>
      </c>
      <c r="AW64" s="5">
        <f t="shared" si="7"/>
        <v>0</v>
      </c>
    </row>
    <row r="65" spans="1:49" x14ac:dyDescent="0.25">
      <c r="A65" s="1" t="s">
        <v>112</v>
      </c>
      <c r="B65" s="1" t="s">
        <v>94</v>
      </c>
      <c r="C65" s="1" t="s">
        <v>95</v>
      </c>
      <c r="D65" s="1" t="s">
        <v>96</v>
      </c>
      <c r="E65" s="1" t="s">
        <v>66</v>
      </c>
      <c r="F65" s="1" t="s">
        <v>113</v>
      </c>
      <c r="G65" s="1" t="s">
        <v>98</v>
      </c>
      <c r="H65" s="1" t="s">
        <v>99</v>
      </c>
      <c r="I65" s="2">
        <v>560</v>
      </c>
      <c r="J65" s="2">
        <v>0.04</v>
      </c>
      <c r="K65" s="2">
        <f t="shared" si="0"/>
        <v>0</v>
      </c>
      <c r="L65" s="2">
        <f t="shared" si="1"/>
        <v>0.04</v>
      </c>
      <c r="AN65" s="5" t="str">
        <f t="shared" si="2"/>
        <v/>
      </c>
      <c r="AP65" s="5" t="str">
        <f t="shared" si="3"/>
        <v/>
      </c>
      <c r="AR65" s="5" t="str">
        <f t="shared" si="4"/>
        <v/>
      </c>
      <c r="AT65" s="2">
        <v>0.04</v>
      </c>
      <c r="AU65" s="5">
        <f t="shared" si="5"/>
        <v>0</v>
      </c>
      <c r="AV65" s="11">
        <f t="shared" si="6"/>
        <v>0</v>
      </c>
      <c r="AW65" s="5">
        <f t="shared" si="7"/>
        <v>0</v>
      </c>
    </row>
    <row r="66" spans="1:49" x14ac:dyDescent="0.25">
      <c r="A66" s="1" t="s">
        <v>112</v>
      </c>
      <c r="B66" s="1" t="s">
        <v>94</v>
      </c>
      <c r="C66" s="1" t="s">
        <v>95</v>
      </c>
      <c r="D66" s="1" t="s">
        <v>96</v>
      </c>
      <c r="E66" s="1" t="s">
        <v>81</v>
      </c>
      <c r="F66" s="1" t="s">
        <v>113</v>
      </c>
      <c r="G66" s="1" t="s">
        <v>98</v>
      </c>
      <c r="H66" s="1" t="s">
        <v>99</v>
      </c>
      <c r="I66" s="2">
        <v>560</v>
      </c>
      <c r="J66" s="2">
        <v>0.06</v>
      </c>
      <c r="K66" s="2">
        <f t="shared" si="0"/>
        <v>0</v>
      </c>
      <c r="L66" s="2">
        <f t="shared" si="1"/>
        <v>7.0000000000000007E-2</v>
      </c>
      <c r="AN66" s="5" t="str">
        <f t="shared" si="2"/>
        <v/>
      </c>
      <c r="AP66" s="5" t="str">
        <f t="shared" si="3"/>
        <v/>
      </c>
      <c r="AR66" s="5" t="str">
        <f t="shared" si="4"/>
        <v/>
      </c>
      <c r="AT66" s="2">
        <v>7.0000000000000007E-2</v>
      </c>
      <c r="AU66" s="5">
        <f t="shared" si="5"/>
        <v>0</v>
      </c>
      <c r="AV66" s="11">
        <f t="shared" si="6"/>
        <v>0</v>
      </c>
      <c r="AW66" s="5">
        <f t="shared" si="7"/>
        <v>0</v>
      </c>
    </row>
    <row r="67" spans="1:49" x14ac:dyDescent="0.25">
      <c r="A67" s="1" t="s">
        <v>112</v>
      </c>
      <c r="B67" s="1" t="s">
        <v>94</v>
      </c>
      <c r="C67" s="1" t="s">
        <v>95</v>
      </c>
      <c r="D67" s="1" t="s">
        <v>96</v>
      </c>
      <c r="E67" s="1" t="s">
        <v>82</v>
      </c>
      <c r="F67" s="1" t="s">
        <v>113</v>
      </c>
      <c r="G67" s="1" t="s">
        <v>98</v>
      </c>
      <c r="H67" s="1" t="s">
        <v>99</v>
      </c>
      <c r="I67" s="2">
        <v>560</v>
      </c>
      <c r="J67" s="2">
        <v>0.06</v>
      </c>
      <c r="K67" s="2">
        <f t="shared" si="0"/>
        <v>0</v>
      </c>
      <c r="L67" s="2">
        <f t="shared" si="1"/>
        <v>0.06</v>
      </c>
      <c r="AN67" s="5" t="str">
        <f t="shared" si="2"/>
        <v/>
      </c>
      <c r="AP67" s="5" t="str">
        <f t="shared" si="3"/>
        <v/>
      </c>
      <c r="AR67" s="5" t="str">
        <f t="shared" si="4"/>
        <v/>
      </c>
      <c r="AT67" s="2">
        <v>0.06</v>
      </c>
      <c r="AU67" s="5">
        <f t="shared" si="5"/>
        <v>0</v>
      </c>
      <c r="AV67" s="11">
        <f t="shared" ref="AV67:AV130" si="8">(AU67/$AU$433)*100</f>
        <v>0</v>
      </c>
      <c r="AW67" s="5">
        <f t="shared" si="7"/>
        <v>0</v>
      </c>
    </row>
    <row r="68" spans="1:49" x14ac:dyDescent="0.25">
      <c r="A68" s="1" t="s">
        <v>114</v>
      </c>
      <c r="B68" s="1" t="s">
        <v>115</v>
      </c>
      <c r="C68" s="1" t="s">
        <v>116</v>
      </c>
      <c r="D68" s="1" t="s">
        <v>117</v>
      </c>
      <c r="E68" s="1" t="s">
        <v>106</v>
      </c>
      <c r="F68" s="1" t="s">
        <v>104</v>
      </c>
      <c r="G68" s="1" t="s">
        <v>98</v>
      </c>
      <c r="H68" s="1" t="s">
        <v>99</v>
      </c>
      <c r="I68" s="2">
        <v>80</v>
      </c>
      <c r="J68" s="2">
        <v>39.380000000000003</v>
      </c>
      <c r="K68" s="2">
        <f t="shared" si="0"/>
        <v>0</v>
      </c>
      <c r="L68" s="2">
        <f t="shared" si="1"/>
        <v>3.44</v>
      </c>
      <c r="AN68" s="5" t="str">
        <f t="shared" si="2"/>
        <v/>
      </c>
      <c r="AP68" s="5" t="str">
        <f t="shared" si="3"/>
        <v/>
      </c>
      <c r="AR68" s="5" t="str">
        <f t="shared" si="4"/>
        <v/>
      </c>
      <c r="AT68" s="2">
        <v>3.44</v>
      </c>
      <c r="AU68" s="5">
        <f t="shared" si="5"/>
        <v>0</v>
      </c>
      <c r="AV68" s="11">
        <f t="shared" si="8"/>
        <v>0</v>
      </c>
      <c r="AW68" s="5">
        <f t="shared" si="7"/>
        <v>0</v>
      </c>
    </row>
    <row r="69" spans="1:49" x14ac:dyDescent="0.25">
      <c r="A69" s="1" t="s">
        <v>118</v>
      </c>
      <c r="B69" s="1" t="s">
        <v>119</v>
      </c>
      <c r="C69" s="1" t="s">
        <v>120</v>
      </c>
      <c r="D69" s="1" t="s">
        <v>121</v>
      </c>
      <c r="E69" s="1" t="s">
        <v>83</v>
      </c>
      <c r="F69" s="1" t="s">
        <v>97</v>
      </c>
      <c r="G69" s="1" t="s">
        <v>98</v>
      </c>
      <c r="H69" s="1" t="s">
        <v>99</v>
      </c>
      <c r="I69" s="2">
        <v>160</v>
      </c>
      <c r="J69" s="2">
        <v>0.09</v>
      </c>
      <c r="K69" s="2">
        <f t="shared" ref="K69:K132" si="9">SUM(N69,P69,R69,T69,X69,Z69,AB69,AD69,AG69,AI69,AK69,V69,AX69,AZ69,BB69,BD69)</f>
        <v>0</v>
      </c>
      <c r="L69" s="2">
        <f t="shared" ref="L69:L132" si="10">SUM(M69,AF69,AM69,AO69,AQ69,AS69,AT69)</f>
        <v>0.06</v>
      </c>
      <c r="AN69" s="5" t="str">
        <f t="shared" ref="AN69:AN132" si="11">IF(AM69&gt;0,AM69*$AN$1,"")</f>
        <v/>
      </c>
      <c r="AP69" s="5" t="str">
        <f t="shared" ref="AP69:AP132" si="12">IF(AO69&gt;0,AO69*$AP$1,"")</f>
        <v/>
      </c>
      <c r="AR69" s="5" t="str">
        <f t="shared" ref="AR69:AR132" si="13">IF(AQ69&gt;0,AQ69*$AR$1,"")</f>
        <v/>
      </c>
      <c r="AT69" s="2">
        <v>0.06</v>
      </c>
      <c r="AU69" s="5">
        <f t="shared" ref="AU69:AU132" si="14">SUM(O69,Q69,S69,U69,Y69,AA69,AC69,AE69,AH69,AJ69,AL69,W69,AY69,BA69,BC69,BE69)</f>
        <v>0</v>
      </c>
      <c r="AV69" s="11">
        <f t="shared" si="8"/>
        <v>0</v>
      </c>
      <c r="AW69" s="5">
        <f t="shared" ref="AW69:AW132" si="15">(AV69/100)*$AW$1</f>
        <v>0</v>
      </c>
    </row>
    <row r="70" spans="1:49" x14ac:dyDescent="0.25">
      <c r="A70" s="1" t="s">
        <v>118</v>
      </c>
      <c r="B70" s="1" t="s">
        <v>119</v>
      </c>
      <c r="C70" s="1" t="s">
        <v>120</v>
      </c>
      <c r="D70" s="1" t="s">
        <v>121</v>
      </c>
      <c r="E70" s="1" t="s">
        <v>82</v>
      </c>
      <c r="F70" s="1" t="s">
        <v>97</v>
      </c>
      <c r="G70" s="1" t="s">
        <v>98</v>
      </c>
      <c r="H70" s="1" t="s">
        <v>99</v>
      </c>
      <c r="I70" s="2">
        <v>160</v>
      </c>
      <c r="J70" s="2">
        <v>0.09</v>
      </c>
      <c r="K70" s="2">
        <f t="shared" si="9"/>
        <v>0</v>
      </c>
      <c r="L70" s="2">
        <f t="shared" si="10"/>
        <v>0.08</v>
      </c>
      <c r="AN70" s="5" t="str">
        <f t="shared" si="11"/>
        <v/>
      </c>
      <c r="AP70" s="5" t="str">
        <f t="shared" si="12"/>
        <v/>
      </c>
      <c r="AR70" s="5" t="str">
        <f t="shared" si="13"/>
        <v/>
      </c>
      <c r="AT70" s="2">
        <v>0.08</v>
      </c>
      <c r="AU70" s="5">
        <f t="shared" si="14"/>
        <v>0</v>
      </c>
      <c r="AV70" s="11">
        <f t="shared" si="8"/>
        <v>0</v>
      </c>
      <c r="AW70" s="5">
        <f t="shared" si="15"/>
        <v>0</v>
      </c>
    </row>
    <row r="71" spans="1:49" x14ac:dyDescent="0.25">
      <c r="A71" s="1" t="s">
        <v>118</v>
      </c>
      <c r="B71" s="1" t="s">
        <v>119</v>
      </c>
      <c r="C71" s="1" t="s">
        <v>120</v>
      </c>
      <c r="D71" s="1" t="s">
        <v>121</v>
      </c>
      <c r="E71" s="1" t="s">
        <v>90</v>
      </c>
      <c r="F71" s="1" t="s">
        <v>113</v>
      </c>
      <c r="G71" s="1" t="s">
        <v>98</v>
      </c>
      <c r="H71" s="1" t="s">
        <v>99</v>
      </c>
      <c r="I71" s="2">
        <v>160</v>
      </c>
      <c r="J71" s="2">
        <v>7.0000000000000007E-2</v>
      </c>
      <c r="K71" s="2">
        <f t="shared" si="9"/>
        <v>0</v>
      </c>
      <c r="L71" s="2">
        <f t="shared" si="10"/>
        <v>0.03</v>
      </c>
      <c r="AN71" s="5" t="str">
        <f t="shared" si="11"/>
        <v/>
      </c>
      <c r="AP71" s="5" t="str">
        <f t="shared" si="12"/>
        <v/>
      </c>
      <c r="AR71" s="5" t="str">
        <f t="shared" si="13"/>
        <v/>
      </c>
      <c r="AT71" s="2">
        <v>0.03</v>
      </c>
      <c r="AU71" s="5">
        <f t="shared" si="14"/>
        <v>0</v>
      </c>
      <c r="AV71" s="11">
        <f t="shared" si="8"/>
        <v>0</v>
      </c>
      <c r="AW71" s="5">
        <f t="shared" si="15"/>
        <v>0</v>
      </c>
    </row>
    <row r="72" spans="1:49" x14ac:dyDescent="0.25">
      <c r="A72" s="1" t="s">
        <v>118</v>
      </c>
      <c r="B72" s="1" t="s">
        <v>119</v>
      </c>
      <c r="C72" s="1" t="s">
        <v>120</v>
      </c>
      <c r="D72" s="1" t="s">
        <v>121</v>
      </c>
      <c r="E72" s="1" t="s">
        <v>71</v>
      </c>
      <c r="F72" s="1" t="s">
        <v>113</v>
      </c>
      <c r="G72" s="1" t="s">
        <v>98</v>
      </c>
      <c r="H72" s="1" t="s">
        <v>99</v>
      </c>
      <c r="I72" s="2">
        <v>160</v>
      </c>
      <c r="J72" s="2">
        <v>7.0000000000000007E-2</v>
      </c>
      <c r="K72" s="2">
        <f t="shared" si="9"/>
        <v>0</v>
      </c>
      <c r="L72" s="2">
        <f t="shared" si="10"/>
        <v>0.06</v>
      </c>
      <c r="AN72" s="5" t="str">
        <f t="shared" si="11"/>
        <v/>
      </c>
      <c r="AP72" s="5" t="str">
        <f t="shared" si="12"/>
        <v/>
      </c>
      <c r="AR72" s="5" t="str">
        <f t="shared" si="13"/>
        <v/>
      </c>
      <c r="AT72" s="2">
        <v>0.06</v>
      </c>
      <c r="AU72" s="5">
        <f t="shared" si="14"/>
        <v>0</v>
      </c>
      <c r="AV72" s="11">
        <f t="shared" si="8"/>
        <v>0</v>
      </c>
      <c r="AW72" s="5">
        <f t="shared" si="15"/>
        <v>0</v>
      </c>
    </row>
    <row r="73" spans="1:49" x14ac:dyDescent="0.25">
      <c r="A73" s="1" t="s">
        <v>118</v>
      </c>
      <c r="B73" s="1" t="s">
        <v>119</v>
      </c>
      <c r="C73" s="1" t="s">
        <v>120</v>
      </c>
      <c r="D73" s="1" t="s">
        <v>121</v>
      </c>
      <c r="E73" s="1" t="s">
        <v>72</v>
      </c>
      <c r="F73" s="1" t="s">
        <v>113</v>
      </c>
      <c r="G73" s="1" t="s">
        <v>98</v>
      </c>
      <c r="H73" s="1" t="s">
        <v>99</v>
      </c>
      <c r="I73" s="2">
        <v>160</v>
      </c>
      <c r="J73" s="2">
        <v>39.950000000000003</v>
      </c>
      <c r="K73" s="2">
        <f t="shared" si="9"/>
        <v>0</v>
      </c>
      <c r="L73" s="2">
        <f t="shared" si="10"/>
        <v>39.949999999999996</v>
      </c>
      <c r="AN73" s="5" t="str">
        <f t="shared" si="11"/>
        <v/>
      </c>
      <c r="AP73" s="5" t="str">
        <f t="shared" si="12"/>
        <v/>
      </c>
      <c r="AQ73" s="2">
        <v>0.52</v>
      </c>
      <c r="AR73" s="5">
        <f t="shared" si="13"/>
        <v>0.52</v>
      </c>
      <c r="AS73" s="2">
        <v>1.06</v>
      </c>
      <c r="AT73" s="2">
        <v>38.369999999999997</v>
      </c>
      <c r="AU73" s="5">
        <f t="shared" si="14"/>
        <v>0</v>
      </c>
      <c r="AV73" s="11">
        <f t="shared" si="8"/>
        <v>0</v>
      </c>
      <c r="AW73" s="5">
        <f t="shared" si="15"/>
        <v>0</v>
      </c>
    </row>
    <row r="74" spans="1:49" x14ac:dyDescent="0.25">
      <c r="A74" s="1" t="s">
        <v>118</v>
      </c>
      <c r="B74" s="1" t="s">
        <v>119</v>
      </c>
      <c r="C74" s="1" t="s">
        <v>120</v>
      </c>
      <c r="D74" s="1" t="s">
        <v>121</v>
      </c>
      <c r="E74" s="1" t="s">
        <v>92</v>
      </c>
      <c r="F74" s="1" t="s">
        <v>113</v>
      </c>
      <c r="G74" s="1" t="s">
        <v>98</v>
      </c>
      <c r="H74" s="1" t="s">
        <v>99</v>
      </c>
      <c r="I74" s="2">
        <v>160</v>
      </c>
      <c r="J74" s="2">
        <v>40.93</v>
      </c>
      <c r="K74" s="2">
        <f t="shared" si="9"/>
        <v>0</v>
      </c>
      <c r="L74" s="2">
        <f t="shared" si="10"/>
        <v>34.33</v>
      </c>
      <c r="AN74" s="5" t="str">
        <f t="shared" si="11"/>
        <v/>
      </c>
      <c r="AP74" s="5" t="str">
        <f t="shared" si="12"/>
        <v/>
      </c>
      <c r="AR74" s="5" t="str">
        <f t="shared" si="13"/>
        <v/>
      </c>
      <c r="AT74" s="2">
        <v>34.33</v>
      </c>
      <c r="AU74" s="5">
        <f t="shared" si="14"/>
        <v>0</v>
      </c>
      <c r="AV74" s="11">
        <f t="shared" si="8"/>
        <v>0</v>
      </c>
      <c r="AW74" s="5">
        <f t="shared" si="15"/>
        <v>0</v>
      </c>
    </row>
    <row r="75" spans="1:49" x14ac:dyDescent="0.25">
      <c r="A75" s="1" t="s">
        <v>118</v>
      </c>
      <c r="B75" s="1" t="s">
        <v>119</v>
      </c>
      <c r="C75" s="1" t="s">
        <v>120</v>
      </c>
      <c r="D75" s="1" t="s">
        <v>121</v>
      </c>
      <c r="E75" s="1" t="s">
        <v>62</v>
      </c>
      <c r="F75" s="1" t="s">
        <v>113</v>
      </c>
      <c r="G75" s="1" t="s">
        <v>98</v>
      </c>
      <c r="H75" s="1" t="s">
        <v>99</v>
      </c>
      <c r="I75" s="2">
        <v>160</v>
      </c>
      <c r="J75" s="2">
        <v>37.979999999999997</v>
      </c>
      <c r="K75" s="2">
        <f t="shared" si="9"/>
        <v>0</v>
      </c>
      <c r="L75" s="2">
        <f t="shared" si="10"/>
        <v>37.69</v>
      </c>
      <c r="AN75" s="5" t="str">
        <f t="shared" si="11"/>
        <v/>
      </c>
      <c r="AP75" s="5" t="str">
        <f t="shared" si="12"/>
        <v/>
      </c>
      <c r="AR75" s="5" t="str">
        <f t="shared" si="13"/>
        <v/>
      </c>
      <c r="AT75" s="2">
        <v>37.69</v>
      </c>
      <c r="AU75" s="5">
        <f t="shared" si="14"/>
        <v>0</v>
      </c>
      <c r="AV75" s="11">
        <f t="shared" si="8"/>
        <v>0</v>
      </c>
      <c r="AW75" s="5">
        <f t="shared" si="15"/>
        <v>0</v>
      </c>
    </row>
    <row r="76" spans="1:49" x14ac:dyDescent="0.25">
      <c r="A76" s="1" t="s">
        <v>118</v>
      </c>
      <c r="B76" s="1" t="s">
        <v>119</v>
      </c>
      <c r="C76" s="1" t="s">
        <v>120</v>
      </c>
      <c r="D76" s="1" t="s">
        <v>121</v>
      </c>
      <c r="E76" s="1" t="s">
        <v>66</v>
      </c>
      <c r="F76" s="1" t="s">
        <v>113</v>
      </c>
      <c r="G76" s="1" t="s">
        <v>98</v>
      </c>
      <c r="H76" s="1" t="s">
        <v>99</v>
      </c>
      <c r="I76" s="2">
        <v>160</v>
      </c>
      <c r="J76" s="2">
        <v>35.32</v>
      </c>
      <c r="K76" s="2">
        <f t="shared" si="9"/>
        <v>0</v>
      </c>
      <c r="L76" s="2">
        <f t="shared" si="10"/>
        <v>35.32</v>
      </c>
      <c r="AN76" s="5" t="str">
        <f t="shared" si="11"/>
        <v/>
      </c>
      <c r="AP76" s="5" t="str">
        <f t="shared" si="12"/>
        <v/>
      </c>
      <c r="AQ76" s="2">
        <v>0.64</v>
      </c>
      <c r="AR76" s="5">
        <f t="shared" si="13"/>
        <v>0.64</v>
      </c>
      <c r="AS76" s="2">
        <v>0.97</v>
      </c>
      <c r="AT76" s="2">
        <v>33.71</v>
      </c>
      <c r="AU76" s="5">
        <f t="shared" si="14"/>
        <v>0</v>
      </c>
      <c r="AV76" s="11">
        <f t="shared" si="8"/>
        <v>0</v>
      </c>
      <c r="AW76" s="5">
        <f t="shared" si="15"/>
        <v>0</v>
      </c>
    </row>
    <row r="77" spans="1:49" x14ac:dyDescent="0.25">
      <c r="A77" s="1" t="s">
        <v>122</v>
      </c>
      <c r="B77" s="1" t="s">
        <v>119</v>
      </c>
      <c r="C77" s="1" t="s">
        <v>120</v>
      </c>
      <c r="D77" s="1" t="s">
        <v>121</v>
      </c>
      <c r="E77" s="1" t="s">
        <v>103</v>
      </c>
      <c r="F77" s="1" t="s">
        <v>113</v>
      </c>
      <c r="G77" s="1" t="s">
        <v>98</v>
      </c>
      <c r="H77" s="1" t="s">
        <v>99</v>
      </c>
      <c r="I77" s="2">
        <v>160</v>
      </c>
      <c r="J77" s="2">
        <v>38.36</v>
      </c>
      <c r="K77" s="2">
        <f t="shared" si="9"/>
        <v>0</v>
      </c>
      <c r="L77" s="2">
        <f t="shared" si="10"/>
        <v>13.42</v>
      </c>
      <c r="AN77" s="5" t="str">
        <f t="shared" si="11"/>
        <v/>
      </c>
      <c r="AP77" s="5" t="str">
        <f t="shared" si="12"/>
        <v/>
      </c>
      <c r="AQ77" s="2">
        <v>0.48</v>
      </c>
      <c r="AR77" s="5">
        <f t="shared" si="13"/>
        <v>0.48</v>
      </c>
      <c r="AS77" s="2">
        <v>0.84</v>
      </c>
      <c r="AT77" s="2">
        <v>12.1</v>
      </c>
      <c r="AU77" s="5">
        <f t="shared" si="14"/>
        <v>0</v>
      </c>
      <c r="AV77" s="11">
        <f t="shared" si="8"/>
        <v>0</v>
      </c>
      <c r="AW77" s="5">
        <f t="shared" si="15"/>
        <v>0</v>
      </c>
    </row>
    <row r="78" spans="1:49" x14ac:dyDescent="0.25">
      <c r="A78" s="1" t="s">
        <v>122</v>
      </c>
      <c r="B78" s="1" t="s">
        <v>119</v>
      </c>
      <c r="C78" s="1" t="s">
        <v>120</v>
      </c>
      <c r="D78" s="1" t="s">
        <v>121</v>
      </c>
      <c r="E78" s="1" t="s">
        <v>90</v>
      </c>
      <c r="F78" s="1" t="s">
        <v>113</v>
      </c>
      <c r="G78" s="1" t="s">
        <v>98</v>
      </c>
      <c r="H78" s="1" t="s">
        <v>99</v>
      </c>
      <c r="I78" s="2">
        <v>160</v>
      </c>
      <c r="J78" s="2">
        <v>40.409999999999997</v>
      </c>
      <c r="K78" s="2">
        <f t="shared" si="9"/>
        <v>0</v>
      </c>
      <c r="L78" s="2">
        <f t="shared" si="10"/>
        <v>10.47</v>
      </c>
      <c r="AN78" s="5" t="str">
        <f t="shared" si="11"/>
        <v/>
      </c>
      <c r="AP78" s="5" t="str">
        <f t="shared" si="12"/>
        <v/>
      </c>
      <c r="AR78" s="5" t="str">
        <f t="shared" si="13"/>
        <v/>
      </c>
      <c r="AT78" s="2">
        <v>10.47</v>
      </c>
      <c r="AU78" s="5">
        <f t="shared" si="14"/>
        <v>0</v>
      </c>
      <c r="AV78" s="11">
        <f t="shared" si="8"/>
        <v>0</v>
      </c>
      <c r="AW78" s="5">
        <f t="shared" si="15"/>
        <v>0</v>
      </c>
    </row>
    <row r="79" spans="1:49" x14ac:dyDescent="0.25">
      <c r="A79" s="1" t="s">
        <v>122</v>
      </c>
      <c r="B79" s="1" t="s">
        <v>119</v>
      </c>
      <c r="C79" s="1" t="s">
        <v>120</v>
      </c>
      <c r="D79" s="1" t="s">
        <v>121</v>
      </c>
      <c r="E79" s="1" t="s">
        <v>71</v>
      </c>
      <c r="F79" s="1" t="s">
        <v>113</v>
      </c>
      <c r="G79" s="1" t="s">
        <v>98</v>
      </c>
      <c r="H79" s="1" t="s">
        <v>99</v>
      </c>
      <c r="I79" s="2">
        <v>160</v>
      </c>
      <c r="J79" s="2">
        <v>39.119999999999997</v>
      </c>
      <c r="K79" s="2">
        <f t="shared" si="9"/>
        <v>0</v>
      </c>
      <c r="L79" s="2">
        <f t="shared" si="10"/>
        <v>32.58</v>
      </c>
      <c r="AN79" s="5" t="str">
        <f t="shared" si="11"/>
        <v/>
      </c>
      <c r="AP79" s="5" t="str">
        <f t="shared" si="12"/>
        <v/>
      </c>
      <c r="AQ79" s="2">
        <v>0.5</v>
      </c>
      <c r="AR79" s="5">
        <f t="shared" si="13"/>
        <v>0.5</v>
      </c>
      <c r="AS79" s="2">
        <v>1.1299999999999999</v>
      </c>
      <c r="AT79" s="2">
        <v>30.95</v>
      </c>
      <c r="AU79" s="5">
        <f t="shared" si="14"/>
        <v>0</v>
      </c>
      <c r="AV79" s="11">
        <f t="shared" si="8"/>
        <v>0</v>
      </c>
      <c r="AW79" s="5">
        <f t="shared" si="15"/>
        <v>0</v>
      </c>
    </row>
    <row r="80" spans="1:49" x14ac:dyDescent="0.25">
      <c r="A80" s="1" t="s">
        <v>122</v>
      </c>
      <c r="B80" s="1" t="s">
        <v>119</v>
      </c>
      <c r="C80" s="1" t="s">
        <v>120</v>
      </c>
      <c r="D80" s="1" t="s">
        <v>121</v>
      </c>
      <c r="E80" s="1" t="s">
        <v>66</v>
      </c>
      <c r="F80" s="1" t="s">
        <v>123</v>
      </c>
      <c r="G80" s="1" t="s">
        <v>98</v>
      </c>
      <c r="H80" s="1" t="s">
        <v>99</v>
      </c>
      <c r="I80" s="2">
        <v>160</v>
      </c>
      <c r="J80" s="2">
        <v>7.0000000000000007E-2</v>
      </c>
      <c r="K80" s="2">
        <f t="shared" si="9"/>
        <v>0</v>
      </c>
      <c r="L80" s="2">
        <f t="shared" si="10"/>
        <v>0.02</v>
      </c>
      <c r="AN80" s="5" t="str">
        <f t="shared" si="11"/>
        <v/>
      </c>
      <c r="AP80" s="5" t="str">
        <f t="shared" si="12"/>
        <v/>
      </c>
      <c r="AR80" s="5" t="str">
        <f t="shared" si="13"/>
        <v/>
      </c>
      <c r="AT80" s="2">
        <v>0.02</v>
      </c>
      <c r="AU80" s="5">
        <f t="shared" si="14"/>
        <v>0</v>
      </c>
      <c r="AV80" s="11">
        <f t="shared" si="8"/>
        <v>0</v>
      </c>
      <c r="AW80" s="5">
        <f t="shared" si="15"/>
        <v>0</v>
      </c>
    </row>
    <row r="81" spans="1:49" x14ac:dyDescent="0.25">
      <c r="A81" s="1" t="s">
        <v>124</v>
      </c>
      <c r="B81" s="1" t="s">
        <v>119</v>
      </c>
      <c r="C81" s="1" t="s">
        <v>120</v>
      </c>
      <c r="D81" s="1" t="s">
        <v>121</v>
      </c>
      <c r="E81" s="1" t="s">
        <v>111</v>
      </c>
      <c r="F81" s="1" t="s">
        <v>113</v>
      </c>
      <c r="G81" s="1" t="s">
        <v>98</v>
      </c>
      <c r="H81" s="1" t="s">
        <v>99</v>
      </c>
      <c r="I81" s="2">
        <v>160</v>
      </c>
      <c r="J81" s="2">
        <v>39.01</v>
      </c>
      <c r="K81" s="2">
        <f t="shared" si="9"/>
        <v>0</v>
      </c>
      <c r="L81" s="2">
        <f t="shared" si="10"/>
        <v>39.01</v>
      </c>
      <c r="AN81" s="5" t="str">
        <f t="shared" si="11"/>
        <v/>
      </c>
      <c r="AP81" s="5" t="str">
        <f t="shared" si="12"/>
        <v/>
      </c>
      <c r="AR81" s="5" t="str">
        <f t="shared" si="13"/>
        <v/>
      </c>
      <c r="AT81" s="2">
        <v>39.01</v>
      </c>
      <c r="AU81" s="5">
        <f t="shared" si="14"/>
        <v>0</v>
      </c>
      <c r="AV81" s="11">
        <f t="shared" si="8"/>
        <v>0</v>
      </c>
      <c r="AW81" s="5">
        <f t="shared" si="15"/>
        <v>0</v>
      </c>
    </row>
    <row r="82" spans="1:49" x14ac:dyDescent="0.25">
      <c r="A82" s="1" t="s">
        <v>124</v>
      </c>
      <c r="B82" s="1" t="s">
        <v>119</v>
      </c>
      <c r="C82" s="1" t="s">
        <v>120</v>
      </c>
      <c r="D82" s="1" t="s">
        <v>121</v>
      </c>
      <c r="E82" s="1" t="s">
        <v>101</v>
      </c>
      <c r="F82" s="1" t="s">
        <v>113</v>
      </c>
      <c r="G82" s="1" t="s">
        <v>98</v>
      </c>
      <c r="H82" s="1" t="s">
        <v>99</v>
      </c>
      <c r="I82" s="2">
        <v>160</v>
      </c>
      <c r="J82" s="2">
        <v>38.36</v>
      </c>
      <c r="K82" s="2">
        <f t="shared" si="9"/>
        <v>0</v>
      </c>
      <c r="L82" s="2">
        <f t="shared" si="10"/>
        <v>38.35</v>
      </c>
      <c r="AN82" s="5" t="str">
        <f t="shared" si="11"/>
        <v/>
      </c>
      <c r="AP82" s="5" t="str">
        <f t="shared" si="12"/>
        <v/>
      </c>
      <c r="AQ82" s="2">
        <v>0.01</v>
      </c>
      <c r="AR82" s="5">
        <f t="shared" si="13"/>
        <v>0.01</v>
      </c>
      <c r="AT82" s="2">
        <v>38.340000000000003</v>
      </c>
      <c r="AU82" s="5">
        <f t="shared" si="14"/>
        <v>0</v>
      </c>
      <c r="AV82" s="11">
        <f t="shared" si="8"/>
        <v>0</v>
      </c>
      <c r="AW82" s="5">
        <f t="shared" si="15"/>
        <v>0</v>
      </c>
    </row>
    <row r="83" spans="1:49" x14ac:dyDescent="0.25">
      <c r="A83" s="1" t="s">
        <v>124</v>
      </c>
      <c r="B83" s="1" t="s">
        <v>119</v>
      </c>
      <c r="C83" s="1" t="s">
        <v>120</v>
      </c>
      <c r="D83" s="1" t="s">
        <v>121</v>
      </c>
      <c r="E83" s="1" t="s">
        <v>77</v>
      </c>
      <c r="F83" s="1" t="s">
        <v>113</v>
      </c>
      <c r="G83" s="1" t="s">
        <v>98</v>
      </c>
      <c r="H83" s="1" t="s">
        <v>99</v>
      </c>
      <c r="I83" s="2">
        <v>160</v>
      </c>
      <c r="J83" s="2">
        <v>39.450000000000003</v>
      </c>
      <c r="K83" s="2">
        <f t="shared" si="9"/>
        <v>0</v>
      </c>
      <c r="L83" s="2">
        <f t="shared" si="10"/>
        <v>39.450000000000003</v>
      </c>
      <c r="AN83" s="5" t="str">
        <f t="shared" si="11"/>
        <v/>
      </c>
      <c r="AP83" s="5" t="str">
        <f t="shared" si="12"/>
        <v/>
      </c>
      <c r="AR83" s="5" t="str">
        <f t="shared" si="13"/>
        <v/>
      </c>
      <c r="AT83" s="2">
        <v>39.450000000000003</v>
      </c>
      <c r="AU83" s="5">
        <f t="shared" si="14"/>
        <v>0</v>
      </c>
      <c r="AV83" s="11">
        <f t="shared" si="8"/>
        <v>0</v>
      </c>
      <c r="AW83" s="5">
        <f t="shared" si="15"/>
        <v>0</v>
      </c>
    </row>
    <row r="84" spans="1:49" x14ac:dyDescent="0.25">
      <c r="A84" s="1" t="s">
        <v>124</v>
      </c>
      <c r="B84" s="1" t="s">
        <v>119</v>
      </c>
      <c r="C84" s="1" t="s">
        <v>120</v>
      </c>
      <c r="D84" s="1" t="s">
        <v>121</v>
      </c>
      <c r="E84" s="1" t="s">
        <v>78</v>
      </c>
      <c r="F84" s="1" t="s">
        <v>113</v>
      </c>
      <c r="G84" s="1" t="s">
        <v>98</v>
      </c>
      <c r="H84" s="1" t="s">
        <v>99</v>
      </c>
      <c r="I84" s="2">
        <v>160</v>
      </c>
      <c r="J84" s="2">
        <v>40.92</v>
      </c>
      <c r="K84" s="2">
        <f t="shared" si="9"/>
        <v>0</v>
      </c>
      <c r="L84" s="2">
        <f t="shared" si="10"/>
        <v>40</v>
      </c>
      <c r="AN84" s="5" t="str">
        <f t="shared" si="11"/>
        <v/>
      </c>
      <c r="AP84" s="5" t="str">
        <f t="shared" si="12"/>
        <v/>
      </c>
      <c r="AR84" s="5" t="str">
        <f t="shared" si="13"/>
        <v/>
      </c>
      <c r="AT84" s="2">
        <v>40</v>
      </c>
      <c r="AU84" s="5">
        <f t="shared" si="14"/>
        <v>0</v>
      </c>
      <c r="AV84" s="11">
        <f t="shared" si="8"/>
        <v>0</v>
      </c>
      <c r="AW84" s="5">
        <f t="shared" si="15"/>
        <v>0</v>
      </c>
    </row>
    <row r="85" spans="1:49" x14ac:dyDescent="0.25">
      <c r="A85" s="1" t="s">
        <v>124</v>
      </c>
      <c r="B85" s="1" t="s">
        <v>119</v>
      </c>
      <c r="C85" s="1" t="s">
        <v>120</v>
      </c>
      <c r="D85" s="1" t="s">
        <v>121</v>
      </c>
      <c r="E85" s="1" t="s">
        <v>81</v>
      </c>
      <c r="F85" s="1" t="s">
        <v>123</v>
      </c>
      <c r="G85" s="1" t="s">
        <v>98</v>
      </c>
      <c r="H85" s="1" t="s">
        <v>99</v>
      </c>
      <c r="I85" s="2">
        <v>160</v>
      </c>
      <c r="J85" s="2">
        <v>7.0000000000000007E-2</v>
      </c>
      <c r="K85" s="2">
        <f t="shared" si="9"/>
        <v>0</v>
      </c>
      <c r="L85" s="2">
        <f t="shared" si="10"/>
        <v>0.06</v>
      </c>
      <c r="AN85" s="5" t="str">
        <f t="shared" si="11"/>
        <v/>
      </c>
      <c r="AP85" s="5" t="str">
        <f t="shared" si="12"/>
        <v/>
      </c>
      <c r="AR85" s="5" t="str">
        <f t="shared" si="13"/>
        <v/>
      </c>
      <c r="AT85" s="2">
        <v>0.06</v>
      </c>
      <c r="AU85" s="5">
        <f t="shared" si="14"/>
        <v>0</v>
      </c>
      <c r="AV85" s="11">
        <f t="shared" si="8"/>
        <v>0</v>
      </c>
      <c r="AW85" s="5">
        <f t="shared" si="15"/>
        <v>0</v>
      </c>
    </row>
    <row r="86" spans="1:49" x14ac:dyDescent="0.25">
      <c r="A86" s="1" t="s">
        <v>124</v>
      </c>
      <c r="B86" s="1" t="s">
        <v>119</v>
      </c>
      <c r="C86" s="1" t="s">
        <v>120</v>
      </c>
      <c r="D86" s="1" t="s">
        <v>121</v>
      </c>
      <c r="E86" s="1" t="s">
        <v>82</v>
      </c>
      <c r="F86" s="1" t="s">
        <v>123</v>
      </c>
      <c r="G86" s="1" t="s">
        <v>98</v>
      </c>
      <c r="H86" s="1" t="s">
        <v>99</v>
      </c>
      <c r="I86" s="2">
        <v>160</v>
      </c>
      <c r="J86" s="2">
        <v>7.0000000000000007E-2</v>
      </c>
      <c r="K86" s="2">
        <f t="shared" si="9"/>
        <v>0</v>
      </c>
      <c r="L86" s="2">
        <f t="shared" si="10"/>
        <v>7.0000000000000007E-2</v>
      </c>
      <c r="AN86" s="5" t="str">
        <f t="shared" si="11"/>
        <v/>
      </c>
      <c r="AP86" s="5" t="str">
        <f t="shared" si="12"/>
        <v/>
      </c>
      <c r="AR86" s="5" t="str">
        <f t="shared" si="13"/>
        <v/>
      </c>
      <c r="AT86" s="2">
        <v>7.0000000000000007E-2</v>
      </c>
      <c r="AU86" s="5">
        <f t="shared" si="14"/>
        <v>0</v>
      </c>
      <c r="AV86" s="11">
        <f t="shared" si="8"/>
        <v>0</v>
      </c>
      <c r="AW86" s="5">
        <f t="shared" si="15"/>
        <v>0</v>
      </c>
    </row>
    <row r="87" spans="1:49" x14ac:dyDescent="0.25">
      <c r="A87" s="1" t="s">
        <v>125</v>
      </c>
      <c r="B87" s="1" t="s">
        <v>119</v>
      </c>
      <c r="C87" s="1" t="s">
        <v>120</v>
      </c>
      <c r="D87" s="1" t="s">
        <v>121</v>
      </c>
      <c r="E87" s="1" t="s">
        <v>77</v>
      </c>
      <c r="F87" s="1" t="s">
        <v>113</v>
      </c>
      <c r="G87" s="1" t="s">
        <v>98</v>
      </c>
      <c r="H87" s="1" t="s">
        <v>99</v>
      </c>
      <c r="I87" s="2">
        <v>158</v>
      </c>
      <c r="J87" s="2">
        <v>0.06</v>
      </c>
      <c r="K87" s="2">
        <f t="shared" si="9"/>
        <v>0</v>
      </c>
      <c r="L87" s="2">
        <f t="shared" si="10"/>
        <v>0.06</v>
      </c>
      <c r="AN87" s="5" t="str">
        <f t="shared" si="11"/>
        <v/>
      </c>
      <c r="AP87" s="5" t="str">
        <f t="shared" si="12"/>
        <v/>
      </c>
      <c r="AR87" s="5" t="str">
        <f t="shared" si="13"/>
        <v/>
      </c>
      <c r="AT87" s="2">
        <v>0.06</v>
      </c>
      <c r="AU87" s="5">
        <f t="shared" si="14"/>
        <v>0</v>
      </c>
      <c r="AV87" s="11">
        <f t="shared" si="8"/>
        <v>0</v>
      </c>
      <c r="AW87" s="5">
        <f t="shared" si="15"/>
        <v>0</v>
      </c>
    </row>
    <row r="88" spans="1:49" x14ac:dyDescent="0.25">
      <c r="A88" s="1" t="s">
        <v>125</v>
      </c>
      <c r="B88" s="1" t="s">
        <v>119</v>
      </c>
      <c r="C88" s="1" t="s">
        <v>120</v>
      </c>
      <c r="D88" s="1" t="s">
        <v>121</v>
      </c>
      <c r="E88" s="1" t="s">
        <v>78</v>
      </c>
      <c r="F88" s="1" t="s">
        <v>113</v>
      </c>
      <c r="G88" s="1" t="s">
        <v>98</v>
      </c>
      <c r="H88" s="1" t="s">
        <v>99</v>
      </c>
      <c r="I88" s="2">
        <v>158</v>
      </c>
      <c r="J88" s="2">
        <v>7.0000000000000007E-2</v>
      </c>
      <c r="K88" s="2">
        <f t="shared" si="9"/>
        <v>0</v>
      </c>
      <c r="L88" s="2">
        <f t="shared" si="10"/>
        <v>7.0000000000000007E-2</v>
      </c>
      <c r="AN88" s="5" t="str">
        <f t="shared" si="11"/>
        <v/>
      </c>
      <c r="AP88" s="5" t="str">
        <f t="shared" si="12"/>
        <v/>
      </c>
      <c r="AR88" s="5" t="str">
        <f t="shared" si="13"/>
        <v/>
      </c>
      <c r="AT88" s="2">
        <v>7.0000000000000007E-2</v>
      </c>
      <c r="AU88" s="5">
        <f t="shared" si="14"/>
        <v>0</v>
      </c>
      <c r="AV88" s="11">
        <f t="shared" si="8"/>
        <v>0</v>
      </c>
      <c r="AW88" s="5">
        <f t="shared" si="15"/>
        <v>0</v>
      </c>
    </row>
    <row r="89" spans="1:49" x14ac:dyDescent="0.25">
      <c r="A89" s="1" t="s">
        <v>125</v>
      </c>
      <c r="B89" s="1" t="s">
        <v>119</v>
      </c>
      <c r="C89" s="1" t="s">
        <v>120</v>
      </c>
      <c r="D89" s="1" t="s">
        <v>121</v>
      </c>
      <c r="E89" s="1" t="s">
        <v>83</v>
      </c>
      <c r="F89" s="1" t="s">
        <v>113</v>
      </c>
      <c r="G89" s="1" t="s">
        <v>98</v>
      </c>
      <c r="H89" s="1" t="s">
        <v>99</v>
      </c>
      <c r="I89" s="2">
        <v>158</v>
      </c>
      <c r="J89" s="2">
        <v>40.4</v>
      </c>
      <c r="K89" s="2">
        <f t="shared" si="9"/>
        <v>0</v>
      </c>
      <c r="L89" s="2">
        <f t="shared" si="10"/>
        <v>40</v>
      </c>
      <c r="AN89" s="5" t="str">
        <f t="shared" si="11"/>
        <v/>
      </c>
      <c r="AP89" s="5" t="str">
        <f t="shared" si="12"/>
        <v/>
      </c>
      <c r="AR89" s="5" t="str">
        <f t="shared" si="13"/>
        <v/>
      </c>
      <c r="AT89" s="2">
        <v>40</v>
      </c>
      <c r="AU89" s="5">
        <f t="shared" si="14"/>
        <v>0</v>
      </c>
      <c r="AV89" s="11">
        <f t="shared" si="8"/>
        <v>0</v>
      </c>
      <c r="AW89" s="5">
        <f t="shared" si="15"/>
        <v>0</v>
      </c>
    </row>
    <row r="90" spans="1:49" x14ac:dyDescent="0.25">
      <c r="A90" s="1" t="s">
        <v>125</v>
      </c>
      <c r="B90" s="1" t="s">
        <v>119</v>
      </c>
      <c r="C90" s="1" t="s">
        <v>120</v>
      </c>
      <c r="D90" s="1" t="s">
        <v>121</v>
      </c>
      <c r="E90" s="1" t="s">
        <v>84</v>
      </c>
      <c r="F90" s="1" t="s">
        <v>113</v>
      </c>
      <c r="G90" s="1" t="s">
        <v>98</v>
      </c>
      <c r="H90" s="1" t="s">
        <v>99</v>
      </c>
      <c r="I90" s="2">
        <v>158</v>
      </c>
      <c r="J90" s="2">
        <v>39.99</v>
      </c>
      <c r="K90" s="2">
        <f t="shared" si="9"/>
        <v>0</v>
      </c>
      <c r="L90" s="2">
        <f t="shared" si="10"/>
        <v>39.99</v>
      </c>
      <c r="AN90" s="5" t="str">
        <f t="shared" si="11"/>
        <v/>
      </c>
      <c r="AP90" s="5" t="str">
        <f t="shared" si="12"/>
        <v/>
      </c>
      <c r="AR90" s="5" t="str">
        <f t="shared" si="13"/>
        <v/>
      </c>
      <c r="AT90" s="2">
        <v>39.99</v>
      </c>
      <c r="AU90" s="5">
        <f t="shared" si="14"/>
        <v>0</v>
      </c>
      <c r="AV90" s="11">
        <f t="shared" si="8"/>
        <v>0</v>
      </c>
      <c r="AW90" s="5">
        <f t="shared" si="15"/>
        <v>0</v>
      </c>
    </row>
    <row r="91" spans="1:49" x14ac:dyDescent="0.25">
      <c r="A91" s="1" t="s">
        <v>125</v>
      </c>
      <c r="B91" s="1" t="s">
        <v>119</v>
      </c>
      <c r="C91" s="1" t="s">
        <v>120</v>
      </c>
      <c r="D91" s="1" t="s">
        <v>121</v>
      </c>
      <c r="E91" s="1" t="s">
        <v>66</v>
      </c>
      <c r="F91" s="1" t="s">
        <v>113</v>
      </c>
      <c r="G91" s="1" t="s">
        <v>98</v>
      </c>
      <c r="H91" s="1" t="s">
        <v>99</v>
      </c>
      <c r="I91" s="2">
        <v>158</v>
      </c>
      <c r="J91" s="2">
        <v>0.03</v>
      </c>
      <c r="K91" s="2">
        <f t="shared" si="9"/>
        <v>0</v>
      </c>
      <c r="L91" s="2">
        <f t="shared" si="10"/>
        <v>0.03</v>
      </c>
      <c r="AN91" s="5" t="str">
        <f t="shared" si="11"/>
        <v/>
      </c>
      <c r="AP91" s="5" t="str">
        <f t="shared" si="12"/>
        <v/>
      </c>
      <c r="AR91" s="5" t="str">
        <f t="shared" si="13"/>
        <v/>
      </c>
      <c r="AT91" s="2">
        <v>0.03</v>
      </c>
      <c r="AU91" s="5">
        <f t="shared" si="14"/>
        <v>0</v>
      </c>
      <c r="AV91" s="11">
        <f t="shared" si="8"/>
        <v>0</v>
      </c>
      <c r="AW91" s="5">
        <f t="shared" si="15"/>
        <v>0</v>
      </c>
    </row>
    <row r="92" spans="1:49" x14ac:dyDescent="0.25">
      <c r="A92" s="1" t="s">
        <v>125</v>
      </c>
      <c r="B92" s="1" t="s">
        <v>119</v>
      </c>
      <c r="C92" s="1" t="s">
        <v>120</v>
      </c>
      <c r="D92" s="1" t="s">
        <v>121</v>
      </c>
      <c r="E92" s="1" t="s">
        <v>81</v>
      </c>
      <c r="F92" s="1" t="s">
        <v>113</v>
      </c>
      <c r="G92" s="1" t="s">
        <v>98</v>
      </c>
      <c r="H92" s="1" t="s">
        <v>99</v>
      </c>
      <c r="I92" s="2">
        <v>158</v>
      </c>
      <c r="J92" s="2">
        <v>36.35</v>
      </c>
      <c r="K92" s="2">
        <f t="shared" si="9"/>
        <v>0</v>
      </c>
      <c r="L92" s="2">
        <f t="shared" si="10"/>
        <v>36.35</v>
      </c>
      <c r="AN92" s="5" t="str">
        <f t="shared" si="11"/>
        <v/>
      </c>
      <c r="AP92" s="5" t="str">
        <f t="shared" si="12"/>
        <v/>
      </c>
      <c r="AR92" s="5" t="str">
        <f t="shared" si="13"/>
        <v/>
      </c>
      <c r="AT92" s="2">
        <v>36.35</v>
      </c>
      <c r="AU92" s="5">
        <f t="shared" si="14"/>
        <v>0</v>
      </c>
      <c r="AV92" s="11">
        <f t="shared" si="8"/>
        <v>0</v>
      </c>
      <c r="AW92" s="5">
        <f t="shared" si="15"/>
        <v>0</v>
      </c>
    </row>
    <row r="93" spans="1:49" x14ac:dyDescent="0.25">
      <c r="A93" s="1" t="s">
        <v>125</v>
      </c>
      <c r="B93" s="1" t="s">
        <v>119</v>
      </c>
      <c r="C93" s="1" t="s">
        <v>120</v>
      </c>
      <c r="D93" s="1" t="s">
        <v>121</v>
      </c>
      <c r="E93" s="1" t="s">
        <v>82</v>
      </c>
      <c r="F93" s="1" t="s">
        <v>113</v>
      </c>
      <c r="G93" s="1" t="s">
        <v>98</v>
      </c>
      <c r="H93" s="1" t="s">
        <v>99</v>
      </c>
      <c r="I93" s="2">
        <v>158</v>
      </c>
      <c r="J93" s="2">
        <v>39.21</v>
      </c>
      <c r="K93" s="2">
        <f t="shared" si="9"/>
        <v>0</v>
      </c>
      <c r="L93" s="2">
        <f t="shared" si="10"/>
        <v>39.21</v>
      </c>
      <c r="AN93" s="5" t="str">
        <f t="shared" si="11"/>
        <v/>
      </c>
      <c r="AP93" s="5" t="str">
        <f t="shared" si="12"/>
        <v/>
      </c>
      <c r="AR93" s="5" t="str">
        <f t="shared" si="13"/>
        <v/>
      </c>
      <c r="AT93" s="2">
        <v>39.21</v>
      </c>
      <c r="AU93" s="5">
        <f t="shared" si="14"/>
        <v>0</v>
      </c>
      <c r="AV93" s="11">
        <f t="shared" si="8"/>
        <v>0</v>
      </c>
      <c r="AW93" s="5">
        <f t="shared" si="15"/>
        <v>0</v>
      </c>
    </row>
    <row r="94" spans="1:49" x14ac:dyDescent="0.25">
      <c r="A94" s="1" t="s">
        <v>126</v>
      </c>
      <c r="B94" s="1" t="s">
        <v>127</v>
      </c>
      <c r="C94" s="1" t="s">
        <v>128</v>
      </c>
      <c r="D94" s="1" t="s">
        <v>129</v>
      </c>
      <c r="E94" s="1" t="s">
        <v>81</v>
      </c>
      <c r="F94" s="1" t="s">
        <v>113</v>
      </c>
      <c r="G94" s="1" t="s">
        <v>98</v>
      </c>
      <c r="H94" s="1" t="s">
        <v>99</v>
      </c>
      <c r="I94" s="2">
        <v>2</v>
      </c>
      <c r="J94" s="2">
        <v>1.91</v>
      </c>
      <c r="K94" s="2">
        <f t="shared" si="9"/>
        <v>0.49</v>
      </c>
      <c r="L94" s="2">
        <f t="shared" si="10"/>
        <v>1.42</v>
      </c>
      <c r="Z94" s="2">
        <v>0.49</v>
      </c>
      <c r="AA94" s="5">
        <v>26.384049999999998</v>
      </c>
      <c r="AN94" s="5" t="str">
        <f t="shared" si="11"/>
        <v/>
      </c>
      <c r="AP94" s="5" t="str">
        <f t="shared" si="12"/>
        <v/>
      </c>
      <c r="AR94" s="5" t="str">
        <f t="shared" si="13"/>
        <v/>
      </c>
      <c r="AT94" s="2">
        <v>1.42</v>
      </c>
      <c r="AU94" s="5">
        <f t="shared" si="14"/>
        <v>26.384049999999998</v>
      </c>
      <c r="AV94" s="11">
        <f t="shared" si="8"/>
        <v>9.8036671260964894E-3</v>
      </c>
      <c r="AW94" s="5">
        <f t="shared" si="15"/>
        <v>9.8036671260964905</v>
      </c>
    </row>
    <row r="95" spans="1:49" x14ac:dyDescent="0.25">
      <c r="A95" s="1" t="s">
        <v>130</v>
      </c>
      <c r="B95" s="1" t="s">
        <v>131</v>
      </c>
      <c r="C95" s="1" t="s">
        <v>132</v>
      </c>
      <c r="D95" s="1" t="s">
        <v>133</v>
      </c>
      <c r="E95" s="1" t="s">
        <v>66</v>
      </c>
      <c r="F95" s="1" t="s">
        <v>123</v>
      </c>
      <c r="G95" s="1" t="s">
        <v>98</v>
      </c>
      <c r="H95" s="1" t="s">
        <v>99</v>
      </c>
      <c r="I95" s="2">
        <v>40</v>
      </c>
      <c r="J95" s="2">
        <v>38.56</v>
      </c>
      <c r="K95" s="2">
        <f t="shared" si="9"/>
        <v>0</v>
      </c>
      <c r="L95" s="2">
        <f t="shared" si="10"/>
        <v>0.12</v>
      </c>
      <c r="AN95" s="5" t="str">
        <f t="shared" si="11"/>
        <v/>
      </c>
      <c r="AP95" s="5" t="str">
        <f t="shared" si="12"/>
        <v/>
      </c>
      <c r="AR95" s="5" t="str">
        <f t="shared" si="13"/>
        <v/>
      </c>
      <c r="AS95" s="2">
        <v>0.01</v>
      </c>
      <c r="AT95" s="2">
        <v>0.11</v>
      </c>
      <c r="AU95" s="5">
        <f t="shared" si="14"/>
        <v>0</v>
      </c>
      <c r="AV95" s="11">
        <f t="shared" si="8"/>
        <v>0</v>
      </c>
      <c r="AW95" s="5">
        <f t="shared" si="15"/>
        <v>0</v>
      </c>
    </row>
    <row r="96" spans="1:49" x14ac:dyDescent="0.25">
      <c r="A96" s="1" t="s">
        <v>134</v>
      </c>
      <c r="B96" s="1" t="s">
        <v>119</v>
      </c>
      <c r="C96" s="1" t="s">
        <v>120</v>
      </c>
      <c r="D96" s="1" t="s">
        <v>121</v>
      </c>
      <c r="E96" s="1" t="s">
        <v>77</v>
      </c>
      <c r="F96" s="1" t="s">
        <v>123</v>
      </c>
      <c r="G96" s="1" t="s">
        <v>98</v>
      </c>
      <c r="H96" s="1" t="s">
        <v>99</v>
      </c>
      <c r="I96" s="2">
        <v>160</v>
      </c>
      <c r="J96" s="2">
        <v>7.0000000000000007E-2</v>
      </c>
      <c r="K96" s="2">
        <f t="shared" si="9"/>
        <v>0</v>
      </c>
      <c r="L96" s="2">
        <f t="shared" si="10"/>
        <v>0.02</v>
      </c>
      <c r="AN96" s="5" t="str">
        <f t="shared" si="11"/>
        <v/>
      </c>
      <c r="AP96" s="5" t="str">
        <f t="shared" si="12"/>
        <v/>
      </c>
      <c r="AR96" s="5" t="str">
        <f t="shared" si="13"/>
        <v/>
      </c>
      <c r="AT96" s="2">
        <v>0.02</v>
      </c>
      <c r="AU96" s="5">
        <f t="shared" si="14"/>
        <v>0</v>
      </c>
      <c r="AV96" s="11">
        <f t="shared" si="8"/>
        <v>0</v>
      </c>
      <c r="AW96" s="5">
        <f t="shared" si="15"/>
        <v>0</v>
      </c>
    </row>
    <row r="97" spans="1:49" x14ac:dyDescent="0.25">
      <c r="A97" s="1" t="s">
        <v>134</v>
      </c>
      <c r="B97" s="1" t="s">
        <v>119</v>
      </c>
      <c r="C97" s="1" t="s">
        <v>120</v>
      </c>
      <c r="D97" s="1" t="s">
        <v>121</v>
      </c>
      <c r="E97" s="1" t="s">
        <v>78</v>
      </c>
      <c r="F97" s="1" t="s">
        <v>123</v>
      </c>
      <c r="G97" s="1" t="s">
        <v>98</v>
      </c>
      <c r="H97" s="1" t="s">
        <v>99</v>
      </c>
      <c r="I97" s="2">
        <v>160</v>
      </c>
      <c r="J97" s="2">
        <v>7.0000000000000007E-2</v>
      </c>
      <c r="K97" s="2">
        <f t="shared" si="9"/>
        <v>0.03</v>
      </c>
      <c r="L97" s="2">
        <f t="shared" si="10"/>
        <v>0.05</v>
      </c>
      <c r="P97" s="6">
        <v>0.02</v>
      </c>
      <c r="Q97" s="5">
        <v>2.27</v>
      </c>
      <c r="R97" s="7">
        <v>0.01</v>
      </c>
      <c r="S97" s="5">
        <v>0.89</v>
      </c>
      <c r="AN97" s="5" t="str">
        <f t="shared" si="11"/>
        <v/>
      </c>
      <c r="AP97" s="5" t="str">
        <f t="shared" si="12"/>
        <v/>
      </c>
      <c r="AR97" s="5" t="str">
        <f t="shared" si="13"/>
        <v/>
      </c>
      <c r="AT97" s="2">
        <v>0.05</v>
      </c>
      <c r="AU97" s="5">
        <f t="shared" si="14"/>
        <v>3.16</v>
      </c>
      <c r="AV97" s="11">
        <f t="shared" si="8"/>
        <v>1.1741786465104831E-3</v>
      </c>
      <c r="AW97" s="5">
        <f t="shared" si="15"/>
        <v>1.1741786465104831</v>
      </c>
    </row>
    <row r="98" spans="1:49" x14ac:dyDescent="0.25">
      <c r="A98" s="1" t="s">
        <v>134</v>
      </c>
      <c r="B98" s="1" t="s">
        <v>119</v>
      </c>
      <c r="C98" s="1" t="s">
        <v>120</v>
      </c>
      <c r="D98" s="1" t="s">
        <v>121</v>
      </c>
      <c r="E98" s="1" t="s">
        <v>83</v>
      </c>
      <c r="F98" s="1" t="s">
        <v>123</v>
      </c>
      <c r="G98" s="1" t="s">
        <v>98</v>
      </c>
      <c r="H98" s="1" t="s">
        <v>99</v>
      </c>
      <c r="I98" s="2">
        <v>160</v>
      </c>
      <c r="J98" s="2">
        <v>40.21</v>
      </c>
      <c r="K98" s="2">
        <f t="shared" si="9"/>
        <v>18.09</v>
      </c>
      <c r="L98" s="2">
        <f t="shared" si="10"/>
        <v>21.38</v>
      </c>
      <c r="N98" s="4">
        <v>9.7899999999999991</v>
      </c>
      <c r="O98" s="5">
        <v>1610.4549999999999</v>
      </c>
      <c r="P98" s="6">
        <v>6.66</v>
      </c>
      <c r="Q98" s="5">
        <v>755.91</v>
      </c>
      <c r="R98" s="7">
        <v>1.64</v>
      </c>
      <c r="S98" s="5">
        <v>145.96</v>
      </c>
      <c r="AN98" s="5" t="str">
        <f t="shared" si="11"/>
        <v/>
      </c>
      <c r="AP98" s="5" t="str">
        <f t="shared" si="12"/>
        <v/>
      </c>
      <c r="AR98" s="5" t="str">
        <f t="shared" si="13"/>
        <v/>
      </c>
      <c r="AT98" s="2">
        <v>21.38</v>
      </c>
      <c r="AU98" s="5">
        <f t="shared" si="14"/>
        <v>2512.3249999999998</v>
      </c>
      <c r="AV98" s="11">
        <f t="shared" si="8"/>
        <v>0.93351847091596496</v>
      </c>
      <c r="AW98" s="5">
        <f t="shared" si="15"/>
        <v>933.51847091596494</v>
      </c>
    </row>
    <row r="99" spans="1:49" x14ac:dyDescent="0.25">
      <c r="A99" s="1" t="s">
        <v>134</v>
      </c>
      <c r="B99" s="1" t="s">
        <v>119</v>
      </c>
      <c r="C99" s="1" t="s">
        <v>120</v>
      </c>
      <c r="D99" s="1" t="s">
        <v>121</v>
      </c>
      <c r="E99" s="1" t="s">
        <v>84</v>
      </c>
      <c r="F99" s="1" t="s">
        <v>123</v>
      </c>
      <c r="G99" s="1" t="s">
        <v>98</v>
      </c>
      <c r="H99" s="1" t="s">
        <v>99</v>
      </c>
      <c r="I99" s="2">
        <v>160</v>
      </c>
      <c r="J99" s="2">
        <v>39.020000000000003</v>
      </c>
      <c r="K99" s="2">
        <f t="shared" si="9"/>
        <v>0.01</v>
      </c>
      <c r="L99" s="2">
        <f t="shared" si="10"/>
        <v>5.89</v>
      </c>
      <c r="N99" s="4">
        <v>0.01</v>
      </c>
      <c r="O99" s="5">
        <v>1.645</v>
      </c>
      <c r="AN99" s="5" t="str">
        <f t="shared" si="11"/>
        <v/>
      </c>
      <c r="AP99" s="5" t="str">
        <f t="shared" si="12"/>
        <v/>
      </c>
      <c r="AR99" s="5" t="str">
        <f t="shared" si="13"/>
        <v/>
      </c>
      <c r="AT99" s="2">
        <v>5.89</v>
      </c>
      <c r="AU99" s="5">
        <f t="shared" si="14"/>
        <v>1.645</v>
      </c>
      <c r="AV99" s="11">
        <f t="shared" si="8"/>
        <v>6.1124173212333689E-4</v>
      </c>
      <c r="AW99" s="5">
        <f t="shared" si="15"/>
        <v>0.61124173212333688</v>
      </c>
    </row>
    <row r="100" spans="1:49" x14ac:dyDescent="0.25">
      <c r="A100" s="1" t="s">
        <v>134</v>
      </c>
      <c r="B100" s="1" t="s">
        <v>119</v>
      </c>
      <c r="C100" s="1" t="s">
        <v>120</v>
      </c>
      <c r="D100" s="1" t="s">
        <v>121</v>
      </c>
      <c r="E100" s="1" t="s">
        <v>81</v>
      </c>
      <c r="F100" s="1" t="s">
        <v>123</v>
      </c>
      <c r="G100" s="1" t="s">
        <v>98</v>
      </c>
      <c r="H100" s="1" t="s">
        <v>99</v>
      </c>
      <c r="I100" s="2">
        <v>160</v>
      </c>
      <c r="J100" s="2">
        <v>36.78</v>
      </c>
      <c r="K100" s="2">
        <f t="shared" si="9"/>
        <v>16.190000000000001</v>
      </c>
      <c r="L100" s="2">
        <f t="shared" si="10"/>
        <v>7.0699999999999994</v>
      </c>
      <c r="N100" s="4">
        <v>9.14</v>
      </c>
      <c r="O100" s="5">
        <v>1503.53</v>
      </c>
      <c r="P100" s="6">
        <v>7.05</v>
      </c>
      <c r="Q100" s="5">
        <v>800.17499999999995</v>
      </c>
      <c r="AN100" s="5" t="str">
        <f t="shared" si="11"/>
        <v/>
      </c>
      <c r="AP100" s="5" t="str">
        <f t="shared" si="12"/>
        <v/>
      </c>
      <c r="AQ100" s="2">
        <v>0.49</v>
      </c>
      <c r="AR100" s="5">
        <f t="shared" si="13"/>
        <v>0.49</v>
      </c>
      <c r="AS100" s="2">
        <v>0.81</v>
      </c>
      <c r="AT100" s="2">
        <v>5.77</v>
      </c>
      <c r="AU100" s="5">
        <f t="shared" si="14"/>
        <v>2303.7049999999999</v>
      </c>
      <c r="AV100" s="11">
        <f t="shared" si="8"/>
        <v>0.85600038571501025</v>
      </c>
      <c r="AW100" s="5">
        <f t="shared" si="15"/>
        <v>856.00038571501022</v>
      </c>
    </row>
    <row r="101" spans="1:49" x14ac:dyDescent="0.25">
      <c r="A101" s="1" t="s">
        <v>134</v>
      </c>
      <c r="B101" s="1" t="s">
        <v>119</v>
      </c>
      <c r="C101" s="1" t="s">
        <v>120</v>
      </c>
      <c r="D101" s="1" t="s">
        <v>121</v>
      </c>
      <c r="E101" s="1" t="s">
        <v>82</v>
      </c>
      <c r="F101" s="1" t="s">
        <v>123</v>
      </c>
      <c r="G101" s="1" t="s">
        <v>98</v>
      </c>
      <c r="H101" s="1" t="s">
        <v>99</v>
      </c>
      <c r="I101" s="2">
        <v>160</v>
      </c>
      <c r="J101" s="2">
        <v>37.71</v>
      </c>
      <c r="K101" s="2">
        <f t="shared" si="9"/>
        <v>17.16</v>
      </c>
      <c r="L101" s="2">
        <f t="shared" si="10"/>
        <v>19.09</v>
      </c>
      <c r="N101" s="4">
        <v>7.98</v>
      </c>
      <c r="O101" s="5">
        <v>1312.71</v>
      </c>
      <c r="P101" s="6">
        <v>9.18</v>
      </c>
      <c r="Q101" s="5">
        <v>1041.93</v>
      </c>
      <c r="AN101" s="5" t="str">
        <f t="shared" si="11"/>
        <v/>
      </c>
      <c r="AP101" s="5" t="str">
        <f t="shared" si="12"/>
        <v/>
      </c>
      <c r="AQ101" s="2">
        <v>0.52</v>
      </c>
      <c r="AR101" s="5">
        <f t="shared" si="13"/>
        <v>0.52</v>
      </c>
      <c r="AS101" s="2">
        <v>0.67</v>
      </c>
      <c r="AT101" s="2">
        <v>17.899999999999999</v>
      </c>
      <c r="AU101" s="5">
        <f t="shared" si="14"/>
        <v>2354.6400000000003</v>
      </c>
      <c r="AV101" s="11">
        <f t="shared" si="8"/>
        <v>0.87492658487957098</v>
      </c>
      <c r="AW101" s="5">
        <f t="shared" si="15"/>
        <v>874.92658487957101</v>
      </c>
    </row>
    <row r="102" spans="1:49" x14ac:dyDescent="0.25">
      <c r="A102" s="1" t="s">
        <v>135</v>
      </c>
      <c r="B102" s="1" t="s">
        <v>68</v>
      </c>
      <c r="C102" s="1" t="s">
        <v>69</v>
      </c>
      <c r="D102" s="1" t="s">
        <v>70</v>
      </c>
      <c r="E102" s="1" t="s">
        <v>111</v>
      </c>
      <c r="F102" s="1" t="s">
        <v>123</v>
      </c>
      <c r="G102" s="1" t="s">
        <v>98</v>
      </c>
      <c r="H102" s="1" t="s">
        <v>99</v>
      </c>
      <c r="I102" s="2">
        <v>160</v>
      </c>
      <c r="J102" s="2">
        <v>41.09</v>
      </c>
      <c r="K102" s="2">
        <f t="shared" si="9"/>
        <v>29.54</v>
      </c>
      <c r="L102" s="2">
        <f t="shared" si="10"/>
        <v>9.98</v>
      </c>
      <c r="N102" s="4">
        <v>0.62</v>
      </c>
      <c r="O102" s="5">
        <v>101.99</v>
      </c>
      <c r="P102" s="6">
        <v>18.829999999999998</v>
      </c>
      <c r="Q102" s="5">
        <v>2137.2049999999999</v>
      </c>
      <c r="R102" s="7">
        <v>10.09</v>
      </c>
      <c r="S102" s="5">
        <v>898.01</v>
      </c>
      <c r="AN102" s="5" t="str">
        <f t="shared" si="11"/>
        <v/>
      </c>
      <c r="AP102" s="5" t="str">
        <f t="shared" si="12"/>
        <v/>
      </c>
      <c r="AR102" s="5" t="str">
        <f t="shared" si="13"/>
        <v/>
      </c>
      <c r="AT102" s="2">
        <v>9.98</v>
      </c>
      <c r="AU102" s="5">
        <f t="shared" si="14"/>
        <v>3137.2049999999999</v>
      </c>
      <c r="AV102" s="11">
        <f t="shared" si="8"/>
        <v>1.1657085825082025</v>
      </c>
      <c r="AW102" s="5">
        <f t="shared" si="15"/>
        <v>1165.7085825082024</v>
      </c>
    </row>
    <row r="103" spans="1:49" x14ac:dyDescent="0.25">
      <c r="A103" s="1" t="s">
        <v>135</v>
      </c>
      <c r="B103" s="1" t="s">
        <v>68</v>
      </c>
      <c r="C103" s="1" t="s">
        <v>69</v>
      </c>
      <c r="D103" s="1" t="s">
        <v>70</v>
      </c>
      <c r="E103" s="1" t="s">
        <v>101</v>
      </c>
      <c r="F103" s="1" t="s">
        <v>123</v>
      </c>
      <c r="G103" s="1" t="s">
        <v>98</v>
      </c>
      <c r="H103" s="1" t="s">
        <v>99</v>
      </c>
      <c r="I103" s="2">
        <v>160</v>
      </c>
      <c r="J103" s="2">
        <v>39.53</v>
      </c>
      <c r="K103" s="2">
        <f t="shared" si="9"/>
        <v>8.18</v>
      </c>
      <c r="L103" s="2">
        <f t="shared" si="10"/>
        <v>4.79</v>
      </c>
      <c r="P103" s="6">
        <v>1.23</v>
      </c>
      <c r="Q103" s="5">
        <v>139.60499999999999</v>
      </c>
      <c r="R103" s="7">
        <v>6.95</v>
      </c>
      <c r="S103" s="5">
        <v>618.55000000000007</v>
      </c>
      <c r="AN103" s="5" t="str">
        <f t="shared" si="11"/>
        <v/>
      </c>
      <c r="AP103" s="5" t="str">
        <f t="shared" si="12"/>
        <v/>
      </c>
      <c r="AR103" s="5" t="str">
        <f t="shared" si="13"/>
        <v/>
      </c>
      <c r="AT103" s="2">
        <v>4.79</v>
      </c>
      <c r="AU103" s="5">
        <f t="shared" si="14"/>
        <v>758.15500000000009</v>
      </c>
      <c r="AV103" s="11">
        <f t="shared" si="8"/>
        <v>0.28171183915985931</v>
      </c>
      <c r="AW103" s="5">
        <f t="shared" si="15"/>
        <v>281.71183915985927</v>
      </c>
    </row>
    <row r="104" spans="1:49" x14ac:dyDescent="0.25">
      <c r="A104" s="1" t="s">
        <v>135</v>
      </c>
      <c r="B104" s="1" t="s">
        <v>68</v>
      </c>
      <c r="C104" s="1" t="s">
        <v>69</v>
      </c>
      <c r="D104" s="1" t="s">
        <v>70</v>
      </c>
      <c r="E104" s="1" t="s">
        <v>77</v>
      </c>
      <c r="F104" s="1" t="s">
        <v>123</v>
      </c>
      <c r="G104" s="1" t="s">
        <v>98</v>
      </c>
      <c r="H104" s="1" t="s">
        <v>99</v>
      </c>
      <c r="I104" s="2">
        <v>160</v>
      </c>
      <c r="J104" s="2">
        <v>38.770000000000003</v>
      </c>
      <c r="K104" s="2">
        <f t="shared" si="9"/>
        <v>0</v>
      </c>
      <c r="L104" s="2">
        <f t="shared" si="10"/>
        <v>12.48</v>
      </c>
      <c r="AN104" s="5" t="str">
        <f t="shared" si="11"/>
        <v/>
      </c>
      <c r="AP104" s="5" t="str">
        <f t="shared" si="12"/>
        <v/>
      </c>
      <c r="AR104" s="5" t="str">
        <f t="shared" si="13"/>
        <v/>
      </c>
      <c r="AT104" s="2">
        <v>12.48</v>
      </c>
      <c r="AU104" s="5">
        <f t="shared" si="14"/>
        <v>0</v>
      </c>
      <c r="AV104" s="11">
        <f t="shared" si="8"/>
        <v>0</v>
      </c>
      <c r="AW104" s="5">
        <f t="shared" si="15"/>
        <v>0</v>
      </c>
    </row>
    <row r="105" spans="1:49" x14ac:dyDescent="0.25">
      <c r="A105" s="1" t="s">
        <v>135</v>
      </c>
      <c r="B105" s="1" t="s">
        <v>68</v>
      </c>
      <c r="C105" s="1" t="s">
        <v>69</v>
      </c>
      <c r="D105" s="1" t="s">
        <v>70</v>
      </c>
      <c r="E105" s="1" t="s">
        <v>78</v>
      </c>
      <c r="F105" s="1" t="s">
        <v>123</v>
      </c>
      <c r="G105" s="1" t="s">
        <v>98</v>
      </c>
      <c r="H105" s="1" t="s">
        <v>99</v>
      </c>
      <c r="I105" s="2">
        <v>160</v>
      </c>
      <c r="J105" s="2">
        <v>39.26</v>
      </c>
      <c r="K105" s="2">
        <f t="shared" si="9"/>
        <v>9.77</v>
      </c>
      <c r="L105" s="2">
        <f t="shared" si="10"/>
        <v>29.49</v>
      </c>
      <c r="P105" s="6">
        <v>6.31</v>
      </c>
      <c r="Q105" s="5">
        <v>716.18499999999995</v>
      </c>
      <c r="R105" s="7">
        <v>3.46</v>
      </c>
      <c r="S105" s="5">
        <v>307.94</v>
      </c>
      <c r="AN105" s="5" t="str">
        <f t="shared" si="11"/>
        <v/>
      </c>
      <c r="AP105" s="5" t="str">
        <f t="shared" si="12"/>
        <v/>
      </c>
      <c r="AR105" s="5" t="str">
        <f t="shared" si="13"/>
        <v/>
      </c>
      <c r="AT105" s="2">
        <v>29.49</v>
      </c>
      <c r="AU105" s="5">
        <f t="shared" si="14"/>
        <v>1024.125</v>
      </c>
      <c r="AV105" s="11">
        <f t="shared" si="8"/>
        <v>0.38053978049289505</v>
      </c>
      <c r="AW105" s="5">
        <f t="shared" si="15"/>
        <v>380.53978049289503</v>
      </c>
    </row>
    <row r="106" spans="1:49" x14ac:dyDescent="0.25">
      <c r="A106" s="1" t="s">
        <v>135</v>
      </c>
      <c r="B106" s="1" t="s">
        <v>68</v>
      </c>
      <c r="C106" s="1" t="s">
        <v>69</v>
      </c>
      <c r="D106" s="1" t="s">
        <v>70</v>
      </c>
      <c r="E106" s="1" t="s">
        <v>81</v>
      </c>
      <c r="F106" s="1" t="s">
        <v>136</v>
      </c>
      <c r="G106" s="1" t="s">
        <v>98</v>
      </c>
      <c r="H106" s="1" t="s">
        <v>99</v>
      </c>
      <c r="I106" s="2">
        <v>160</v>
      </c>
      <c r="J106" s="2">
        <v>7.0000000000000007E-2</v>
      </c>
      <c r="K106" s="2">
        <f t="shared" si="9"/>
        <v>0</v>
      </c>
      <c r="L106" s="2">
        <f t="shared" si="10"/>
        <v>0.05</v>
      </c>
      <c r="AN106" s="5" t="str">
        <f t="shared" si="11"/>
        <v/>
      </c>
      <c r="AP106" s="5" t="str">
        <f t="shared" si="12"/>
        <v/>
      </c>
      <c r="AR106" s="5" t="str">
        <f t="shared" si="13"/>
        <v/>
      </c>
      <c r="AT106" s="2">
        <v>0.05</v>
      </c>
      <c r="AU106" s="5">
        <f t="shared" si="14"/>
        <v>0</v>
      </c>
      <c r="AV106" s="11">
        <f t="shared" si="8"/>
        <v>0</v>
      </c>
      <c r="AW106" s="5">
        <f t="shared" si="15"/>
        <v>0</v>
      </c>
    </row>
    <row r="107" spans="1:49" x14ac:dyDescent="0.25">
      <c r="A107" s="1" t="s">
        <v>135</v>
      </c>
      <c r="B107" s="1" t="s">
        <v>68</v>
      </c>
      <c r="C107" s="1" t="s">
        <v>69</v>
      </c>
      <c r="D107" s="1" t="s">
        <v>70</v>
      </c>
      <c r="E107" s="1" t="s">
        <v>82</v>
      </c>
      <c r="F107" s="1" t="s">
        <v>136</v>
      </c>
      <c r="G107" s="1" t="s">
        <v>98</v>
      </c>
      <c r="H107" s="1" t="s">
        <v>99</v>
      </c>
      <c r="I107" s="2">
        <v>160</v>
      </c>
      <c r="J107" s="2">
        <v>7.0000000000000007E-2</v>
      </c>
      <c r="K107" s="2">
        <f t="shared" si="9"/>
        <v>0</v>
      </c>
      <c r="L107" s="2">
        <f t="shared" si="10"/>
        <v>7.0000000000000007E-2</v>
      </c>
      <c r="AN107" s="5" t="str">
        <f t="shared" si="11"/>
        <v/>
      </c>
      <c r="AP107" s="5" t="str">
        <f t="shared" si="12"/>
        <v/>
      </c>
      <c r="AR107" s="5" t="str">
        <f t="shared" si="13"/>
        <v/>
      </c>
      <c r="AT107" s="2">
        <v>7.0000000000000007E-2</v>
      </c>
      <c r="AU107" s="5">
        <f t="shared" si="14"/>
        <v>0</v>
      </c>
      <c r="AV107" s="11">
        <f t="shared" si="8"/>
        <v>0</v>
      </c>
      <c r="AW107" s="5">
        <f t="shared" si="15"/>
        <v>0</v>
      </c>
    </row>
    <row r="108" spans="1:49" x14ac:dyDescent="0.25">
      <c r="A108" s="1" t="s">
        <v>137</v>
      </c>
      <c r="B108" s="1" t="s">
        <v>68</v>
      </c>
      <c r="C108" s="1" t="s">
        <v>69</v>
      </c>
      <c r="D108" s="1" t="s">
        <v>70</v>
      </c>
      <c r="E108" s="1" t="s">
        <v>81</v>
      </c>
      <c r="F108" s="1" t="s">
        <v>136</v>
      </c>
      <c r="G108" s="1" t="s">
        <v>98</v>
      </c>
      <c r="H108" s="1" t="s">
        <v>99</v>
      </c>
      <c r="I108" s="2">
        <v>302.44</v>
      </c>
      <c r="J108" s="2">
        <v>40.82</v>
      </c>
      <c r="K108" s="2">
        <f t="shared" si="9"/>
        <v>0</v>
      </c>
      <c r="L108" s="2">
        <f t="shared" si="10"/>
        <v>19.78</v>
      </c>
      <c r="AN108" s="5" t="str">
        <f t="shared" si="11"/>
        <v/>
      </c>
      <c r="AP108" s="5" t="str">
        <f t="shared" si="12"/>
        <v/>
      </c>
      <c r="AR108" s="5" t="str">
        <f t="shared" si="13"/>
        <v/>
      </c>
      <c r="AT108" s="2">
        <v>19.78</v>
      </c>
      <c r="AU108" s="5">
        <f t="shared" si="14"/>
        <v>0</v>
      </c>
      <c r="AV108" s="11">
        <f t="shared" si="8"/>
        <v>0</v>
      </c>
      <c r="AW108" s="5">
        <f t="shared" si="15"/>
        <v>0</v>
      </c>
    </row>
    <row r="109" spans="1:49" x14ac:dyDescent="0.25">
      <c r="A109" s="1" t="s">
        <v>137</v>
      </c>
      <c r="B109" s="1" t="s">
        <v>68</v>
      </c>
      <c r="C109" s="1" t="s">
        <v>69</v>
      </c>
      <c r="D109" s="1" t="s">
        <v>70</v>
      </c>
      <c r="E109" s="1" t="s">
        <v>82</v>
      </c>
      <c r="F109" s="1" t="s">
        <v>136</v>
      </c>
      <c r="G109" s="1" t="s">
        <v>98</v>
      </c>
      <c r="H109" s="1" t="s">
        <v>99</v>
      </c>
      <c r="I109" s="2">
        <v>302.44</v>
      </c>
      <c r="J109" s="2">
        <v>41.36</v>
      </c>
      <c r="K109" s="2">
        <f t="shared" si="9"/>
        <v>4.7699999999999996</v>
      </c>
      <c r="L109" s="2">
        <f t="shared" si="10"/>
        <v>16.54</v>
      </c>
      <c r="N109" s="4">
        <v>0.06</v>
      </c>
      <c r="O109" s="5">
        <v>9.8699999999999992</v>
      </c>
      <c r="P109" s="6">
        <v>4.6399999999999997</v>
      </c>
      <c r="Q109" s="5">
        <v>526.64</v>
      </c>
      <c r="R109" s="7">
        <v>7.0000000000000007E-2</v>
      </c>
      <c r="S109" s="5">
        <v>6.23</v>
      </c>
      <c r="AN109" s="5" t="str">
        <f t="shared" si="11"/>
        <v/>
      </c>
      <c r="AP109" s="5" t="str">
        <f t="shared" si="12"/>
        <v/>
      </c>
      <c r="AR109" s="5" t="str">
        <f t="shared" si="13"/>
        <v/>
      </c>
      <c r="AT109" s="2">
        <v>16.54</v>
      </c>
      <c r="AU109" s="5">
        <f t="shared" si="14"/>
        <v>542.74</v>
      </c>
      <c r="AV109" s="11">
        <f t="shared" si="8"/>
        <v>0.20166889829338594</v>
      </c>
      <c r="AW109" s="5">
        <f t="shared" si="15"/>
        <v>201.66889829338592</v>
      </c>
    </row>
    <row r="110" spans="1:49" x14ac:dyDescent="0.25">
      <c r="A110" s="1" t="s">
        <v>138</v>
      </c>
      <c r="B110" s="1" t="s">
        <v>68</v>
      </c>
      <c r="C110" s="1" t="s">
        <v>69</v>
      </c>
      <c r="D110" s="1" t="s">
        <v>70</v>
      </c>
      <c r="E110" s="1" t="s">
        <v>82</v>
      </c>
      <c r="F110" s="1" t="s">
        <v>136</v>
      </c>
      <c r="G110" s="1" t="s">
        <v>98</v>
      </c>
      <c r="H110" s="1" t="s">
        <v>99</v>
      </c>
      <c r="I110" s="2">
        <v>648.92999999999995</v>
      </c>
      <c r="J110" s="2">
        <v>0.09</v>
      </c>
      <c r="K110" s="2">
        <f t="shared" si="9"/>
        <v>0.03</v>
      </c>
      <c r="L110" s="2">
        <f t="shared" si="10"/>
        <v>0.02</v>
      </c>
      <c r="P110" s="6">
        <v>0.03</v>
      </c>
      <c r="Q110" s="5">
        <v>3.4049999999999998</v>
      </c>
      <c r="AN110" s="5" t="str">
        <f t="shared" si="11"/>
        <v/>
      </c>
      <c r="AP110" s="5" t="str">
        <f t="shared" si="12"/>
        <v/>
      </c>
      <c r="AR110" s="5" t="str">
        <f t="shared" si="13"/>
        <v/>
      </c>
      <c r="AT110" s="2">
        <v>0.02</v>
      </c>
      <c r="AU110" s="5">
        <f t="shared" si="14"/>
        <v>3.4049999999999998</v>
      </c>
      <c r="AV110" s="11">
        <f t="shared" si="8"/>
        <v>1.2652146491671501E-3</v>
      </c>
      <c r="AW110" s="5">
        <f t="shared" si="15"/>
        <v>1.2652146491671501</v>
      </c>
    </row>
    <row r="111" spans="1:49" x14ac:dyDescent="0.25">
      <c r="A111" s="1" t="s">
        <v>138</v>
      </c>
      <c r="B111" s="1" t="s">
        <v>68</v>
      </c>
      <c r="C111" s="1" t="s">
        <v>69</v>
      </c>
      <c r="D111" s="1" t="s">
        <v>70</v>
      </c>
      <c r="E111" s="1" t="s">
        <v>103</v>
      </c>
      <c r="F111" s="1" t="s">
        <v>139</v>
      </c>
      <c r="G111" s="1" t="s">
        <v>98</v>
      </c>
      <c r="H111" s="1" t="s">
        <v>99</v>
      </c>
      <c r="I111" s="2">
        <v>648.92999999999995</v>
      </c>
      <c r="J111" s="2">
        <v>34.67</v>
      </c>
      <c r="K111" s="2">
        <f t="shared" si="9"/>
        <v>34.200000000000003</v>
      </c>
      <c r="L111" s="2">
        <f t="shared" si="10"/>
        <v>0.46</v>
      </c>
      <c r="P111" s="6">
        <v>12.21</v>
      </c>
      <c r="Q111" s="5">
        <v>1385.835</v>
      </c>
      <c r="R111" s="7">
        <v>21.99</v>
      </c>
      <c r="S111" s="5">
        <v>1957.11</v>
      </c>
      <c r="AN111" s="5" t="str">
        <f t="shared" si="11"/>
        <v/>
      </c>
      <c r="AP111" s="5" t="str">
        <f t="shared" si="12"/>
        <v/>
      </c>
      <c r="AR111" s="5" t="str">
        <f t="shared" si="13"/>
        <v/>
      </c>
      <c r="AT111" s="2">
        <v>0.46</v>
      </c>
      <c r="AU111" s="5">
        <f t="shared" si="14"/>
        <v>3342.9449999999997</v>
      </c>
      <c r="AV111" s="11">
        <f t="shared" si="8"/>
        <v>1.24215653020854</v>
      </c>
      <c r="AW111" s="5">
        <f t="shared" si="15"/>
        <v>1242.1565302085401</v>
      </c>
    </row>
    <row r="112" spans="1:49" x14ac:dyDescent="0.25">
      <c r="A112" s="1" t="s">
        <v>138</v>
      </c>
      <c r="B112" s="1" t="s">
        <v>68</v>
      </c>
      <c r="C112" s="1" t="s">
        <v>69</v>
      </c>
      <c r="D112" s="1" t="s">
        <v>70</v>
      </c>
      <c r="E112" s="1" t="s">
        <v>90</v>
      </c>
      <c r="F112" s="1" t="s">
        <v>139</v>
      </c>
      <c r="G112" s="1" t="s">
        <v>98</v>
      </c>
      <c r="H112" s="1" t="s">
        <v>99</v>
      </c>
      <c r="I112" s="2">
        <v>648.92999999999995</v>
      </c>
      <c r="J112" s="2">
        <v>37.520000000000003</v>
      </c>
      <c r="K112" s="2">
        <f t="shared" si="9"/>
        <v>0</v>
      </c>
      <c r="L112" s="2">
        <f t="shared" si="10"/>
        <v>0.1</v>
      </c>
      <c r="AN112" s="5" t="str">
        <f t="shared" si="11"/>
        <v/>
      </c>
      <c r="AP112" s="5" t="str">
        <f t="shared" si="12"/>
        <v/>
      </c>
      <c r="AR112" s="5" t="str">
        <f t="shared" si="13"/>
        <v/>
      </c>
      <c r="AT112" s="2">
        <v>0.1</v>
      </c>
      <c r="AU112" s="5">
        <f t="shared" si="14"/>
        <v>0</v>
      </c>
      <c r="AV112" s="11">
        <f t="shared" si="8"/>
        <v>0</v>
      </c>
      <c r="AW112" s="5">
        <f t="shared" si="15"/>
        <v>0</v>
      </c>
    </row>
    <row r="113" spans="1:49" x14ac:dyDescent="0.25">
      <c r="A113" s="1" t="s">
        <v>138</v>
      </c>
      <c r="B113" s="1" t="s">
        <v>68</v>
      </c>
      <c r="C113" s="1" t="s">
        <v>69</v>
      </c>
      <c r="D113" s="1" t="s">
        <v>70</v>
      </c>
      <c r="E113" s="1" t="s">
        <v>71</v>
      </c>
      <c r="F113" s="1" t="s">
        <v>139</v>
      </c>
      <c r="G113" s="1" t="s">
        <v>98</v>
      </c>
      <c r="H113" s="1" t="s">
        <v>99</v>
      </c>
      <c r="I113" s="2">
        <v>648.92999999999995</v>
      </c>
      <c r="J113" s="2">
        <v>42.51</v>
      </c>
      <c r="K113" s="2">
        <f t="shared" si="9"/>
        <v>18.39</v>
      </c>
      <c r="L113" s="2">
        <f t="shared" si="10"/>
        <v>0.02</v>
      </c>
      <c r="P113" s="6">
        <v>1.1299999999999999</v>
      </c>
      <c r="Q113" s="5">
        <v>128.255</v>
      </c>
      <c r="R113" s="7">
        <v>17.260000000000002</v>
      </c>
      <c r="S113" s="5">
        <v>1536.14</v>
      </c>
      <c r="AN113" s="5" t="str">
        <f t="shared" si="11"/>
        <v/>
      </c>
      <c r="AP113" s="5" t="str">
        <f t="shared" si="12"/>
        <v/>
      </c>
      <c r="AR113" s="5" t="str">
        <f t="shared" si="13"/>
        <v/>
      </c>
      <c r="AT113" s="2">
        <v>0.02</v>
      </c>
      <c r="AU113" s="5">
        <f t="shared" si="14"/>
        <v>1664.395</v>
      </c>
      <c r="AV113" s="11">
        <f t="shared" si="8"/>
        <v>0.61844843935405547</v>
      </c>
      <c r="AW113" s="5">
        <f t="shared" si="15"/>
        <v>618.44843935405549</v>
      </c>
    </row>
    <row r="114" spans="1:49" x14ac:dyDescent="0.25">
      <c r="A114" s="1" t="s">
        <v>138</v>
      </c>
      <c r="B114" s="1" t="s">
        <v>68</v>
      </c>
      <c r="C114" s="1" t="s">
        <v>69</v>
      </c>
      <c r="D114" s="1" t="s">
        <v>70</v>
      </c>
      <c r="E114" s="1" t="s">
        <v>77</v>
      </c>
      <c r="F114" s="1" t="s">
        <v>139</v>
      </c>
      <c r="G114" s="1" t="s">
        <v>98</v>
      </c>
      <c r="H114" s="1" t="s">
        <v>99</v>
      </c>
      <c r="I114" s="2">
        <v>648.92999999999995</v>
      </c>
      <c r="J114" s="2">
        <v>41.13</v>
      </c>
      <c r="K114" s="2">
        <f t="shared" si="9"/>
        <v>33.79</v>
      </c>
      <c r="L114" s="2">
        <f t="shared" si="10"/>
        <v>4.0999999999999996</v>
      </c>
      <c r="P114" s="6">
        <v>24.9</v>
      </c>
      <c r="Q114" s="5">
        <v>2826.15</v>
      </c>
      <c r="R114" s="7">
        <v>8.89</v>
      </c>
      <c r="S114" s="5">
        <v>791.21</v>
      </c>
      <c r="AN114" s="5" t="str">
        <f t="shared" si="11"/>
        <v/>
      </c>
      <c r="AP114" s="5" t="str">
        <f t="shared" si="12"/>
        <v/>
      </c>
      <c r="AR114" s="5" t="str">
        <f t="shared" si="13"/>
        <v/>
      </c>
      <c r="AT114" s="2">
        <v>4.0999999999999996</v>
      </c>
      <c r="AU114" s="5">
        <f t="shared" si="14"/>
        <v>3617.36</v>
      </c>
      <c r="AV114" s="11">
        <f t="shared" si="8"/>
        <v>1.344122426816823</v>
      </c>
      <c r="AW114" s="5">
        <f t="shared" si="15"/>
        <v>1344.122426816823</v>
      </c>
    </row>
    <row r="115" spans="1:49" x14ac:dyDescent="0.25">
      <c r="A115" s="1" t="s">
        <v>138</v>
      </c>
      <c r="B115" s="1" t="s">
        <v>68</v>
      </c>
      <c r="C115" s="1" t="s">
        <v>69</v>
      </c>
      <c r="D115" s="1" t="s">
        <v>70</v>
      </c>
      <c r="E115" s="1" t="s">
        <v>72</v>
      </c>
      <c r="F115" s="1" t="s">
        <v>139</v>
      </c>
      <c r="G115" s="1" t="s">
        <v>98</v>
      </c>
      <c r="H115" s="1" t="s">
        <v>99</v>
      </c>
      <c r="I115" s="2">
        <v>648.92999999999995</v>
      </c>
      <c r="J115" s="2">
        <v>41.44</v>
      </c>
      <c r="K115" s="2">
        <f t="shared" si="9"/>
        <v>0.17</v>
      </c>
      <c r="L115" s="2">
        <f t="shared" si="10"/>
        <v>0.28999999999999998</v>
      </c>
      <c r="P115" s="6">
        <v>0.17</v>
      </c>
      <c r="Q115" s="5">
        <v>19.295000000000002</v>
      </c>
      <c r="AN115" s="5" t="str">
        <f t="shared" si="11"/>
        <v/>
      </c>
      <c r="AP115" s="5" t="str">
        <f t="shared" si="12"/>
        <v/>
      </c>
      <c r="AR115" s="5" t="str">
        <f t="shared" si="13"/>
        <v/>
      </c>
      <c r="AT115" s="2">
        <v>0.28999999999999998</v>
      </c>
      <c r="AU115" s="5">
        <f t="shared" si="14"/>
        <v>19.295000000000002</v>
      </c>
      <c r="AV115" s="11">
        <f t="shared" si="8"/>
        <v>7.1695496786138525E-3</v>
      </c>
      <c r="AW115" s="5">
        <f t="shared" si="15"/>
        <v>7.1695496786138522</v>
      </c>
    </row>
    <row r="116" spans="1:49" x14ac:dyDescent="0.25">
      <c r="A116" s="1" t="s">
        <v>138</v>
      </c>
      <c r="B116" s="1" t="s">
        <v>68</v>
      </c>
      <c r="C116" s="1" t="s">
        <v>69</v>
      </c>
      <c r="D116" s="1" t="s">
        <v>70</v>
      </c>
      <c r="E116" s="1" t="s">
        <v>84</v>
      </c>
      <c r="F116" s="1" t="s">
        <v>139</v>
      </c>
      <c r="G116" s="1" t="s">
        <v>98</v>
      </c>
      <c r="H116" s="1" t="s">
        <v>99</v>
      </c>
      <c r="I116" s="2">
        <v>648.92999999999995</v>
      </c>
      <c r="J116" s="2">
        <v>40.729999999999997</v>
      </c>
      <c r="K116" s="2">
        <f t="shared" si="9"/>
        <v>24.240000000000002</v>
      </c>
      <c r="L116" s="2">
        <f t="shared" si="10"/>
        <v>13.17</v>
      </c>
      <c r="N116" s="4">
        <v>0.51</v>
      </c>
      <c r="O116" s="5">
        <v>83.894999999999996</v>
      </c>
      <c r="P116" s="6">
        <v>18.28</v>
      </c>
      <c r="Q116" s="5">
        <v>2074.7800000000002</v>
      </c>
      <c r="R116" s="7">
        <v>1.43</v>
      </c>
      <c r="S116" s="5">
        <v>127.27</v>
      </c>
      <c r="AB116" s="9">
        <v>4.0199999999999996</v>
      </c>
      <c r="AC116" s="5">
        <v>79.543800000000005</v>
      </c>
      <c r="AN116" s="5" t="str">
        <f t="shared" si="11"/>
        <v/>
      </c>
      <c r="AP116" s="5" t="str">
        <f t="shared" si="12"/>
        <v/>
      </c>
      <c r="AR116" s="5" t="str">
        <f t="shared" si="13"/>
        <v/>
      </c>
      <c r="AT116" s="2">
        <v>13.17</v>
      </c>
      <c r="AU116" s="5">
        <f t="shared" si="14"/>
        <v>2365.4888000000001</v>
      </c>
      <c r="AV116" s="11">
        <f t="shared" si="8"/>
        <v>0.87895773339231231</v>
      </c>
      <c r="AW116" s="5">
        <f t="shared" si="15"/>
        <v>878.95773339231232</v>
      </c>
    </row>
    <row r="117" spans="1:49" x14ac:dyDescent="0.25">
      <c r="A117" s="1" t="s">
        <v>138</v>
      </c>
      <c r="B117" s="1" t="s">
        <v>68</v>
      </c>
      <c r="C117" s="1" t="s">
        <v>69</v>
      </c>
      <c r="D117" s="1" t="s">
        <v>70</v>
      </c>
      <c r="E117" s="1" t="s">
        <v>62</v>
      </c>
      <c r="F117" s="1" t="s">
        <v>139</v>
      </c>
      <c r="G117" s="1" t="s">
        <v>98</v>
      </c>
      <c r="H117" s="1" t="s">
        <v>99</v>
      </c>
      <c r="I117" s="2">
        <v>648.92999999999995</v>
      </c>
      <c r="J117" s="2">
        <v>39.46</v>
      </c>
      <c r="K117" s="2">
        <f t="shared" si="9"/>
        <v>7.8599999999999994</v>
      </c>
      <c r="L117" s="2">
        <f t="shared" si="10"/>
        <v>16.649999999999999</v>
      </c>
      <c r="P117" s="6">
        <v>6.47</v>
      </c>
      <c r="Q117" s="5">
        <v>734.34500000000003</v>
      </c>
      <c r="R117" s="7">
        <v>1.39</v>
      </c>
      <c r="S117" s="5">
        <v>123.71</v>
      </c>
      <c r="AN117" s="5" t="str">
        <f t="shared" si="11"/>
        <v/>
      </c>
      <c r="AP117" s="5" t="str">
        <f t="shared" si="12"/>
        <v/>
      </c>
      <c r="AR117" s="5" t="str">
        <f t="shared" si="13"/>
        <v/>
      </c>
      <c r="AT117" s="2">
        <v>16.649999999999999</v>
      </c>
      <c r="AU117" s="5">
        <f t="shared" si="14"/>
        <v>858.05500000000006</v>
      </c>
      <c r="AV117" s="11">
        <f t="shared" si="8"/>
        <v>0.31883223371251662</v>
      </c>
      <c r="AW117" s="5">
        <f t="shared" si="15"/>
        <v>318.83223371251665</v>
      </c>
    </row>
    <row r="118" spans="1:49" x14ac:dyDescent="0.25">
      <c r="A118" s="1" t="s">
        <v>138</v>
      </c>
      <c r="B118" s="1" t="s">
        <v>68</v>
      </c>
      <c r="C118" s="1" t="s">
        <v>69</v>
      </c>
      <c r="D118" s="1" t="s">
        <v>70</v>
      </c>
      <c r="E118" s="1" t="s">
        <v>66</v>
      </c>
      <c r="F118" s="1" t="s">
        <v>139</v>
      </c>
      <c r="G118" s="1" t="s">
        <v>98</v>
      </c>
      <c r="H118" s="1" t="s">
        <v>99</v>
      </c>
      <c r="I118" s="2">
        <v>648.92999999999995</v>
      </c>
      <c r="J118" s="2">
        <v>43.34</v>
      </c>
      <c r="K118" s="2">
        <f t="shared" si="9"/>
        <v>14.52</v>
      </c>
      <c r="L118" s="2">
        <f t="shared" si="10"/>
        <v>2.48</v>
      </c>
      <c r="P118" s="6">
        <v>10.130000000000001</v>
      </c>
      <c r="Q118" s="5">
        <v>1149.7550000000001</v>
      </c>
      <c r="R118" s="7">
        <v>4.3899999999999997</v>
      </c>
      <c r="S118" s="5">
        <v>390.71</v>
      </c>
      <c r="AN118" s="5" t="str">
        <f t="shared" si="11"/>
        <v/>
      </c>
      <c r="AP118" s="5" t="str">
        <f t="shared" si="12"/>
        <v/>
      </c>
      <c r="AR118" s="5" t="str">
        <f t="shared" si="13"/>
        <v/>
      </c>
      <c r="AT118" s="2">
        <v>2.48</v>
      </c>
      <c r="AU118" s="5">
        <f t="shared" si="14"/>
        <v>1540.4650000000001</v>
      </c>
      <c r="AV118" s="11">
        <f t="shared" si="8"/>
        <v>0.57239908503062387</v>
      </c>
      <c r="AW118" s="5">
        <f t="shared" si="15"/>
        <v>572.39908503062384</v>
      </c>
    </row>
    <row r="119" spans="1:49" x14ac:dyDescent="0.25">
      <c r="A119" s="1" t="s">
        <v>138</v>
      </c>
      <c r="B119" s="1" t="s">
        <v>68</v>
      </c>
      <c r="C119" s="1" t="s">
        <v>69</v>
      </c>
      <c r="D119" s="1" t="s">
        <v>70</v>
      </c>
      <c r="E119" s="1" t="s">
        <v>81</v>
      </c>
      <c r="F119" s="1" t="s">
        <v>139</v>
      </c>
      <c r="G119" s="1" t="s">
        <v>98</v>
      </c>
      <c r="H119" s="1" t="s">
        <v>99</v>
      </c>
      <c r="I119" s="2">
        <v>648.92999999999995</v>
      </c>
      <c r="J119" s="2">
        <v>41.94</v>
      </c>
      <c r="K119" s="2">
        <f t="shared" si="9"/>
        <v>35.79</v>
      </c>
      <c r="L119" s="2">
        <f t="shared" si="10"/>
        <v>4.21</v>
      </c>
      <c r="N119" s="4">
        <v>2.29</v>
      </c>
      <c r="O119" s="5">
        <v>376.70499999999998</v>
      </c>
      <c r="P119" s="6">
        <v>32.520000000000003</v>
      </c>
      <c r="Q119" s="5">
        <v>3691.02</v>
      </c>
      <c r="R119" s="7">
        <v>0.98</v>
      </c>
      <c r="S119" s="5">
        <v>87.22</v>
      </c>
      <c r="AN119" s="5" t="str">
        <f t="shared" si="11"/>
        <v/>
      </c>
      <c r="AP119" s="5" t="str">
        <f t="shared" si="12"/>
        <v/>
      </c>
      <c r="AR119" s="5" t="str">
        <f t="shared" si="13"/>
        <v/>
      </c>
      <c r="AT119" s="2">
        <v>4.21</v>
      </c>
      <c r="AU119" s="5">
        <f t="shared" si="14"/>
        <v>4154.9449999999997</v>
      </c>
      <c r="AV119" s="11">
        <f t="shared" si="8"/>
        <v>1.5438758532992085</v>
      </c>
      <c r="AW119" s="5">
        <f t="shared" si="15"/>
        <v>1543.8758532992085</v>
      </c>
    </row>
    <row r="120" spans="1:49" x14ac:dyDescent="0.25">
      <c r="A120" s="1" t="s">
        <v>138</v>
      </c>
      <c r="B120" s="1" t="s">
        <v>68</v>
      </c>
      <c r="C120" s="1" t="s">
        <v>69</v>
      </c>
      <c r="D120" s="1" t="s">
        <v>70</v>
      </c>
      <c r="E120" s="1" t="s">
        <v>83</v>
      </c>
      <c r="F120" s="1" t="s">
        <v>139</v>
      </c>
      <c r="G120" s="1" t="s">
        <v>98</v>
      </c>
      <c r="H120" s="1" t="s">
        <v>99</v>
      </c>
      <c r="I120" s="2">
        <v>648.92999999999995</v>
      </c>
      <c r="J120" s="2">
        <v>40.57</v>
      </c>
      <c r="K120" s="2">
        <f t="shared" si="9"/>
        <v>40</v>
      </c>
      <c r="L120" s="2">
        <f t="shared" si="10"/>
        <v>0</v>
      </c>
      <c r="N120" s="4">
        <v>22.72</v>
      </c>
      <c r="O120" s="5">
        <v>3737.44</v>
      </c>
      <c r="P120" s="6">
        <v>16.75</v>
      </c>
      <c r="Q120" s="5">
        <v>1901.125</v>
      </c>
      <c r="R120" s="7">
        <v>0.53</v>
      </c>
      <c r="S120" s="5">
        <v>47.17</v>
      </c>
      <c r="AN120" s="5" t="str">
        <f t="shared" si="11"/>
        <v/>
      </c>
      <c r="AP120" s="5" t="str">
        <f t="shared" si="12"/>
        <v/>
      </c>
      <c r="AR120" s="5" t="str">
        <f t="shared" si="13"/>
        <v/>
      </c>
      <c r="AU120" s="5">
        <f t="shared" si="14"/>
        <v>5685.7350000000006</v>
      </c>
      <c r="AV120" s="11">
        <f t="shared" si="8"/>
        <v>2.1126799451636971</v>
      </c>
      <c r="AW120" s="5">
        <f t="shared" si="15"/>
        <v>2112.6799451636971</v>
      </c>
    </row>
    <row r="121" spans="1:49" x14ac:dyDescent="0.25">
      <c r="A121" s="1" t="s">
        <v>138</v>
      </c>
      <c r="B121" s="1" t="s">
        <v>68</v>
      </c>
      <c r="C121" s="1" t="s">
        <v>69</v>
      </c>
      <c r="D121" s="1" t="s">
        <v>70</v>
      </c>
      <c r="E121" s="1" t="s">
        <v>78</v>
      </c>
      <c r="F121" s="1" t="s">
        <v>139</v>
      </c>
      <c r="G121" s="1" t="s">
        <v>98</v>
      </c>
      <c r="H121" s="1" t="s">
        <v>99</v>
      </c>
      <c r="I121" s="2">
        <v>648.92999999999995</v>
      </c>
      <c r="J121" s="2">
        <v>44.57</v>
      </c>
      <c r="K121" s="2">
        <f t="shared" si="9"/>
        <v>39.11</v>
      </c>
      <c r="L121" s="2">
        <f t="shared" si="10"/>
        <v>5.47</v>
      </c>
      <c r="N121" s="4">
        <v>17.48</v>
      </c>
      <c r="O121" s="5">
        <v>2875.46</v>
      </c>
      <c r="P121" s="6">
        <v>21.63</v>
      </c>
      <c r="Q121" s="5">
        <v>2455.0050000000001</v>
      </c>
      <c r="AN121" s="5" t="str">
        <f t="shared" si="11"/>
        <v/>
      </c>
      <c r="AP121" s="5" t="str">
        <f t="shared" si="12"/>
        <v/>
      </c>
      <c r="AR121" s="5" t="str">
        <f t="shared" si="13"/>
        <v/>
      </c>
      <c r="AT121" s="2">
        <v>5.47</v>
      </c>
      <c r="AU121" s="5">
        <f t="shared" si="14"/>
        <v>5330.4650000000001</v>
      </c>
      <c r="AV121" s="11">
        <f t="shared" si="8"/>
        <v>1.9806703098011085</v>
      </c>
      <c r="AW121" s="5">
        <f t="shared" si="15"/>
        <v>1980.6703098011085</v>
      </c>
    </row>
    <row r="122" spans="1:49" x14ac:dyDescent="0.25">
      <c r="A122" s="1" t="s">
        <v>138</v>
      </c>
      <c r="B122" s="1" t="s">
        <v>68</v>
      </c>
      <c r="C122" s="1" t="s">
        <v>69</v>
      </c>
      <c r="D122" s="1" t="s">
        <v>70</v>
      </c>
      <c r="E122" s="1" t="s">
        <v>111</v>
      </c>
      <c r="F122" s="1" t="s">
        <v>139</v>
      </c>
      <c r="G122" s="1" t="s">
        <v>98</v>
      </c>
      <c r="H122" s="1" t="s">
        <v>99</v>
      </c>
      <c r="I122" s="2">
        <v>648.92999999999995</v>
      </c>
      <c r="J122" s="2">
        <v>43.46</v>
      </c>
      <c r="K122" s="2">
        <f t="shared" si="9"/>
        <v>14.09</v>
      </c>
      <c r="L122" s="2">
        <f t="shared" si="10"/>
        <v>15.48</v>
      </c>
      <c r="N122" s="4">
        <v>1.17</v>
      </c>
      <c r="O122" s="5">
        <v>192.465</v>
      </c>
      <c r="P122" s="6">
        <v>9.9700000000000006</v>
      </c>
      <c r="Q122" s="5">
        <v>1131.595</v>
      </c>
      <c r="R122" s="7">
        <v>2.95</v>
      </c>
      <c r="S122" s="5">
        <v>262.55</v>
      </c>
      <c r="AN122" s="5" t="str">
        <f t="shared" si="11"/>
        <v/>
      </c>
      <c r="AP122" s="5" t="str">
        <f t="shared" si="12"/>
        <v/>
      </c>
      <c r="AR122" s="5" t="str">
        <f t="shared" si="13"/>
        <v/>
      </c>
      <c r="AT122" s="2">
        <v>15.48</v>
      </c>
      <c r="AU122" s="5">
        <f t="shared" si="14"/>
        <v>1586.61</v>
      </c>
      <c r="AV122" s="11">
        <f t="shared" si="8"/>
        <v>0.58954543744936627</v>
      </c>
      <c r="AW122" s="5">
        <f t="shared" si="15"/>
        <v>589.54543744936632</v>
      </c>
    </row>
    <row r="123" spans="1:49" x14ac:dyDescent="0.25">
      <c r="A123" s="1" t="s">
        <v>138</v>
      </c>
      <c r="B123" s="1" t="s">
        <v>68</v>
      </c>
      <c r="C123" s="1" t="s">
        <v>69</v>
      </c>
      <c r="D123" s="1" t="s">
        <v>70</v>
      </c>
      <c r="E123" s="1" t="s">
        <v>106</v>
      </c>
      <c r="F123" s="1" t="s">
        <v>139</v>
      </c>
      <c r="G123" s="1" t="s">
        <v>98</v>
      </c>
      <c r="H123" s="1" t="s">
        <v>99</v>
      </c>
      <c r="I123" s="2">
        <v>648.92999999999995</v>
      </c>
      <c r="J123" s="2">
        <v>30.32</v>
      </c>
      <c r="K123" s="2">
        <f t="shared" si="9"/>
        <v>3.4</v>
      </c>
      <c r="L123" s="2">
        <f t="shared" si="10"/>
        <v>3.2</v>
      </c>
      <c r="R123" s="7">
        <v>3.4</v>
      </c>
      <c r="S123" s="5">
        <v>302.60000000000002</v>
      </c>
      <c r="AN123" s="5" t="str">
        <f t="shared" si="11"/>
        <v/>
      </c>
      <c r="AP123" s="5" t="str">
        <f t="shared" si="12"/>
        <v/>
      </c>
      <c r="AR123" s="5" t="str">
        <f t="shared" si="13"/>
        <v/>
      </c>
      <c r="AT123" s="2">
        <v>3.2</v>
      </c>
      <c r="AU123" s="5">
        <f t="shared" si="14"/>
        <v>302.60000000000002</v>
      </c>
      <c r="AV123" s="11">
        <f t="shared" si="8"/>
        <v>0.11243875266901018</v>
      </c>
      <c r="AW123" s="5">
        <f t="shared" si="15"/>
        <v>112.43875266901019</v>
      </c>
    </row>
    <row r="124" spans="1:49" x14ac:dyDescent="0.25">
      <c r="A124" s="1" t="s">
        <v>138</v>
      </c>
      <c r="B124" s="1" t="s">
        <v>68</v>
      </c>
      <c r="C124" s="1" t="s">
        <v>69</v>
      </c>
      <c r="D124" s="1" t="s">
        <v>70</v>
      </c>
      <c r="E124" s="1" t="s">
        <v>101</v>
      </c>
      <c r="F124" s="1" t="s">
        <v>139</v>
      </c>
      <c r="G124" s="1" t="s">
        <v>98</v>
      </c>
      <c r="H124" s="1" t="s">
        <v>99</v>
      </c>
      <c r="I124" s="2">
        <v>648.92999999999995</v>
      </c>
      <c r="J124" s="2">
        <v>33.32</v>
      </c>
      <c r="K124" s="2">
        <f t="shared" si="9"/>
        <v>33.32</v>
      </c>
      <c r="L124" s="2">
        <f t="shared" si="10"/>
        <v>0</v>
      </c>
      <c r="P124" s="6">
        <v>33.32</v>
      </c>
      <c r="Q124" s="5">
        <v>3781.82</v>
      </c>
      <c r="AN124" s="5" t="str">
        <f t="shared" si="11"/>
        <v/>
      </c>
      <c r="AP124" s="5" t="str">
        <f t="shared" si="12"/>
        <v/>
      </c>
      <c r="AR124" s="5" t="str">
        <f t="shared" si="13"/>
        <v/>
      </c>
      <c r="AU124" s="5">
        <f t="shared" si="14"/>
        <v>3781.82</v>
      </c>
      <c r="AV124" s="11">
        <f t="shared" si="8"/>
        <v>1.4052317370083149</v>
      </c>
      <c r="AW124" s="5">
        <f t="shared" si="15"/>
        <v>1405.2317370083149</v>
      </c>
    </row>
    <row r="125" spans="1:49" x14ac:dyDescent="0.25">
      <c r="A125" s="1" t="s">
        <v>138</v>
      </c>
      <c r="B125" s="1" t="s">
        <v>68</v>
      </c>
      <c r="C125" s="1" t="s">
        <v>69</v>
      </c>
      <c r="D125" s="1" t="s">
        <v>70</v>
      </c>
      <c r="E125" s="1" t="s">
        <v>82</v>
      </c>
      <c r="F125" s="1" t="s">
        <v>139</v>
      </c>
      <c r="G125" s="1" t="s">
        <v>98</v>
      </c>
      <c r="H125" s="1" t="s">
        <v>99</v>
      </c>
      <c r="I125" s="2">
        <v>648.92999999999995</v>
      </c>
      <c r="J125" s="2">
        <v>40.880000000000003</v>
      </c>
      <c r="K125" s="2">
        <f t="shared" si="9"/>
        <v>36.5</v>
      </c>
      <c r="L125" s="2">
        <f t="shared" si="10"/>
        <v>3.49</v>
      </c>
      <c r="N125" s="4">
        <v>16.73</v>
      </c>
      <c r="O125" s="5">
        <v>2752.085</v>
      </c>
      <c r="P125" s="6">
        <v>19.77</v>
      </c>
      <c r="Q125" s="5">
        <v>2243.895</v>
      </c>
      <c r="AN125" s="5" t="str">
        <f t="shared" si="11"/>
        <v/>
      </c>
      <c r="AP125" s="5" t="str">
        <f t="shared" si="12"/>
        <v/>
      </c>
      <c r="AR125" s="5" t="str">
        <f t="shared" si="13"/>
        <v/>
      </c>
      <c r="AT125" s="2">
        <v>3.49</v>
      </c>
      <c r="AU125" s="5">
        <f t="shared" si="14"/>
        <v>4995.9799999999996</v>
      </c>
      <c r="AV125" s="11">
        <f t="shared" si="8"/>
        <v>1.8563838716434946</v>
      </c>
      <c r="AW125" s="5">
        <f t="shared" si="15"/>
        <v>1856.3838716434946</v>
      </c>
    </row>
    <row r="126" spans="1:49" x14ac:dyDescent="0.25">
      <c r="A126" s="1" t="s">
        <v>138</v>
      </c>
      <c r="B126" s="1" t="s">
        <v>68</v>
      </c>
      <c r="C126" s="1" t="s">
        <v>69</v>
      </c>
      <c r="D126" s="1" t="s">
        <v>70</v>
      </c>
      <c r="E126" s="1" t="s">
        <v>66</v>
      </c>
      <c r="F126" s="1" t="s">
        <v>140</v>
      </c>
      <c r="G126" s="1" t="s">
        <v>98</v>
      </c>
      <c r="H126" s="1" t="s">
        <v>65</v>
      </c>
      <c r="I126" s="2">
        <v>648.92999999999995</v>
      </c>
      <c r="J126" s="2">
        <v>7.0000000000000007E-2</v>
      </c>
      <c r="K126" s="2">
        <f t="shared" si="9"/>
        <v>7.0000000000000007E-2</v>
      </c>
      <c r="L126" s="2">
        <f t="shared" si="10"/>
        <v>0</v>
      </c>
      <c r="P126" s="6">
        <v>7.0000000000000007E-2</v>
      </c>
      <c r="Q126" s="5">
        <v>7.9450000000000012</v>
      </c>
      <c r="AN126" s="5" t="str">
        <f t="shared" si="11"/>
        <v/>
      </c>
      <c r="AP126" s="5" t="str">
        <f t="shared" si="12"/>
        <v/>
      </c>
      <c r="AR126" s="5" t="str">
        <f t="shared" si="13"/>
        <v/>
      </c>
      <c r="AU126" s="5">
        <f t="shared" si="14"/>
        <v>7.9450000000000012</v>
      </c>
      <c r="AV126" s="11">
        <f t="shared" si="8"/>
        <v>2.9521675147233511E-3</v>
      </c>
      <c r="AW126" s="5">
        <f t="shared" si="15"/>
        <v>2.9521675147233513</v>
      </c>
    </row>
    <row r="127" spans="1:49" x14ac:dyDescent="0.25">
      <c r="A127" s="1" t="s">
        <v>138</v>
      </c>
      <c r="B127" s="1" t="s">
        <v>68</v>
      </c>
      <c r="C127" s="1" t="s">
        <v>69</v>
      </c>
      <c r="D127" s="1" t="s">
        <v>70</v>
      </c>
      <c r="E127" s="1" t="s">
        <v>62</v>
      </c>
      <c r="F127" s="1" t="s">
        <v>140</v>
      </c>
      <c r="G127" s="1" t="s">
        <v>98</v>
      </c>
      <c r="H127" s="1" t="s">
        <v>65</v>
      </c>
      <c r="I127" s="2">
        <v>648.92999999999995</v>
      </c>
      <c r="J127" s="2">
        <v>7.0000000000000007E-2</v>
      </c>
      <c r="K127" s="2">
        <f t="shared" si="9"/>
        <v>0.05</v>
      </c>
      <c r="L127" s="2">
        <f t="shared" si="10"/>
        <v>0</v>
      </c>
      <c r="P127" s="6">
        <v>0.01</v>
      </c>
      <c r="Q127" s="5">
        <v>1.135</v>
      </c>
      <c r="R127" s="7">
        <v>0.04</v>
      </c>
      <c r="S127" s="5">
        <v>3.56</v>
      </c>
      <c r="AN127" s="5" t="str">
        <f t="shared" si="11"/>
        <v/>
      </c>
      <c r="AP127" s="5" t="str">
        <f t="shared" si="12"/>
        <v/>
      </c>
      <c r="AR127" s="5" t="str">
        <f t="shared" si="13"/>
        <v/>
      </c>
      <c r="AU127" s="5">
        <f t="shared" si="14"/>
        <v>4.6950000000000003</v>
      </c>
      <c r="AV127" s="11">
        <f t="shared" si="8"/>
        <v>1.7445470713185816E-3</v>
      </c>
      <c r="AW127" s="5">
        <f t="shared" si="15"/>
        <v>1.7445470713185816</v>
      </c>
    </row>
    <row r="128" spans="1:49" x14ac:dyDescent="0.25">
      <c r="A128" s="1" t="s">
        <v>138</v>
      </c>
      <c r="B128" s="1" t="s">
        <v>68</v>
      </c>
      <c r="C128" s="1" t="s">
        <v>69</v>
      </c>
      <c r="D128" s="1" t="s">
        <v>70</v>
      </c>
      <c r="E128" s="1" t="s">
        <v>81</v>
      </c>
      <c r="F128" s="1" t="s">
        <v>140</v>
      </c>
      <c r="G128" s="1" t="s">
        <v>98</v>
      </c>
      <c r="H128" s="1" t="s">
        <v>65</v>
      </c>
      <c r="I128" s="2">
        <v>648.92999999999995</v>
      </c>
      <c r="J128" s="2">
        <v>7.0000000000000007E-2</v>
      </c>
      <c r="K128" s="2">
        <f t="shared" si="9"/>
        <v>0.03</v>
      </c>
      <c r="L128" s="2">
        <f t="shared" si="10"/>
        <v>0</v>
      </c>
      <c r="P128" s="6">
        <v>0.03</v>
      </c>
      <c r="Q128" s="5">
        <v>3.4049999999999998</v>
      </c>
      <c r="AN128" s="5" t="str">
        <f t="shared" si="11"/>
        <v/>
      </c>
      <c r="AP128" s="5" t="str">
        <f t="shared" si="12"/>
        <v/>
      </c>
      <c r="AR128" s="5" t="str">
        <f t="shared" si="13"/>
        <v/>
      </c>
      <c r="AU128" s="5">
        <f t="shared" si="14"/>
        <v>3.4049999999999998</v>
      </c>
      <c r="AV128" s="11">
        <f t="shared" si="8"/>
        <v>1.2652146491671501E-3</v>
      </c>
      <c r="AW128" s="5">
        <f t="shared" si="15"/>
        <v>1.2652146491671501</v>
      </c>
    </row>
    <row r="129" spans="1:49" x14ac:dyDescent="0.25">
      <c r="A129" s="1" t="s">
        <v>141</v>
      </c>
      <c r="B129" s="1" t="s">
        <v>142</v>
      </c>
      <c r="C129" s="1" t="s">
        <v>143</v>
      </c>
      <c r="D129" s="1" t="s">
        <v>144</v>
      </c>
      <c r="E129" s="1" t="s">
        <v>66</v>
      </c>
      <c r="F129" s="1" t="s">
        <v>145</v>
      </c>
      <c r="G129" s="1" t="s">
        <v>98</v>
      </c>
      <c r="H129" s="1" t="s">
        <v>99</v>
      </c>
      <c r="I129" s="2">
        <v>2.0699999999999998</v>
      </c>
      <c r="J129" s="2">
        <v>1.69</v>
      </c>
      <c r="K129" s="2">
        <f t="shared" si="9"/>
        <v>1.32</v>
      </c>
      <c r="L129" s="2">
        <f t="shared" si="10"/>
        <v>0.37</v>
      </c>
      <c r="AB129" s="9">
        <v>1.32</v>
      </c>
      <c r="AC129" s="5">
        <v>24.948</v>
      </c>
      <c r="AN129" s="5" t="str">
        <f t="shared" si="11"/>
        <v/>
      </c>
      <c r="AP129" s="5" t="str">
        <f t="shared" si="12"/>
        <v/>
      </c>
      <c r="AR129" s="5" t="str">
        <f t="shared" si="13"/>
        <v/>
      </c>
      <c r="AT129" s="2">
        <v>0.37</v>
      </c>
      <c r="AU129" s="5">
        <f t="shared" si="14"/>
        <v>24.948</v>
      </c>
      <c r="AV129" s="11">
        <f t="shared" si="8"/>
        <v>9.270066099096053E-3</v>
      </c>
      <c r="AW129" s="5">
        <f t="shared" si="15"/>
        <v>9.2700660990960522</v>
      </c>
    </row>
    <row r="130" spans="1:49" x14ac:dyDescent="0.25">
      <c r="A130" s="1" t="s">
        <v>146</v>
      </c>
      <c r="B130" s="1" t="s">
        <v>142</v>
      </c>
      <c r="C130" s="1" t="s">
        <v>143</v>
      </c>
      <c r="D130" s="1" t="s">
        <v>144</v>
      </c>
      <c r="E130" s="1" t="s">
        <v>83</v>
      </c>
      <c r="F130" s="1" t="s">
        <v>123</v>
      </c>
      <c r="G130" s="1" t="s">
        <v>98</v>
      </c>
      <c r="H130" s="1" t="s">
        <v>99</v>
      </c>
      <c r="I130" s="2">
        <v>155.93</v>
      </c>
      <c r="J130" s="2">
        <v>0.09</v>
      </c>
      <c r="K130" s="2">
        <f t="shared" si="9"/>
        <v>0.09</v>
      </c>
      <c r="L130" s="2">
        <f t="shared" si="10"/>
        <v>0</v>
      </c>
      <c r="N130" s="4">
        <v>0.04</v>
      </c>
      <c r="O130" s="5">
        <v>6.58</v>
      </c>
      <c r="P130" s="6">
        <v>0.02</v>
      </c>
      <c r="Q130" s="5">
        <v>2.27</v>
      </c>
      <c r="R130" s="7">
        <v>0.03</v>
      </c>
      <c r="S130" s="5">
        <v>2.67</v>
      </c>
      <c r="AN130" s="5" t="str">
        <f t="shared" si="11"/>
        <v/>
      </c>
      <c r="AP130" s="5" t="str">
        <f t="shared" si="12"/>
        <v/>
      </c>
      <c r="AR130" s="5" t="str">
        <f t="shared" si="13"/>
        <v/>
      </c>
      <c r="AU130" s="5">
        <f t="shared" si="14"/>
        <v>11.52</v>
      </c>
      <c r="AV130" s="11">
        <f t="shared" si="8"/>
        <v>4.2805500024685967E-3</v>
      </c>
      <c r="AW130" s="5">
        <f t="shared" si="15"/>
        <v>4.2805500024685967</v>
      </c>
    </row>
    <row r="131" spans="1:49" x14ac:dyDescent="0.25">
      <c r="A131" s="1" t="s">
        <v>146</v>
      </c>
      <c r="B131" s="1" t="s">
        <v>142</v>
      </c>
      <c r="C131" s="1" t="s">
        <v>143</v>
      </c>
      <c r="D131" s="1" t="s">
        <v>144</v>
      </c>
      <c r="E131" s="1" t="s">
        <v>82</v>
      </c>
      <c r="F131" s="1" t="s">
        <v>123</v>
      </c>
      <c r="G131" s="1" t="s">
        <v>98</v>
      </c>
      <c r="H131" s="1" t="s">
        <v>99</v>
      </c>
      <c r="I131" s="2">
        <v>155.93</v>
      </c>
      <c r="J131" s="2">
        <v>0.09</v>
      </c>
      <c r="K131" s="2">
        <f t="shared" si="9"/>
        <v>0.04</v>
      </c>
      <c r="L131" s="2">
        <f t="shared" si="10"/>
        <v>0.05</v>
      </c>
      <c r="N131" s="4">
        <v>0.04</v>
      </c>
      <c r="O131" s="5">
        <v>6.58</v>
      </c>
      <c r="AN131" s="5" t="str">
        <f t="shared" si="11"/>
        <v/>
      </c>
      <c r="AP131" s="5" t="str">
        <f t="shared" si="12"/>
        <v/>
      </c>
      <c r="AR131" s="5" t="str">
        <f t="shared" si="13"/>
        <v/>
      </c>
      <c r="AT131" s="2">
        <v>0.05</v>
      </c>
      <c r="AU131" s="5">
        <f t="shared" si="14"/>
        <v>6.58</v>
      </c>
      <c r="AV131" s="11">
        <f t="shared" ref="AV131:AV194" si="16">(AU131/$AU$433)*100</f>
        <v>2.4449669284933476E-3</v>
      </c>
      <c r="AW131" s="5">
        <f t="shared" si="15"/>
        <v>2.4449669284933475</v>
      </c>
    </row>
    <row r="132" spans="1:49" x14ac:dyDescent="0.25">
      <c r="A132" s="1" t="s">
        <v>146</v>
      </c>
      <c r="B132" s="1" t="s">
        <v>142</v>
      </c>
      <c r="C132" s="1" t="s">
        <v>143</v>
      </c>
      <c r="D132" s="1" t="s">
        <v>144</v>
      </c>
      <c r="E132" s="1" t="s">
        <v>90</v>
      </c>
      <c r="F132" s="1" t="s">
        <v>145</v>
      </c>
      <c r="G132" s="1" t="s">
        <v>98</v>
      </c>
      <c r="H132" s="1" t="s">
        <v>99</v>
      </c>
      <c r="I132" s="2">
        <v>155.93</v>
      </c>
      <c r="J132" s="2">
        <v>7.0000000000000007E-2</v>
      </c>
      <c r="K132" s="2">
        <f t="shared" si="9"/>
        <v>7.0000000000000007E-2</v>
      </c>
      <c r="L132" s="2">
        <f t="shared" si="10"/>
        <v>0</v>
      </c>
      <c r="R132" s="7">
        <v>7.0000000000000007E-2</v>
      </c>
      <c r="S132" s="5">
        <v>6.23</v>
      </c>
      <c r="AN132" s="5" t="str">
        <f t="shared" si="11"/>
        <v/>
      </c>
      <c r="AP132" s="5" t="str">
        <f t="shared" si="12"/>
        <v/>
      </c>
      <c r="AR132" s="5" t="str">
        <f t="shared" si="13"/>
        <v/>
      </c>
      <c r="AU132" s="5">
        <f t="shared" si="14"/>
        <v>6.23</v>
      </c>
      <c r="AV132" s="11">
        <f t="shared" si="16"/>
        <v>2.31491549612668E-3</v>
      </c>
      <c r="AW132" s="5">
        <f t="shared" si="15"/>
        <v>2.3149154961266798</v>
      </c>
    </row>
    <row r="133" spans="1:49" x14ac:dyDescent="0.25">
      <c r="A133" s="1" t="s">
        <v>146</v>
      </c>
      <c r="B133" s="1" t="s">
        <v>142</v>
      </c>
      <c r="C133" s="1" t="s">
        <v>143</v>
      </c>
      <c r="D133" s="1" t="s">
        <v>144</v>
      </c>
      <c r="E133" s="1" t="s">
        <v>71</v>
      </c>
      <c r="F133" s="1" t="s">
        <v>145</v>
      </c>
      <c r="G133" s="1" t="s">
        <v>98</v>
      </c>
      <c r="H133" s="1" t="s">
        <v>99</v>
      </c>
      <c r="I133" s="2">
        <v>155.93</v>
      </c>
      <c r="J133" s="2">
        <v>0.06</v>
      </c>
      <c r="K133" s="2">
        <f t="shared" ref="K133:K196" si="17">SUM(N133,P133,R133,T133,X133,Z133,AB133,AD133,AG133,AI133,AK133,V133,AX133,AZ133,BB133,BD133)</f>
        <v>0.01</v>
      </c>
      <c r="L133" s="2">
        <f t="shared" ref="L133:L196" si="18">SUM(M133,AF133,AM133,AO133,AQ133,AS133,AT133)</f>
        <v>0.04</v>
      </c>
      <c r="P133" s="6">
        <v>0.01</v>
      </c>
      <c r="Q133" s="5">
        <v>1.135</v>
      </c>
      <c r="AN133" s="5" t="str">
        <f t="shared" ref="AN133:AN196" si="19">IF(AM133&gt;0,AM133*$AN$1,"")</f>
        <v/>
      </c>
      <c r="AP133" s="5" t="str">
        <f t="shared" ref="AP133:AP196" si="20">IF(AO133&gt;0,AO133*$AP$1,"")</f>
        <v/>
      </c>
      <c r="AR133" s="5" t="str">
        <f t="shared" ref="AR133:AR196" si="21">IF(AQ133&gt;0,AQ133*$AR$1,"")</f>
        <v/>
      </c>
      <c r="AT133" s="2">
        <v>0.04</v>
      </c>
      <c r="AU133" s="5">
        <f t="shared" ref="AU133:AU196" si="22">SUM(O133,Q133,S133,U133,Y133,AA133,AC133,AE133,AH133,AJ133,AL133,W133,AY133,BA133,BC133,BE133)</f>
        <v>1.135</v>
      </c>
      <c r="AV133" s="11">
        <f t="shared" si="16"/>
        <v>4.2173821638905002E-4</v>
      </c>
      <c r="AW133" s="5">
        <f t="shared" ref="AW133:AW196" si="23">(AV133/100)*$AW$1</f>
        <v>0.42173821638905001</v>
      </c>
    </row>
    <row r="134" spans="1:49" x14ac:dyDescent="0.25">
      <c r="A134" s="1" t="s">
        <v>146</v>
      </c>
      <c r="B134" s="1" t="s">
        <v>142</v>
      </c>
      <c r="C134" s="1" t="s">
        <v>143</v>
      </c>
      <c r="D134" s="1" t="s">
        <v>144</v>
      </c>
      <c r="E134" s="1" t="s">
        <v>72</v>
      </c>
      <c r="F134" s="1" t="s">
        <v>145</v>
      </c>
      <c r="G134" s="1" t="s">
        <v>98</v>
      </c>
      <c r="H134" s="1" t="s">
        <v>99</v>
      </c>
      <c r="I134" s="2">
        <v>155.93</v>
      </c>
      <c r="J134" s="2">
        <v>36.51</v>
      </c>
      <c r="K134" s="2">
        <f t="shared" si="17"/>
        <v>32.81</v>
      </c>
      <c r="L134" s="2">
        <f t="shared" si="18"/>
        <v>3.7199999999999998</v>
      </c>
      <c r="N134" s="4">
        <v>3.43</v>
      </c>
      <c r="O134" s="5">
        <v>564.23500000000001</v>
      </c>
      <c r="P134" s="6">
        <v>5</v>
      </c>
      <c r="Q134" s="5">
        <v>567.5</v>
      </c>
      <c r="R134" s="7">
        <v>24.22</v>
      </c>
      <c r="S134" s="5">
        <v>2155.58</v>
      </c>
      <c r="T134" s="8">
        <v>0.06</v>
      </c>
      <c r="U134" s="5">
        <v>2.67</v>
      </c>
      <c r="AB134" s="9">
        <v>0.1</v>
      </c>
      <c r="AC134" s="5">
        <v>1.764</v>
      </c>
      <c r="AN134" s="5" t="str">
        <f t="shared" si="19"/>
        <v/>
      </c>
      <c r="AO134" s="3">
        <v>0.48</v>
      </c>
      <c r="AP134" s="5">
        <f t="shared" si="20"/>
        <v>619.67999999999995</v>
      </c>
      <c r="AQ134" s="2">
        <v>0.06</v>
      </c>
      <c r="AR134" s="5">
        <f t="shared" si="21"/>
        <v>0.06</v>
      </c>
      <c r="AS134" s="2">
        <v>1.07</v>
      </c>
      <c r="AT134" s="2">
        <v>2.11</v>
      </c>
      <c r="AU134" s="5">
        <f t="shared" si="22"/>
        <v>3291.7490000000003</v>
      </c>
      <c r="AV134" s="11">
        <f t="shared" si="16"/>
        <v>1.2231333498329862</v>
      </c>
      <c r="AW134" s="5">
        <f t="shared" si="23"/>
        <v>1223.1333498329861</v>
      </c>
    </row>
    <row r="135" spans="1:49" x14ac:dyDescent="0.25">
      <c r="A135" s="1" t="s">
        <v>146</v>
      </c>
      <c r="B135" s="1" t="s">
        <v>142</v>
      </c>
      <c r="C135" s="1" t="s">
        <v>143</v>
      </c>
      <c r="D135" s="1" t="s">
        <v>144</v>
      </c>
      <c r="E135" s="1" t="s">
        <v>92</v>
      </c>
      <c r="F135" s="1" t="s">
        <v>145</v>
      </c>
      <c r="G135" s="1" t="s">
        <v>98</v>
      </c>
      <c r="H135" s="1" t="s">
        <v>99</v>
      </c>
      <c r="I135" s="2">
        <v>155.93</v>
      </c>
      <c r="J135" s="2">
        <v>41.02</v>
      </c>
      <c r="K135" s="2">
        <f t="shared" si="17"/>
        <v>40</v>
      </c>
      <c r="L135" s="2">
        <f t="shared" si="18"/>
        <v>0</v>
      </c>
      <c r="N135" s="4">
        <v>6.39</v>
      </c>
      <c r="O135" s="5">
        <v>1051.155</v>
      </c>
      <c r="P135" s="6">
        <v>8.09</v>
      </c>
      <c r="Q135" s="5">
        <v>918.21500000000003</v>
      </c>
      <c r="R135" s="7">
        <v>25.52</v>
      </c>
      <c r="S135" s="5">
        <v>2271.2800000000002</v>
      </c>
      <c r="AN135" s="5" t="str">
        <f t="shared" si="19"/>
        <v/>
      </c>
      <c r="AP135" s="5" t="str">
        <f t="shared" si="20"/>
        <v/>
      </c>
      <c r="AR135" s="5" t="str">
        <f t="shared" si="21"/>
        <v/>
      </c>
      <c r="AU135" s="5">
        <f t="shared" si="22"/>
        <v>4240.6499999999996</v>
      </c>
      <c r="AV135" s="11">
        <f t="shared" si="16"/>
        <v>1.5757217333305946</v>
      </c>
      <c r="AW135" s="5">
        <f t="shared" si="23"/>
        <v>1575.7217333305946</v>
      </c>
    </row>
    <row r="136" spans="1:49" x14ac:dyDescent="0.25">
      <c r="A136" s="1" t="s">
        <v>146</v>
      </c>
      <c r="B136" s="1" t="s">
        <v>142</v>
      </c>
      <c r="C136" s="1" t="s">
        <v>143</v>
      </c>
      <c r="D136" s="1" t="s">
        <v>144</v>
      </c>
      <c r="E136" s="1" t="s">
        <v>62</v>
      </c>
      <c r="F136" s="1" t="s">
        <v>145</v>
      </c>
      <c r="G136" s="1" t="s">
        <v>98</v>
      </c>
      <c r="H136" s="1" t="s">
        <v>99</v>
      </c>
      <c r="I136" s="2">
        <v>155.93</v>
      </c>
      <c r="J136" s="2">
        <v>39.17</v>
      </c>
      <c r="K136" s="2">
        <f t="shared" si="17"/>
        <v>10.26</v>
      </c>
      <c r="L136" s="2">
        <f t="shared" si="18"/>
        <v>28.9</v>
      </c>
      <c r="N136" s="4">
        <v>10.26</v>
      </c>
      <c r="O136" s="5">
        <v>1687.77</v>
      </c>
      <c r="AN136" s="5" t="str">
        <f t="shared" si="19"/>
        <v/>
      </c>
      <c r="AP136" s="5" t="str">
        <f t="shared" si="20"/>
        <v/>
      </c>
      <c r="AQ136" s="2">
        <v>0.53</v>
      </c>
      <c r="AR136" s="5">
        <f t="shared" si="21"/>
        <v>0.53</v>
      </c>
      <c r="AS136" s="2">
        <v>0.72</v>
      </c>
      <c r="AT136" s="2">
        <v>27.65</v>
      </c>
      <c r="AU136" s="5">
        <f t="shared" si="22"/>
        <v>1687.77</v>
      </c>
      <c r="AV136" s="11">
        <f t="shared" si="16"/>
        <v>0.62713401715854367</v>
      </c>
      <c r="AW136" s="5">
        <f t="shared" si="23"/>
        <v>627.13401715854366</v>
      </c>
    </row>
    <row r="137" spans="1:49" x14ac:dyDescent="0.25">
      <c r="A137" s="1" t="s">
        <v>146</v>
      </c>
      <c r="B137" s="1" t="s">
        <v>142</v>
      </c>
      <c r="C137" s="1" t="s">
        <v>143</v>
      </c>
      <c r="D137" s="1" t="s">
        <v>144</v>
      </c>
      <c r="E137" s="1" t="s">
        <v>66</v>
      </c>
      <c r="F137" s="1" t="s">
        <v>145</v>
      </c>
      <c r="G137" s="1" t="s">
        <v>98</v>
      </c>
      <c r="H137" s="1" t="s">
        <v>99</v>
      </c>
      <c r="I137" s="2">
        <v>155.93</v>
      </c>
      <c r="J137" s="2">
        <v>37.93</v>
      </c>
      <c r="K137" s="2">
        <f t="shared" si="17"/>
        <v>4</v>
      </c>
      <c r="L137" s="2">
        <f t="shared" si="18"/>
        <v>33.93</v>
      </c>
      <c r="N137" s="4">
        <v>2.4</v>
      </c>
      <c r="O137" s="5">
        <v>394.8</v>
      </c>
      <c r="R137" s="7">
        <v>0.06</v>
      </c>
      <c r="S137" s="5">
        <v>5.34</v>
      </c>
      <c r="AB137" s="9">
        <v>1.54</v>
      </c>
      <c r="AC137" s="5">
        <v>30.241800000000001</v>
      </c>
      <c r="AN137" s="5" t="str">
        <f t="shared" si="19"/>
        <v/>
      </c>
      <c r="AO137" s="3">
        <v>0.08</v>
      </c>
      <c r="AP137" s="5">
        <f t="shared" si="20"/>
        <v>103.28</v>
      </c>
      <c r="AQ137" s="2">
        <v>0.03</v>
      </c>
      <c r="AR137" s="5">
        <f t="shared" si="21"/>
        <v>0.03</v>
      </c>
      <c r="AS137" s="2">
        <v>0.25</v>
      </c>
      <c r="AT137" s="2">
        <v>33.57</v>
      </c>
      <c r="AU137" s="5">
        <f t="shared" si="22"/>
        <v>430.3818</v>
      </c>
      <c r="AV137" s="11">
        <f t="shared" si="16"/>
        <v>0.15991934158441312</v>
      </c>
      <c r="AW137" s="5">
        <f t="shared" si="23"/>
        <v>159.91934158441313</v>
      </c>
    </row>
    <row r="138" spans="1:49" x14ac:dyDescent="0.25">
      <c r="A138" s="1" t="s">
        <v>147</v>
      </c>
      <c r="B138" s="1" t="s">
        <v>142</v>
      </c>
      <c r="C138" s="1" t="s">
        <v>143</v>
      </c>
      <c r="D138" s="1" t="s">
        <v>144</v>
      </c>
      <c r="E138" s="1" t="s">
        <v>72</v>
      </c>
      <c r="F138" s="1" t="s">
        <v>145</v>
      </c>
      <c r="G138" s="1" t="s">
        <v>98</v>
      </c>
      <c r="H138" s="1" t="s">
        <v>99</v>
      </c>
      <c r="I138" s="2">
        <v>2</v>
      </c>
      <c r="J138" s="2">
        <v>1.02</v>
      </c>
      <c r="K138" s="2">
        <f t="shared" si="17"/>
        <v>0.08</v>
      </c>
      <c r="L138" s="2">
        <f t="shared" si="18"/>
        <v>0.94</v>
      </c>
      <c r="N138" s="4">
        <v>0.08</v>
      </c>
      <c r="O138" s="5">
        <v>13.16</v>
      </c>
      <c r="AN138" s="5" t="str">
        <f t="shared" si="19"/>
        <v/>
      </c>
      <c r="AP138" s="5" t="str">
        <f t="shared" si="20"/>
        <v/>
      </c>
      <c r="AR138" s="5" t="str">
        <f t="shared" si="21"/>
        <v/>
      </c>
      <c r="AS138" s="2">
        <v>0.06</v>
      </c>
      <c r="AT138" s="2">
        <v>0.88</v>
      </c>
      <c r="AU138" s="5">
        <f t="shared" si="22"/>
        <v>13.16</v>
      </c>
      <c r="AV138" s="11">
        <f t="shared" si="16"/>
        <v>4.8899338569866951E-3</v>
      </c>
      <c r="AW138" s="5">
        <f t="shared" si="23"/>
        <v>4.889933856986695</v>
      </c>
    </row>
    <row r="139" spans="1:49" x14ac:dyDescent="0.25">
      <c r="A139" s="1" t="s">
        <v>148</v>
      </c>
      <c r="B139" s="1" t="s">
        <v>68</v>
      </c>
      <c r="C139" s="1" t="s">
        <v>69</v>
      </c>
      <c r="D139" s="1" t="s">
        <v>70</v>
      </c>
      <c r="E139" s="1" t="s">
        <v>111</v>
      </c>
      <c r="F139" s="1" t="s">
        <v>123</v>
      </c>
      <c r="G139" s="1" t="s">
        <v>98</v>
      </c>
      <c r="H139" s="1" t="s">
        <v>99</v>
      </c>
      <c r="I139" s="2">
        <v>160</v>
      </c>
      <c r="J139" s="2">
        <v>0.09</v>
      </c>
      <c r="K139" s="2">
        <f t="shared" si="17"/>
        <v>0</v>
      </c>
      <c r="L139" s="2">
        <f t="shared" si="18"/>
        <v>0.09</v>
      </c>
      <c r="AN139" s="5" t="str">
        <f t="shared" si="19"/>
        <v/>
      </c>
      <c r="AP139" s="5" t="str">
        <f t="shared" si="20"/>
        <v/>
      </c>
      <c r="AR139" s="5" t="str">
        <f t="shared" si="21"/>
        <v/>
      </c>
      <c r="AT139" s="2">
        <v>0.09</v>
      </c>
      <c r="AU139" s="5">
        <f t="shared" si="22"/>
        <v>0</v>
      </c>
      <c r="AV139" s="11">
        <f t="shared" si="16"/>
        <v>0</v>
      </c>
      <c r="AW139" s="5">
        <f t="shared" si="23"/>
        <v>0</v>
      </c>
    </row>
    <row r="140" spans="1:49" x14ac:dyDescent="0.25">
      <c r="A140" s="1" t="s">
        <v>148</v>
      </c>
      <c r="B140" s="1" t="s">
        <v>68</v>
      </c>
      <c r="C140" s="1" t="s">
        <v>69</v>
      </c>
      <c r="D140" s="1" t="s">
        <v>70</v>
      </c>
      <c r="E140" s="1" t="s">
        <v>78</v>
      </c>
      <c r="F140" s="1" t="s">
        <v>123</v>
      </c>
      <c r="G140" s="1" t="s">
        <v>98</v>
      </c>
      <c r="H140" s="1" t="s">
        <v>99</v>
      </c>
      <c r="I140" s="2">
        <v>160</v>
      </c>
      <c r="J140" s="2">
        <v>0.09</v>
      </c>
      <c r="K140" s="2">
        <f t="shared" si="17"/>
        <v>0</v>
      </c>
      <c r="L140" s="2">
        <f t="shared" si="18"/>
        <v>0.09</v>
      </c>
      <c r="AN140" s="5" t="str">
        <f t="shared" si="19"/>
        <v/>
      </c>
      <c r="AP140" s="5" t="str">
        <f t="shared" si="20"/>
        <v/>
      </c>
      <c r="AR140" s="5" t="str">
        <f t="shared" si="21"/>
        <v/>
      </c>
      <c r="AT140" s="2">
        <v>0.09</v>
      </c>
      <c r="AU140" s="5">
        <f t="shared" si="22"/>
        <v>0</v>
      </c>
      <c r="AV140" s="11">
        <f t="shared" si="16"/>
        <v>0</v>
      </c>
      <c r="AW140" s="5">
        <f t="shared" si="23"/>
        <v>0</v>
      </c>
    </row>
    <row r="141" spans="1:49" x14ac:dyDescent="0.25">
      <c r="A141" s="1" t="s">
        <v>148</v>
      </c>
      <c r="B141" s="1" t="s">
        <v>68</v>
      </c>
      <c r="C141" s="1" t="s">
        <v>69</v>
      </c>
      <c r="D141" s="1" t="s">
        <v>70</v>
      </c>
      <c r="E141" s="1" t="s">
        <v>62</v>
      </c>
      <c r="F141" s="1" t="s">
        <v>139</v>
      </c>
      <c r="G141" s="1" t="s">
        <v>98</v>
      </c>
      <c r="H141" s="1" t="s">
        <v>99</v>
      </c>
      <c r="I141" s="2">
        <v>160</v>
      </c>
      <c r="J141" s="2">
        <v>7.0000000000000007E-2</v>
      </c>
      <c r="K141" s="2">
        <f t="shared" si="17"/>
        <v>0</v>
      </c>
      <c r="L141" s="2">
        <f t="shared" si="18"/>
        <v>7.0000000000000007E-2</v>
      </c>
      <c r="AN141" s="5" t="str">
        <f t="shared" si="19"/>
        <v/>
      </c>
      <c r="AP141" s="5" t="str">
        <f t="shared" si="20"/>
        <v/>
      </c>
      <c r="AR141" s="5" t="str">
        <f t="shared" si="21"/>
        <v/>
      </c>
      <c r="AT141" s="2">
        <v>7.0000000000000007E-2</v>
      </c>
      <c r="AU141" s="5">
        <f t="shared" si="22"/>
        <v>0</v>
      </c>
      <c r="AV141" s="11">
        <f t="shared" si="16"/>
        <v>0</v>
      </c>
      <c r="AW141" s="5">
        <f t="shared" si="23"/>
        <v>0</v>
      </c>
    </row>
    <row r="142" spans="1:49" x14ac:dyDescent="0.25">
      <c r="A142" s="1" t="s">
        <v>148</v>
      </c>
      <c r="B142" s="1" t="s">
        <v>68</v>
      </c>
      <c r="C142" s="1" t="s">
        <v>69</v>
      </c>
      <c r="D142" s="1" t="s">
        <v>70</v>
      </c>
      <c r="E142" s="1" t="s">
        <v>66</v>
      </c>
      <c r="F142" s="1" t="s">
        <v>139</v>
      </c>
      <c r="G142" s="1" t="s">
        <v>98</v>
      </c>
      <c r="H142" s="1" t="s">
        <v>99</v>
      </c>
      <c r="I142" s="2">
        <v>160</v>
      </c>
      <c r="J142" s="2">
        <v>7.0000000000000007E-2</v>
      </c>
      <c r="K142" s="2">
        <f t="shared" si="17"/>
        <v>0</v>
      </c>
      <c r="L142" s="2">
        <f t="shared" si="18"/>
        <v>7.0000000000000007E-2</v>
      </c>
      <c r="AN142" s="5" t="str">
        <f t="shared" si="19"/>
        <v/>
      </c>
      <c r="AP142" s="5" t="str">
        <f t="shared" si="20"/>
        <v/>
      </c>
      <c r="AR142" s="5" t="str">
        <f t="shared" si="21"/>
        <v/>
      </c>
      <c r="AT142" s="2">
        <v>7.0000000000000007E-2</v>
      </c>
      <c r="AU142" s="5">
        <f t="shared" si="22"/>
        <v>0</v>
      </c>
      <c r="AV142" s="11">
        <f t="shared" si="16"/>
        <v>0</v>
      </c>
      <c r="AW142" s="5">
        <f t="shared" si="23"/>
        <v>0</v>
      </c>
    </row>
    <row r="143" spans="1:49" x14ac:dyDescent="0.25">
      <c r="A143" s="1" t="s">
        <v>148</v>
      </c>
      <c r="B143" s="1" t="s">
        <v>68</v>
      </c>
      <c r="C143" s="1" t="s">
        <v>69</v>
      </c>
      <c r="D143" s="1" t="s">
        <v>70</v>
      </c>
      <c r="E143" s="1" t="s">
        <v>103</v>
      </c>
      <c r="F143" s="1" t="s">
        <v>145</v>
      </c>
      <c r="G143" s="1" t="s">
        <v>98</v>
      </c>
      <c r="H143" s="1" t="s">
        <v>99</v>
      </c>
      <c r="I143" s="2">
        <v>160</v>
      </c>
      <c r="J143" s="2">
        <v>44.06</v>
      </c>
      <c r="K143" s="2">
        <f t="shared" si="17"/>
        <v>0</v>
      </c>
      <c r="L143" s="2">
        <f t="shared" si="18"/>
        <v>44.06</v>
      </c>
      <c r="AN143" s="5" t="str">
        <f t="shared" si="19"/>
        <v/>
      </c>
      <c r="AP143" s="5" t="str">
        <f t="shared" si="20"/>
        <v/>
      </c>
      <c r="AR143" s="5" t="str">
        <f t="shared" si="21"/>
        <v/>
      </c>
      <c r="AT143" s="2">
        <v>44.06</v>
      </c>
      <c r="AU143" s="5">
        <f t="shared" si="22"/>
        <v>0</v>
      </c>
      <c r="AV143" s="11">
        <f t="shared" si="16"/>
        <v>0</v>
      </c>
      <c r="AW143" s="5">
        <f t="shared" si="23"/>
        <v>0</v>
      </c>
    </row>
    <row r="144" spans="1:49" x14ac:dyDescent="0.25">
      <c r="A144" s="1" t="s">
        <v>148</v>
      </c>
      <c r="B144" s="1" t="s">
        <v>68</v>
      </c>
      <c r="C144" s="1" t="s">
        <v>69</v>
      </c>
      <c r="D144" s="1" t="s">
        <v>70</v>
      </c>
      <c r="E144" s="1" t="s">
        <v>106</v>
      </c>
      <c r="F144" s="1" t="s">
        <v>145</v>
      </c>
      <c r="G144" s="1" t="s">
        <v>98</v>
      </c>
      <c r="H144" s="1" t="s">
        <v>99</v>
      </c>
      <c r="I144" s="2">
        <v>160</v>
      </c>
      <c r="J144" s="2">
        <v>39.46</v>
      </c>
      <c r="K144" s="2">
        <f t="shared" si="17"/>
        <v>0</v>
      </c>
      <c r="L144" s="2">
        <f t="shared" si="18"/>
        <v>39.46</v>
      </c>
      <c r="AN144" s="5" t="str">
        <f t="shared" si="19"/>
        <v/>
      </c>
      <c r="AP144" s="5" t="str">
        <f t="shared" si="20"/>
        <v/>
      </c>
      <c r="AR144" s="5" t="str">
        <f t="shared" si="21"/>
        <v/>
      </c>
      <c r="AT144" s="2">
        <v>39.46</v>
      </c>
      <c r="AU144" s="5">
        <f t="shared" si="22"/>
        <v>0</v>
      </c>
      <c r="AV144" s="11">
        <f t="shared" si="16"/>
        <v>0</v>
      </c>
      <c r="AW144" s="5">
        <f t="shared" si="23"/>
        <v>0</v>
      </c>
    </row>
    <row r="145" spans="1:49" x14ac:dyDescent="0.25">
      <c r="A145" s="1" t="s">
        <v>148</v>
      </c>
      <c r="B145" s="1" t="s">
        <v>68</v>
      </c>
      <c r="C145" s="1" t="s">
        <v>69</v>
      </c>
      <c r="D145" s="1" t="s">
        <v>70</v>
      </c>
      <c r="E145" s="1" t="s">
        <v>90</v>
      </c>
      <c r="F145" s="1" t="s">
        <v>145</v>
      </c>
      <c r="G145" s="1" t="s">
        <v>98</v>
      </c>
      <c r="H145" s="1" t="s">
        <v>99</v>
      </c>
      <c r="I145" s="2">
        <v>160</v>
      </c>
      <c r="J145" s="2">
        <v>38.32</v>
      </c>
      <c r="K145" s="2">
        <f t="shared" si="17"/>
        <v>0.51</v>
      </c>
      <c r="L145" s="2">
        <f t="shared" si="18"/>
        <v>37.81</v>
      </c>
      <c r="P145" s="6">
        <v>7.0000000000000007E-2</v>
      </c>
      <c r="Q145" s="5">
        <v>7.9450000000000012</v>
      </c>
      <c r="R145" s="7">
        <v>0.44</v>
      </c>
      <c r="S145" s="5">
        <v>39.159999999999997</v>
      </c>
      <c r="AN145" s="5" t="str">
        <f t="shared" si="19"/>
        <v/>
      </c>
      <c r="AP145" s="5" t="str">
        <f t="shared" si="20"/>
        <v/>
      </c>
      <c r="AR145" s="5" t="str">
        <f t="shared" si="21"/>
        <v/>
      </c>
      <c r="AT145" s="2">
        <v>37.81</v>
      </c>
      <c r="AU145" s="5">
        <f t="shared" si="22"/>
        <v>47.104999999999997</v>
      </c>
      <c r="AV145" s="11">
        <f t="shared" si="16"/>
        <v>1.7503064918948198E-2</v>
      </c>
      <c r="AW145" s="5">
        <f t="shared" si="23"/>
        <v>17.503064918948198</v>
      </c>
    </row>
    <row r="146" spans="1:49" x14ac:dyDescent="0.25">
      <c r="A146" s="1" t="s">
        <v>148</v>
      </c>
      <c r="B146" s="1" t="s">
        <v>68</v>
      </c>
      <c r="C146" s="1" t="s">
        <v>69</v>
      </c>
      <c r="D146" s="1" t="s">
        <v>70</v>
      </c>
      <c r="E146" s="1" t="s">
        <v>71</v>
      </c>
      <c r="F146" s="1" t="s">
        <v>145</v>
      </c>
      <c r="G146" s="1" t="s">
        <v>98</v>
      </c>
      <c r="H146" s="1" t="s">
        <v>99</v>
      </c>
      <c r="I146" s="2">
        <v>160</v>
      </c>
      <c r="J146" s="2">
        <v>37.83</v>
      </c>
      <c r="K146" s="2">
        <f t="shared" si="17"/>
        <v>0</v>
      </c>
      <c r="L146" s="2">
        <f t="shared" si="18"/>
        <v>37.83</v>
      </c>
      <c r="AN146" s="5" t="str">
        <f t="shared" si="19"/>
        <v/>
      </c>
      <c r="AP146" s="5" t="str">
        <f t="shared" si="20"/>
        <v/>
      </c>
      <c r="AQ146" s="2">
        <v>0.44</v>
      </c>
      <c r="AR146" s="5">
        <f t="shared" si="21"/>
        <v>0.44</v>
      </c>
      <c r="AS146" s="2">
        <v>1.1399999999999999</v>
      </c>
      <c r="AT146" s="2">
        <v>36.25</v>
      </c>
      <c r="AU146" s="5">
        <f t="shared" si="22"/>
        <v>0</v>
      </c>
      <c r="AV146" s="11">
        <f t="shared" si="16"/>
        <v>0</v>
      </c>
      <c r="AW146" s="5">
        <f t="shared" si="23"/>
        <v>0</v>
      </c>
    </row>
    <row r="147" spans="1:49" x14ac:dyDescent="0.25">
      <c r="A147" s="1" t="s">
        <v>149</v>
      </c>
      <c r="B147" s="1" t="s">
        <v>68</v>
      </c>
      <c r="C147" s="1" t="s">
        <v>69</v>
      </c>
      <c r="D147" s="1" t="s">
        <v>70</v>
      </c>
      <c r="E147" s="1" t="s">
        <v>81</v>
      </c>
      <c r="F147" s="1" t="s">
        <v>139</v>
      </c>
      <c r="G147" s="1" t="s">
        <v>98</v>
      </c>
      <c r="H147" s="1" t="s">
        <v>99</v>
      </c>
      <c r="I147" s="2">
        <v>170.04</v>
      </c>
      <c r="J147" s="2">
        <v>7.0000000000000007E-2</v>
      </c>
      <c r="K147" s="2">
        <f t="shared" si="17"/>
        <v>0</v>
      </c>
      <c r="L147" s="2">
        <f t="shared" si="18"/>
        <v>7.0000000000000007E-2</v>
      </c>
      <c r="AN147" s="5" t="str">
        <f t="shared" si="19"/>
        <v/>
      </c>
      <c r="AP147" s="5" t="str">
        <f t="shared" si="20"/>
        <v/>
      </c>
      <c r="AR147" s="5" t="str">
        <f t="shared" si="21"/>
        <v/>
      </c>
      <c r="AT147" s="2">
        <v>7.0000000000000007E-2</v>
      </c>
      <c r="AU147" s="5">
        <f t="shared" si="22"/>
        <v>0</v>
      </c>
      <c r="AV147" s="11">
        <f t="shared" si="16"/>
        <v>0</v>
      </c>
      <c r="AW147" s="5">
        <f t="shared" si="23"/>
        <v>0</v>
      </c>
    </row>
    <row r="148" spans="1:49" x14ac:dyDescent="0.25">
      <c r="A148" s="1" t="s">
        <v>149</v>
      </c>
      <c r="B148" s="1" t="s">
        <v>68</v>
      </c>
      <c r="C148" s="1" t="s">
        <v>69</v>
      </c>
      <c r="D148" s="1" t="s">
        <v>70</v>
      </c>
      <c r="E148" s="1" t="s">
        <v>82</v>
      </c>
      <c r="F148" s="1" t="s">
        <v>139</v>
      </c>
      <c r="G148" s="1" t="s">
        <v>98</v>
      </c>
      <c r="H148" s="1" t="s">
        <v>99</v>
      </c>
      <c r="I148" s="2">
        <v>170.04</v>
      </c>
      <c r="J148" s="2">
        <v>7.0000000000000007E-2</v>
      </c>
      <c r="K148" s="2">
        <f t="shared" si="17"/>
        <v>0</v>
      </c>
      <c r="L148" s="2">
        <f t="shared" si="18"/>
        <v>7.0000000000000007E-2</v>
      </c>
      <c r="AN148" s="5" t="str">
        <f t="shared" si="19"/>
        <v/>
      </c>
      <c r="AP148" s="5" t="str">
        <f t="shared" si="20"/>
        <v/>
      </c>
      <c r="AR148" s="5" t="str">
        <f t="shared" si="21"/>
        <v/>
      </c>
      <c r="AT148" s="2">
        <v>7.0000000000000007E-2</v>
      </c>
      <c r="AU148" s="5">
        <f t="shared" si="22"/>
        <v>0</v>
      </c>
      <c r="AV148" s="11">
        <f t="shared" si="16"/>
        <v>0</v>
      </c>
      <c r="AW148" s="5">
        <f t="shared" si="23"/>
        <v>0</v>
      </c>
    </row>
    <row r="149" spans="1:49" x14ac:dyDescent="0.25">
      <c r="A149" s="1" t="s">
        <v>149</v>
      </c>
      <c r="B149" s="1" t="s">
        <v>68</v>
      </c>
      <c r="C149" s="1" t="s">
        <v>69</v>
      </c>
      <c r="D149" s="1" t="s">
        <v>70</v>
      </c>
      <c r="E149" s="1" t="s">
        <v>101</v>
      </c>
      <c r="F149" s="1" t="s">
        <v>145</v>
      </c>
      <c r="G149" s="1" t="s">
        <v>98</v>
      </c>
      <c r="H149" s="1" t="s">
        <v>99</v>
      </c>
      <c r="I149" s="2">
        <v>170.04</v>
      </c>
      <c r="J149" s="2">
        <v>43.03</v>
      </c>
      <c r="K149" s="2">
        <f t="shared" si="17"/>
        <v>0.55000000000000004</v>
      </c>
      <c r="L149" s="2">
        <f t="shared" si="18"/>
        <v>42.48</v>
      </c>
      <c r="N149" s="4">
        <v>0.55000000000000004</v>
      </c>
      <c r="O149" s="5">
        <v>90.475000000000009</v>
      </c>
      <c r="AN149" s="5" t="str">
        <f t="shared" si="19"/>
        <v/>
      </c>
      <c r="AP149" s="5" t="str">
        <f t="shared" si="20"/>
        <v/>
      </c>
      <c r="AQ149" s="2">
        <v>0.31</v>
      </c>
      <c r="AR149" s="5">
        <f t="shared" si="21"/>
        <v>0.31</v>
      </c>
      <c r="AS149" s="2">
        <v>0.55000000000000004</v>
      </c>
      <c r="AT149" s="2">
        <v>41.62</v>
      </c>
      <c r="AU149" s="5">
        <f t="shared" si="22"/>
        <v>90.475000000000009</v>
      </c>
      <c r="AV149" s="11">
        <f t="shared" si="16"/>
        <v>3.3618295266783532E-2</v>
      </c>
      <c r="AW149" s="5">
        <f t="shared" si="23"/>
        <v>33.618295266783534</v>
      </c>
    </row>
    <row r="150" spans="1:49" x14ac:dyDescent="0.25">
      <c r="A150" s="1" t="s">
        <v>149</v>
      </c>
      <c r="B150" s="1" t="s">
        <v>68</v>
      </c>
      <c r="C150" s="1" t="s">
        <v>69</v>
      </c>
      <c r="D150" s="1" t="s">
        <v>70</v>
      </c>
      <c r="E150" s="1" t="s">
        <v>103</v>
      </c>
      <c r="F150" s="1" t="s">
        <v>145</v>
      </c>
      <c r="G150" s="1" t="s">
        <v>98</v>
      </c>
      <c r="H150" s="1" t="s">
        <v>99</v>
      </c>
      <c r="I150" s="2">
        <v>170.04</v>
      </c>
      <c r="J150" s="2">
        <v>0.1</v>
      </c>
      <c r="K150" s="2">
        <f t="shared" si="17"/>
        <v>0</v>
      </c>
      <c r="L150" s="2">
        <f t="shared" si="18"/>
        <v>0.1</v>
      </c>
      <c r="AN150" s="5" t="str">
        <f t="shared" si="19"/>
        <v/>
      </c>
      <c r="AP150" s="5" t="str">
        <f t="shared" si="20"/>
        <v/>
      </c>
      <c r="AR150" s="5" t="str">
        <f t="shared" si="21"/>
        <v/>
      </c>
      <c r="AT150" s="2">
        <v>0.1</v>
      </c>
      <c r="AU150" s="5">
        <f t="shared" si="22"/>
        <v>0</v>
      </c>
      <c r="AV150" s="11">
        <f t="shared" si="16"/>
        <v>0</v>
      </c>
      <c r="AW150" s="5">
        <f t="shared" si="23"/>
        <v>0</v>
      </c>
    </row>
    <row r="151" spans="1:49" x14ac:dyDescent="0.25">
      <c r="A151" s="1" t="s">
        <v>149</v>
      </c>
      <c r="B151" s="1" t="s">
        <v>68</v>
      </c>
      <c r="C151" s="1" t="s">
        <v>69</v>
      </c>
      <c r="D151" s="1" t="s">
        <v>70</v>
      </c>
      <c r="E151" s="1" t="s">
        <v>71</v>
      </c>
      <c r="F151" s="1" t="s">
        <v>145</v>
      </c>
      <c r="G151" s="1" t="s">
        <v>98</v>
      </c>
      <c r="H151" s="1" t="s">
        <v>99</v>
      </c>
      <c r="I151" s="2">
        <v>170.04</v>
      </c>
      <c r="J151" s="2">
        <v>0.08</v>
      </c>
      <c r="K151" s="2">
        <f t="shared" si="17"/>
        <v>0</v>
      </c>
      <c r="L151" s="2">
        <f t="shared" si="18"/>
        <v>0.08</v>
      </c>
      <c r="AN151" s="5" t="str">
        <f t="shared" si="19"/>
        <v/>
      </c>
      <c r="AP151" s="5" t="str">
        <f t="shared" si="20"/>
        <v/>
      </c>
      <c r="AR151" s="5" t="str">
        <f t="shared" si="21"/>
        <v/>
      </c>
      <c r="AT151" s="2">
        <v>0.08</v>
      </c>
      <c r="AU151" s="5">
        <f t="shared" si="22"/>
        <v>0</v>
      </c>
      <c r="AV151" s="11">
        <f t="shared" si="16"/>
        <v>0</v>
      </c>
      <c r="AW151" s="5">
        <f t="shared" si="23"/>
        <v>0</v>
      </c>
    </row>
    <row r="152" spans="1:49" x14ac:dyDescent="0.25">
      <c r="A152" s="1" t="s">
        <v>149</v>
      </c>
      <c r="B152" s="1" t="s">
        <v>68</v>
      </c>
      <c r="C152" s="1" t="s">
        <v>69</v>
      </c>
      <c r="D152" s="1" t="s">
        <v>70</v>
      </c>
      <c r="E152" s="1" t="s">
        <v>77</v>
      </c>
      <c r="F152" s="1" t="s">
        <v>145</v>
      </c>
      <c r="G152" s="1" t="s">
        <v>98</v>
      </c>
      <c r="H152" s="1" t="s">
        <v>99</v>
      </c>
      <c r="I152" s="2">
        <v>170.04</v>
      </c>
      <c r="J152" s="2">
        <v>39.119999999999997</v>
      </c>
      <c r="K152" s="2">
        <f t="shared" si="17"/>
        <v>0.42000000000000004</v>
      </c>
      <c r="L152" s="2">
        <f t="shared" si="18"/>
        <v>38.69</v>
      </c>
      <c r="N152" s="4">
        <v>0.27</v>
      </c>
      <c r="O152" s="5">
        <v>44.415000000000013</v>
      </c>
      <c r="P152" s="6">
        <v>0.15</v>
      </c>
      <c r="Q152" s="5">
        <v>17.024999999999999</v>
      </c>
      <c r="AN152" s="5" t="str">
        <f t="shared" si="19"/>
        <v/>
      </c>
      <c r="AP152" s="5" t="str">
        <f t="shared" si="20"/>
        <v/>
      </c>
      <c r="AQ152" s="2">
        <v>0.24</v>
      </c>
      <c r="AR152" s="5">
        <f t="shared" si="21"/>
        <v>0.24</v>
      </c>
      <c r="AS152" s="2">
        <v>0.38</v>
      </c>
      <c r="AT152" s="2">
        <v>38.07</v>
      </c>
      <c r="AU152" s="5">
        <f t="shared" si="22"/>
        <v>61.440000000000012</v>
      </c>
      <c r="AV152" s="11">
        <f t="shared" si="16"/>
        <v>2.2829600013165849E-2</v>
      </c>
      <c r="AW152" s="5">
        <f t="shared" si="23"/>
        <v>22.829600013165848</v>
      </c>
    </row>
    <row r="153" spans="1:49" x14ac:dyDescent="0.25">
      <c r="A153" s="1" t="s">
        <v>149</v>
      </c>
      <c r="B153" s="1" t="s">
        <v>68</v>
      </c>
      <c r="C153" s="1" t="s">
        <v>69</v>
      </c>
      <c r="D153" s="1" t="s">
        <v>70</v>
      </c>
      <c r="E153" s="1" t="s">
        <v>78</v>
      </c>
      <c r="F153" s="1" t="s">
        <v>145</v>
      </c>
      <c r="G153" s="1" t="s">
        <v>98</v>
      </c>
      <c r="H153" s="1" t="s">
        <v>99</v>
      </c>
      <c r="I153" s="2">
        <v>170.04</v>
      </c>
      <c r="J153" s="2">
        <v>39.409999999999997</v>
      </c>
      <c r="K153" s="2">
        <f t="shared" si="17"/>
        <v>26.819999999999997</v>
      </c>
      <c r="L153" s="2">
        <f t="shared" si="18"/>
        <v>12.6</v>
      </c>
      <c r="N153" s="4">
        <v>2.31</v>
      </c>
      <c r="O153" s="5">
        <v>379.995</v>
      </c>
      <c r="P153" s="6">
        <v>23.47</v>
      </c>
      <c r="Q153" s="5">
        <v>2663.8449999999998</v>
      </c>
      <c r="R153" s="7">
        <v>1.04</v>
      </c>
      <c r="S153" s="5">
        <v>92.56</v>
      </c>
      <c r="AN153" s="5" t="str">
        <f t="shared" si="19"/>
        <v/>
      </c>
      <c r="AP153" s="5" t="str">
        <f t="shared" si="20"/>
        <v/>
      </c>
      <c r="AR153" s="5" t="str">
        <f t="shared" si="21"/>
        <v/>
      </c>
      <c r="AT153" s="2">
        <v>12.6</v>
      </c>
      <c r="AU153" s="5">
        <f t="shared" si="22"/>
        <v>3136.3999999999996</v>
      </c>
      <c r="AV153" s="11">
        <f t="shared" si="16"/>
        <v>1.1654094642137589</v>
      </c>
      <c r="AW153" s="5">
        <f t="shared" si="23"/>
        <v>1165.4094642137591</v>
      </c>
    </row>
    <row r="154" spans="1:49" x14ac:dyDescent="0.25">
      <c r="A154" s="1" t="s">
        <v>149</v>
      </c>
      <c r="B154" s="1" t="s">
        <v>68</v>
      </c>
      <c r="C154" s="1" t="s">
        <v>69</v>
      </c>
      <c r="D154" s="1" t="s">
        <v>70</v>
      </c>
      <c r="E154" s="1" t="s">
        <v>111</v>
      </c>
      <c r="F154" s="1" t="s">
        <v>145</v>
      </c>
      <c r="G154" s="1" t="s">
        <v>98</v>
      </c>
      <c r="H154" s="1" t="s">
        <v>99</v>
      </c>
      <c r="I154" s="2">
        <v>170.04</v>
      </c>
      <c r="J154" s="2">
        <v>41.48</v>
      </c>
      <c r="K154" s="2">
        <f t="shared" si="17"/>
        <v>18.670000000000002</v>
      </c>
      <c r="L154" s="2">
        <f t="shared" si="18"/>
        <v>21.33</v>
      </c>
      <c r="N154" s="4">
        <v>16.55</v>
      </c>
      <c r="O154" s="5">
        <v>2722.4749999999999</v>
      </c>
      <c r="P154" s="6">
        <v>2.12</v>
      </c>
      <c r="Q154" s="5">
        <v>240.62</v>
      </c>
      <c r="AN154" s="5" t="str">
        <f t="shared" si="19"/>
        <v/>
      </c>
      <c r="AP154" s="5" t="str">
        <f t="shared" si="20"/>
        <v/>
      </c>
      <c r="AQ154" s="2">
        <v>0.56000000000000005</v>
      </c>
      <c r="AR154" s="5">
        <f t="shared" si="21"/>
        <v>0.56000000000000005</v>
      </c>
      <c r="AS154" s="2">
        <v>1.1399999999999999</v>
      </c>
      <c r="AT154" s="2">
        <v>19.63</v>
      </c>
      <c r="AU154" s="5">
        <f t="shared" si="22"/>
        <v>2963.0949999999998</v>
      </c>
      <c r="AV154" s="11">
        <f t="shared" si="16"/>
        <v>1.1010135685386011</v>
      </c>
      <c r="AW154" s="5">
        <f t="shared" si="23"/>
        <v>1101.013568538601</v>
      </c>
    </row>
    <row r="155" spans="1:49" x14ac:dyDescent="0.25">
      <c r="A155" s="1" t="s">
        <v>150</v>
      </c>
      <c r="B155" s="1" t="s">
        <v>119</v>
      </c>
      <c r="C155" s="1" t="s">
        <v>120</v>
      </c>
      <c r="D155" s="1" t="s">
        <v>121</v>
      </c>
      <c r="E155" s="1" t="s">
        <v>77</v>
      </c>
      <c r="F155" s="1" t="s">
        <v>145</v>
      </c>
      <c r="G155" s="1" t="s">
        <v>98</v>
      </c>
      <c r="H155" s="1" t="s">
        <v>99</v>
      </c>
      <c r="I155" s="2">
        <v>167.12</v>
      </c>
      <c r="J155" s="2">
        <v>7.0000000000000007E-2</v>
      </c>
      <c r="K155" s="2">
        <f t="shared" si="17"/>
        <v>0</v>
      </c>
      <c r="L155" s="2">
        <f t="shared" si="18"/>
        <v>7.0000000000000007E-2</v>
      </c>
      <c r="AN155" s="5" t="str">
        <f t="shared" si="19"/>
        <v/>
      </c>
      <c r="AP155" s="5" t="str">
        <f t="shared" si="20"/>
        <v/>
      </c>
      <c r="AR155" s="5" t="str">
        <f t="shared" si="21"/>
        <v/>
      </c>
      <c r="AT155" s="2">
        <v>7.0000000000000007E-2</v>
      </c>
      <c r="AU155" s="5">
        <f t="shared" si="22"/>
        <v>0</v>
      </c>
      <c r="AV155" s="11">
        <f t="shared" si="16"/>
        <v>0</v>
      </c>
      <c r="AW155" s="5">
        <f t="shared" si="23"/>
        <v>0</v>
      </c>
    </row>
    <row r="156" spans="1:49" x14ac:dyDescent="0.25">
      <c r="A156" s="1" t="s">
        <v>150</v>
      </c>
      <c r="B156" s="1" t="s">
        <v>119</v>
      </c>
      <c r="C156" s="1" t="s">
        <v>120</v>
      </c>
      <c r="D156" s="1" t="s">
        <v>121</v>
      </c>
      <c r="E156" s="1" t="s">
        <v>84</v>
      </c>
      <c r="F156" s="1" t="s">
        <v>145</v>
      </c>
      <c r="G156" s="1" t="s">
        <v>98</v>
      </c>
      <c r="H156" s="1" t="s">
        <v>99</v>
      </c>
      <c r="I156" s="2">
        <v>167.12</v>
      </c>
      <c r="J156" s="2">
        <v>41.28</v>
      </c>
      <c r="K156" s="2">
        <f t="shared" si="17"/>
        <v>14.58</v>
      </c>
      <c r="L156" s="2">
        <f t="shared" si="18"/>
        <v>25.42</v>
      </c>
      <c r="R156" s="7">
        <v>14.58</v>
      </c>
      <c r="S156" s="5">
        <v>1297.6199999999999</v>
      </c>
      <c r="AN156" s="5" t="str">
        <f t="shared" si="19"/>
        <v/>
      </c>
      <c r="AP156" s="5" t="str">
        <f t="shared" si="20"/>
        <v/>
      </c>
      <c r="AR156" s="5" t="str">
        <f t="shared" si="21"/>
        <v/>
      </c>
      <c r="AT156" s="2">
        <v>25.42</v>
      </c>
      <c r="AU156" s="5">
        <f t="shared" si="22"/>
        <v>1297.6199999999999</v>
      </c>
      <c r="AV156" s="11">
        <f t="shared" si="16"/>
        <v>0.4821638276218142</v>
      </c>
      <c r="AW156" s="5">
        <f t="shared" si="23"/>
        <v>482.16382762181416</v>
      </c>
    </row>
    <row r="157" spans="1:49" x14ac:dyDescent="0.25">
      <c r="A157" s="1" t="s">
        <v>150</v>
      </c>
      <c r="B157" s="1" t="s">
        <v>119</v>
      </c>
      <c r="C157" s="1" t="s">
        <v>120</v>
      </c>
      <c r="D157" s="1" t="s">
        <v>121</v>
      </c>
      <c r="E157" s="1" t="s">
        <v>72</v>
      </c>
      <c r="F157" s="1" t="s">
        <v>145</v>
      </c>
      <c r="G157" s="1" t="s">
        <v>98</v>
      </c>
      <c r="H157" s="1" t="s">
        <v>99</v>
      </c>
      <c r="I157" s="2">
        <v>167.12</v>
      </c>
      <c r="J157" s="2">
        <v>0.09</v>
      </c>
      <c r="K157" s="2">
        <f t="shared" si="17"/>
        <v>0.09</v>
      </c>
      <c r="L157" s="2">
        <f t="shared" si="18"/>
        <v>0</v>
      </c>
      <c r="R157" s="7">
        <v>0.09</v>
      </c>
      <c r="S157" s="5">
        <v>8.01</v>
      </c>
      <c r="AN157" s="5" t="str">
        <f t="shared" si="19"/>
        <v/>
      </c>
      <c r="AP157" s="5" t="str">
        <f t="shared" si="20"/>
        <v/>
      </c>
      <c r="AR157" s="5" t="str">
        <f t="shared" si="21"/>
        <v/>
      </c>
      <c r="AU157" s="5">
        <f t="shared" si="22"/>
        <v>8.01</v>
      </c>
      <c r="AV157" s="11">
        <f t="shared" si="16"/>
        <v>2.9763199235914458E-3</v>
      </c>
      <c r="AW157" s="5">
        <f t="shared" si="23"/>
        <v>2.9763199235914457</v>
      </c>
    </row>
    <row r="158" spans="1:49" x14ac:dyDescent="0.25">
      <c r="A158" s="1" t="s">
        <v>150</v>
      </c>
      <c r="B158" s="1" t="s">
        <v>119</v>
      </c>
      <c r="C158" s="1" t="s">
        <v>120</v>
      </c>
      <c r="D158" s="1" t="s">
        <v>121</v>
      </c>
      <c r="E158" s="1" t="s">
        <v>66</v>
      </c>
      <c r="F158" s="1" t="s">
        <v>145</v>
      </c>
      <c r="G158" s="1" t="s">
        <v>98</v>
      </c>
      <c r="H158" s="1" t="s">
        <v>99</v>
      </c>
      <c r="I158" s="2">
        <v>167.12</v>
      </c>
      <c r="J158" s="2">
        <v>7.0000000000000007E-2</v>
      </c>
      <c r="K158" s="2">
        <f t="shared" si="17"/>
        <v>0.01</v>
      </c>
      <c r="L158" s="2">
        <f t="shared" si="18"/>
        <v>0.06</v>
      </c>
      <c r="R158" s="7">
        <v>0.01</v>
      </c>
      <c r="S158" s="5">
        <v>0.89</v>
      </c>
      <c r="AN158" s="5" t="str">
        <f t="shared" si="19"/>
        <v/>
      </c>
      <c r="AP158" s="5" t="str">
        <f t="shared" si="20"/>
        <v/>
      </c>
      <c r="AR158" s="5" t="str">
        <f t="shared" si="21"/>
        <v/>
      </c>
      <c r="AT158" s="2">
        <v>0.06</v>
      </c>
      <c r="AU158" s="5">
        <f t="shared" si="22"/>
        <v>0.89</v>
      </c>
      <c r="AV158" s="11">
        <f t="shared" si="16"/>
        <v>3.3070221373238286E-4</v>
      </c>
      <c r="AW158" s="5">
        <f t="shared" si="23"/>
        <v>0.3307022137323829</v>
      </c>
    </row>
    <row r="159" spans="1:49" x14ac:dyDescent="0.25">
      <c r="A159" s="1" t="s">
        <v>150</v>
      </c>
      <c r="B159" s="1" t="s">
        <v>119</v>
      </c>
      <c r="C159" s="1" t="s">
        <v>120</v>
      </c>
      <c r="D159" s="1" t="s">
        <v>121</v>
      </c>
      <c r="E159" s="1" t="s">
        <v>81</v>
      </c>
      <c r="F159" s="1" t="s">
        <v>145</v>
      </c>
      <c r="G159" s="1" t="s">
        <v>98</v>
      </c>
      <c r="H159" s="1" t="s">
        <v>99</v>
      </c>
      <c r="I159" s="2">
        <v>167.12</v>
      </c>
      <c r="J159" s="2">
        <v>38.18</v>
      </c>
      <c r="K159" s="2">
        <f t="shared" si="17"/>
        <v>20.03</v>
      </c>
      <c r="L159" s="2">
        <f t="shared" si="18"/>
        <v>18.14</v>
      </c>
      <c r="R159" s="7">
        <v>13.54</v>
      </c>
      <c r="S159" s="5">
        <v>1205.06</v>
      </c>
      <c r="T159" s="8">
        <v>0.35</v>
      </c>
      <c r="U159" s="5">
        <v>15.574999999999999</v>
      </c>
      <c r="AB159" s="9">
        <v>6.1400000000000006</v>
      </c>
      <c r="AC159" s="5">
        <v>109.89</v>
      </c>
      <c r="AN159" s="5" t="str">
        <f t="shared" si="19"/>
        <v/>
      </c>
      <c r="AP159" s="5" t="str">
        <f t="shared" si="20"/>
        <v/>
      </c>
      <c r="AR159" s="5" t="str">
        <f t="shared" si="21"/>
        <v/>
      </c>
      <c r="AT159" s="2">
        <v>18.14</v>
      </c>
      <c r="AU159" s="5">
        <f t="shared" si="22"/>
        <v>1330.5250000000001</v>
      </c>
      <c r="AV159" s="11">
        <f t="shared" si="16"/>
        <v>0.49439052014188628</v>
      </c>
      <c r="AW159" s="5">
        <f t="shared" si="23"/>
        <v>494.39052014188627</v>
      </c>
    </row>
    <row r="160" spans="1:49" x14ac:dyDescent="0.25">
      <c r="A160" s="1" t="s">
        <v>150</v>
      </c>
      <c r="B160" s="1" t="s">
        <v>119</v>
      </c>
      <c r="C160" s="1" t="s">
        <v>120</v>
      </c>
      <c r="D160" s="1" t="s">
        <v>121</v>
      </c>
      <c r="E160" s="1" t="s">
        <v>78</v>
      </c>
      <c r="F160" s="1" t="s">
        <v>145</v>
      </c>
      <c r="G160" s="1" t="s">
        <v>98</v>
      </c>
      <c r="H160" s="1" t="s">
        <v>99</v>
      </c>
      <c r="I160" s="2">
        <v>167.12</v>
      </c>
      <c r="J160" s="2">
        <v>7.0000000000000007E-2</v>
      </c>
      <c r="K160" s="2">
        <f t="shared" si="17"/>
        <v>0</v>
      </c>
      <c r="L160" s="2">
        <f t="shared" si="18"/>
        <v>7.0000000000000007E-2</v>
      </c>
      <c r="AN160" s="5" t="str">
        <f t="shared" si="19"/>
        <v/>
      </c>
      <c r="AP160" s="5" t="str">
        <f t="shared" si="20"/>
        <v/>
      </c>
      <c r="AR160" s="5" t="str">
        <f t="shared" si="21"/>
        <v/>
      </c>
      <c r="AT160" s="2">
        <v>7.0000000000000007E-2</v>
      </c>
      <c r="AU160" s="5">
        <f t="shared" si="22"/>
        <v>0</v>
      </c>
      <c r="AV160" s="11">
        <f t="shared" si="16"/>
        <v>0</v>
      </c>
      <c r="AW160" s="5">
        <f t="shared" si="23"/>
        <v>0</v>
      </c>
    </row>
    <row r="161" spans="1:49" x14ac:dyDescent="0.25">
      <c r="A161" s="1" t="s">
        <v>150</v>
      </c>
      <c r="B161" s="1" t="s">
        <v>119</v>
      </c>
      <c r="C161" s="1" t="s">
        <v>120</v>
      </c>
      <c r="D161" s="1" t="s">
        <v>121</v>
      </c>
      <c r="E161" s="1" t="s">
        <v>83</v>
      </c>
      <c r="F161" s="1" t="s">
        <v>145</v>
      </c>
      <c r="G161" s="1" t="s">
        <v>98</v>
      </c>
      <c r="H161" s="1" t="s">
        <v>99</v>
      </c>
      <c r="I161" s="2">
        <v>167.12</v>
      </c>
      <c r="J161" s="2">
        <v>41.31</v>
      </c>
      <c r="K161" s="2">
        <f t="shared" si="17"/>
        <v>0</v>
      </c>
      <c r="L161" s="2">
        <f t="shared" si="18"/>
        <v>40</v>
      </c>
      <c r="AN161" s="5" t="str">
        <f t="shared" si="19"/>
        <v/>
      </c>
      <c r="AP161" s="5" t="str">
        <f t="shared" si="20"/>
        <v/>
      </c>
      <c r="AR161" s="5" t="str">
        <f t="shared" si="21"/>
        <v/>
      </c>
      <c r="AT161" s="2">
        <v>40</v>
      </c>
      <c r="AU161" s="5">
        <f t="shared" si="22"/>
        <v>0</v>
      </c>
      <c r="AV161" s="11">
        <f t="shared" si="16"/>
        <v>0</v>
      </c>
      <c r="AW161" s="5">
        <f t="shared" si="23"/>
        <v>0</v>
      </c>
    </row>
    <row r="162" spans="1:49" x14ac:dyDescent="0.25">
      <c r="A162" s="1" t="s">
        <v>150</v>
      </c>
      <c r="B162" s="1" t="s">
        <v>119</v>
      </c>
      <c r="C162" s="1" t="s">
        <v>120</v>
      </c>
      <c r="D162" s="1" t="s">
        <v>121</v>
      </c>
      <c r="E162" s="1" t="s">
        <v>82</v>
      </c>
      <c r="F162" s="1" t="s">
        <v>145</v>
      </c>
      <c r="G162" s="1" t="s">
        <v>98</v>
      </c>
      <c r="H162" s="1" t="s">
        <v>99</v>
      </c>
      <c r="I162" s="2">
        <v>167.12</v>
      </c>
      <c r="J162" s="2">
        <v>39.299999999999997</v>
      </c>
      <c r="K162" s="2">
        <f t="shared" si="17"/>
        <v>0</v>
      </c>
      <c r="L162" s="2">
        <f t="shared" si="18"/>
        <v>39.299999999999997</v>
      </c>
      <c r="AN162" s="5" t="str">
        <f t="shared" si="19"/>
        <v/>
      </c>
      <c r="AP162" s="5" t="str">
        <f t="shared" si="20"/>
        <v/>
      </c>
      <c r="AR162" s="5" t="str">
        <f t="shared" si="21"/>
        <v/>
      </c>
      <c r="AT162" s="2">
        <v>39.299999999999997</v>
      </c>
      <c r="AU162" s="5">
        <f t="shared" si="22"/>
        <v>0</v>
      </c>
      <c r="AV162" s="11">
        <f t="shared" si="16"/>
        <v>0</v>
      </c>
      <c r="AW162" s="5">
        <f t="shared" si="23"/>
        <v>0</v>
      </c>
    </row>
    <row r="163" spans="1:49" x14ac:dyDescent="0.25">
      <c r="A163" s="1" t="s">
        <v>151</v>
      </c>
      <c r="B163" s="1" t="s">
        <v>119</v>
      </c>
      <c r="C163" s="1" t="s">
        <v>120</v>
      </c>
      <c r="D163" s="1" t="s">
        <v>121</v>
      </c>
      <c r="E163" s="1" t="s">
        <v>111</v>
      </c>
      <c r="F163" s="1" t="s">
        <v>145</v>
      </c>
      <c r="G163" s="1" t="s">
        <v>98</v>
      </c>
      <c r="H163" s="1" t="s">
        <v>99</v>
      </c>
      <c r="I163" s="2">
        <v>1.5</v>
      </c>
      <c r="J163" s="2">
        <v>0.79</v>
      </c>
      <c r="K163" s="2">
        <f t="shared" si="17"/>
        <v>0.27</v>
      </c>
      <c r="L163" s="2">
        <f t="shared" si="18"/>
        <v>0.53</v>
      </c>
      <c r="N163" s="4">
        <v>0.27</v>
      </c>
      <c r="O163" s="5">
        <v>44.415000000000013</v>
      </c>
      <c r="AN163" s="5" t="str">
        <f t="shared" si="19"/>
        <v/>
      </c>
      <c r="AP163" s="5" t="str">
        <f t="shared" si="20"/>
        <v/>
      </c>
      <c r="AQ163" s="2">
        <v>0.04</v>
      </c>
      <c r="AR163" s="5">
        <f t="shared" si="21"/>
        <v>0.04</v>
      </c>
      <c r="AS163" s="2">
        <v>0.08</v>
      </c>
      <c r="AT163" s="2">
        <v>0.41</v>
      </c>
      <c r="AU163" s="5">
        <f t="shared" si="22"/>
        <v>44.415000000000013</v>
      </c>
      <c r="AV163" s="11">
        <f t="shared" si="16"/>
        <v>1.65035267673301E-2</v>
      </c>
      <c r="AW163" s="5">
        <f t="shared" si="23"/>
        <v>16.503526767330097</v>
      </c>
    </row>
    <row r="164" spans="1:49" x14ac:dyDescent="0.25">
      <c r="A164" s="1" t="s">
        <v>152</v>
      </c>
      <c r="B164" s="1" t="s">
        <v>94</v>
      </c>
      <c r="C164" s="1" t="s">
        <v>95</v>
      </c>
      <c r="D164" s="1" t="s">
        <v>96</v>
      </c>
      <c r="E164" s="1" t="s">
        <v>83</v>
      </c>
      <c r="F164" s="1" t="s">
        <v>113</v>
      </c>
      <c r="G164" s="1" t="s">
        <v>98</v>
      </c>
      <c r="H164" s="1" t="s">
        <v>99</v>
      </c>
      <c r="I164" s="2">
        <v>160</v>
      </c>
      <c r="J164" s="2">
        <v>0.09</v>
      </c>
      <c r="K164" s="2">
        <f t="shared" si="17"/>
        <v>0</v>
      </c>
      <c r="L164" s="2">
        <f t="shared" si="18"/>
        <v>0.09</v>
      </c>
      <c r="AN164" s="5" t="str">
        <f t="shared" si="19"/>
        <v/>
      </c>
      <c r="AP164" s="5" t="str">
        <f t="shared" si="20"/>
        <v/>
      </c>
      <c r="AR164" s="5" t="str">
        <f t="shared" si="21"/>
        <v/>
      </c>
      <c r="AT164" s="2">
        <v>0.09</v>
      </c>
      <c r="AU164" s="5">
        <f t="shared" si="22"/>
        <v>0</v>
      </c>
      <c r="AV164" s="11">
        <f t="shared" si="16"/>
        <v>0</v>
      </c>
      <c r="AW164" s="5">
        <f t="shared" si="23"/>
        <v>0</v>
      </c>
    </row>
    <row r="165" spans="1:49" x14ac:dyDescent="0.25">
      <c r="A165" s="1" t="s">
        <v>152</v>
      </c>
      <c r="B165" s="1" t="s">
        <v>94</v>
      </c>
      <c r="C165" s="1" t="s">
        <v>95</v>
      </c>
      <c r="D165" s="1" t="s">
        <v>96</v>
      </c>
      <c r="E165" s="1" t="s">
        <v>82</v>
      </c>
      <c r="F165" s="1" t="s">
        <v>113</v>
      </c>
      <c r="G165" s="1" t="s">
        <v>98</v>
      </c>
      <c r="H165" s="1" t="s">
        <v>99</v>
      </c>
      <c r="I165" s="2">
        <v>160</v>
      </c>
      <c r="J165" s="2">
        <v>0.09</v>
      </c>
      <c r="K165" s="2">
        <f t="shared" si="17"/>
        <v>0</v>
      </c>
      <c r="L165" s="2">
        <f t="shared" si="18"/>
        <v>0.09</v>
      </c>
      <c r="AN165" s="5" t="str">
        <f t="shared" si="19"/>
        <v/>
      </c>
      <c r="AP165" s="5" t="str">
        <f t="shared" si="20"/>
        <v/>
      </c>
      <c r="AR165" s="5" t="str">
        <f t="shared" si="21"/>
        <v/>
      </c>
      <c r="AT165" s="2">
        <v>0.09</v>
      </c>
      <c r="AU165" s="5">
        <f t="shared" si="22"/>
        <v>0</v>
      </c>
      <c r="AV165" s="11">
        <f t="shared" si="16"/>
        <v>0</v>
      </c>
      <c r="AW165" s="5">
        <f t="shared" si="23"/>
        <v>0</v>
      </c>
    </row>
    <row r="166" spans="1:49" x14ac:dyDescent="0.25">
      <c r="A166" s="1" t="s">
        <v>152</v>
      </c>
      <c r="B166" s="1" t="s">
        <v>94</v>
      </c>
      <c r="C166" s="1" t="s">
        <v>95</v>
      </c>
      <c r="D166" s="1" t="s">
        <v>96</v>
      </c>
      <c r="E166" s="1" t="s">
        <v>90</v>
      </c>
      <c r="F166" s="1" t="s">
        <v>153</v>
      </c>
      <c r="G166" s="1" t="s">
        <v>98</v>
      </c>
      <c r="H166" s="1" t="s">
        <v>99</v>
      </c>
      <c r="I166" s="2">
        <v>160</v>
      </c>
      <c r="J166" s="2">
        <v>7.0000000000000007E-2</v>
      </c>
      <c r="K166" s="2">
        <f t="shared" si="17"/>
        <v>0</v>
      </c>
      <c r="L166" s="2">
        <f t="shared" si="18"/>
        <v>7.0000000000000007E-2</v>
      </c>
      <c r="AN166" s="5" t="str">
        <f t="shared" si="19"/>
        <v/>
      </c>
      <c r="AP166" s="5" t="str">
        <f t="shared" si="20"/>
        <v/>
      </c>
      <c r="AR166" s="5" t="str">
        <f t="shared" si="21"/>
        <v/>
      </c>
      <c r="AT166" s="2">
        <v>7.0000000000000007E-2</v>
      </c>
      <c r="AU166" s="5">
        <f t="shared" si="22"/>
        <v>0</v>
      </c>
      <c r="AV166" s="11">
        <f t="shared" si="16"/>
        <v>0</v>
      </c>
      <c r="AW166" s="5">
        <f t="shared" si="23"/>
        <v>0</v>
      </c>
    </row>
    <row r="167" spans="1:49" x14ac:dyDescent="0.25">
      <c r="A167" s="1" t="s">
        <v>152</v>
      </c>
      <c r="B167" s="1" t="s">
        <v>94</v>
      </c>
      <c r="C167" s="1" t="s">
        <v>95</v>
      </c>
      <c r="D167" s="1" t="s">
        <v>96</v>
      </c>
      <c r="E167" s="1" t="s">
        <v>71</v>
      </c>
      <c r="F167" s="1" t="s">
        <v>153</v>
      </c>
      <c r="G167" s="1" t="s">
        <v>98</v>
      </c>
      <c r="H167" s="1" t="s">
        <v>99</v>
      </c>
      <c r="I167" s="2">
        <v>160</v>
      </c>
      <c r="J167" s="2">
        <v>7.0000000000000007E-2</v>
      </c>
      <c r="K167" s="2">
        <f t="shared" si="17"/>
        <v>0</v>
      </c>
      <c r="L167" s="2">
        <f t="shared" si="18"/>
        <v>7.0000000000000007E-2</v>
      </c>
      <c r="AN167" s="5" t="str">
        <f t="shared" si="19"/>
        <v/>
      </c>
      <c r="AP167" s="5" t="str">
        <f t="shared" si="20"/>
        <v/>
      </c>
      <c r="AR167" s="5" t="str">
        <f t="shared" si="21"/>
        <v/>
      </c>
      <c r="AT167" s="2">
        <v>7.0000000000000007E-2</v>
      </c>
      <c r="AU167" s="5">
        <f t="shared" si="22"/>
        <v>0</v>
      </c>
      <c r="AV167" s="11">
        <f t="shared" si="16"/>
        <v>0</v>
      </c>
      <c r="AW167" s="5">
        <f t="shared" si="23"/>
        <v>0</v>
      </c>
    </row>
    <row r="168" spans="1:49" x14ac:dyDescent="0.25">
      <c r="A168" s="1" t="s">
        <v>152</v>
      </c>
      <c r="B168" s="1" t="s">
        <v>94</v>
      </c>
      <c r="C168" s="1" t="s">
        <v>95</v>
      </c>
      <c r="D168" s="1" t="s">
        <v>96</v>
      </c>
      <c r="E168" s="1" t="s">
        <v>72</v>
      </c>
      <c r="F168" s="1" t="s">
        <v>153</v>
      </c>
      <c r="G168" s="1" t="s">
        <v>98</v>
      </c>
      <c r="H168" s="1" t="s">
        <v>99</v>
      </c>
      <c r="I168" s="2">
        <v>160</v>
      </c>
      <c r="J168" s="2">
        <v>38.57</v>
      </c>
      <c r="K168" s="2">
        <f t="shared" si="17"/>
        <v>0</v>
      </c>
      <c r="L168" s="2">
        <f t="shared" si="18"/>
        <v>38.57</v>
      </c>
      <c r="AN168" s="5" t="str">
        <f t="shared" si="19"/>
        <v/>
      </c>
      <c r="AP168" s="5" t="str">
        <f t="shared" si="20"/>
        <v/>
      </c>
      <c r="AR168" s="5" t="str">
        <f t="shared" si="21"/>
        <v/>
      </c>
      <c r="AT168" s="2">
        <v>38.57</v>
      </c>
      <c r="AU168" s="5">
        <f t="shared" si="22"/>
        <v>0</v>
      </c>
      <c r="AV168" s="11">
        <f t="shared" si="16"/>
        <v>0</v>
      </c>
      <c r="AW168" s="5">
        <f t="shared" si="23"/>
        <v>0</v>
      </c>
    </row>
    <row r="169" spans="1:49" x14ac:dyDescent="0.25">
      <c r="A169" s="1" t="s">
        <v>152</v>
      </c>
      <c r="B169" s="1" t="s">
        <v>94</v>
      </c>
      <c r="C169" s="1" t="s">
        <v>95</v>
      </c>
      <c r="D169" s="1" t="s">
        <v>96</v>
      </c>
      <c r="E169" s="1" t="s">
        <v>92</v>
      </c>
      <c r="F169" s="1" t="s">
        <v>153</v>
      </c>
      <c r="G169" s="1" t="s">
        <v>98</v>
      </c>
      <c r="H169" s="1" t="s">
        <v>99</v>
      </c>
      <c r="I169" s="2">
        <v>160</v>
      </c>
      <c r="J169" s="2">
        <v>41.6</v>
      </c>
      <c r="K169" s="2">
        <f t="shared" si="17"/>
        <v>0</v>
      </c>
      <c r="L169" s="2">
        <f t="shared" si="18"/>
        <v>41.6</v>
      </c>
      <c r="AN169" s="5" t="str">
        <f t="shared" si="19"/>
        <v/>
      </c>
      <c r="AP169" s="5" t="str">
        <f t="shared" si="20"/>
        <v/>
      </c>
      <c r="AR169" s="5" t="str">
        <f t="shared" si="21"/>
        <v/>
      </c>
      <c r="AT169" s="2">
        <v>41.6</v>
      </c>
      <c r="AU169" s="5">
        <f t="shared" si="22"/>
        <v>0</v>
      </c>
      <c r="AV169" s="11">
        <f t="shared" si="16"/>
        <v>0</v>
      </c>
      <c r="AW169" s="5">
        <f t="shared" si="23"/>
        <v>0</v>
      </c>
    </row>
    <row r="170" spans="1:49" x14ac:dyDescent="0.25">
      <c r="A170" s="1" t="s">
        <v>152</v>
      </c>
      <c r="B170" s="1" t="s">
        <v>94</v>
      </c>
      <c r="C170" s="1" t="s">
        <v>95</v>
      </c>
      <c r="D170" s="1" t="s">
        <v>96</v>
      </c>
      <c r="E170" s="1" t="s">
        <v>62</v>
      </c>
      <c r="F170" s="1" t="s">
        <v>153</v>
      </c>
      <c r="G170" s="1" t="s">
        <v>98</v>
      </c>
      <c r="H170" s="1" t="s">
        <v>99</v>
      </c>
      <c r="I170" s="2">
        <v>160</v>
      </c>
      <c r="J170" s="2">
        <v>41.3</v>
      </c>
      <c r="K170" s="2">
        <f t="shared" si="17"/>
        <v>0</v>
      </c>
      <c r="L170" s="2">
        <f t="shared" si="18"/>
        <v>41.3</v>
      </c>
      <c r="AN170" s="5" t="str">
        <f t="shared" si="19"/>
        <v/>
      </c>
      <c r="AP170" s="5" t="str">
        <f t="shared" si="20"/>
        <v/>
      </c>
      <c r="AR170" s="5" t="str">
        <f t="shared" si="21"/>
        <v/>
      </c>
      <c r="AT170" s="2">
        <v>41.3</v>
      </c>
      <c r="AU170" s="5">
        <f t="shared" si="22"/>
        <v>0</v>
      </c>
      <c r="AV170" s="11">
        <f t="shared" si="16"/>
        <v>0</v>
      </c>
      <c r="AW170" s="5">
        <f t="shared" si="23"/>
        <v>0</v>
      </c>
    </row>
    <row r="171" spans="1:49" x14ac:dyDescent="0.25">
      <c r="A171" s="1" t="s">
        <v>152</v>
      </c>
      <c r="B171" s="1" t="s">
        <v>94</v>
      </c>
      <c r="C171" s="1" t="s">
        <v>95</v>
      </c>
      <c r="D171" s="1" t="s">
        <v>96</v>
      </c>
      <c r="E171" s="1" t="s">
        <v>66</v>
      </c>
      <c r="F171" s="1" t="s">
        <v>153</v>
      </c>
      <c r="G171" s="1" t="s">
        <v>98</v>
      </c>
      <c r="H171" s="1" t="s">
        <v>99</v>
      </c>
      <c r="I171" s="2">
        <v>160</v>
      </c>
      <c r="J171" s="2">
        <v>38.22</v>
      </c>
      <c r="K171" s="2">
        <f t="shared" si="17"/>
        <v>0</v>
      </c>
      <c r="L171" s="2">
        <f t="shared" si="18"/>
        <v>38.22</v>
      </c>
      <c r="AN171" s="5" t="str">
        <f t="shared" si="19"/>
        <v/>
      </c>
      <c r="AP171" s="5" t="str">
        <f t="shared" si="20"/>
        <v/>
      </c>
      <c r="AR171" s="5" t="str">
        <f t="shared" si="21"/>
        <v/>
      </c>
      <c r="AT171" s="2">
        <v>38.22</v>
      </c>
      <c r="AU171" s="5">
        <f t="shared" si="22"/>
        <v>0</v>
      </c>
      <c r="AV171" s="11">
        <f t="shared" si="16"/>
        <v>0</v>
      </c>
      <c r="AW171" s="5">
        <f t="shared" si="23"/>
        <v>0</v>
      </c>
    </row>
    <row r="172" spans="1:49" x14ac:dyDescent="0.25">
      <c r="A172" s="1" t="s">
        <v>154</v>
      </c>
      <c r="B172" s="1" t="s">
        <v>94</v>
      </c>
      <c r="C172" s="1" t="s">
        <v>95</v>
      </c>
      <c r="D172" s="1" t="s">
        <v>96</v>
      </c>
      <c r="E172" s="1" t="s">
        <v>111</v>
      </c>
      <c r="F172" s="1" t="s">
        <v>113</v>
      </c>
      <c r="G172" s="1" t="s">
        <v>98</v>
      </c>
      <c r="H172" s="1" t="s">
        <v>99</v>
      </c>
      <c r="I172" s="2">
        <v>160</v>
      </c>
      <c r="J172" s="2">
        <v>0.09</v>
      </c>
      <c r="K172" s="2">
        <f t="shared" si="17"/>
        <v>0</v>
      </c>
      <c r="L172" s="2">
        <f t="shared" si="18"/>
        <v>0.09</v>
      </c>
      <c r="AN172" s="5" t="str">
        <f t="shared" si="19"/>
        <v/>
      </c>
      <c r="AP172" s="5" t="str">
        <f t="shared" si="20"/>
        <v/>
      </c>
      <c r="AR172" s="5" t="str">
        <f t="shared" si="21"/>
        <v/>
      </c>
      <c r="AT172" s="2">
        <v>0.09</v>
      </c>
      <c r="AU172" s="5">
        <f t="shared" si="22"/>
        <v>0</v>
      </c>
      <c r="AV172" s="11">
        <f t="shared" si="16"/>
        <v>0</v>
      </c>
      <c r="AW172" s="5">
        <f t="shared" si="23"/>
        <v>0</v>
      </c>
    </row>
    <row r="173" spans="1:49" x14ac:dyDescent="0.25">
      <c r="A173" s="1" t="s">
        <v>154</v>
      </c>
      <c r="B173" s="1" t="s">
        <v>94</v>
      </c>
      <c r="C173" s="1" t="s">
        <v>95</v>
      </c>
      <c r="D173" s="1" t="s">
        <v>96</v>
      </c>
      <c r="E173" s="1" t="s">
        <v>78</v>
      </c>
      <c r="F173" s="1" t="s">
        <v>113</v>
      </c>
      <c r="G173" s="1" t="s">
        <v>98</v>
      </c>
      <c r="H173" s="1" t="s">
        <v>99</v>
      </c>
      <c r="I173" s="2">
        <v>160</v>
      </c>
      <c r="J173" s="2">
        <v>0.09</v>
      </c>
      <c r="K173" s="2">
        <f t="shared" si="17"/>
        <v>0</v>
      </c>
      <c r="L173" s="2">
        <f t="shared" si="18"/>
        <v>0.09</v>
      </c>
      <c r="AN173" s="5" t="str">
        <f t="shared" si="19"/>
        <v/>
      </c>
      <c r="AP173" s="5" t="str">
        <f t="shared" si="20"/>
        <v/>
      </c>
      <c r="AR173" s="5" t="str">
        <f t="shared" si="21"/>
        <v/>
      </c>
      <c r="AT173" s="2">
        <v>0.09</v>
      </c>
      <c r="AU173" s="5">
        <f t="shared" si="22"/>
        <v>0</v>
      </c>
      <c r="AV173" s="11">
        <f t="shared" si="16"/>
        <v>0</v>
      </c>
      <c r="AW173" s="5">
        <f t="shared" si="23"/>
        <v>0</v>
      </c>
    </row>
    <row r="174" spans="1:49" x14ac:dyDescent="0.25">
      <c r="A174" s="1" t="s">
        <v>154</v>
      </c>
      <c r="B174" s="1" t="s">
        <v>94</v>
      </c>
      <c r="C174" s="1" t="s">
        <v>95</v>
      </c>
      <c r="D174" s="1" t="s">
        <v>96</v>
      </c>
      <c r="E174" s="1" t="s">
        <v>62</v>
      </c>
      <c r="F174" s="1" t="s">
        <v>145</v>
      </c>
      <c r="G174" s="1" t="s">
        <v>98</v>
      </c>
      <c r="H174" s="1" t="s">
        <v>99</v>
      </c>
      <c r="I174" s="2">
        <v>160</v>
      </c>
      <c r="J174" s="2">
        <v>7.0000000000000007E-2</v>
      </c>
      <c r="K174" s="2">
        <f t="shared" si="17"/>
        <v>0</v>
      </c>
      <c r="L174" s="2">
        <f t="shared" si="18"/>
        <v>7.0000000000000007E-2</v>
      </c>
      <c r="AN174" s="5" t="str">
        <f t="shared" si="19"/>
        <v/>
      </c>
      <c r="AP174" s="5" t="str">
        <f t="shared" si="20"/>
        <v/>
      </c>
      <c r="AR174" s="5" t="str">
        <f t="shared" si="21"/>
        <v/>
      </c>
      <c r="AT174" s="2">
        <v>7.0000000000000007E-2</v>
      </c>
      <c r="AU174" s="5">
        <f t="shared" si="22"/>
        <v>0</v>
      </c>
      <c r="AV174" s="11">
        <f t="shared" si="16"/>
        <v>0</v>
      </c>
      <c r="AW174" s="5">
        <f t="shared" si="23"/>
        <v>0</v>
      </c>
    </row>
    <row r="175" spans="1:49" x14ac:dyDescent="0.25">
      <c r="A175" s="1" t="s">
        <v>154</v>
      </c>
      <c r="B175" s="1" t="s">
        <v>94</v>
      </c>
      <c r="C175" s="1" t="s">
        <v>95</v>
      </c>
      <c r="D175" s="1" t="s">
        <v>96</v>
      </c>
      <c r="E175" s="1" t="s">
        <v>66</v>
      </c>
      <c r="F175" s="1" t="s">
        <v>145</v>
      </c>
      <c r="G175" s="1" t="s">
        <v>98</v>
      </c>
      <c r="H175" s="1" t="s">
        <v>99</v>
      </c>
      <c r="I175" s="2">
        <v>160</v>
      </c>
      <c r="J175" s="2">
        <v>7.0000000000000007E-2</v>
      </c>
      <c r="K175" s="2">
        <f t="shared" si="17"/>
        <v>0</v>
      </c>
      <c r="L175" s="2">
        <f t="shared" si="18"/>
        <v>7.0000000000000007E-2</v>
      </c>
      <c r="AN175" s="5" t="str">
        <f t="shared" si="19"/>
        <v/>
      </c>
      <c r="AP175" s="5" t="str">
        <f t="shared" si="20"/>
        <v/>
      </c>
      <c r="AR175" s="5" t="str">
        <f t="shared" si="21"/>
        <v/>
      </c>
      <c r="AT175" s="2">
        <v>7.0000000000000007E-2</v>
      </c>
      <c r="AU175" s="5">
        <f t="shared" si="22"/>
        <v>0</v>
      </c>
      <c r="AV175" s="11">
        <f t="shared" si="16"/>
        <v>0</v>
      </c>
      <c r="AW175" s="5">
        <f t="shared" si="23"/>
        <v>0</v>
      </c>
    </row>
    <row r="176" spans="1:49" x14ac:dyDescent="0.25">
      <c r="A176" s="1" t="s">
        <v>154</v>
      </c>
      <c r="B176" s="1" t="s">
        <v>94</v>
      </c>
      <c r="C176" s="1" t="s">
        <v>95</v>
      </c>
      <c r="D176" s="1" t="s">
        <v>96</v>
      </c>
      <c r="E176" s="1" t="s">
        <v>103</v>
      </c>
      <c r="F176" s="1" t="s">
        <v>153</v>
      </c>
      <c r="G176" s="1" t="s">
        <v>98</v>
      </c>
      <c r="H176" s="1" t="s">
        <v>99</v>
      </c>
      <c r="I176" s="2">
        <v>160</v>
      </c>
      <c r="J176" s="2">
        <v>37.53</v>
      </c>
      <c r="K176" s="2">
        <f t="shared" si="17"/>
        <v>0</v>
      </c>
      <c r="L176" s="2">
        <f t="shared" si="18"/>
        <v>37.53</v>
      </c>
      <c r="AN176" s="5" t="str">
        <f t="shared" si="19"/>
        <v/>
      </c>
      <c r="AP176" s="5" t="str">
        <f t="shared" si="20"/>
        <v/>
      </c>
      <c r="AR176" s="5" t="str">
        <f t="shared" si="21"/>
        <v/>
      </c>
      <c r="AT176" s="2">
        <v>37.53</v>
      </c>
      <c r="AU176" s="5">
        <f t="shared" si="22"/>
        <v>0</v>
      </c>
      <c r="AV176" s="11">
        <f t="shared" si="16"/>
        <v>0</v>
      </c>
      <c r="AW176" s="5">
        <f t="shared" si="23"/>
        <v>0</v>
      </c>
    </row>
    <row r="177" spans="1:49" x14ac:dyDescent="0.25">
      <c r="A177" s="1" t="s">
        <v>154</v>
      </c>
      <c r="B177" s="1" t="s">
        <v>94</v>
      </c>
      <c r="C177" s="1" t="s">
        <v>95</v>
      </c>
      <c r="D177" s="1" t="s">
        <v>96</v>
      </c>
      <c r="E177" s="1" t="s">
        <v>106</v>
      </c>
      <c r="F177" s="1" t="s">
        <v>153</v>
      </c>
      <c r="G177" s="1" t="s">
        <v>98</v>
      </c>
      <c r="H177" s="1" t="s">
        <v>99</v>
      </c>
      <c r="I177" s="2">
        <v>160</v>
      </c>
      <c r="J177" s="2">
        <v>38.75</v>
      </c>
      <c r="K177" s="2">
        <f t="shared" si="17"/>
        <v>0</v>
      </c>
      <c r="L177" s="2">
        <f t="shared" si="18"/>
        <v>38.75</v>
      </c>
      <c r="AN177" s="5" t="str">
        <f t="shared" si="19"/>
        <v/>
      </c>
      <c r="AP177" s="5" t="str">
        <f t="shared" si="20"/>
        <v/>
      </c>
      <c r="AR177" s="5" t="str">
        <f t="shared" si="21"/>
        <v/>
      </c>
      <c r="AT177" s="2">
        <v>38.75</v>
      </c>
      <c r="AU177" s="5">
        <f t="shared" si="22"/>
        <v>0</v>
      </c>
      <c r="AV177" s="11">
        <f t="shared" si="16"/>
        <v>0</v>
      </c>
      <c r="AW177" s="5">
        <f t="shared" si="23"/>
        <v>0</v>
      </c>
    </row>
    <row r="178" spans="1:49" x14ac:dyDescent="0.25">
      <c r="A178" s="1" t="s">
        <v>154</v>
      </c>
      <c r="B178" s="1" t="s">
        <v>94</v>
      </c>
      <c r="C178" s="1" t="s">
        <v>95</v>
      </c>
      <c r="D178" s="1" t="s">
        <v>96</v>
      </c>
      <c r="E178" s="1" t="s">
        <v>90</v>
      </c>
      <c r="F178" s="1" t="s">
        <v>153</v>
      </c>
      <c r="G178" s="1" t="s">
        <v>98</v>
      </c>
      <c r="H178" s="1" t="s">
        <v>99</v>
      </c>
      <c r="I178" s="2">
        <v>160</v>
      </c>
      <c r="J178" s="2">
        <v>42.56</v>
      </c>
      <c r="K178" s="2">
        <f t="shared" si="17"/>
        <v>0</v>
      </c>
      <c r="L178" s="2">
        <f t="shared" si="18"/>
        <v>42.56</v>
      </c>
      <c r="AN178" s="5" t="str">
        <f t="shared" si="19"/>
        <v/>
      </c>
      <c r="AP178" s="5" t="str">
        <f t="shared" si="20"/>
        <v/>
      </c>
      <c r="AR178" s="5" t="str">
        <f t="shared" si="21"/>
        <v/>
      </c>
      <c r="AT178" s="2">
        <v>42.56</v>
      </c>
      <c r="AU178" s="5">
        <f t="shared" si="22"/>
        <v>0</v>
      </c>
      <c r="AV178" s="11">
        <f t="shared" si="16"/>
        <v>0</v>
      </c>
      <c r="AW178" s="5">
        <f t="shared" si="23"/>
        <v>0</v>
      </c>
    </row>
    <row r="179" spans="1:49" x14ac:dyDescent="0.25">
      <c r="A179" s="1" t="s">
        <v>154</v>
      </c>
      <c r="B179" s="1" t="s">
        <v>94</v>
      </c>
      <c r="C179" s="1" t="s">
        <v>95</v>
      </c>
      <c r="D179" s="1" t="s">
        <v>96</v>
      </c>
      <c r="E179" s="1" t="s">
        <v>71</v>
      </c>
      <c r="F179" s="1" t="s">
        <v>153</v>
      </c>
      <c r="G179" s="1" t="s">
        <v>98</v>
      </c>
      <c r="H179" s="1" t="s">
        <v>99</v>
      </c>
      <c r="I179" s="2">
        <v>160</v>
      </c>
      <c r="J179" s="2">
        <v>40.85</v>
      </c>
      <c r="K179" s="2">
        <f t="shared" si="17"/>
        <v>0</v>
      </c>
      <c r="L179" s="2">
        <f t="shared" si="18"/>
        <v>40.85</v>
      </c>
      <c r="AN179" s="5" t="str">
        <f t="shared" si="19"/>
        <v/>
      </c>
      <c r="AP179" s="5" t="str">
        <f t="shared" si="20"/>
        <v/>
      </c>
      <c r="AR179" s="5" t="str">
        <f t="shared" si="21"/>
        <v/>
      </c>
      <c r="AT179" s="2">
        <v>40.85</v>
      </c>
      <c r="AU179" s="5">
        <f t="shared" si="22"/>
        <v>0</v>
      </c>
      <c r="AV179" s="11">
        <f t="shared" si="16"/>
        <v>0</v>
      </c>
      <c r="AW179" s="5">
        <f t="shared" si="23"/>
        <v>0</v>
      </c>
    </row>
    <row r="180" spans="1:49" x14ac:dyDescent="0.25">
      <c r="A180" s="1" t="s">
        <v>155</v>
      </c>
      <c r="B180" s="1" t="s">
        <v>156</v>
      </c>
      <c r="C180" s="1" t="s">
        <v>157</v>
      </c>
      <c r="D180" s="1" t="s">
        <v>70</v>
      </c>
      <c r="E180" s="1" t="s">
        <v>81</v>
      </c>
      <c r="F180" s="1" t="s">
        <v>145</v>
      </c>
      <c r="G180" s="1" t="s">
        <v>98</v>
      </c>
      <c r="H180" s="1" t="s">
        <v>99</v>
      </c>
      <c r="I180" s="2">
        <v>167.13</v>
      </c>
      <c r="J180" s="2">
        <v>7.0000000000000007E-2</v>
      </c>
      <c r="K180" s="2">
        <f t="shared" si="17"/>
        <v>0</v>
      </c>
      <c r="L180" s="2">
        <f t="shared" si="18"/>
        <v>7.0000000000000007E-2</v>
      </c>
      <c r="AN180" s="5" t="str">
        <f t="shared" si="19"/>
        <v/>
      </c>
      <c r="AP180" s="5" t="str">
        <f t="shared" si="20"/>
        <v/>
      </c>
      <c r="AR180" s="5" t="str">
        <f t="shared" si="21"/>
        <v/>
      </c>
      <c r="AT180" s="2">
        <v>7.0000000000000007E-2</v>
      </c>
      <c r="AU180" s="5">
        <f t="shared" si="22"/>
        <v>0</v>
      </c>
      <c r="AV180" s="11">
        <f t="shared" si="16"/>
        <v>0</v>
      </c>
      <c r="AW180" s="5">
        <f t="shared" si="23"/>
        <v>0</v>
      </c>
    </row>
    <row r="181" spans="1:49" x14ac:dyDescent="0.25">
      <c r="A181" s="1" t="s">
        <v>155</v>
      </c>
      <c r="B181" s="1" t="s">
        <v>156</v>
      </c>
      <c r="C181" s="1" t="s">
        <v>157</v>
      </c>
      <c r="D181" s="1" t="s">
        <v>70</v>
      </c>
      <c r="E181" s="1" t="s">
        <v>82</v>
      </c>
      <c r="F181" s="1" t="s">
        <v>145</v>
      </c>
      <c r="G181" s="1" t="s">
        <v>98</v>
      </c>
      <c r="H181" s="1" t="s">
        <v>99</v>
      </c>
      <c r="I181" s="2">
        <v>167.13</v>
      </c>
      <c r="J181" s="2">
        <v>0.02</v>
      </c>
      <c r="K181" s="2">
        <f t="shared" si="17"/>
        <v>0</v>
      </c>
      <c r="L181" s="2">
        <f t="shared" si="18"/>
        <v>0.02</v>
      </c>
      <c r="AN181" s="5" t="str">
        <f t="shared" si="19"/>
        <v/>
      </c>
      <c r="AP181" s="5" t="str">
        <f t="shared" si="20"/>
        <v/>
      </c>
      <c r="AR181" s="5" t="str">
        <f t="shared" si="21"/>
        <v/>
      </c>
      <c r="AT181" s="2">
        <v>0.02</v>
      </c>
      <c r="AU181" s="5">
        <f t="shared" si="22"/>
        <v>0</v>
      </c>
      <c r="AV181" s="11">
        <f t="shared" si="16"/>
        <v>0</v>
      </c>
      <c r="AW181" s="5">
        <f t="shared" si="23"/>
        <v>0</v>
      </c>
    </row>
    <row r="182" spans="1:49" x14ac:dyDescent="0.25">
      <c r="A182" s="1" t="s">
        <v>155</v>
      </c>
      <c r="B182" s="1" t="s">
        <v>156</v>
      </c>
      <c r="C182" s="1" t="s">
        <v>157</v>
      </c>
      <c r="D182" s="1" t="s">
        <v>70</v>
      </c>
      <c r="E182" s="1" t="s">
        <v>101</v>
      </c>
      <c r="F182" s="1" t="s">
        <v>153</v>
      </c>
      <c r="G182" s="1" t="s">
        <v>98</v>
      </c>
      <c r="H182" s="1" t="s">
        <v>99</v>
      </c>
      <c r="I182" s="2">
        <v>167.13</v>
      </c>
      <c r="J182" s="2">
        <v>39.17</v>
      </c>
      <c r="K182" s="2">
        <f t="shared" si="17"/>
        <v>0</v>
      </c>
      <c r="L182" s="2">
        <f t="shared" si="18"/>
        <v>39.17</v>
      </c>
      <c r="AN182" s="5" t="str">
        <f t="shared" si="19"/>
        <v/>
      </c>
      <c r="AP182" s="5" t="str">
        <f t="shared" si="20"/>
        <v/>
      </c>
      <c r="AR182" s="5" t="str">
        <f t="shared" si="21"/>
        <v/>
      </c>
      <c r="AT182" s="2">
        <v>39.17</v>
      </c>
      <c r="AU182" s="5">
        <f t="shared" si="22"/>
        <v>0</v>
      </c>
      <c r="AV182" s="11">
        <f t="shared" si="16"/>
        <v>0</v>
      </c>
      <c r="AW182" s="5">
        <f t="shared" si="23"/>
        <v>0</v>
      </c>
    </row>
    <row r="183" spans="1:49" x14ac:dyDescent="0.25">
      <c r="A183" s="1" t="s">
        <v>155</v>
      </c>
      <c r="B183" s="1" t="s">
        <v>156</v>
      </c>
      <c r="C183" s="1" t="s">
        <v>157</v>
      </c>
      <c r="D183" s="1" t="s">
        <v>70</v>
      </c>
      <c r="E183" s="1" t="s">
        <v>103</v>
      </c>
      <c r="F183" s="1" t="s">
        <v>153</v>
      </c>
      <c r="G183" s="1" t="s">
        <v>98</v>
      </c>
      <c r="H183" s="1" t="s">
        <v>99</v>
      </c>
      <c r="I183" s="2">
        <v>167.13</v>
      </c>
      <c r="J183" s="2">
        <v>0.09</v>
      </c>
      <c r="K183" s="2">
        <f t="shared" si="17"/>
        <v>0</v>
      </c>
      <c r="L183" s="2">
        <f t="shared" si="18"/>
        <v>0.09</v>
      </c>
      <c r="AN183" s="5" t="str">
        <f t="shared" si="19"/>
        <v/>
      </c>
      <c r="AP183" s="5" t="str">
        <f t="shared" si="20"/>
        <v/>
      </c>
      <c r="AR183" s="5" t="str">
        <f t="shared" si="21"/>
        <v/>
      </c>
      <c r="AT183" s="2">
        <v>0.09</v>
      </c>
      <c r="AU183" s="5">
        <f t="shared" si="22"/>
        <v>0</v>
      </c>
      <c r="AV183" s="11">
        <f t="shared" si="16"/>
        <v>0</v>
      </c>
      <c r="AW183" s="5">
        <f t="shared" si="23"/>
        <v>0</v>
      </c>
    </row>
    <row r="184" spans="1:49" x14ac:dyDescent="0.25">
      <c r="A184" s="1" t="s">
        <v>155</v>
      </c>
      <c r="B184" s="1" t="s">
        <v>156</v>
      </c>
      <c r="C184" s="1" t="s">
        <v>157</v>
      </c>
      <c r="D184" s="1" t="s">
        <v>70</v>
      </c>
      <c r="E184" s="1" t="s">
        <v>71</v>
      </c>
      <c r="F184" s="1" t="s">
        <v>153</v>
      </c>
      <c r="G184" s="1" t="s">
        <v>98</v>
      </c>
      <c r="H184" s="1" t="s">
        <v>99</v>
      </c>
      <c r="I184" s="2">
        <v>167.13</v>
      </c>
      <c r="J184" s="2">
        <v>0.1</v>
      </c>
      <c r="K184" s="2">
        <f t="shared" si="17"/>
        <v>0</v>
      </c>
      <c r="L184" s="2">
        <f t="shared" si="18"/>
        <v>0.1</v>
      </c>
      <c r="AN184" s="5" t="str">
        <f t="shared" si="19"/>
        <v/>
      </c>
      <c r="AP184" s="5" t="str">
        <f t="shared" si="20"/>
        <v/>
      </c>
      <c r="AR184" s="5" t="str">
        <f t="shared" si="21"/>
        <v/>
      </c>
      <c r="AT184" s="2">
        <v>0.1</v>
      </c>
      <c r="AU184" s="5">
        <f t="shared" si="22"/>
        <v>0</v>
      </c>
      <c r="AV184" s="11">
        <f t="shared" si="16"/>
        <v>0</v>
      </c>
      <c r="AW184" s="5">
        <f t="shared" si="23"/>
        <v>0</v>
      </c>
    </row>
    <row r="185" spans="1:49" x14ac:dyDescent="0.25">
      <c r="A185" s="1" t="s">
        <v>155</v>
      </c>
      <c r="B185" s="1" t="s">
        <v>156</v>
      </c>
      <c r="C185" s="1" t="s">
        <v>157</v>
      </c>
      <c r="D185" s="1" t="s">
        <v>70</v>
      </c>
      <c r="E185" s="1" t="s">
        <v>77</v>
      </c>
      <c r="F185" s="1" t="s">
        <v>153</v>
      </c>
      <c r="G185" s="1" t="s">
        <v>98</v>
      </c>
      <c r="H185" s="1" t="s">
        <v>99</v>
      </c>
      <c r="I185" s="2">
        <v>167.13</v>
      </c>
      <c r="J185" s="2">
        <v>43.73</v>
      </c>
      <c r="K185" s="2">
        <f t="shared" si="17"/>
        <v>8.2899999999999991</v>
      </c>
      <c r="L185" s="2">
        <f t="shared" si="18"/>
        <v>35.450000000000003</v>
      </c>
      <c r="R185" s="7">
        <v>8.2899999999999991</v>
      </c>
      <c r="S185" s="5">
        <v>737.81</v>
      </c>
      <c r="AN185" s="5" t="str">
        <f t="shared" si="19"/>
        <v/>
      </c>
      <c r="AP185" s="5" t="str">
        <f t="shared" si="20"/>
        <v/>
      </c>
      <c r="AR185" s="5" t="str">
        <f t="shared" si="21"/>
        <v/>
      </c>
      <c r="AT185" s="2">
        <v>35.450000000000003</v>
      </c>
      <c r="AU185" s="5">
        <f t="shared" si="22"/>
        <v>737.81</v>
      </c>
      <c r="AV185" s="11">
        <f t="shared" si="16"/>
        <v>0.27415213518414538</v>
      </c>
      <c r="AW185" s="5">
        <f t="shared" si="23"/>
        <v>274.15213518414538</v>
      </c>
    </row>
    <row r="186" spans="1:49" x14ac:dyDescent="0.25">
      <c r="A186" s="1" t="s">
        <v>155</v>
      </c>
      <c r="B186" s="1" t="s">
        <v>156</v>
      </c>
      <c r="C186" s="1" t="s">
        <v>157</v>
      </c>
      <c r="D186" s="1" t="s">
        <v>70</v>
      </c>
      <c r="E186" s="1" t="s">
        <v>111</v>
      </c>
      <c r="F186" s="1" t="s">
        <v>153</v>
      </c>
      <c r="G186" s="1" t="s">
        <v>98</v>
      </c>
      <c r="H186" s="1" t="s">
        <v>99</v>
      </c>
      <c r="I186" s="2">
        <v>167.13</v>
      </c>
      <c r="J186" s="2">
        <v>37.590000000000003</v>
      </c>
      <c r="K186" s="2">
        <f t="shared" si="17"/>
        <v>0.78</v>
      </c>
      <c r="L186" s="2">
        <f t="shared" si="18"/>
        <v>36.81</v>
      </c>
      <c r="AB186" s="9">
        <v>0.78</v>
      </c>
      <c r="AC186" s="5">
        <v>14.04</v>
      </c>
      <c r="AN186" s="5" t="str">
        <f t="shared" si="19"/>
        <v/>
      </c>
      <c r="AP186" s="5" t="str">
        <f t="shared" si="20"/>
        <v/>
      </c>
      <c r="AR186" s="5" t="str">
        <f t="shared" si="21"/>
        <v/>
      </c>
      <c r="AT186" s="2">
        <v>36.81</v>
      </c>
      <c r="AU186" s="5">
        <f t="shared" si="22"/>
        <v>14.04</v>
      </c>
      <c r="AV186" s="11">
        <f t="shared" si="16"/>
        <v>5.2169203155086018E-3</v>
      </c>
      <c r="AW186" s="5">
        <f t="shared" si="23"/>
        <v>5.2169203155086015</v>
      </c>
    </row>
    <row r="187" spans="1:49" x14ac:dyDescent="0.25">
      <c r="A187" s="1" t="s">
        <v>155</v>
      </c>
      <c r="B187" s="1" t="s">
        <v>156</v>
      </c>
      <c r="C187" s="1" t="s">
        <v>157</v>
      </c>
      <c r="D187" s="1" t="s">
        <v>70</v>
      </c>
      <c r="E187" s="1" t="s">
        <v>78</v>
      </c>
      <c r="F187" s="1" t="s">
        <v>153</v>
      </c>
      <c r="G187" s="1" t="s">
        <v>98</v>
      </c>
      <c r="H187" s="1" t="s">
        <v>99</v>
      </c>
      <c r="I187" s="2">
        <v>167.13</v>
      </c>
      <c r="J187" s="2">
        <v>42.95</v>
      </c>
      <c r="K187" s="2">
        <f t="shared" si="17"/>
        <v>38.119999999999997</v>
      </c>
      <c r="L187" s="2">
        <f t="shared" si="18"/>
        <v>4.83</v>
      </c>
      <c r="R187" s="7">
        <v>34.15</v>
      </c>
      <c r="S187" s="5">
        <v>3039.35</v>
      </c>
      <c r="AB187" s="9">
        <v>3.97</v>
      </c>
      <c r="AC187" s="5">
        <v>71.460000000000008</v>
      </c>
      <c r="AN187" s="5" t="str">
        <f t="shared" si="19"/>
        <v/>
      </c>
      <c r="AP187" s="5" t="str">
        <f t="shared" si="20"/>
        <v/>
      </c>
      <c r="AR187" s="5" t="str">
        <f t="shared" si="21"/>
        <v/>
      </c>
      <c r="AT187" s="2">
        <v>4.83</v>
      </c>
      <c r="AU187" s="5">
        <f t="shared" si="22"/>
        <v>3110.81</v>
      </c>
      <c r="AV187" s="11">
        <f t="shared" si="16"/>
        <v>1.1559008466301506</v>
      </c>
      <c r="AW187" s="5">
        <f t="shared" si="23"/>
        <v>1155.9008466301505</v>
      </c>
    </row>
    <row r="188" spans="1:49" x14ac:dyDescent="0.25">
      <c r="A188" s="1" t="s">
        <v>158</v>
      </c>
      <c r="B188" s="1" t="s">
        <v>87</v>
      </c>
      <c r="C188" s="1" t="s">
        <v>88</v>
      </c>
      <c r="D188" s="1" t="s">
        <v>89</v>
      </c>
      <c r="E188" s="1" t="s">
        <v>77</v>
      </c>
      <c r="F188" s="1" t="s">
        <v>153</v>
      </c>
      <c r="G188" s="1" t="s">
        <v>98</v>
      </c>
      <c r="H188" s="1" t="s">
        <v>99</v>
      </c>
      <c r="I188" s="2">
        <v>166.03</v>
      </c>
      <c r="J188" s="2">
        <v>7.0000000000000007E-2</v>
      </c>
      <c r="K188" s="2">
        <f t="shared" si="17"/>
        <v>0</v>
      </c>
      <c r="L188" s="2">
        <f t="shared" si="18"/>
        <v>7.0000000000000007E-2</v>
      </c>
      <c r="AN188" s="5" t="str">
        <f t="shared" si="19"/>
        <v/>
      </c>
      <c r="AP188" s="5" t="str">
        <f t="shared" si="20"/>
        <v/>
      </c>
      <c r="AR188" s="5" t="str">
        <f t="shared" si="21"/>
        <v/>
      </c>
      <c r="AT188" s="2">
        <v>7.0000000000000007E-2</v>
      </c>
      <c r="AU188" s="5">
        <f t="shared" si="22"/>
        <v>0</v>
      </c>
      <c r="AV188" s="11">
        <f t="shared" si="16"/>
        <v>0</v>
      </c>
      <c r="AW188" s="5">
        <f t="shared" si="23"/>
        <v>0</v>
      </c>
    </row>
    <row r="189" spans="1:49" x14ac:dyDescent="0.25">
      <c r="A189" s="1" t="s">
        <v>158</v>
      </c>
      <c r="B189" s="1" t="s">
        <v>87</v>
      </c>
      <c r="C189" s="1" t="s">
        <v>88</v>
      </c>
      <c r="D189" s="1" t="s">
        <v>89</v>
      </c>
      <c r="E189" s="1" t="s">
        <v>84</v>
      </c>
      <c r="F189" s="1" t="s">
        <v>153</v>
      </c>
      <c r="G189" s="1" t="s">
        <v>98</v>
      </c>
      <c r="H189" s="1" t="s">
        <v>99</v>
      </c>
      <c r="I189" s="2">
        <v>166.03</v>
      </c>
      <c r="J189" s="2">
        <v>40.71</v>
      </c>
      <c r="K189" s="2">
        <f t="shared" si="17"/>
        <v>0</v>
      </c>
      <c r="L189" s="2">
        <f t="shared" si="18"/>
        <v>40</v>
      </c>
      <c r="AN189" s="5" t="str">
        <f t="shared" si="19"/>
        <v/>
      </c>
      <c r="AP189" s="5" t="str">
        <f t="shared" si="20"/>
        <v/>
      </c>
      <c r="AR189" s="5" t="str">
        <f t="shared" si="21"/>
        <v/>
      </c>
      <c r="AT189" s="2">
        <v>40</v>
      </c>
      <c r="AU189" s="5">
        <f t="shared" si="22"/>
        <v>0</v>
      </c>
      <c r="AV189" s="11">
        <f t="shared" si="16"/>
        <v>0</v>
      </c>
      <c r="AW189" s="5">
        <f t="shared" si="23"/>
        <v>0</v>
      </c>
    </row>
    <row r="190" spans="1:49" x14ac:dyDescent="0.25">
      <c r="A190" s="1" t="s">
        <v>158</v>
      </c>
      <c r="B190" s="1" t="s">
        <v>87</v>
      </c>
      <c r="C190" s="1" t="s">
        <v>88</v>
      </c>
      <c r="D190" s="1" t="s">
        <v>89</v>
      </c>
      <c r="E190" s="1" t="s">
        <v>72</v>
      </c>
      <c r="F190" s="1" t="s">
        <v>153</v>
      </c>
      <c r="G190" s="1" t="s">
        <v>98</v>
      </c>
      <c r="H190" s="1" t="s">
        <v>99</v>
      </c>
      <c r="I190" s="2">
        <v>166.03</v>
      </c>
      <c r="J190" s="2">
        <v>0.09</v>
      </c>
      <c r="K190" s="2">
        <f t="shared" si="17"/>
        <v>0</v>
      </c>
      <c r="L190" s="2">
        <f t="shared" si="18"/>
        <v>0.09</v>
      </c>
      <c r="AN190" s="5" t="str">
        <f t="shared" si="19"/>
        <v/>
      </c>
      <c r="AP190" s="5" t="str">
        <f t="shared" si="20"/>
        <v/>
      </c>
      <c r="AR190" s="5" t="str">
        <f t="shared" si="21"/>
        <v/>
      </c>
      <c r="AT190" s="2">
        <v>0.09</v>
      </c>
      <c r="AU190" s="5">
        <f t="shared" si="22"/>
        <v>0</v>
      </c>
      <c r="AV190" s="11">
        <f t="shared" si="16"/>
        <v>0</v>
      </c>
      <c r="AW190" s="5">
        <f t="shared" si="23"/>
        <v>0</v>
      </c>
    </row>
    <row r="191" spans="1:49" x14ac:dyDescent="0.25">
      <c r="A191" s="1" t="s">
        <v>158</v>
      </c>
      <c r="B191" s="1" t="s">
        <v>87</v>
      </c>
      <c r="C191" s="1" t="s">
        <v>88</v>
      </c>
      <c r="D191" s="1" t="s">
        <v>89</v>
      </c>
      <c r="E191" s="1" t="s">
        <v>66</v>
      </c>
      <c r="F191" s="1" t="s">
        <v>153</v>
      </c>
      <c r="G191" s="1" t="s">
        <v>98</v>
      </c>
      <c r="H191" s="1" t="s">
        <v>99</v>
      </c>
      <c r="I191" s="2">
        <v>166.03</v>
      </c>
      <c r="J191" s="2">
        <v>0.09</v>
      </c>
      <c r="K191" s="2">
        <f t="shared" si="17"/>
        <v>0</v>
      </c>
      <c r="L191" s="2">
        <f t="shared" si="18"/>
        <v>0.09</v>
      </c>
      <c r="AN191" s="5" t="str">
        <f t="shared" si="19"/>
        <v/>
      </c>
      <c r="AP191" s="5" t="str">
        <f t="shared" si="20"/>
        <v/>
      </c>
      <c r="AR191" s="5" t="str">
        <f t="shared" si="21"/>
        <v/>
      </c>
      <c r="AT191" s="2">
        <v>0.09</v>
      </c>
      <c r="AU191" s="5">
        <f t="shared" si="22"/>
        <v>0</v>
      </c>
      <c r="AV191" s="11">
        <f t="shared" si="16"/>
        <v>0</v>
      </c>
      <c r="AW191" s="5">
        <f t="shared" si="23"/>
        <v>0</v>
      </c>
    </row>
    <row r="192" spans="1:49" x14ac:dyDescent="0.25">
      <c r="A192" s="1" t="s">
        <v>158</v>
      </c>
      <c r="B192" s="1" t="s">
        <v>87</v>
      </c>
      <c r="C192" s="1" t="s">
        <v>88</v>
      </c>
      <c r="D192" s="1" t="s">
        <v>89</v>
      </c>
      <c r="E192" s="1" t="s">
        <v>81</v>
      </c>
      <c r="F192" s="1" t="s">
        <v>153</v>
      </c>
      <c r="G192" s="1" t="s">
        <v>98</v>
      </c>
      <c r="H192" s="1" t="s">
        <v>99</v>
      </c>
      <c r="I192" s="2">
        <v>166.03</v>
      </c>
      <c r="J192" s="2">
        <v>40.83</v>
      </c>
      <c r="K192" s="2">
        <f t="shared" si="17"/>
        <v>0</v>
      </c>
      <c r="L192" s="2">
        <f t="shared" si="18"/>
        <v>40</v>
      </c>
      <c r="AN192" s="5" t="str">
        <f t="shared" si="19"/>
        <v/>
      </c>
      <c r="AP192" s="5" t="str">
        <f t="shared" si="20"/>
        <v/>
      </c>
      <c r="AR192" s="5" t="str">
        <f t="shared" si="21"/>
        <v/>
      </c>
      <c r="AT192" s="2">
        <v>40</v>
      </c>
      <c r="AU192" s="5">
        <f t="shared" si="22"/>
        <v>0</v>
      </c>
      <c r="AV192" s="11">
        <f t="shared" si="16"/>
        <v>0</v>
      </c>
      <c r="AW192" s="5">
        <f t="shared" si="23"/>
        <v>0</v>
      </c>
    </row>
    <row r="193" spans="1:49" x14ac:dyDescent="0.25">
      <c r="A193" s="1" t="s">
        <v>158</v>
      </c>
      <c r="B193" s="1" t="s">
        <v>87</v>
      </c>
      <c r="C193" s="1" t="s">
        <v>88</v>
      </c>
      <c r="D193" s="1" t="s">
        <v>89</v>
      </c>
      <c r="E193" s="1" t="s">
        <v>83</v>
      </c>
      <c r="F193" s="1" t="s">
        <v>153</v>
      </c>
      <c r="G193" s="1" t="s">
        <v>98</v>
      </c>
      <c r="H193" s="1" t="s">
        <v>99</v>
      </c>
      <c r="I193" s="2">
        <v>166.03</v>
      </c>
      <c r="J193" s="2">
        <v>37.96</v>
      </c>
      <c r="K193" s="2">
        <f t="shared" si="17"/>
        <v>0</v>
      </c>
      <c r="L193" s="2">
        <f t="shared" si="18"/>
        <v>37.96</v>
      </c>
      <c r="AN193" s="5" t="str">
        <f t="shared" si="19"/>
        <v/>
      </c>
      <c r="AP193" s="5" t="str">
        <f t="shared" si="20"/>
        <v/>
      </c>
      <c r="AR193" s="5" t="str">
        <f t="shared" si="21"/>
        <v/>
      </c>
      <c r="AT193" s="2">
        <v>37.96</v>
      </c>
      <c r="AU193" s="5">
        <f t="shared" si="22"/>
        <v>0</v>
      </c>
      <c r="AV193" s="11">
        <f t="shared" si="16"/>
        <v>0</v>
      </c>
      <c r="AW193" s="5">
        <f t="shared" si="23"/>
        <v>0</v>
      </c>
    </row>
    <row r="194" spans="1:49" x14ac:dyDescent="0.25">
      <c r="A194" s="1" t="s">
        <v>158</v>
      </c>
      <c r="B194" s="1" t="s">
        <v>87</v>
      </c>
      <c r="C194" s="1" t="s">
        <v>88</v>
      </c>
      <c r="D194" s="1" t="s">
        <v>89</v>
      </c>
      <c r="E194" s="1" t="s">
        <v>78</v>
      </c>
      <c r="F194" s="1" t="s">
        <v>153</v>
      </c>
      <c r="G194" s="1" t="s">
        <v>98</v>
      </c>
      <c r="H194" s="1" t="s">
        <v>99</v>
      </c>
      <c r="I194" s="2">
        <v>166.03</v>
      </c>
      <c r="J194" s="2">
        <v>7.0000000000000007E-2</v>
      </c>
      <c r="K194" s="2">
        <f t="shared" si="17"/>
        <v>0</v>
      </c>
      <c r="L194" s="2">
        <f t="shared" si="18"/>
        <v>7.0000000000000007E-2</v>
      </c>
      <c r="AN194" s="5" t="str">
        <f t="shared" si="19"/>
        <v/>
      </c>
      <c r="AP194" s="5" t="str">
        <f t="shared" si="20"/>
        <v/>
      </c>
      <c r="AR194" s="5" t="str">
        <f t="shared" si="21"/>
        <v/>
      </c>
      <c r="AT194" s="2">
        <v>7.0000000000000007E-2</v>
      </c>
      <c r="AU194" s="5">
        <f t="shared" si="22"/>
        <v>0</v>
      </c>
      <c r="AV194" s="11">
        <f t="shared" si="16"/>
        <v>0</v>
      </c>
      <c r="AW194" s="5">
        <f t="shared" si="23"/>
        <v>0</v>
      </c>
    </row>
    <row r="195" spans="1:49" x14ac:dyDescent="0.25">
      <c r="A195" s="1" t="s">
        <v>158</v>
      </c>
      <c r="B195" s="1" t="s">
        <v>87</v>
      </c>
      <c r="C195" s="1" t="s">
        <v>88</v>
      </c>
      <c r="D195" s="1" t="s">
        <v>89</v>
      </c>
      <c r="E195" s="1" t="s">
        <v>83</v>
      </c>
      <c r="F195" s="1" t="s">
        <v>153</v>
      </c>
      <c r="G195" s="1" t="s">
        <v>98</v>
      </c>
      <c r="H195" s="1" t="s">
        <v>99</v>
      </c>
      <c r="I195" s="2">
        <v>166.03</v>
      </c>
      <c r="J195" s="2">
        <v>40.69</v>
      </c>
      <c r="K195" s="2">
        <f t="shared" si="17"/>
        <v>0</v>
      </c>
      <c r="L195" s="2">
        <f t="shared" si="18"/>
        <v>40</v>
      </c>
      <c r="AN195" s="5" t="str">
        <f t="shared" si="19"/>
        <v/>
      </c>
      <c r="AP195" s="5" t="str">
        <f t="shared" si="20"/>
        <v/>
      </c>
      <c r="AR195" s="5" t="str">
        <f t="shared" si="21"/>
        <v/>
      </c>
      <c r="AT195" s="2">
        <v>40</v>
      </c>
      <c r="AU195" s="5">
        <f t="shared" si="22"/>
        <v>0</v>
      </c>
      <c r="AV195" s="11">
        <f t="shared" ref="AV195:AV258" si="24">(AU195/$AU$433)*100</f>
        <v>0</v>
      </c>
      <c r="AW195" s="5">
        <f t="shared" si="23"/>
        <v>0</v>
      </c>
    </row>
    <row r="196" spans="1:49" x14ac:dyDescent="0.25">
      <c r="A196" s="1" t="s">
        <v>159</v>
      </c>
      <c r="B196" s="1" t="s">
        <v>160</v>
      </c>
      <c r="C196" s="1" t="s">
        <v>161</v>
      </c>
      <c r="D196" s="1" t="s">
        <v>162</v>
      </c>
      <c r="E196" s="1" t="s">
        <v>82</v>
      </c>
      <c r="F196" s="1" t="s">
        <v>104</v>
      </c>
      <c r="G196" s="1" t="s">
        <v>98</v>
      </c>
      <c r="H196" s="1" t="s">
        <v>99</v>
      </c>
      <c r="I196" s="2">
        <v>160.34</v>
      </c>
      <c r="J196" s="2">
        <v>0.09</v>
      </c>
      <c r="K196" s="2">
        <f t="shared" si="17"/>
        <v>0</v>
      </c>
      <c r="L196" s="2">
        <f t="shared" si="18"/>
        <v>0.09</v>
      </c>
      <c r="AN196" s="5" t="str">
        <f t="shared" si="19"/>
        <v/>
      </c>
      <c r="AP196" s="5" t="str">
        <f t="shared" si="20"/>
        <v/>
      </c>
      <c r="AR196" s="5" t="str">
        <f t="shared" si="21"/>
        <v/>
      </c>
      <c r="AT196" s="2">
        <v>0.09</v>
      </c>
      <c r="AU196" s="5">
        <f t="shared" si="22"/>
        <v>0</v>
      </c>
      <c r="AV196" s="11">
        <f t="shared" si="24"/>
        <v>0</v>
      </c>
      <c r="AW196" s="5">
        <f t="shared" si="23"/>
        <v>0</v>
      </c>
    </row>
    <row r="197" spans="1:49" x14ac:dyDescent="0.25">
      <c r="A197" s="1" t="s">
        <v>159</v>
      </c>
      <c r="B197" s="1" t="s">
        <v>160</v>
      </c>
      <c r="C197" s="1" t="s">
        <v>161</v>
      </c>
      <c r="D197" s="1" t="s">
        <v>162</v>
      </c>
      <c r="E197" s="1" t="s">
        <v>84</v>
      </c>
      <c r="F197" s="1" t="s">
        <v>163</v>
      </c>
      <c r="G197" s="1" t="s">
        <v>98</v>
      </c>
      <c r="H197" s="1" t="s">
        <v>99</v>
      </c>
      <c r="I197" s="2">
        <v>160.34</v>
      </c>
      <c r="J197" s="2">
        <v>7.0000000000000007E-2</v>
      </c>
      <c r="K197" s="2">
        <f t="shared" ref="K197:K260" si="25">SUM(N197,P197,R197,T197,X197,Z197,AB197,AD197,AG197,AI197,AK197,V197,AX197,AZ197,BB197,BD197)</f>
        <v>0</v>
      </c>
      <c r="L197" s="2">
        <f t="shared" ref="L197:L260" si="26">SUM(M197,AF197,AM197,AO197,AQ197,AS197,AT197)</f>
        <v>7.0000000000000007E-2</v>
      </c>
      <c r="AN197" s="5" t="str">
        <f t="shared" ref="AN197:AN260" si="27">IF(AM197&gt;0,AM197*$AN$1,"")</f>
        <v/>
      </c>
      <c r="AP197" s="5" t="str">
        <f t="shared" ref="AP197:AP260" si="28">IF(AO197&gt;0,AO197*$AP$1,"")</f>
        <v/>
      </c>
      <c r="AR197" s="5" t="str">
        <f t="shared" ref="AR197:AR260" si="29">IF(AQ197&gt;0,AQ197*$AR$1,"")</f>
        <v/>
      </c>
      <c r="AT197" s="2">
        <v>7.0000000000000007E-2</v>
      </c>
      <c r="AU197" s="5">
        <f t="shared" ref="AU197:AU260" si="30">SUM(O197,Q197,S197,U197,Y197,AA197,AC197,AE197,AH197,AJ197,AL197,W197,AY197,BA197,BC197,BE197)</f>
        <v>0</v>
      </c>
      <c r="AV197" s="11">
        <f t="shared" si="24"/>
        <v>0</v>
      </c>
      <c r="AW197" s="5">
        <f t="shared" ref="AW197:AW260" si="31">(AV197/100)*$AW$1</f>
        <v>0</v>
      </c>
    </row>
    <row r="198" spans="1:49" x14ac:dyDescent="0.25">
      <c r="A198" s="1" t="s">
        <v>159</v>
      </c>
      <c r="B198" s="1" t="s">
        <v>160</v>
      </c>
      <c r="C198" s="1" t="s">
        <v>161</v>
      </c>
      <c r="D198" s="1" t="s">
        <v>162</v>
      </c>
      <c r="E198" s="1" t="s">
        <v>72</v>
      </c>
      <c r="F198" s="1" t="s">
        <v>163</v>
      </c>
      <c r="G198" s="1" t="s">
        <v>98</v>
      </c>
      <c r="H198" s="1" t="s">
        <v>99</v>
      </c>
      <c r="I198" s="2">
        <v>160.34</v>
      </c>
      <c r="J198" s="2">
        <v>0.06</v>
      </c>
      <c r="K198" s="2">
        <f t="shared" si="25"/>
        <v>0</v>
      </c>
      <c r="L198" s="2">
        <f t="shared" si="26"/>
        <v>0.06</v>
      </c>
      <c r="AN198" s="5" t="str">
        <f t="shared" si="27"/>
        <v/>
      </c>
      <c r="AP198" s="5" t="str">
        <f t="shared" si="28"/>
        <v/>
      </c>
      <c r="AR198" s="5" t="str">
        <f t="shared" si="29"/>
        <v/>
      </c>
      <c r="AT198" s="2">
        <v>0.06</v>
      </c>
      <c r="AU198" s="5">
        <f t="shared" si="30"/>
        <v>0</v>
      </c>
      <c r="AV198" s="11">
        <f t="shared" si="24"/>
        <v>0</v>
      </c>
      <c r="AW198" s="5">
        <f t="shared" si="31"/>
        <v>0</v>
      </c>
    </row>
    <row r="199" spans="1:49" x14ac:dyDescent="0.25">
      <c r="A199" s="1" t="s">
        <v>159</v>
      </c>
      <c r="B199" s="1" t="s">
        <v>160</v>
      </c>
      <c r="C199" s="1" t="s">
        <v>161</v>
      </c>
      <c r="D199" s="1" t="s">
        <v>162</v>
      </c>
      <c r="E199" s="1" t="s">
        <v>92</v>
      </c>
      <c r="F199" s="1" t="s">
        <v>163</v>
      </c>
      <c r="G199" s="1" t="s">
        <v>98</v>
      </c>
      <c r="H199" s="1" t="s">
        <v>99</v>
      </c>
      <c r="I199" s="2">
        <v>160.34</v>
      </c>
      <c r="J199" s="2">
        <v>7.0000000000000007E-2</v>
      </c>
      <c r="K199" s="2">
        <f t="shared" si="25"/>
        <v>0</v>
      </c>
      <c r="L199" s="2">
        <f t="shared" si="26"/>
        <v>7.0000000000000007E-2</v>
      </c>
      <c r="AN199" s="5" t="str">
        <f t="shared" si="27"/>
        <v/>
      </c>
      <c r="AP199" s="5" t="str">
        <f t="shared" si="28"/>
        <v/>
      </c>
      <c r="AR199" s="5" t="str">
        <f t="shared" si="29"/>
        <v/>
      </c>
      <c r="AT199" s="2">
        <v>7.0000000000000007E-2</v>
      </c>
      <c r="AU199" s="5">
        <f t="shared" si="30"/>
        <v>0</v>
      </c>
      <c r="AV199" s="11">
        <f t="shared" si="24"/>
        <v>0</v>
      </c>
      <c r="AW199" s="5">
        <f t="shared" si="31"/>
        <v>0</v>
      </c>
    </row>
    <row r="200" spans="1:49" x14ac:dyDescent="0.25">
      <c r="A200" s="1" t="s">
        <v>159</v>
      </c>
      <c r="B200" s="1" t="s">
        <v>160</v>
      </c>
      <c r="C200" s="1" t="s">
        <v>161</v>
      </c>
      <c r="D200" s="1" t="s">
        <v>162</v>
      </c>
      <c r="E200" s="1" t="s">
        <v>62</v>
      </c>
      <c r="F200" s="1" t="s">
        <v>163</v>
      </c>
      <c r="G200" s="1" t="s">
        <v>98</v>
      </c>
      <c r="H200" s="1" t="s">
        <v>99</v>
      </c>
      <c r="I200" s="2">
        <v>160.34</v>
      </c>
      <c r="J200" s="2">
        <v>42.05</v>
      </c>
      <c r="K200" s="2">
        <f t="shared" si="25"/>
        <v>4.4700000000000006</v>
      </c>
      <c r="L200" s="2">
        <f t="shared" si="26"/>
        <v>37.58</v>
      </c>
      <c r="N200" s="4">
        <v>1.25</v>
      </c>
      <c r="O200" s="5">
        <v>205.625</v>
      </c>
      <c r="P200" s="6">
        <v>3.22</v>
      </c>
      <c r="Q200" s="5">
        <v>365.47</v>
      </c>
      <c r="AN200" s="5" t="str">
        <f t="shared" si="27"/>
        <v/>
      </c>
      <c r="AP200" s="5" t="str">
        <f t="shared" si="28"/>
        <v/>
      </c>
      <c r="AR200" s="5" t="str">
        <f t="shared" si="29"/>
        <v/>
      </c>
      <c r="AT200" s="2">
        <v>37.58</v>
      </c>
      <c r="AU200" s="5">
        <f t="shared" si="30"/>
        <v>571.09500000000003</v>
      </c>
      <c r="AV200" s="11">
        <f t="shared" si="24"/>
        <v>0.21220492219269127</v>
      </c>
      <c r="AW200" s="5">
        <f t="shared" si="31"/>
        <v>212.20492219269127</v>
      </c>
    </row>
    <row r="201" spans="1:49" x14ac:dyDescent="0.25">
      <c r="A201" s="1" t="s">
        <v>159</v>
      </c>
      <c r="B201" s="1" t="s">
        <v>160</v>
      </c>
      <c r="C201" s="1" t="s">
        <v>161</v>
      </c>
      <c r="D201" s="1" t="s">
        <v>162</v>
      </c>
      <c r="E201" s="1" t="s">
        <v>66</v>
      </c>
      <c r="F201" s="1" t="s">
        <v>163</v>
      </c>
      <c r="G201" s="1" t="s">
        <v>98</v>
      </c>
      <c r="H201" s="1" t="s">
        <v>99</v>
      </c>
      <c r="I201" s="2">
        <v>160.34</v>
      </c>
      <c r="J201" s="2">
        <v>38.01</v>
      </c>
      <c r="K201" s="2">
        <f t="shared" si="25"/>
        <v>5.9</v>
      </c>
      <c r="L201" s="2">
        <f t="shared" si="26"/>
        <v>32.11</v>
      </c>
      <c r="P201" s="6">
        <v>5.87</v>
      </c>
      <c r="Q201" s="5">
        <v>666.245</v>
      </c>
      <c r="V201" s="12">
        <v>0.03</v>
      </c>
      <c r="W201" s="5">
        <v>1.2015</v>
      </c>
      <c r="AN201" s="5" t="str">
        <f t="shared" si="27"/>
        <v/>
      </c>
      <c r="AP201" s="5" t="str">
        <f t="shared" si="28"/>
        <v/>
      </c>
      <c r="AR201" s="5" t="str">
        <f t="shared" si="29"/>
        <v/>
      </c>
      <c r="AT201" s="2">
        <v>32.11</v>
      </c>
      <c r="AU201" s="5">
        <f t="shared" si="30"/>
        <v>667.44650000000001</v>
      </c>
      <c r="AV201" s="11">
        <f t="shared" si="24"/>
        <v>0.2480067810089111</v>
      </c>
      <c r="AW201" s="5">
        <f t="shared" si="31"/>
        <v>248.0067810089111</v>
      </c>
    </row>
    <row r="202" spans="1:49" x14ac:dyDescent="0.25">
      <c r="A202" s="1" t="s">
        <v>159</v>
      </c>
      <c r="B202" s="1" t="s">
        <v>160</v>
      </c>
      <c r="C202" s="1" t="s">
        <v>161</v>
      </c>
      <c r="D202" s="1" t="s">
        <v>162</v>
      </c>
      <c r="E202" s="1" t="s">
        <v>81</v>
      </c>
      <c r="F202" s="1" t="s">
        <v>163</v>
      </c>
      <c r="G202" s="1" t="s">
        <v>98</v>
      </c>
      <c r="H202" s="1" t="s">
        <v>99</v>
      </c>
      <c r="I202" s="2">
        <v>160.34</v>
      </c>
      <c r="J202" s="2">
        <v>41.15</v>
      </c>
      <c r="K202" s="2">
        <f t="shared" si="25"/>
        <v>0.15</v>
      </c>
      <c r="L202" s="2">
        <f t="shared" si="26"/>
        <v>39.85</v>
      </c>
      <c r="P202" s="6">
        <v>0.03</v>
      </c>
      <c r="Q202" s="5">
        <v>3.4049999999999998</v>
      </c>
      <c r="V202" s="12">
        <v>0.12</v>
      </c>
      <c r="W202" s="5">
        <v>4.8059999999999992</v>
      </c>
      <c r="AN202" s="5" t="str">
        <f t="shared" si="27"/>
        <v/>
      </c>
      <c r="AP202" s="5" t="str">
        <f t="shared" si="28"/>
        <v/>
      </c>
      <c r="AR202" s="5" t="str">
        <f t="shared" si="29"/>
        <v/>
      </c>
      <c r="AT202" s="2">
        <v>39.85</v>
      </c>
      <c r="AU202" s="5">
        <f t="shared" si="30"/>
        <v>8.2109999999999985</v>
      </c>
      <c r="AV202" s="11">
        <f t="shared" si="24"/>
        <v>3.0510066033220171E-3</v>
      </c>
      <c r="AW202" s="5">
        <f t="shared" si="31"/>
        <v>3.0510066033220169</v>
      </c>
    </row>
    <row r="203" spans="1:49" x14ac:dyDescent="0.25">
      <c r="A203" s="1" t="s">
        <v>159</v>
      </c>
      <c r="B203" s="1" t="s">
        <v>160</v>
      </c>
      <c r="C203" s="1" t="s">
        <v>161</v>
      </c>
      <c r="D203" s="1" t="s">
        <v>162</v>
      </c>
      <c r="E203" s="1" t="s">
        <v>83</v>
      </c>
      <c r="F203" s="1" t="s">
        <v>163</v>
      </c>
      <c r="G203" s="1" t="s">
        <v>98</v>
      </c>
      <c r="H203" s="1" t="s">
        <v>99</v>
      </c>
      <c r="I203" s="2">
        <v>160.34</v>
      </c>
      <c r="J203" s="2">
        <v>0.06</v>
      </c>
      <c r="K203" s="2">
        <f t="shared" si="25"/>
        <v>0</v>
      </c>
      <c r="L203" s="2">
        <f t="shared" si="26"/>
        <v>0.06</v>
      </c>
      <c r="AN203" s="5" t="str">
        <f t="shared" si="27"/>
        <v/>
      </c>
      <c r="AP203" s="5" t="str">
        <f t="shared" si="28"/>
        <v/>
      </c>
      <c r="AR203" s="5" t="str">
        <f t="shared" si="29"/>
        <v/>
      </c>
      <c r="AT203" s="2">
        <v>0.06</v>
      </c>
      <c r="AU203" s="5">
        <f t="shared" si="30"/>
        <v>0</v>
      </c>
      <c r="AV203" s="11">
        <f t="shared" si="24"/>
        <v>0</v>
      </c>
      <c r="AW203" s="5">
        <f t="shared" si="31"/>
        <v>0</v>
      </c>
    </row>
    <row r="204" spans="1:49" x14ac:dyDescent="0.25">
      <c r="A204" s="1" t="s">
        <v>159</v>
      </c>
      <c r="B204" s="1" t="s">
        <v>160</v>
      </c>
      <c r="C204" s="1" t="s">
        <v>161</v>
      </c>
      <c r="D204" s="1" t="s">
        <v>162</v>
      </c>
      <c r="E204" s="1" t="s">
        <v>82</v>
      </c>
      <c r="F204" s="1" t="s">
        <v>163</v>
      </c>
      <c r="G204" s="1" t="s">
        <v>98</v>
      </c>
      <c r="H204" s="1" t="s">
        <v>99</v>
      </c>
      <c r="I204" s="2">
        <v>160.34</v>
      </c>
      <c r="J204" s="2">
        <v>37.51</v>
      </c>
      <c r="K204" s="2">
        <f t="shared" si="25"/>
        <v>0</v>
      </c>
      <c r="L204" s="2">
        <f t="shared" si="26"/>
        <v>37.51</v>
      </c>
      <c r="AN204" s="5" t="str">
        <f t="shared" si="27"/>
        <v/>
      </c>
      <c r="AP204" s="5" t="str">
        <f t="shared" si="28"/>
        <v/>
      </c>
      <c r="AR204" s="5" t="str">
        <f t="shared" si="29"/>
        <v/>
      </c>
      <c r="AT204" s="2">
        <v>37.51</v>
      </c>
      <c r="AU204" s="5">
        <f t="shared" si="30"/>
        <v>0</v>
      </c>
      <c r="AV204" s="11">
        <f t="shared" si="24"/>
        <v>0</v>
      </c>
      <c r="AW204" s="5">
        <f t="shared" si="31"/>
        <v>0</v>
      </c>
    </row>
    <row r="205" spans="1:49" x14ac:dyDescent="0.25">
      <c r="A205" s="1" t="s">
        <v>164</v>
      </c>
      <c r="B205" s="1" t="s">
        <v>94</v>
      </c>
      <c r="C205" s="1" t="s">
        <v>95</v>
      </c>
      <c r="D205" s="1" t="s">
        <v>96</v>
      </c>
      <c r="E205" s="1" t="s">
        <v>111</v>
      </c>
      <c r="F205" s="1" t="s">
        <v>104</v>
      </c>
      <c r="G205" s="1" t="s">
        <v>98</v>
      </c>
      <c r="H205" s="1" t="s">
        <v>99</v>
      </c>
      <c r="I205" s="2">
        <v>240</v>
      </c>
      <c r="J205" s="2">
        <v>0.09</v>
      </c>
      <c r="K205" s="2">
        <f t="shared" si="25"/>
        <v>0</v>
      </c>
      <c r="L205" s="2">
        <f t="shared" si="26"/>
        <v>0.09</v>
      </c>
      <c r="AN205" s="5" t="str">
        <f t="shared" si="27"/>
        <v/>
      </c>
      <c r="AP205" s="5" t="str">
        <f t="shared" si="28"/>
        <v/>
      </c>
      <c r="AR205" s="5" t="str">
        <f t="shared" si="29"/>
        <v/>
      </c>
      <c r="AT205" s="2">
        <v>0.09</v>
      </c>
      <c r="AU205" s="5">
        <f t="shared" si="30"/>
        <v>0</v>
      </c>
      <c r="AV205" s="11">
        <f t="shared" si="24"/>
        <v>0</v>
      </c>
      <c r="AW205" s="5">
        <f t="shared" si="31"/>
        <v>0</v>
      </c>
    </row>
    <row r="206" spans="1:49" x14ac:dyDescent="0.25">
      <c r="A206" s="1" t="s">
        <v>164</v>
      </c>
      <c r="B206" s="1" t="s">
        <v>94</v>
      </c>
      <c r="C206" s="1" t="s">
        <v>95</v>
      </c>
      <c r="D206" s="1" t="s">
        <v>96</v>
      </c>
      <c r="E206" s="1" t="s">
        <v>78</v>
      </c>
      <c r="F206" s="1" t="s">
        <v>104</v>
      </c>
      <c r="G206" s="1" t="s">
        <v>98</v>
      </c>
      <c r="H206" s="1" t="s">
        <v>99</v>
      </c>
      <c r="I206" s="2">
        <v>240</v>
      </c>
      <c r="J206" s="2">
        <v>0.09</v>
      </c>
      <c r="K206" s="2">
        <f t="shared" si="25"/>
        <v>0</v>
      </c>
      <c r="L206" s="2">
        <f t="shared" si="26"/>
        <v>0.1</v>
      </c>
      <c r="AN206" s="5" t="str">
        <f t="shared" si="27"/>
        <v/>
      </c>
      <c r="AP206" s="5" t="str">
        <f t="shared" si="28"/>
        <v/>
      </c>
      <c r="AR206" s="5" t="str">
        <f t="shared" si="29"/>
        <v/>
      </c>
      <c r="AT206" s="2">
        <v>0.1</v>
      </c>
      <c r="AU206" s="5">
        <f t="shared" si="30"/>
        <v>0</v>
      </c>
      <c r="AV206" s="11">
        <f t="shared" si="24"/>
        <v>0</v>
      </c>
      <c r="AW206" s="5">
        <f t="shared" si="31"/>
        <v>0</v>
      </c>
    </row>
    <row r="207" spans="1:49" x14ac:dyDescent="0.25">
      <c r="A207" s="1" t="s">
        <v>164</v>
      </c>
      <c r="B207" s="1" t="s">
        <v>94</v>
      </c>
      <c r="C207" s="1" t="s">
        <v>95</v>
      </c>
      <c r="D207" s="1" t="s">
        <v>96</v>
      </c>
      <c r="E207" s="1" t="s">
        <v>83</v>
      </c>
      <c r="F207" s="1" t="s">
        <v>104</v>
      </c>
      <c r="G207" s="1" t="s">
        <v>98</v>
      </c>
      <c r="H207" s="1" t="s">
        <v>99</v>
      </c>
      <c r="I207" s="2">
        <v>240</v>
      </c>
      <c r="J207" s="2">
        <v>0.09</v>
      </c>
      <c r="K207" s="2">
        <f t="shared" si="25"/>
        <v>0</v>
      </c>
      <c r="L207" s="2">
        <f t="shared" si="26"/>
        <v>0.09</v>
      </c>
      <c r="AN207" s="5" t="str">
        <f t="shared" si="27"/>
        <v/>
      </c>
      <c r="AP207" s="5" t="str">
        <f t="shared" si="28"/>
        <v/>
      </c>
      <c r="AR207" s="5" t="str">
        <f t="shared" si="29"/>
        <v/>
      </c>
      <c r="AT207" s="2">
        <v>0.09</v>
      </c>
      <c r="AU207" s="5">
        <f t="shared" si="30"/>
        <v>0</v>
      </c>
      <c r="AV207" s="11">
        <f t="shared" si="24"/>
        <v>0</v>
      </c>
      <c r="AW207" s="5">
        <f t="shared" si="31"/>
        <v>0</v>
      </c>
    </row>
    <row r="208" spans="1:49" x14ac:dyDescent="0.25">
      <c r="A208" s="1" t="s">
        <v>164</v>
      </c>
      <c r="B208" s="1" t="s">
        <v>94</v>
      </c>
      <c r="C208" s="1" t="s">
        <v>95</v>
      </c>
      <c r="D208" s="1" t="s">
        <v>96</v>
      </c>
      <c r="E208" s="1" t="s">
        <v>62</v>
      </c>
      <c r="F208" s="1" t="s">
        <v>153</v>
      </c>
      <c r="G208" s="1" t="s">
        <v>98</v>
      </c>
      <c r="H208" s="1" t="s">
        <v>99</v>
      </c>
      <c r="I208" s="2">
        <v>240</v>
      </c>
      <c r="J208" s="2">
        <v>7.0000000000000007E-2</v>
      </c>
      <c r="K208" s="2">
        <f t="shared" si="25"/>
        <v>0</v>
      </c>
      <c r="L208" s="2">
        <f t="shared" si="26"/>
        <v>7.0000000000000007E-2</v>
      </c>
      <c r="AN208" s="5" t="str">
        <f t="shared" si="27"/>
        <v/>
      </c>
      <c r="AP208" s="5" t="str">
        <f t="shared" si="28"/>
        <v/>
      </c>
      <c r="AR208" s="5" t="str">
        <f t="shared" si="29"/>
        <v/>
      </c>
      <c r="AT208" s="2">
        <v>7.0000000000000007E-2</v>
      </c>
      <c r="AU208" s="5">
        <f t="shared" si="30"/>
        <v>0</v>
      </c>
      <c r="AV208" s="11">
        <f t="shared" si="24"/>
        <v>0</v>
      </c>
      <c r="AW208" s="5">
        <f t="shared" si="31"/>
        <v>0</v>
      </c>
    </row>
    <row r="209" spans="1:49" x14ac:dyDescent="0.25">
      <c r="A209" s="1" t="s">
        <v>164</v>
      </c>
      <c r="B209" s="1" t="s">
        <v>94</v>
      </c>
      <c r="C209" s="1" t="s">
        <v>95</v>
      </c>
      <c r="D209" s="1" t="s">
        <v>96</v>
      </c>
      <c r="E209" s="1" t="s">
        <v>66</v>
      </c>
      <c r="F209" s="1" t="s">
        <v>153</v>
      </c>
      <c r="G209" s="1" t="s">
        <v>98</v>
      </c>
      <c r="H209" s="1" t="s">
        <v>99</v>
      </c>
      <c r="I209" s="2">
        <v>240</v>
      </c>
      <c r="J209" s="2">
        <v>7.0000000000000007E-2</v>
      </c>
      <c r="K209" s="2">
        <f t="shared" si="25"/>
        <v>0</v>
      </c>
      <c r="L209" s="2">
        <f t="shared" si="26"/>
        <v>7.0000000000000007E-2</v>
      </c>
      <c r="AN209" s="5" t="str">
        <f t="shared" si="27"/>
        <v/>
      </c>
      <c r="AP209" s="5" t="str">
        <f t="shared" si="28"/>
        <v/>
      </c>
      <c r="AR209" s="5" t="str">
        <f t="shared" si="29"/>
        <v/>
      </c>
      <c r="AT209" s="2">
        <v>7.0000000000000007E-2</v>
      </c>
      <c r="AU209" s="5">
        <f t="shared" si="30"/>
        <v>0</v>
      </c>
      <c r="AV209" s="11">
        <f t="shared" si="24"/>
        <v>0</v>
      </c>
      <c r="AW209" s="5">
        <f t="shared" si="31"/>
        <v>0</v>
      </c>
    </row>
    <row r="210" spans="1:49" x14ac:dyDescent="0.25">
      <c r="A210" s="1" t="s">
        <v>164</v>
      </c>
      <c r="B210" s="1" t="s">
        <v>94</v>
      </c>
      <c r="C210" s="1" t="s">
        <v>95</v>
      </c>
      <c r="D210" s="1" t="s">
        <v>96</v>
      </c>
      <c r="E210" s="1" t="s">
        <v>103</v>
      </c>
      <c r="F210" s="1" t="s">
        <v>163</v>
      </c>
      <c r="G210" s="1" t="s">
        <v>98</v>
      </c>
      <c r="H210" s="1" t="s">
        <v>99</v>
      </c>
      <c r="I210" s="2">
        <v>240</v>
      </c>
      <c r="J210" s="2">
        <v>36.74</v>
      </c>
      <c r="K210" s="2">
        <f t="shared" si="25"/>
        <v>0</v>
      </c>
      <c r="L210" s="2">
        <f t="shared" si="26"/>
        <v>36.74</v>
      </c>
      <c r="AN210" s="5" t="str">
        <f t="shared" si="27"/>
        <v/>
      </c>
      <c r="AP210" s="5" t="str">
        <f t="shared" si="28"/>
        <v/>
      </c>
      <c r="AR210" s="5" t="str">
        <f t="shared" si="29"/>
        <v/>
      </c>
      <c r="AT210" s="2">
        <v>36.74</v>
      </c>
      <c r="AU210" s="5">
        <f t="shared" si="30"/>
        <v>0</v>
      </c>
      <c r="AV210" s="11">
        <f t="shared" si="24"/>
        <v>0</v>
      </c>
      <c r="AW210" s="5">
        <f t="shared" si="31"/>
        <v>0</v>
      </c>
    </row>
    <row r="211" spans="1:49" x14ac:dyDescent="0.25">
      <c r="A211" s="1" t="s">
        <v>164</v>
      </c>
      <c r="B211" s="1" t="s">
        <v>94</v>
      </c>
      <c r="C211" s="1" t="s">
        <v>95</v>
      </c>
      <c r="D211" s="1" t="s">
        <v>96</v>
      </c>
      <c r="E211" s="1" t="s">
        <v>106</v>
      </c>
      <c r="F211" s="1" t="s">
        <v>163</v>
      </c>
      <c r="G211" s="1" t="s">
        <v>98</v>
      </c>
      <c r="H211" s="1" t="s">
        <v>99</v>
      </c>
      <c r="I211" s="2">
        <v>240</v>
      </c>
      <c r="J211" s="2">
        <v>39.74</v>
      </c>
      <c r="K211" s="2">
        <f t="shared" si="25"/>
        <v>0</v>
      </c>
      <c r="L211" s="2">
        <f t="shared" si="26"/>
        <v>39.74</v>
      </c>
      <c r="AN211" s="5" t="str">
        <f t="shared" si="27"/>
        <v/>
      </c>
      <c r="AP211" s="5" t="str">
        <f t="shared" si="28"/>
        <v/>
      </c>
      <c r="AR211" s="5" t="str">
        <f t="shared" si="29"/>
        <v/>
      </c>
      <c r="AT211" s="2">
        <v>39.74</v>
      </c>
      <c r="AU211" s="5">
        <f t="shared" si="30"/>
        <v>0</v>
      </c>
      <c r="AV211" s="11">
        <f t="shared" si="24"/>
        <v>0</v>
      </c>
      <c r="AW211" s="5">
        <f t="shared" si="31"/>
        <v>0</v>
      </c>
    </row>
    <row r="212" spans="1:49" x14ac:dyDescent="0.25">
      <c r="A212" s="1" t="s">
        <v>164</v>
      </c>
      <c r="B212" s="1" t="s">
        <v>94</v>
      </c>
      <c r="C212" s="1" t="s">
        <v>95</v>
      </c>
      <c r="D212" s="1" t="s">
        <v>96</v>
      </c>
      <c r="E212" s="1" t="s">
        <v>90</v>
      </c>
      <c r="F212" s="1" t="s">
        <v>163</v>
      </c>
      <c r="G212" s="1" t="s">
        <v>98</v>
      </c>
      <c r="H212" s="1" t="s">
        <v>99</v>
      </c>
      <c r="I212" s="2">
        <v>240</v>
      </c>
      <c r="J212" s="2">
        <v>42.82</v>
      </c>
      <c r="K212" s="2">
        <f t="shared" si="25"/>
        <v>0</v>
      </c>
      <c r="L212" s="2">
        <f t="shared" si="26"/>
        <v>42.82</v>
      </c>
      <c r="AN212" s="5" t="str">
        <f t="shared" si="27"/>
        <v/>
      </c>
      <c r="AP212" s="5" t="str">
        <f t="shared" si="28"/>
        <v/>
      </c>
      <c r="AR212" s="5" t="str">
        <f t="shared" si="29"/>
        <v/>
      </c>
      <c r="AT212" s="2">
        <v>42.82</v>
      </c>
      <c r="AU212" s="5">
        <f t="shared" si="30"/>
        <v>0</v>
      </c>
      <c r="AV212" s="11">
        <f t="shared" si="24"/>
        <v>0</v>
      </c>
      <c r="AW212" s="5">
        <f t="shared" si="31"/>
        <v>0</v>
      </c>
    </row>
    <row r="213" spans="1:49" x14ac:dyDescent="0.25">
      <c r="A213" s="1" t="s">
        <v>164</v>
      </c>
      <c r="B213" s="1" t="s">
        <v>94</v>
      </c>
      <c r="C213" s="1" t="s">
        <v>95</v>
      </c>
      <c r="D213" s="1" t="s">
        <v>96</v>
      </c>
      <c r="E213" s="1" t="s">
        <v>71</v>
      </c>
      <c r="F213" s="1" t="s">
        <v>163</v>
      </c>
      <c r="G213" s="1" t="s">
        <v>98</v>
      </c>
      <c r="H213" s="1" t="s">
        <v>99</v>
      </c>
      <c r="I213" s="2">
        <v>240</v>
      </c>
      <c r="J213" s="2">
        <v>39.340000000000003</v>
      </c>
      <c r="K213" s="2">
        <f t="shared" si="25"/>
        <v>0</v>
      </c>
      <c r="L213" s="2">
        <f t="shared" si="26"/>
        <v>39.340000000000003</v>
      </c>
      <c r="AN213" s="5" t="str">
        <f t="shared" si="27"/>
        <v/>
      </c>
      <c r="AP213" s="5" t="str">
        <f t="shared" si="28"/>
        <v/>
      </c>
      <c r="AR213" s="5" t="str">
        <f t="shared" si="29"/>
        <v/>
      </c>
      <c r="AT213" s="2">
        <v>39.340000000000003</v>
      </c>
      <c r="AU213" s="5">
        <f t="shared" si="30"/>
        <v>0</v>
      </c>
      <c r="AV213" s="11">
        <f t="shared" si="24"/>
        <v>0</v>
      </c>
      <c r="AW213" s="5">
        <f t="shared" si="31"/>
        <v>0</v>
      </c>
    </row>
    <row r="214" spans="1:49" x14ac:dyDescent="0.25">
      <c r="A214" s="1" t="s">
        <v>164</v>
      </c>
      <c r="B214" s="1" t="s">
        <v>94</v>
      </c>
      <c r="C214" s="1" t="s">
        <v>95</v>
      </c>
      <c r="D214" s="1" t="s">
        <v>96</v>
      </c>
      <c r="E214" s="1" t="s">
        <v>72</v>
      </c>
      <c r="F214" s="1" t="s">
        <v>163</v>
      </c>
      <c r="G214" s="1" t="s">
        <v>98</v>
      </c>
      <c r="H214" s="1" t="s">
        <v>99</v>
      </c>
      <c r="I214" s="2">
        <v>240</v>
      </c>
      <c r="J214" s="2">
        <v>38.49</v>
      </c>
      <c r="K214" s="2">
        <f t="shared" si="25"/>
        <v>0</v>
      </c>
      <c r="L214" s="2">
        <f t="shared" si="26"/>
        <v>38.49</v>
      </c>
      <c r="AN214" s="5" t="str">
        <f t="shared" si="27"/>
        <v/>
      </c>
      <c r="AP214" s="5" t="str">
        <f t="shared" si="28"/>
        <v/>
      </c>
      <c r="AR214" s="5" t="str">
        <f t="shared" si="29"/>
        <v/>
      </c>
      <c r="AT214" s="2">
        <v>38.49</v>
      </c>
      <c r="AU214" s="5">
        <f t="shared" si="30"/>
        <v>0</v>
      </c>
      <c r="AV214" s="11">
        <f t="shared" si="24"/>
        <v>0</v>
      </c>
      <c r="AW214" s="5">
        <f t="shared" si="31"/>
        <v>0</v>
      </c>
    </row>
    <row r="215" spans="1:49" x14ac:dyDescent="0.25">
      <c r="A215" s="1" t="s">
        <v>164</v>
      </c>
      <c r="B215" s="1" t="s">
        <v>94</v>
      </c>
      <c r="C215" s="1" t="s">
        <v>95</v>
      </c>
      <c r="D215" s="1" t="s">
        <v>96</v>
      </c>
      <c r="E215" s="1" t="s">
        <v>92</v>
      </c>
      <c r="F215" s="1" t="s">
        <v>163</v>
      </c>
      <c r="G215" s="1" t="s">
        <v>98</v>
      </c>
      <c r="H215" s="1" t="s">
        <v>99</v>
      </c>
      <c r="I215" s="2">
        <v>240</v>
      </c>
      <c r="J215" s="2">
        <v>42.45</v>
      </c>
      <c r="K215" s="2">
        <f t="shared" si="25"/>
        <v>0</v>
      </c>
      <c r="L215" s="2">
        <f t="shared" si="26"/>
        <v>42.45</v>
      </c>
      <c r="AN215" s="5" t="str">
        <f t="shared" si="27"/>
        <v/>
      </c>
      <c r="AP215" s="5" t="str">
        <f t="shared" si="28"/>
        <v/>
      </c>
      <c r="AR215" s="5" t="str">
        <f t="shared" si="29"/>
        <v/>
      </c>
      <c r="AT215" s="2">
        <v>42.45</v>
      </c>
      <c r="AU215" s="5">
        <f t="shared" si="30"/>
        <v>0</v>
      </c>
      <c r="AV215" s="11">
        <f t="shared" si="24"/>
        <v>0</v>
      </c>
      <c r="AW215" s="5">
        <f t="shared" si="31"/>
        <v>0</v>
      </c>
    </row>
    <row r="216" spans="1:49" x14ac:dyDescent="0.25">
      <c r="A216" s="1" t="s">
        <v>165</v>
      </c>
      <c r="B216" s="1" t="s">
        <v>87</v>
      </c>
      <c r="C216" s="1" t="s">
        <v>88</v>
      </c>
      <c r="D216" s="1" t="s">
        <v>89</v>
      </c>
      <c r="E216" s="1" t="s">
        <v>81</v>
      </c>
      <c r="F216" s="1" t="s">
        <v>153</v>
      </c>
      <c r="G216" s="1" t="s">
        <v>98</v>
      </c>
      <c r="H216" s="1" t="s">
        <v>99</v>
      </c>
      <c r="I216" s="2">
        <v>245.14</v>
      </c>
      <c r="J216" s="2">
        <v>7.0000000000000007E-2</v>
      </c>
      <c r="K216" s="2">
        <f t="shared" si="25"/>
        <v>0</v>
      </c>
      <c r="L216" s="2">
        <f t="shared" si="26"/>
        <v>7.0000000000000007E-2</v>
      </c>
      <c r="AN216" s="5" t="str">
        <f t="shared" si="27"/>
        <v/>
      </c>
      <c r="AP216" s="5" t="str">
        <f t="shared" si="28"/>
        <v/>
      </c>
      <c r="AR216" s="5" t="str">
        <f t="shared" si="29"/>
        <v/>
      </c>
      <c r="AT216" s="2">
        <v>7.0000000000000007E-2</v>
      </c>
      <c r="AU216" s="5">
        <f t="shared" si="30"/>
        <v>0</v>
      </c>
      <c r="AV216" s="11">
        <f t="shared" si="24"/>
        <v>0</v>
      </c>
      <c r="AW216" s="5">
        <f t="shared" si="31"/>
        <v>0</v>
      </c>
    </row>
    <row r="217" spans="1:49" x14ac:dyDescent="0.25">
      <c r="A217" s="1" t="s">
        <v>165</v>
      </c>
      <c r="B217" s="1" t="s">
        <v>87</v>
      </c>
      <c r="C217" s="1" t="s">
        <v>88</v>
      </c>
      <c r="D217" s="1" t="s">
        <v>89</v>
      </c>
      <c r="E217" s="1" t="s">
        <v>83</v>
      </c>
      <c r="F217" s="1" t="s">
        <v>153</v>
      </c>
      <c r="G217" s="1" t="s">
        <v>98</v>
      </c>
      <c r="H217" s="1" t="s">
        <v>99</v>
      </c>
      <c r="I217" s="2">
        <v>245.14</v>
      </c>
      <c r="J217" s="2">
        <v>7.0000000000000007E-2</v>
      </c>
      <c r="K217" s="2">
        <f t="shared" si="25"/>
        <v>0</v>
      </c>
      <c r="L217" s="2">
        <f t="shared" si="26"/>
        <v>7.0000000000000007E-2</v>
      </c>
      <c r="AN217" s="5" t="str">
        <f t="shared" si="27"/>
        <v/>
      </c>
      <c r="AP217" s="5" t="str">
        <f t="shared" si="28"/>
        <v/>
      </c>
      <c r="AR217" s="5" t="str">
        <f t="shared" si="29"/>
        <v/>
      </c>
      <c r="AT217" s="2">
        <v>7.0000000000000007E-2</v>
      </c>
      <c r="AU217" s="5">
        <f t="shared" si="30"/>
        <v>0</v>
      </c>
      <c r="AV217" s="11">
        <f t="shared" si="24"/>
        <v>0</v>
      </c>
      <c r="AW217" s="5">
        <f t="shared" si="31"/>
        <v>0</v>
      </c>
    </row>
    <row r="218" spans="1:49" x14ac:dyDescent="0.25">
      <c r="A218" s="1" t="s">
        <v>165</v>
      </c>
      <c r="B218" s="1" t="s">
        <v>87</v>
      </c>
      <c r="C218" s="1" t="s">
        <v>88</v>
      </c>
      <c r="D218" s="1" t="s">
        <v>89</v>
      </c>
      <c r="E218" s="1" t="s">
        <v>101</v>
      </c>
      <c r="F218" s="1" t="s">
        <v>163</v>
      </c>
      <c r="G218" s="1" t="s">
        <v>98</v>
      </c>
      <c r="H218" s="1" t="s">
        <v>99</v>
      </c>
      <c r="I218" s="2">
        <v>245.14</v>
      </c>
      <c r="J218" s="2">
        <v>38.79</v>
      </c>
      <c r="K218" s="2">
        <f t="shared" si="25"/>
        <v>0</v>
      </c>
      <c r="L218" s="2">
        <f t="shared" si="26"/>
        <v>38.79</v>
      </c>
      <c r="AN218" s="5" t="str">
        <f t="shared" si="27"/>
        <v/>
      </c>
      <c r="AP218" s="5" t="str">
        <f t="shared" si="28"/>
        <v/>
      </c>
      <c r="AR218" s="5" t="str">
        <f t="shared" si="29"/>
        <v/>
      </c>
      <c r="AT218" s="2">
        <v>38.79</v>
      </c>
      <c r="AU218" s="5">
        <f t="shared" si="30"/>
        <v>0</v>
      </c>
      <c r="AV218" s="11">
        <f t="shared" si="24"/>
        <v>0</v>
      </c>
      <c r="AW218" s="5">
        <f t="shared" si="31"/>
        <v>0</v>
      </c>
    </row>
    <row r="219" spans="1:49" x14ac:dyDescent="0.25">
      <c r="A219" s="1" t="s">
        <v>165</v>
      </c>
      <c r="B219" s="1" t="s">
        <v>87</v>
      </c>
      <c r="C219" s="1" t="s">
        <v>88</v>
      </c>
      <c r="D219" s="1" t="s">
        <v>89</v>
      </c>
      <c r="E219" s="1" t="s">
        <v>103</v>
      </c>
      <c r="F219" s="1" t="s">
        <v>163</v>
      </c>
      <c r="G219" s="1" t="s">
        <v>98</v>
      </c>
      <c r="H219" s="1" t="s">
        <v>99</v>
      </c>
      <c r="I219" s="2">
        <v>245.14</v>
      </c>
      <c r="J219" s="2">
        <v>0.09</v>
      </c>
      <c r="K219" s="2">
        <f t="shared" si="25"/>
        <v>0</v>
      </c>
      <c r="L219" s="2">
        <f t="shared" si="26"/>
        <v>0.09</v>
      </c>
      <c r="AN219" s="5" t="str">
        <f t="shared" si="27"/>
        <v/>
      </c>
      <c r="AP219" s="5" t="str">
        <f t="shared" si="28"/>
        <v/>
      </c>
      <c r="AR219" s="5" t="str">
        <f t="shared" si="29"/>
        <v/>
      </c>
      <c r="AT219" s="2">
        <v>0.09</v>
      </c>
      <c r="AU219" s="5">
        <f t="shared" si="30"/>
        <v>0</v>
      </c>
      <c r="AV219" s="11">
        <f t="shared" si="24"/>
        <v>0</v>
      </c>
      <c r="AW219" s="5">
        <f t="shared" si="31"/>
        <v>0</v>
      </c>
    </row>
    <row r="220" spans="1:49" x14ac:dyDescent="0.25">
      <c r="A220" s="1" t="s">
        <v>165</v>
      </c>
      <c r="B220" s="1" t="s">
        <v>87</v>
      </c>
      <c r="C220" s="1" t="s">
        <v>88</v>
      </c>
      <c r="D220" s="1" t="s">
        <v>89</v>
      </c>
      <c r="E220" s="1" t="s">
        <v>71</v>
      </c>
      <c r="F220" s="1" t="s">
        <v>163</v>
      </c>
      <c r="G220" s="1" t="s">
        <v>98</v>
      </c>
      <c r="H220" s="1" t="s">
        <v>99</v>
      </c>
      <c r="I220" s="2">
        <v>245.14</v>
      </c>
      <c r="J220" s="2">
        <v>0.09</v>
      </c>
      <c r="K220" s="2">
        <f t="shared" si="25"/>
        <v>0</v>
      </c>
      <c r="L220" s="2">
        <f t="shared" si="26"/>
        <v>0.09</v>
      </c>
      <c r="AN220" s="5" t="str">
        <f t="shared" si="27"/>
        <v/>
      </c>
      <c r="AP220" s="5" t="str">
        <f t="shared" si="28"/>
        <v/>
      </c>
      <c r="AR220" s="5" t="str">
        <f t="shared" si="29"/>
        <v/>
      </c>
      <c r="AT220" s="2">
        <v>0.09</v>
      </c>
      <c r="AU220" s="5">
        <f t="shared" si="30"/>
        <v>0</v>
      </c>
      <c r="AV220" s="11">
        <f t="shared" si="24"/>
        <v>0</v>
      </c>
      <c r="AW220" s="5">
        <f t="shared" si="31"/>
        <v>0</v>
      </c>
    </row>
    <row r="221" spans="1:49" x14ac:dyDescent="0.25">
      <c r="A221" s="1" t="s">
        <v>165</v>
      </c>
      <c r="B221" s="1" t="s">
        <v>87</v>
      </c>
      <c r="C221" s="1" t="s">
        <v>88</v>
      </c>
      <c r="D221" s="1" t="s">
        <v>89</v>
      </c>
      <c r="E221" s="1" t="s">
        <v>77</v>
      </c>
      <c r="F221" s="1" t="s">
        <v>163</v>
      </c>
      <c r="G221" s="1" t="s">
        <v>98</v>
      </c>
      <c r="H221" s="1" t="s">
        <v>99</v>
      </c>
      <c r="I221" s="2">
        <v>245.14</v>
      </c>
      <c r="J221" s="2">
        <v>42.31</v>
      </c>
      <c r="K221" s="2">
        <f t="shared" si="25"/>
        <v>0</v>
      </c>
      <c r="L221" s="2">
        <f t="shared" si="26"/>
        <v>42.31</v>
      </c>
      <c r="AN221" s="5" t="str">
        <f t="shared" si="27"/>
        <v/>
      </c>
      <c r="AP221" s="5" t="str">
        <f t="shared" si="28"/>
        <v/>
      </c>
      <c r="AR221" s="5" t="str">
        <f t="shared" si="29"/>
        <v/>
      </c>
      <c r="AT221" s="2">
        <v>42.31</v>
      </c>
      <c r="AU221" s="5">
        <f t="shared" si="30"/>
        <v>0</v>
      </c>
      <c r="AV221" s="11">
        <f t="shared" si="24"/>
        <v>0</v>
      </c>
      <c r="AW221" s="5">
        <f t="shared" si="31"/>
        <v>0</v>
      </c>
    </row>
    <row r="222" spans="1:49" x14ac:dyDescent="0.25">
      <c r="A222" s="1" t="s">
        <v>165</v>
      </c>
      <c r="B222" s="1" t="s">
        <v>87</v>
      </c>
      <c r="C222" s="1" t="s">
        <v>88</v>
      </c>
      <c r="D222" s="1" t="s">
        <v>89</v>
      </c>
      <c r="E222" s="1" t="s">
        <v>84</v>
      </c>
      <c r="F222" s="1" t="s">
        <v>163</v>
      </c>
      <c r="G222" s="1" t="s">
        <v>98</v>
      </c>
      <c r="H222" s="1" t="s">
        <v>99</v>
      </c>
      <c r="I222" s="2">
        <v>245.14</v>
      </c>
      <c r="J222" s="2">
        <v>41.43</v>
      </c>
      <c r="K222" s="2">
        <f t="shared" si="25"/>
        <v>0</v>
      </c>
      <c r="L222" s="2">
        <f t="shared" si="26"/>
        <v>40</v>
      </c>
      <c r="AN222" s="5" t="str">
        <f t="shared" si="27"/>
        <v/>
      </c>
      <c r="AP222" s="5" t="str">
        <f t="shared" si="28"/>
        <v/>
      </c>
      <c r="AR222" s="5" t="str">
        <f t="shared" si="29"/>
        <v/>
      </c>
      <c r="AT222" s="2">
        <v>40</v>
      </c>
      <c r="AU222" s="5">
        <f t="shared" si="30"/>
        <v>0</v>
      </c>
      <c r="AV222" s="11">
        <f t="shared" si="24"/>
        <v>0</v>
      </c>
      <c r="AW222" s="5">
        <f t="shared" si="31"/>
        <v>0</v>
      </c>
    </row>
    <row r="223" spans="1:49" x14ac:dyDescent="0.25">
      <c r="A223" s="1" t="s">
        <v>165</v>
      </c>
      <c r="B223" s="1" t="s">
        <v>87</v>
      </c>
      <c r="C223" s="1" t="s">
        <v>88</v>
      </c>
      <c r="D223" s="1" t="s">
        <v>89</v>
      </c>
      <c r="E223" s="1" t="s">
        <v>72</v>
      </c>
      <c r="F223" s="1" t="s">
        <v>163</v>
      </c>
      <c r="G223" s="1" t="s">
        <v>98</v>
      </c>
      <c r="H223" s="1" t="s">
        <v>99</v>
      </c>
      <c r="I223" s="2">
        <v>245.14</v>
      </c>
      <c r="J223" s="2">
        <v>0.09</v>
      </c>
      <c r="K223" s="2">
        <f t="shared" si="25"/>
        <v>0</v>
      </c>
      <c r="L223" s="2">
        <f t="shared" si="26"/>
        <v>0.09</v>
      </c>
      <c r="AN223" s="5" t="str">
        <f t="shared" si="27"/>
        <v/>
      </c>
      <c r="AP223" s="5" t="str">
        <f t="shared" si="28"/>
        <v/>
      </c>
      <c r="AR223" s="5" t="str">
        <f t="shared" si="29"/>
        <v/>
      </c>
      <c r="AT223" s="2">
        <v>0.09</v>
      </c>
      <c r="AU223" s="5">
        <f t="shared" si="30"/>
        <v>0</v>
      </c>
      <c r="AV223" s="11">
        <f t="shared" si="24"/>
        <v>0</v>
      </c>
      <c r="AW223" s="5">
        <f t="shared" si="31"/>
        <v>0</v>
      </c>
    </row>
    <row r="224" spans="1:49" x14ac:dyDescent="0.25">
      <c r="A224" s="1" t="s">
        <v>165</v>
      </c>
      <c r="B224" s="1" t="s">
        <v>87</v>
      </c>
      <c r="C224" s="1" t="s">
        <v>88</v>
      </c>
      <c r="D224" s="1" t="s">
        <v>89</v>
      </c>
      <c r="E224" s="1" t="s">
        <v>111</v>
      </c>
      <c r="F224" s="1" t="s">
        <v>163</v>
      </c>
      <c r="G224" s="1" t="s">
        <v>98</v>
      </c>
      <c r="H224" s="1" t="s">
        <v>99</v>
      </c>
      <c r="I224" s="2">
        <v>245.14</v>
      </c>
      <c r="J224" s="2">
        <v>37.25</v>
      </c>
      <c r="K224" s="2">
        <f t="shared" si="25"/>
        <v>0</v>
      </c>
      <c r="L224" s="2">
        <f t="shared" si="26"/>
        <v>37.24</v>
      </c>
      <c r="AN224" s="5" t="str">
        <f t="shared" si="27"/>
        <v/>
      </c>
      <c r="AP224" s="5" t="str">
        <f t="shared" si="28"/>
        <v/>
      </c>
      <c r="AR224" s="5" t="str">
        <f t="shared" si="29"/>
        <v/>
      </c>
      <c r="AT224" s="2">
        <v>37.24</v>
      </c>
      <c r="AU224" s="5">
        <f t="shared" si="30"/>
        <v>0</v>
      </c>
      <c r="AV224" s="11">
        <f t="shared" si="24"/>
        <v>0</v>
      </c>
      <c r="AW224" s="5">
        <f t="shared" si="31"/>
        <v>0</v>
      </c>
    </row>
    <row r="225" spans="1:49" x14ac:dyDescent="0.25">
      <c r="A225" s="1" t="s">
        <v>165</v>
      </c>
      <c r="B225" s="1" t="s">
        <v>87</v>
      </c>
      <c r="C225" s="1" t="s">
        <v>88</v>
      </c>
      <c r="D225" s="1" t="s">
        <v>89</v>
      </c>
      <c r="E225" s="1" t="s">
        <v>83</v>
      </c>
      <c r="F225" s="1" t="s">
        <v>163</v>
      </c>
      <c r="G225" s="1" t="s">
        <v>98</v>
      </c>
      <c r="H225" s="1" t="s">
        <v>99</v>
      </c>
      <c r="I225" s="2">
        <v>245.14</v>
      </c>
      <c r="J225" s="2">
        <v>37.950000000000003</v>
      </c>
      <c r="K225" s="2">
        <f t="shared" si="25"/>
        <v>0</v>
      </c>
      <c r="L225" s="2">
        <f t="shared" si="26"/>
        <v>37.950000000000003</v>
      </c>
      <c r="AN225" s="5" t="str">
        <f t="shared" si="27"/>
        <v/>
      </c>
      <c r="AP225" s="5" t="str">
        <f t="shared" si="28"/>
        <v/>
      </c>
      <c r="AR225" s="5" t="str">
        <f t="shared" si="29"/>
        <v/>
      </c>
      <c r="AT225" s="2">
        <v>37.950000000000003</v>
      </c>
      <c r="AU225" s="5">
        <f t="shared" si="30"/>
        <v>0</v>
      </c>
      <c r="AV225" s="11">
        <f t="shared" si="24"/>
        <v>0</v>
      </c>
      <c r="AW225" s="5">
        <f t="shared" si="31"/>
        <v>0</v>
      </c>
    </row>
    <row r="226" spans="1:49" x14ac:dyDescent="0.25">
      <c r="A226" s="1" t="s">
        <v>165</v>
      </c>
      <c r="B226" s="1" t="s">
        <v>87</v>
      </c>
      <c r="C226" s="1" t="s">
        <v>88</v>
      </c>
      <c r="D226" s="1" t="s">
        <v>89</v>
      </c>
      <c r="E226" s="1" t="s">
        <v>78</v>
      </c>
      <c r="F226" s="1" t="s">
        <v>163</v>
      </c>
      <c r="G226" s="1" t="s">
        <v>98</v>
      </c>
      <c r="H226" s="1" t="s">
        <v>99</v>
      </c>
      <c r="I226" s="2">
        <v>245.14</v>
      </c>
      <c r="J226" s="2">
        <v>39.39</v>
      </c>
      <c r="K226" s="2">
        <f t="shared" si="25"/>
        <v>0</v>
      </c>
      <c r="L226" s="2">
        <f t="shared" si="26"/>
        <v>39.39</v>
      </c>
      <c r="AN226" s="5" t="str">
        <f t="shared" si="27"/>
        <v/>
      </c>
      <c r="AP226" s="5" t="str">
        <f t="shared" si="28"/>
        <v/>
      </c>
      <c r="AR226" s="5" t="str">
        <f t="shared" si="29"/>
        <v/>
      </c>
      <c r="AT226" s="2">
        <v>39.39</v>
      </c>
      <c r="AU226" s="5">
        <f t="shared" si="30"/>
        <v>0</v>
      </c>
      <c r="AV226" s="11">
        <f t="shared" si="24"/>
        <v>0</v>
      </c>
      <c r="AW226" s="5">
        <f t="shared" si="31"/>
        <v>0</v>
      </c>
    </row>
    <row r="227" spans="1:49" x14ac:dyDescent="0.25">
      <c r="A227" s="1" t="s">
        <v>166</v>
      </c>
      <c r="B227" s="1" t="s">
        <v>94</v>
      </c>
      <c r="C227" s="1" t="s">
        <v>95</v>
      </c>
      <c r="D227" s="1" t="s">
        <v>96</v>
      </c>
      <c r="E227" s="1" t="s">
        <v>111</v>
      </c>
      <c r="F227" s="1" t="s">
        <v>102</v>
      </c>
      <c r="G227" s="1" t="s">
        <v>98</v>
      </c>
      <c r="H227" s="1" t="s">
        <v>99</v>
      </c>
      <c r="I227" s="2">
        <v>639.32000000000005</v>
      </c>
      <c r="J227" s="2">
        <v>0.09</v>
      </c>
      <c r="K227" s="2">
        <f t="shared" si="25"/>
        <v>0</v>
      </c>
      <c r="L227" s="2">
        <f t="shared" si="26"/>
        <v>0.09</v>
      </c>
      <c r="AN227" s="5" t="str">
        <f t="shared" si="27"/>
        <v/>
      </c>
      <c r="AP227" s="5" t="str">
        <f t="shared" si="28"/>
        <v/>
      </c>
      <c r="AR227" s="5" t="str">
        <f t="shared" si="29"/>
        <v/>
      </c>
      <c r="AT227" s="2">
        <v>0.09</v>
      </c>
      <c r="AU227" s="5">
        <f t="shared" si="30"/>
        <v>0</v>
      </c>
      <c r="AV227" s="11">
        <f t="shared" si="24"/>
        <v>0</v>
      </c>
      <c r="AW227" s="5">
        <f t="shared" si="31"/>
        <v>0</v>
      </c>
    </row>
    <row r="228" spans="1:49" x14ac:dyDescent="0.25">
      <c r="A228" s="1" t="s">
        <v>166</v>
      </c>
      <c r="B228" s="1" t="s">
        <v>94</v>
      </c>
      <c r="C228" s="1" t="s">
        <v>95</v>
      </c>
      <c r="D228" s="1" t="s">
        <v>96</v>
      </c>
      <c r="E228" s="1" t="s">
        <v>78</v>
      </c>
      <c r="F228" s="1" t="s">
        <v>102</v>
      </c>
      <c r="G228" s="1" t="s">
        <v>98</v>
      </c>
      <c r="H228" s="1" t="s">
        <v>99</v>
      </c>
      <c r="I228" s="2">
        <v>639.32000000000005</v>
      </c>
      <c r="J228" s="2">
        <v>0.09</v>
      </c>
      <c r="K228" s="2">
        <f t="shared" si="25"/>
        <v>0</v>
      </c>
      <c r="L228" s="2">
        <f t="shared" si="26"/>
        <v>0.09</v>
      </c>
      <c r="AN228" s="5" t="str">
        <f t="shared" si="27"/>
        <v/>
      </c>
      <c r="AP228" s="5" t="str">
        <f t="shared" si="28"/>
        <v/>
      </c>
      <c r="AR228" s="5" t="str">
        <f t="shared" si="29"/>
        <v/>
      </c>
      <c r="AT228" s="2">
        <v>0.09</v>
      </c>
      <c r="AU228" s="5">
        <f t="shared" si="30"/>
        <v>0</v>
      </c>
      <c r="AV228" s="11">
        <f t="shared" si="24"/>
        <v>0</v>
      </c>
      <c r="AW228" s="5">
        <f t="shared" si="31"/>
        <v>0</v>
      </c>
    </row>
    <row r="229" spans="1:49" x14ac:dyDescent="0.25">
      <c r="A229" s="1" t="s">
        <v>166</v>
      </c>
      <c r="B229" s="1" t="s">
        <v>94</v>
      </c>
      <c r="C229" s="1" t="s">
        <v>95</v>
      </c>
      <c r="D229" s="1" t="s">
        <v>96</v>
      </c>
      <c r="E229" s="1" t="s">
        <v>83</v>
      </c>
      <c r="F229" s="1" t="s">
        <v>102</v>
      </c>
      <c r="G229" s="1" t="s">
        <v>98</v>
      </c>
      <c r="H229" s="1" t="s">
        <v>99</v>
      </c>
      <c r="I229" s="2">
        <v>639.32000000000005</v>
      </c>
      <c r="J229" s="2">
        <v>0.09</v>
      </c>
      <c r="K229" s="2">
        <f t="shared" si="25"/>
        <v>0</v>
      </c>
      <c r="L229" s="2">
        <f t="shared" si="26"/>
        <v>0.09</v>
      </c>
      <c r="AN229" s="5" t="str">
        <f t="shared" si="27"/>
        <v/>
      </c>
      <c r="AP229" s="5" t="str">
        <f t="shared" si="28"/>
        <v/>
      </c>
      <c r="AR229" s="5" t="str">
        <f t="shared" si="29"/>
        <v/>
      </c>
      <c r="AT229" s="2">
        <v>0.09</v>
      </c>
      <c r="AU229" s="5">
        <f t="shared" si="30"/>
        <v>0</v>
      </c>
      <c r="AV229" s="11">
        <f t="shared" si="24"/>
        <v>0</v>
      </c>
      <c r="AW229" s="5">
        <f t="shared" si="31"/>
        <v>0</v>
      </c>
    </row>
    <row r="230" spans="1:49" x14ac:dyDescent="0.25">
      <c r="A230" s="1" t="s">
        <v>166</v>
      </c>
      <c r="B230" s="1" t="s">
        <v>94</v>
      </c>
      <c r="C230" s="1" t="s">
        <v>95</v>
      </c>
      <c r="D230" s="1" t="s">
        <v>96</v>
      </c>
      <c r="E230" s="1" t="s">
        <v>82</v>
      </c>
      <c r="F230" s="1" t="s">
        <v>102</v>
      </c>
      <c r="G230" s="1" t="s">
        <v>98</v>
      </c>
      <c r="H230" s="1" t="s">
        <v>99</v>
      </c>
      <c r="I230" s="2">
        <v>639.32000000000005</v>
      </c>
      <c r="J230" s="2">
        <v>0.09</v>
      </c>
      <c r="K230" s="2">
        <f t="shared" si="25"/>
        <v>0</v>
      </c>
      <c r="L230" s="2">
        <f t="shared" si="26"/>
        <v>0.02</v>
      </c>
      <c r="AN230" s="5" t="str">
        <f t="shared" si="27"/>
        <v/>
      </c>
      <c r="AP230" s="5" t="str">
        <f t="shared" si="28"/>
        <v/>
      </c>
      <c r="AR230" s="5" t="str">
        <f t="shared" si="29"/>
        <v/>
      </c>
      <c r="AT230" s="2">
        <v>0.02</v>
      </c>
      <c r="AU230" s="5">
        <f t="shared" si="30"/>
        <v>0</v>
      </c>
      <c r="AV230" s="11">
        <f t="shared" si="24"/>
        <v>0</v>
      </c>
      <c r="AW230" s="5">
        <f t="shared" si="31"/>
        <v>0</v>
      </c>
    </row>
    <row r="231" spans="1:49" x14ac:dyDescent="0.25">
      <c r="A231" s="1" t="s">
        <v>166</v>
      </c>
      <c r="B231" s="1" t="s">
        <v>94</v>
      </c>
      <c r="C231" s="1" t="s">
        <v>95</v>
      </c>
      <c r="D231" s="1" t="s">
        <v>96</v>
      </c>
      <c r="E231" s="1" t="s">
        <v>62</v>
      </c>
      <c r="F231" s="1" t="s">
        <v>163</v>
      </c>
      <c r="G231" s="1" t="s">
        <v>98</v>
      </c>
      <c r="H231" s="1" t="s">
        <v>99</v>
      </c>
      <c r="I231" s="2">
        <v>639.32000000000005</v>
      </c>
      <c r="J231" s="2">
        <v>7.0000000000000007E-2</v>
      </c>
      <c r="K231" s="2">
        <f t="shared" si="25"/>
        <v>0</v>
      </c>
      <c r="L231" s="2">
        <f t="shared" si="26"/>
        <v>7.0000000000000007E-2</v>
      </c>
      <c r="AN231" s="5" t="str">
        <f t="shared" si="27"/>
        <v/>
      </c>
      <c r="AP231" s="5" t="str">
        <f t="shared" si="28"/>
        <v/>
      </c>
      <c r="AR231" s="5" t="str">
        <f t="shared" si="29"/>
        <v/>
      </c>
      <c r="AT231" s="2">
        <v>7.0000000000000007E-2</v>
      </c>
      <c r="AU231" s="5">
        <f t="shared" si="30"/>
        <v>0</v>
      </c>
      <c r="AV231" s="11">
        <f t="shared" si="24"/>
        <v>0</v>
      </c>
      <c r="AW231" s="5">
        <f t="shared" si="31"/>
        <v>0</v>
      </c>
    </row>
    <row r="232" spans="1:49" x14ac:dyDescent="0.25">
      <c r="A232" s="1" t="s">
        <v>166</v>
      </c>
      <c r="B232" s="1" t="s">
        <v>94</v>
      </c>
      <c r="C232" s="1" t="s">
        <v>95</v>
      </c>
      <c r="D232" s="1" t="s">
        <v>96</v>
      </c>
      <c r="E232" s="1" t="s">
        <v>66</v>
      </c>
      <c r="F232" s="1" t="s">
        <v>163</v>
      </c>
      <c r="G232" s="1" t="s">
        <v>98</v>
      </c>
      <c r="H232" s="1" t="s">
        <v>99</v>
      </c>
      <c r="I232" s="2">
        <v>639.32000000000005</v>
      </c>
      <c r="J232" s="2">
        <v>0.06</v>
      </c>
      <c r="K232" s="2">
        <f t="shared" si="25"/>
        <v>0</v>
      </c>
      <c r="L232" s="2">
        <f t="shared" si="26"/>
        <v>0.06</v>
      </c>
      <c r="AN232" s="5" t="str">
        <f t="shared" si="27"/>
        <v/>
      </c>
      <c r="AP232" s="5" t="str">
        <f t="shared" si="28"/>
        <v/>
      </c>
      <c r="AR232" s="5" t="str">
        <f t="shared" si="29"/>
        <v/>
      </c>
      <c r="AT232" s="2">
        <v>0.06</v>
      </c>
      <c r="AU232" s="5">
        <f t="shared" si="30"/>
        <v>0</v>
      </c>
      <c r="AV232" s="11">
        <f t="shared" si="24"/>
        <v>0</v>
      </c>
      <c r="AW232" s="5">
        <f t="shared" si="31"/>
        <v>0</v>
      </c>
    </row>
    <row r="233" spans="1:49" x14ac:dyDescent="0.25">
      <c r="A233" s="1" t="s">
        <v>166</v>
      </c>
      <c r="B233" s="1" t="s">
        <v>94</v>
      </c>
      <c r="C233" s="1" t="s">
        <v>95</v>
      </c>
      <c r="D233" s="1" t="s">
        <v>96</v>
      </c>
      <c r="E233" s="1" t="s">
        <v>81</v>
      </c>
      <c r="F233" s="1" t="s">
        <v>163</v>
      </c>
      <c r="G233" s="1" t="s">
        <v>98</v>
      </c>
      <c r="H233" s="1" t="s">
        <v>99</v>
      </c>
      <c r="I233" s="2">
        <v>639.32000000000005</v>
      </c>
      <c r="J233" s="2">
        <v>7.0000000000000007E-2</v>
      </c>
      <c r="K233" s="2">
        <f t="shared" si="25"/>
        <v>0</v>
      </c>
      <c r="L233" s="2">
        <f t="shared" si="26"/>
        <v>7.0000000000000007E-2</v>
      </c>
      <c r="AN233" s="5" t="str">
        <f t="shared" si="27"/>
        <v/>
      </c>
      <c r="AP233" s="5" t="str">
        <f t="shared" si="28"/>
        <v/>
      </c>
      <c r="AR233" s="5" t="str">
        <f t="shared" si="29"/>
        <v/>
      </c>
      <c r="AT233" s="2">
        <v>7.0000000000000007E-2</v>
      </c>
      <c r="AU233" s="5">
        <f t="shared" si="30"/>
        <v>0</v>
      </c>
      <c r="AV233" s="11">
        <f t="shared" si="24"/>
        <v>0</v>
      </c>
      <c r="AW233" s="5">
        <f t="shared" si="31"/>
        <v>0</v>
      </c>
    </row>
    <row r="234" spans="1:49" x14ac:dyDescent="0.25">
      <c r="A234" s="1" t="s">
        <v>166</v>
      </c>
      <c r="B234" s="1" t="s">
        <v>94</v>
      </c>
      <c r="C234" s="1" t="s">
        <v>95</v>
      </c>
      <c r="D234" s="1" t="s">
        <v>96</v>
      </c>
      <c r="E234" s="1" t="s">
        <v>82</v>
      </c>
      <c r="F234" s="1" t="s">
        <v>163</v>
      </c>
      <c r="G234" s="1" t="s">
        <v>98</v>
      </c>
      <c r="H234" s="1" t="s">
        <v>99</v>
      </c>
      <c r="I234" s="2">
        <v>639.32000000000005</v>
      </c>
      <c r="J234" s="2">
        <v>0.06</v>
      </c>
      <c r="K234" s="2">
        <f t="shared" si="25"/>
        <v>0</v>
      </c>
      <c r="L234" s="2">
        <f t="shared" si="26"/>
        <v>0.06</v>
      </c>
      <c r="AN234" s="5" t="str">
        <f t="shared" si="27"/>
        <v/>
      </c>
      <c r="AP234" s="5" t="str">
        <f t="shared" si="28"/>
        <v/>
      </c>
      <c r="AR234" s="5" t="str">
        <f t="shared" si="29"/>
        <v/>
      </c>
      <c r="AT234" s="2">
        <v>0.06</v>
      </c>
      <c r="AU234" s="5">
        <f t="shared" si="30"/>
        <v>0</v>
      </c>
      <c r="AV234" s="11">
        <f t="shared" si="24"/>
        <v>0</v>
      </c>
      <c r="AW234" s="5">
        <f t="shared" si="31"/>
        <v>0</v>
      </c>
    </row>
    <row r="235" spans="1:49" x14ac:dyDescent="0.25">
      <c r="A235" s="1" t="s">
        <v>166</v>
      </c>
      <c r="B235" s="1" t="s">
        <v>94</v>
      </c>
      <c r="C235" s="1" t="s">
        <v>95</v>
      </c>
      <c r="D235" s="1" t="s">
        <v>96</v>
      </c>
      <c r="E235" s="1" t="s">
        <v>101</v>
      </c>
      <c r="F235" s="1" t="s">
        <v>167</v>
      </c>
      <c r="G235" s="1" t="s">
        <v>98</v>
      </c>
      <c r="H235" s="1" t="s">
        <v>99</v>
      </c>
      <c r="I235" s="2">
        <v>639.32000000000005</v>
      </c>
      <c r="J235" s="2">
        <v>41.53</v>
      </c>
      <c r="K235" s="2">
        <f t="shared" si="25"/>
        <v>0</v>
      </c>
      <c r="L235" s="2">
        <f t="shared" si="26"/>
        <v>40</v>
      </c>
      <c r="AN235" s="5" t="str">
        <f t="shared" si="27"/>
        <v/>
      </c>
      <c r="AP235" s="5" t="str">
        <f t="shared" si="28"/>
        <v/>
      </c>
      <c r="AR235" s="5" t="str">
        <f t="shared" si="29"/>
        <v/>
      </c>
      <c r="AT235" s="2">
        <v>40</v>
      </c>
      <c r="AU235" s="5">
        <f t="shared" si="30"/>
        <v>0</v>
      </c>
      <c r="AV235" s="11">
        <f t="shared" si="24"/>
        <v>0</v>
      </c>
      <c r="AW235" s="5">
        <f t="shared" si="31"/>
        <v>0</v>
      </c>
    </row>
    <row r="236" spans="1:49" x14ac:dyDescent="0.25">
      <c r="A236" s="1" t="s">
        <v>166</v>
      </c>
      <c r="B236" s="1" t="s">
        <v>94</v>
      </c>
      <c r="C236" s="1" t="s">
        <v>95</v>
      </c>
      <c r="D236" s="1" t="s">
        <v>96</v>
      </c>
      <c r="E236" s="1" t="s">
        <v>103</v>
      </c>
      <c r="F236" s="1" t="s">
        <v>167</v>
      </c>
      <c r="G236" s="1" t="s">
        <v>98</v>
      </c>
      <c r="H236" s="1" t="s">
        <v>99</v>
      </c>
      <c r="I236" s="2">
        <v>639.32000000000005</v>
      </c>
      <c r="J236" s="2">
        <v>37.9</v>
      </c>
      <c r="K236" s="2">
        <f t="shared" si="25"/>
        <v>0</v>
      </c>
      <c r="L236" s="2">
        <f t="shared" si="26"/>
        <v>37.9</v>
      </c>
      <c r="AN236" s="5" t="str">
        <f t="shared" si="27"/>
        <v/>
      </c>
      <c r="AP236" s="5" t="str">
        <f t="shared" si="28"/>
        <v/>
      </c>
      <c r="AR236" s="5" t="str">
        <f t="shared" si="29"/>
        <v/>
      </c>
      <c r="AT236" s="2">
        <v>37.9</v>
      </c>
      <c r="AU236" s="5">
        <f t="shared" si="30"/>
        <v>0</v>
      </c>
      <c r="AV236" s="11">
        <f t="shared" si="24"/>
        <v>0</v>
      </c>
      <c r="AW236" s="5">
        <f t="shared" si="31"/>
        <v>0</v>
      </c>
    </row>
    <row r="237" spans="1:49" x14ac:dyDescent="0.25">
      <c r="A237" s="1" t="s">
        <v>166</v>
      </c>
      <c r="B237" s="1" t="s">
        <v>94</v>
      </c>
      <c r="C237" s="1" t="s">
        <v>95</v>
      </c>
      <c r="D237" s="1" t="s">
        <v>96</v>
      </c>
      <c r="E237" s="1" t="s">
        <v>106</v>
      </c>
      <c r="F237" s="1" t="s">
        <v>167</v>
      </c>
      <c r="G237" s="1" t="s">
        <v>98</v>
      </c>
      <c r="H237" s="1" t="s">
        <v>99</v>
      </c>
      <c r="I237" s="2">
        <v>639.32000000000005</v>
      </c>
      <c r="J237" s="2">
        <v>42.12</v>
      </c>
      <c r="K237" s="2">
        <f t="shared" si="25"/>
        <v>0</v>
      </c>
      <c r="L237" s="2">
        <f t="shared" si="26"/>
        <v>42.12</v>
      </c>
      <c r="AN237" s="5" t="str">
        <f t="shared" si="27"/>
        <v/>
      </c>
      <c r="AP237" s="5" t="str">
        <f t="shared" si="28"/>
        <v/>
      </c>
      <c r="AR237" s="5" t="str">
        <f t="shared" si="29"/>
        <v/>
      </c>
      <c r="AT237" s="2">
        <v>42.12</v>
      </c>
      <c r="AU237" s="5">
        <f t="shared" si="30"/>
        <v>0</v>
      </c>
      <c r="AV237" s="11">
        <f t="shared" si="24"/>
        <v>0</v>
      </c>
      <c r="AW237" s="5">
        <f t="shared" si="31"/>
        <v>0</v>
      </c>
    </row>
    <row r="238" spans="1:49" x14ac:dyDescent="0.25">
      <c r="A238" s="1" t="s">
        <v>166</v>
      </c>
      <c r="B238" s="1" t="s">
        <v>94</v>
      </c>
      <c r="C238" s="1" t="s">
        <v>95</v>
      </c>
      <c r="D238" s="1" t="s">
        <v>96</v>
      </c>
      <c r="E238" s="1" t="s">
        <v>90</v>
      </c>
      <c r="F238" s="1" t="s">
        <v>167</v>
      </c>
      <c r="G238" s="1" t="s">
        <v>98</v>
      </c>
      <c r="H238" s="1" t="s">
        <v>99</v>
      </c>
      <c r="I238" s="2">
        <v>639.32000000000005</v>
      </c>
      <c r="J238" s="2">
        <v>42.29</v>
      </c>
      <c r="K238" s="2">
        <f t="shared" si="25"/>
        <v>0</v>
      </c>
      <c r="L238" s="2">
        <f t="shared" si="26"/>
        <v>42.29</v>
      </c>
      <c r="AN238" s="5" t="str">
        <f t="shared" si="27"/>
        <v/>
      </c>
      <c r="AP238" s="5" t="str">
        <f t="shared" si="28"/>
        <v/>
      </c>
      <c r="AR238" s="5" t="str">
        <f t="shared" si="29"/>
        <v/>
      </c>
      <c r="AT238" s="2">
        <v>42.29</v>
      </c>
      <c r="AU238" s="5">
        <f t="shared" si="30"/>
        <v>0</v>
      </c>
      <c r="AV238" s="11">
        <f t="shared" si="24"/>
        <v>0</v>
      </c>
      <c r="AW238" s="5">
        <f t="shared" si="31"/>
        <v>0</v>
      </c>
    </row>
    <row r="239" spans="1:49" x14ac:dyDescent="0.25">
      <c r="A239" s="1" t="s">
        <v>166</v>
      </c>
      <c r="B239" s="1" t="s">
        <v>94</v>
      </c>
      <c r="C239" s="1" t="s">
        <v>95</v>
      </c>
      <c r="D239" s="1" t="s">
        <v>96</v>
      </c>
      <c r="E239" s="1" t="s">
        <v>71</v>
      </c>
      <c r="F239" s="1" t="s">
        <v>167</v>
      </c>
      <c r="G239" s="1" t="s">
        <v>98</v>
      </c>
      <c r="H239" s="1" t="s">
        <v>99</v>
      </c>
      <c r="I239" s="2">
        <v>639.32000000000005</v>
      </c>
      <c r="J239" s="2">
        <v>38</v>
      </c>
      <c r="K239" s="2">
        <f t="shared" si="25"/>
        <v>0</v>
      </c>
      <c r="L239" s="2">
        <f t="shared" si="26"/>
        <v>38</v>
      </c>
      <c r="AN239" s="5" t="str">
        <f t="shared" si="27"/>
        <v/>
      </c>
      <c r="AP239" s="5" t="str">
        <f t="shared" si="28"/>
        <v/>
      </c>
      <c r="AR239" s="5" t="str">
        <f t="shared" si="29"/>
        <v/>
      </c>
      <c r="AT239" s="2">
        <v>38</v>
      </c>
      <c r="AU239" s="5">
        <f t="shared" si="30"/>
        <v>0</v>
      </c>
      <c r="AV239" s="11">
        <f t="shared" si="24"/>
        <v>0</v>
      </c>
      <c r="AW239" s="5">
        <f t="shared" si="31"/>
        <v>0</v>
      </c>
    </row>
    <row r="240" spans="1:49" x14ac:dyDescent="0.25">
      <c r="A240" s="1" t="s">
        <v>166</v>
      </c>
      <c r="B240" s="1" t="s">
        <v>94</v>
      </c>
      <c r="C240" s="1" t="s">
        <v>95</v>
      </c>
      <c r="D240" s="1" t="s">
        <v>96</v>
      </c>
      <c r="E240" s="1" t="s">
        <v>77</v>
      </c>
      <c r="F240" s="1" t="s">
        <v>167</v>
      </c>
      <c r="G240" s="1" t="s">
        <v>98</v>
      </c>
      <c r="H240" s="1" t="s">
        <v>99</v>
      </c>
      <c r="I240" s="2">
        <v>639.32000000000005</v>
      </c>
      <c r="J240" s="2">
        <v>41.94</v>
      </c>
      <c r="K240" s="2">
        <f t="shared" si="25"/>
        <v>0</v>
      </c>
      <c r="L240" s="2">
        <f t="shared" si="26"/>
        <v>40</v>
      </c>
      <c r="AN240" s="5" t="str">
        <f t="shared" si="27"/>
        <v/>
      </c>
      <c r="AP240" s="5" t="str">
        <f t="shared" si="28"/>
        <v/>
      </c>
      <c r="AR240" s="5" t="str">
        <f t="shared" si="29"/>
        <v/>
      </c>
      <c r="AT240" s="2">
        <v>40</v>
      </c>
      <c r="AU240" s="5">
        <f t="shared" si="30"/>
        <v>0</v>
      </c>
      <c r="AV240" s="11">
        <f t="shared" si="24"/>
        <v>0</v>
      </c>
      <c r="AW240" s="5">
        <f t="shared" si="31"/>
        <v>0</v>
      </c>
    </row>
    <row r="241" spans="1:49" x14ac:dyDescent="0.25">
      <c r="A241" s="1" t="s">
        <v>166</v>
      </c>
      <c r="B241" s="1" t="s">
        <v>94</v>
      </c>
      <c r="C241" s="1" t="s">
        <v>95</v>
      </c>
      <c r="D241" s="1" t="s">
        <v>96</v>
      </c>
      <c r="E241" s="1" t="s">
        <v>84</v>
      </c>
      <c r="F241" s="1" t="s">
        <v>167</v>
      </c>
      <c r="G241" s="1" t="s">
        <v>98</v>
      </c>
      <c r="H241" s="1" t="s">
        <v>99</v>
      </c>
      <c r="I241" s="2">
        <v>639.32000000000005</v>
      </c>
      <c r="J241" s="2">
        <v>42.25</v>
      </c>
      <c r="K241" s="2">
        <f t="shared" si="25"/>
        <v>0</v>
      </c>
      <c r="L241" s="2">
        <f t="shared" si="26"/>
        <v>42.25</v>
      </c>
      <c r="AN241" s="5" t="str">
        <f t="shared" si="27"/>
        <v/>
      </c>
      <c r="AP241" s="5" t="str">
        <f t="shared" si="28"/>
        <v/>
      </c>
      <c r="AR241" s="5" t="str">
        <f t="shared" si="29"/>
        <v/>
      </c>
      <c r="AT241" s="2">
        <v>42.25</v>
      </c>
      <c r="AU241" s="5">
        <f t="shared" si="30"/>
        <v>0</v>
      </c>
      <c r="AV241" s="11">
        <f t="shared" si="24"/>
        <v>0</v>
      </c>
      <c r="AW241" s="5">
        <f t="shared" si="31"/>
        <v>0</v>
      </c>
    </row>
    <row r="242" spans="1:49" x14ac:dyDescent="0.25">
      <c r="A242" s="1" t="s">
        <v>166</v>
      </c>
      <c r="B242" s="1" t="s">
        <v>94</v>
      </c>
      <c r="C242" s="1" t="s">
        <v>95</v>
      </c>
      <c r="D242" s="1" t="s">
        <v>96</v>
      </c>
      <c r="E242" s="1" t="s">
        <v>72</v>
      </c>
      <c r="F242" s="1" t="s">
        <v>167</v>
      </c>
      <c r="G242" s="1" t="s">
        <v>98</v>
      </c>
      <c r="H242" s="1" t="s">
        <v>99</v>
      </c>
      <c r="I242" s="2">
        <v>639.32000000000005</v>
      </c>
      <c r="J242" s="2">
        <v>38.020000000000003</v>
      </c>
      <c r="K242" s="2">
        <f t="shared" si="25"/>
        <v>0</v>
      </c>
      <c r="L242" s="2">
        <f t="shared" si="26"/>
        <v>37.39</v>
      </c>
      <c r="AN242" s="5" t="str">
        <f t="shared" si="27"/>
        <v/>
      </c>
      <c r="AP242" s="5" t="str">
        <f t="shared" si="28"/>
        <v/>
      </c>
      <c r="AR242" s="5" t="str">
        <f t="shared" si="29"/>
        <v/>
      </c>
      <c r="AT242" s="2">
        <v>37.39</v>
      </c>
      <c r="AU242" s="5">
        <f t="shared" si="30"/>
        <v>0</v>
      </c>
      <c r="AV242" s="11">
        <f t="shared" si="24"/>
        <v>0</v>
      </c>
      <c r="AW242" s="5">
        <f t="shared" si="31"/>
        <v>0</v>
      </c>
    </row>
    <row r="243" spans="1:49" x14ac:dyDescent="0.25">
      <c r="A243" s="1" t="s">
        <v>166</v>
      </c>
      <c r="B243" s="1" t="s">
        <v>94</v>
      </c>
      <c r="C243" s="1" t="s">
        <v>95</v>
      </c>
      <c r="D243" s="1" t="s">
        <v>96</v>
      </c>
      <c r="E243" s="1" t="s">
        <v>92</v>
      </c>
      <c r="F243" s="1" t="s">
        <v>167</v>
      </c>
      <c r="G243" s="1" t="s">
        <v>98</v>
      </c>
      <c r="H243" s="1" t="s">
        <v>99</v>
      </c>
      <c r="I243" s="2">
        <v>639.32000000000005</v>
      </c>
      <c r="J243" s="2">
        <v>42.41</v>
      </c>
      <c r="K243" s="2">
        <f t="shared" si="25"/>
        <v>0</v>
      </c>
      <c r="L243" s="2">
        <f t="shared" si="26"/>
        <v>29.13</v>
      </c>
      <c r="AN243" s="5" t="str">
        <f t="shared" si="27"/>
        <v/>
      </c>
      <c r="AP243" s="5" t="str">
        <f t="shared" si="28"/>
        <v/>
      </c>
      <c r="AR243" s="5" t="str">
        <f t="shared" si="29"/>
        <v/>
      </c>
      <c r="AT243" s="2">
        <v>29.13</v>
      </c>
      <c r="AU243" s="5">
        <f t="shared" si="30"/>
        <v>0</v>
      </c>
      <c r="AV243" s="11">
        <f t="shared" si="24"/>
        <v>0</v>
      </c>
      <c r="AW243" s="5">
        <f t="shared" si="31"/>
        <v>0</v>
      </c>
    </row>
    <row r="244" spans="1:49" x14ac:dyDescent="0.25">
      <c r="A244" s="1" t="s">
        <v>166</v>
      </c>
      <c r="B244" s="1" t="s">
        <v>94</v>
      </c>
      <c r="C244" s="1" t="s">
        <v>95</v>
      </c>
      <c r="D244" s="1" t="s">
        <v>96</v>
      </c>
      <c r="E244" s="1" t="s">
        <v>62</v>
      </c>
      <c r="F244" s="1" t="s">
        <v>167</v>
      </c>
      <c r="G244" s="1" t="s">
        <v>98</v>
      </c>
      <c r="H244" s="1" t="s">
        <v>99</v>
      </c>
      <c r="I244" s="2">
        <v>639.32000000000005</v>
      </c>
      <c r="J244" s="2">
        <v>41.96</v>
      </c>
      <c r="K244" s="2">
        <f t="shared" si="25"/>
        <v>0</v>
      </c>
      <c r="L244" s="2">
        <f t="shared" si="26"/>
        <v>0.85</v>
      </c>
      <c r="AN244" s="5" t="str">
        <f t="shared" si="27"/>
        <v/>
      </c>
      <c r="AP244" s="5" t="str">
        <f t="shared" si="28"/>
        <v/>
      </c>
      <c r="AR244" s="5" t="str">
        <f t="shared" si="29"/>
        <v/>
      </c>
      <c r="AT244" s="2">
        <v>0.85</v>
      </c>
      <c r="AU244" s="5">
        <f t="shared" si="30"/>
        <v>0</v>
      </c>
      <c r="AV244" s="11">
        <f t="shared" si="24"/>
        <v>0</v>
      </c>
      <c r="AW244" s="5">
        <f t="shared" si="31"/>
        <v>0</v>
      </c>
    </row>
    <row r="245" spans="1:49" x14ac:dyDescent="0.25">
      <c r="A245" s="1" t="s">
        <v>166</v>
      </c>
      <c r="B245" s="1" t="s">
        <v>94</v>
      </c>
      <c r="C245" s="1" t="s">
        <v>95</v>
      </c>
      <c r="D245" s="1" t="s">
        <v>96</v>
      </c>
      <c r="E245" s="1" t="s">
        <v>66</v>
      </c>
      <c r="F245" s="1" t="s">
        <v>167</v>
      </c>
      <c r="G245" s="1" t="s">
        <v>98</v>
      </c>
      <c r="H245" s="1" t="s">
        <v>99</v>
      </c>
      <c r="I245" s="2">
        <v>639.32000000000005</v>
      </c>
      <c r="J245" s="2">
        <v>37.659999999999997</v>
      </c>
      <c r="K245" s="2">
        <f t="shared" si="25"/>
        <v>0</v>
      </c>
      <c r="L245" s="2">
        <f t="shared" si="26"/>
        <v>7.71</v>
      </c>
      <c r="AN245" s="5" t="str">
        <f t="shared" si="27"/>
        <v/>
      </c>
      <c r="AP245" s="5" t="str">
        <f t="shared" si="28"/>
        <v/>
      </c>
      <c r="AR245" s="5" t="str">
        <f t="shared" si="29"/>
        <v/>
      </c>
      <c r="AT245" s="2">
        <v>7.71</v>
      </c>
      <c r="AU245" s="5">
        <f t="shared" si="30"/>
        <v>0</v>
      </c>
      <c r="AV245" s="11">
        <f t="shared" si="24"/>
        <v>0</v>
      </c>
      <c r="AW245" s="5">
        <f t="shared" si="31"/>
        <v>0</v>
      </c>
    </row>
    <row r="246" spans="1:49" x14ac:dyDescent="0.25">
      <c r="A246" s="1" t="s">
        <v>166</v>
      </c>
      <c r="B246" s="1" t="s">
        <v>94</v>
      </c>
      <c r="C246" s="1" t="s">
        <v>95</v>
      </c>
      <c r="D246" s="1" t="s">
        <v>96</v>
      </c>
      <c r="E246" s="1" t="s">
        <v>81</v>
      </c>
      <c r="F246" s="1" t="s">
        <v>167</v>
      </c>
      <c r="G246" s="1" t="s">
        <v>98</v>
      </c>
      <c r="H246" s="1" t="s">
        <v>99</v>
      </c>
      <c r="I246" s="2">
        <v>639.32000000000005</v>
      </c>
      <c r="J246" s="2">
        <v>42.27</v>
      </c>
      <c r="K246" s="2">
        <f t="shared" si="25"/>
        <v>0</v>
      </c>
      <c r="L246" s="2">
        <f t="shared" si="26"/>
        <v>31.46</v>
      </c>
      <c r="AN246" s="5" t="str">
        <f t="shared" si="27"/>
        <v/>
      </c>
      <c r="AP246" s="5" t="str">
        <f t="shared" si="28"/>
        <v/>
      </c>
      <c r="AR246" s="5" t="str">
        <f t="shared" si="29"/>
        <v/>
      </c>
      <c r="AT246" s="2">
        <v>31.46</v>
      </c>
      <c r="AU246" s="5">
        <f t="shared" si="30"/>
        <v>0</v>
      </c>
      <c r="AV246" s="11">
        <f t="shared" si="24"/>
        <v>0</v>
      </c>
      <c r="AW246" s="5">
        <f t="shared" si="31"/>
        <v>0</v>
      </c>
    </row>
    <row r="247" spans="1:49" x14ac:dyDescent="0.25">
      <c r="A247" s="1" t="s">
        <v>166</v>
      </c>
      <c r="B247" s="1" t="s">
        <v>94</v>
      </c>
      <c r="C247" s="1" t="s">
        <v>95</v>
      </c>
      <c r="D247" s="1" t="s">
        <v>96</v>
      </c>
      <c r="E247" s="1" t="s">
        <v>111</v>
      </c>
      <c r="F247" s="1" t="s">
        <v>167</v>
      </c>
      <c r="G247" s="1" t="s">
        <v>98</v>
      </c>
      <c r="H247" s="1" t="s">
        <v>99</v>
      </c>
      <c r="I247" s="2">
        <v>639.32000000000005</v>
      </c>
      <c r="J247" s="2">
        <v>37.090000000000003</v>
      </c>
      <c r="K247" s="2">
        <f t="shared" si="25"/>
        <v>0</v>
      </c>
      <c r="L247" s="2">
        <f t="shared" si="26"/>
        <v>37.090000000000003</v>
      </c>
      <c r="AN247" s="5" t="str">
        <f t="shared" si="27"/>
        <v/>
      </c>
      <c r="AP247" s="5" t="str">
        <f t="shared" si="28"/>
        <v/>
      </c>
      <c r="AR247" s="5" t="str">
        <f t="shared" si="29"/>
        <v/>
      </c>
      <c r="AT247" s="2">
        <v>37.090000000000003</v>
      </c>
      <c r="AU247" s="5">
        <f t="shared" si="30"/>
        <v>0</v>
      </c>
      <c r="AV247" s="11">
        <f t="shared" si="24"/>
        <v>0</v>
      </c>
      <c r="AW247" s="5">
        <f t="shared" si="31"/>
        <v>0</v>
      </c>
    </row>
    <row r="248" spans="1:49" x14ac:dyDescent="0.25">
      <c r="A248" s="1" t="s">
        <v>166</v>
      </c>
      <c r="B248" s="1" t="s">
        <v>94</v>
      </c>
      <c r="C248" s="1" t="s">
        <v>95</v>
      </c>
      <c r="D248" s="1" t="s">
        <v>96</v>
      </c>
      <c r="E248" s="1" t="s">
        <v>78</v>
      </c>
      <c r="F248" s="1" t="s">
        <v>167</v>
      </c>
      <c r="G248" s="1" t="s">
        <v>98</v>
      </c>
      <c r="H248" s="1" t="s">
        <v>99</v>
      </c>
      <c r="I248" s="2">
        <v>639.32000000000005</v>
      </c>
      <c r="J248" s="2">
        <v>37.26</v>
      </c>
      <c r="K248" s="2">
        <f t="shared" si="25"/>
        <v>0</v>
      </c>
      <c r="L248" s="2">
        <f t="shared" si="26"/>
        <v>37.26</v>
      </c>
      <c r="AN248" s="5" t="str">
        <f t="shared" si="27"/>
        <v/>
      </c>
      <c r="AP248" s="5" t="str">
        <f t="shared" si="28"/>
        <v/>
      </c>
      <c r="AR248" s="5" t="str">
        <f t="shared" si="29"/>
        <v/>
      </c>
      <c r="AT248" s="2">
        <v>37.26</v>
      </c>
      <c r="AU248" s="5">
        <f t="shared" si="30"/>
        <v>0</v>
      </c>
      <c r="AV248" s="11">
        <f t="shared" si="24"/>
        <v>0</v>
      </c>
      <c r="AW248" s="5">
        <f t="shared" si="31"/>
        <v>0</v>
      </c>
    </row>
    <row r="249" spans="1:49" x14ac:dyDescent="0.25">
      <c r="A249" s="1" t="s">
        <v>166</v>
      </c>
      <c r="B249" s="1" t="s">
        <v>94</v>
      </c>
      <c r="C249" s="1" t="s">
        <v>95</v>
      </c>
      <c r="D249" s="1" t="s">
        <v>96</v>
      </c>
      <c r="E249" s="1" t="s">
        <v>83</v>
      </c>
      <c r="F249" s="1" t="s">
        <v>167</v>
      </c>
      <c r="G249" s="1" t="s">
        <v>98</v>
      </c>
      <c r="H249" s="1" t="s">
        <v>99</v>
      </c>
      <c r="I249" s="2">
        <v>639.32000000000005</v>
      </c>
      <c r="J249" s="2">
        <v>36.630000000000003</v>
      </c>
      <c r="K249" s="2">
        <f t="shared" si="25"/>
        <v>0</v>
      </c>
      <c r="L249" s="2">
        <f t="shared" si="26"/>
        <v>36.630000000000003</v>
      </c>
      <c r="AN249" s="5" t="str">
        <f t="shared" si="27"/>
        <v/>
      </c>
      <c r="AP249" s="5" t="str">
        <f t="shared" si="28"/>
        <v/>
      </c>
      <c r="AR249" s="5" t="str">
        <f t="shared" si="29"/>
        <v/>
      </c>
      <c r="AT249" s="2">
        <v>36.630000000000003</v>
      </c>
      <c r="AU249" s="5">
        <f t="shared" si="30"/>
        <v>0</v>
      </c>
      <c r="AV249" s="11">
        <f t="shared" si="24"/>
        <v>0</v>
      </c>
      <c r="AW249" s="5">
        <f t="shared" si="31"/>
        <v>0</v>
      </c>
    </row>
    <row r="250" spans="1:49" x14ac:dyDescent="0.25">
      <c r="A250" s="1" t="s">
        <v>166</v>
      </c>
      <c r="B250" s="1" t="s">
        <v>94</v>
      </c>
      <c r="C250" s="1" t="s">
        <v>95</v>
      </c>
      <c r="D250" s="1" t="s">
        <v>96</v>
      </c>
      <c r="E250" s="1" t="s">
        <v>82</v>
      </c>
      <c r="F250" s="1" t="s">
        <v>167</v>
      </c>
      <c r="G250" s="1" t="s">
        <v>98</v>
      </c>
      <c r="H250" s="1" t="s">
        <v>99</v>
      </c>
      <c r="I250" s="2">
        <v>639.32000000000005</v>
      </c>
      <c r="J250" s="2">
        <v>36.119999999999997</v>
      </c>
      <c r="K250" s="2">
        <f t="shared" si="25"/>
        <v>0</v>
      </c>
      <c r="L250" s="2">
        <f t="shared" si="26"/>
        <v>36.119999999999997</v>
      </c>
      <c r="AN250" s="5" t="str">
        <f t="shared" si="27"/>
        <v/>
      </c>
      <c r="AP250" s="5" t="str">
        <f t="shared" si="28"/>
        <v/>
      </c>
      <c r="AR250" s="5" t="str">
        <f t="shared" si="29"/>
        <v/>
      </c>
      <c r="AT250" s="2">
        <v>36.119999999999997</v>
      </c>
      <c r="AU250" s="5">
        <f t="shared" si="30"/>
        <v>0</v>
      </c>
      <c r="AV250" s="11">
        <f t="shared" si="24"/>
        <v>0</v>
      </c>
      <c r="AW250" s="5">
        <f t="shared" si="31"/>
        <v>0</v>
      </c>
    </row>
    <row r="251" spans="1:49" x14ac:dyDescent="0.25">
      <c r="A251" s="1" t="s">
        <v>168</v>
      </c>
      <c r="B251" s="1" t="s">
        <v>94</v>
      </c>
      <c r="C251" s="1" t="s">
        <v>95</v>
      </c>
      <c r="D251" s="1" t="s">
        <v>96</v>
      </c>
      <c r="E251" s="1" t="s">
        <v>81</v>
      </c>
      <c r="F251" s="1" t="s">
        <v>167</v>
      </c>
      <c r="G251" s="1" t="s">
        <v>98</v>
      </c>
      <c r="H251" s="1" t="s">
        <v>99</v>
      </c>
      <c r="I251" s="2">
        <v>304.85000000000002</v>
      </c>
      <c r="J251" s="2">
        <v>7.0000000000000007E-2</v>
      </c>
      <c r="K251" s="2">
        <f t="shared" si="25"/>
        <v>0</v>
      </c>
      <c r="L251" s="2">
        <f t="shared" si="26"/>
        <v>0.02</v>
      </c>
      <c r="AN251" s="5" t="str">
        <f t="shared" si="27"/>
        <v/>
      </c>
      <c r="AP251" s="5" t="str">
        <f t="shared" si="28"/>
        <v/>
      </c>
      <c r="AR251" s="5" t="str">
        <f t="shared" si="29"/>
        <v/>
      </c>
      <c r="AT251" s="2">
        <v>0.02</v>
      </c>
      <c r="AU251" s="5">
        <f t="shared" si="30"/>
        <v>0</v>
      </c>
      <c r="AV251" s="11">
        <f t="shared" si="24"/>
        <v>0</v>
      </c>
      <c r="AW251" s="5">
        <f t="shared" si="31"/>
        <v>0</v>
      </c>
    </row>
    <row r="252" spans="1:49" x14ac:dyDescent="0.25">
      <c r="A252" s="1" t="s">
        <v>168</v>
      </c>
      <c r="B252" s="1" t="s">
        <v>94</v>
      </c>
      <c r="C252" s="1" t="s">
        <v>95</v>
      </c>
      <c r="D252" s="1" t="s">
        <v>96</v>
      </c>
      <c r="E252" s="1" t="s">
        <v>82</v>
      </c>
      <c r="F252" s="1" t="s">
        <v>167</v>
      </c>
      <c r="G252" s="1" t="s">
        <v>98</v>
      </c>
      <c r="H252" s="1" t="s">
        <v>99</v>
      </c>
      <c r="I252" s="2">
        <v>304.85000000000002</v>
      </c>
      <c r="J252" s="2">
        <v>0.06</v>
      </c>
      <c r="K252" s="2">
        <f t="shared" si="25"/>
        <v>0</v>
      </c>
      <c r="L252" s="2">
        <f t="shared" si="26"/>
        <v>0.06</v>
      </c>
      <c r="AN252" s="5" t="str">
        <f t="shared" si="27"/>
        <v/>
      </c>
      <c r="AP252" s="5" t="str">
        <f t="shared" si="28"/>
        <v/>
      </c>
      <c r="AR252" s="5" t="str">
        <f t="shared" si="29"/>
        <v/>
      </c>
      <c r="AT252" s="2">
        <v>0.06</v>
      </c>
      <c r="AU252" s="5">
        <f t="shared" si="30"/>
        <v>0</v>
      </c>
      <c r="AV252" s="11">
        <f t="shared" si="24"/>
        <v>0</v>
      </c>
      <c r="AW252" s="5">
        <f t="shared" si="31"/>
        <v>0</v>
      </c>
    </row>
    <row r="253" spans="1:49" x14ac:dyDescent="0.25">
      <c r="A253" s="1" t="s">
        <v>168</v>
      </c>
      <c r="B253" s="1" t="s">
        <v>94</v>
      </c>
      <c r="C253" s="1" t="s">
        <v>95</v>
      </c>
      <c r="D253" s="1" t="s">
        <v>96</v>
      </c>
      <c r="E253" s="1" t="s">
        <v>101</v>
      </c>
      <c r="F253" s="1" t="s">
        <v>140</v>
      </c>
      <c r="G253" s="1" t="s">
        <v>98</v>
      </c>
      <c r="H253" s="1" t="s">
        <v>99</v>
      </c>
      <c r="I253" s="2">
        <v>304.85000000000002</v>
      </c>
      <c r="J253" s="2">
        <v>42.59</v>
      </c>
      <c r="K253" s="2">
        <f t="shared" si="25"/>
        <v>0</v>
      </c>
      <c r="L253" s="2">
        <f t="shared" si="26"/>
        <v>1.25</v>
      </c>
      <c r="AN253" s="5" t="str">
        <f t="shared" si="27"/>
        <v/>
      </c>
      <c r="AP253" s="5" t="str">
        <f t="shared" si="28"/>
        <v/>
      </c>
      <c r="AR253" s="5" t="str">
        <f t="shared" si="29"/>
        <v/>
      </c>
      <c r="AT253" s="2">
        <v>1.25</v>
      </c>
      <c r="AU253" s="5">
        <f t="shared" si="30"/>
        <v>0</v>
      </c>
      <c r="AV253" s="11">
        <f t="shared" si="24"/>
        <v>0</v>
      </c>
      <c r="AW253" s="5">
        <f t="shared" si="31"/>
        <v>0</v>
      </c>
    </row>
    <row r="254" spans="1:49" x14ac:dyDescent="0.25">
      <c r="A254" s="1" t="s">
        <v>168</v>
      </c>
      <c r="B254" s="1" t="s">
        <v>94</v>
      </c>
      <c r="C254" s="1" t="s">
        <v>95</v>
      </c>
      <c r="D254" s="1" t="s">
        <v>96</v>
      </c>
      <c r="E254" s="1" t="s">
        <v>111</v>
      </c>
      <c r="F254" s="1" t="s">
        <v>140</v>
      </c>
      <c r="G254" s="1" t="s">
        <v>98</v>
      </c>
      <c r="H254" s="1" t="s">
        <v>99</v>
      </c>
      <c r="I254" s="2">
        <v>304.85000000000002</v>
      </c>
      <c r="J254" s="2">
        <v>36.43</v>
      </c>
      <c r="K254" s="2">
        <f t="shared" si="25"/>
        <v>0</v>
      </c>
      <c r="L254" s="2">
        <f t="shared" si="26"/>
        <v>25.66</v>
      </c>
      <c r="AN254" s="5" t="str">
        <f t="shared" si="27"/>
        <v/>
      </c>
      <c r="AP254" s="5" t="str">
        <f t="shared" si="28"/>
        <v/>
      </c>
      <c r="AR254" s="5" t="str">
        <f t="shared" si="29"/>
        <v/>
      </c>
      <c r="AT254" s="2">
        <v>25.66</v>
      </c>
      <c r="AU254" s="5">
        <f t="shared" si="30"/>
        <v>0</v>
      </c>
      <c r="AV254" s="11">
        <f t="shared" si="24"/>
        <v>0</v>
      </c>
      <c r="AW254" s="5">
        <f t="shared" si="31"/>
        <v>0</v>
      </c>
    </row>
    <row r="255" spans="1:49" x14ac:dyDescent="0.25">
      <c r="A255" s="1" t="s">
        <v>168</v>
      </c>
      <c r="B255" s="1" t="s">
        <v>94</v>
      </c>
      <c r="C255" s="1" t="s">
        <v>95</v>
      </c>
      <c r="D255" s="1" t="s">
        <v>96</v>
      </c>
      <c r="E255" s="1" t="s">
        <v>78</v>
      </c>
      <c r="F255" s="1" t="s">
        <v>140</v>
      </c>
      <c r="G255" s="1" t="s">
        <v>98</v>
      </c>
      <c r="H255" s="1" t="s">
        <v>99</v>
      </c>
      <c r="I255" s="2">
        <v>304.85000000000002</v>
      </c>
      <c r="J255" s="2">
        <v>37.68</v>
      </c>
      <c r="K255" s="2">
        <f t="shared" si="25"/>
        <v>0</v>
      </c>
      <c r="L255" s="2">
        <f t="shared" si="26"/>
        <v>1</v>
      </c>
      <c r="AN255" s="5" t="str">
        <f t="shared" si="27"/>
        <v/>
      </c>
      <c r="AP255" s="5" t="str">
        <f t="shared" si="28"/>
        <v/>
      </c>
      <c r="AR255" s="5" t="str">
        <f t="shared" si="29"/>
        <v/>
      </c>
      <c r="AT255" s="2">
        <v>1</v>
      </c>
      <c r="AU255" s="5">
        <f t="shared" si="30"/>
        <v>0</v>
      </c>
      <c r="AV255" s="11">
        <f t="shared" si="24"/>
        <v>0</v>
      </c>
      <c r="AW255" s="5">
        <f t="shared" si="31"/>
        <v>0</v>
      </c>
    </row>
    <row r="256" spans="1:49" x14ac:dyDescent="0.25">
      <c r="A256" s="1" t="s">
        <v>169</v>
      </c>
      <c r="B256" s="1" t="s">
        <v>68</v>
      </c>
      <c r="C256" s="1" t="s">
        <v>69</v>
      </c>
      <c r="D256" s="1" t="s">
        <v>70</v>
      </c>
      <c r="E256" s="1" t="s">
        <v>62</v>
      </c>
      <c r="F256" s="1" t="s">
        <v>140</v>
      </c>
      <c r="G256" s="1" t="s">
        <v>98</v>
      </c>
      <c r="H256" s="1" t="s">
        <v>65</v>
      </c>
      <c r="I256" s="2">
        <v>80</v>
      </c>
      <c r="J256" s="2">
        <v>39.61</v>
      </c>
      <c r="K256" s="2">
        <f t="shared" si="25"/>
        <v>4.2699999999999996</v>
      </c>
      <c r="L256" s="2">
        <f t="shared" si="26"/>
        <v>0</v>
      </c>
      <c r="P256" s="6">
        <v>0.22</v>
      </c>
      <c r="Q256" s="5">
        <v>24.97</v>
      </c>
      <c r="R256" s="7">
        <v>4.05</v>
      </c>
      <c r="S256" s="5">
        <v>360.45</v>
      </c>
      <c r="AN256" s="5" t="str">
        <f t="shared" si="27"/>
        <v/>
      </c>
      <c r="AP256" s="5" t="str">
        <f t="shared" si="28"/>
        <v/>
      </c>
      <c r="AR256" s="5" t="str">
        <f t="shared" si="29"/>
        <v/>
      </c>
      <c r="AU256" s="5">
        <f t="shared" si="30"/>
        <v>385.41999999999996</v>
      </c>
      <c r="AV256" s="11">
        <f t="shared" si="24"/>
        <v>0.14321263732217415</v>
      </c>
      <c r="AW256" s="5">
        <f t="shared" si="31"/>
        <v>143.21263732217415</v>
      </c>
    </row>
    <row r="257" spans="1:49" x14ac:dyDescent="0.25">
      <c r="A257" s="1" t="s">
        <v>170</v>
      </c>
      <c r="B257" s="1" t="s">
        <v>68</v>
      </c>
      <c r="C257" s="1" t="s">
        <v>69</v>
      </c>
      <c r="D257" s="1" t="s">
        <v>70</v>
      </c>
      <c r="E257" s="1" t="s">
        <v>66</v>
      </c>
      <c r="F257" s="1" t="s">
        <v>140</v>
      </c>
      <c r="G257" s="1" t="s">
        <v>98</v>
      </c>
      <c r="H257" s="1" t="s">
        <v>65</v>
      </c>
      <c r="I257" s="2">
        <v>80</v>
      </c>
      <c r="J257" s="2">
        <v>39.57</v>
      </c>
      <c r="K257" s="2">
        <f t="shared" si="25"/>
        <v>25.94</v>
      </c>
      <c r="L257" s="2">
        <f t="shared" si="26"/>
        <v>0</v>
      </c>
      <c r="P257" s="6">
        <v>7.52</v>
      </c>
      <c r="Q257" s="5">
        <v>853.52</v>
      </c>
      <c r="R257" s="7">
        <v>18.420000000000002</v>
      </c>
      <c r="S257" s="5">
        <v>1639.38</v>
      </c>
      <c r="AN257" s="5" t="str">
        <f t="shared" si="27"/>
        <v/>
      </c>
      <c r="AP257" s="5" t="str">
        <f t="shared" si="28"/>
        <v/>
      </c>
      <c r="AR257" s="5" t="str">
        <f t="shared" si="29"/>
        <v/>
      </c>
      <c r="AU257" s="5">
        <f t="shared" si="30"/>
        <v>2492.9</v>
      </c>
      <c r="AV257" s="11">
        <f t="shared" si="24"/>
        <v>0.92630061641961492</v>
      </c>
      <c r="AW257" s="5">
        <f t="shared" si="31"/>
        <v>926.30061641961493</v>
      </c>
    </row>
    <row r="258" spans="1:49" x14ac:dyDescent="0.25">
      <c r="A258" s="1" t="s">
        <v>170</v>
      </c>
      <c r="B258" s="1" t="s">
        <v>68</v>
      </c>
      <c r="C258" s="1" t="s">
        <v>69</v>
      </c>
      <c r="D258" s="1" t="s">
        <v>70</v>
      </c>
      <c r="E258" s="1" t="s">
        <v>62</v>
      </c>
      <c r="F258" s="1" t="s">
        <v>140</v>
      </c>
      <c r="G258" s="1" t="s">
        <v>98</v>
      </c>
      <c r="H258" s="1" t="s">
        <v>65</v>
      </c>
      <c r="I258" s="2">
        <v>80</v>
      </c>
      <c r="J258" s="2">
        <v>0.09</v>
      </c>
      <c r="K258" s="2">
        <f t="shared" si="25"/>
        <v>0.05</v>
      </c>
      <c r="L258" s="2">
        <f t="shared" si="26"/>
        <v>0</v>
      </c>
      <c r="P258" s="6">
        <v>0.01</v>
      </c>
      <c r="Q258" s="5">
        <v>1.135</v>
      </c>
      <c r="R258" s="7">
        <v>0.04</v>
      </c>
      <c r="S258" s="5">
        <v>3.56</v>
      </c>
      <c r="AN258" s="5" t="str">
        <f t="shared" si="27"/>
        <v/>
      </c>
      <c r="AP258" s="5" t="str">
        <f t="shared" si="28"/>
        <v/>
      </c>
      <c r="AR258" s="5" t="str">
        <f t="shared" si="29"/>
        <v/>
      </c>
      <c r="AU258" s="5">
        <f t="shared" si="30"/>
        <v>4.6950000000000003</v>
      </c>
      <c r="AV258" s="11">
        <f t="shared" si="24"/>
        <v>1.7445470713185816E-3</v>
      </c>
      <c r="AW258" s="5">
        <f t="shared" si="31"/>
        <v>1.7445470713185816</v>
      </c>
    </row>
    <row r="259" spans="1:49" x14ac:dyDescent="0.25">
      <c r="A259" s="1" t="s">
        <v>171</v>
      </c>
      <c r="B259" s="1" t="s">
        <v>68</v>
      </c>
      <c r="C259" s="1" t="s">
        <v>69</v>
      </c>
      <c r="D259" s="1" t="s">
        <v>70</v>
      </c>
      <c r="E259" s="1" t="s">
        <v>66</v>
      </c>
      <c r="F259" s="1" t="s">
        <v>140</v>
      </c>
      <c r="G259" s="1" t="s">
        <v>98</v>
      </c>
      <c r="H259" s="1" t="s">
        <v>65</v>
      </c>
      <c r="I259" s="2">
        <v>80</v>
      </c>
      <c r="J259" s="2">
        <v>0.09</v>
      </c>
      <c r="K259" s="2">
        <f t="shared" si="25"/>
        <v>0.04</v>
      </c>
      <c r="L259" s="2">
        <f t="shared" si="26"/>
        <v>0</v>
      </c>
      <c r="P259" s="6">
        <v>0.04</v>
      </c>
      <c r="Q259" s="5">
        <v>4.54</v>
      </c>
      <c r="AN259" s="5" t="str">
        <f t="shared" si="27"/>
        <v/>
      </c>
      <c r="AP259" s="5" t="str">
        <f t="shared" si="28"/>
        <v/>
      </c>
      <c r="AR259" s="5" t="str">
        <f t="shared" si="29"/>
        <v/>
      </c>
      <c r="AU259" s="5">
        <f t="shared" si="30"/>
        <v>4.54</v>
      </c>
      <c r="AV259" s="11">
        <f t="shared" ref="AV259:AV322" si="32">(AU259/$AU$433)*100</f>
        <v>1.6869528655562001E-3</v>
      </c>
      <c r="AW259" s="5">
        <f t="shared" si="31"/>
        <v>1.6869528655562001</v>
      </c>
    </row>
    <row r="260" spans="1:49" x14ac:dyDescent="0.25">
      <c r="A260" s="1" t="s">
        <v>171</v>
      </c>
      <c r="B260" s="1" t="s">
        <v>68</v>
      </c>
      <c r="C260" s="1" t="s">
        <v>69</v>
      </c>
      <c r="D260" s="1" t="s">
        <v>70</v>
      </c>
      <c r="E260" s="1" t="s">
        <v>81</v>
      </c>
      <c r="F260" s="1" t="s">
        <v>140</v>
      </c>
      <c r="G260" s="1" t="s">
        <v>98</v>
      </c>
      <c r="H260" s="1" t="s">
        <v>65</v>
      </c>
      <c r="I260" s="2">
        <v>80</v>
      </c>
      <c r="J260" s="2">
        <v>39.53</v>
      </c>
      <c r="K260" s="2">
        <f t="shared" si="25"/>
        <v>7.36</v>
      </c>
      <c r="L260" s="2">
        <f t="shared" si="26"/>
        <v>0.11</v>
      </c>
      <c r="P260" s="6">
        <v>6.36</v>
      </c>
      <c r="Q260" s="5">
        <v>721.86</v>
      </c>
      <c r="R260" s="7">
        <v>1</v>
      </c>
      <c r="S260" s="5">
        <v>89</v>
      </c>
      <c r="AN260" s="5" t="str">
        <f t="shared" si="27"/>
        <v/>
      </c>
      <c r="AP260" s="5" t="str">
        <f t="shared" si="28"/>
        <v/>
      </c>
      <c r="AR260" s="5" t="str">
        <f t="shared" si="29"/>
        <v/>
      </c>
      <c r="AT260" s="2">
        <v>0.11</v>
      </c>
      <c r="AU260" s="5">
        <f t="shared" si="30"/>
        <v>810.86</v>
      </c>
      <c r="AV260" s="11">
        <f t="shared" si="32"/>
        <v>0.30129572699667412</v>
      </c>
      <c r="AW260" s="5">
        <f t="shared" si="31"/>
        <v>301.29572699667415</v>
      </c>
    </row>
    <row r="261" spans="1:49" x14ac:dyDescent="0.25">
      <c r="A261" s="1" t="s">
        <v>172</v>
      </c>
      <c r="B261" s="1" t="s">
        <v>173</v>
      </c>
      <c r="C261" s="1" t="s">
        <v>161</v>
      </c>
      <c r="D261" s="1" t="s">
        <v>162</v>
      </c>
      <c r="E261" s="1" t="s">
        <v>90</v>
      </c>
      <c r="F261" s="1" t="s">
        <v>174</v>
      </c>
      <c r="G261" s="1" t="s">
        <v>64</v>
      </c>
      <c r="H261" s="1" t="s">
        <v>99</v>
      </c>
      <c r="I261" s="2">
        <v>80</v>
      </c>
      <c r="J261" s="2">
        <v>7.0000000000000007E-2</v>
      </c>
      <c r="K261" s="2">
        <f t="shared" ref="K261:K324" si="33">SUM(N261,P261,R261,T261,X261,Z261,AB261,AD261,AG261,AI261,AK261,V261,AX261,AZ261,BB261,BD261)</f>
        <v>0</v>
      </c>
      <c r="L261" s="2">
        <f t="shared" ref="L261:L324" si="34">SUM(M261,AF261,AM261,AO261,AQ261,AS261,AT261)</f>
        <v>0.02</v>
      </c>
      <c r="AN261" s="5" t="str">
        <f t="shared" ref="AN261:AN324" si="35">IF(AM261&gt;0,AM261*$AN$1,"")</f>
        <v/>
      </c>
      <c r="AP261" s="5" t="str">
        <f t="shared" ref="AP261:AP324" si="36">IF(AO261&gt;0,AO261*$AP$1,"")</f>
        <v/>
      </c>
      <c r="AR261" s="5" t="str">
        <f t="shared" ref="AR261:AR324" si="37">IF(AQ261&gt;0,AQ261*$AR$1,"")</f>
        <v/>
      </c>
      <c r="AT261" s="2">
        <v>0.02</v>
      </c>
      <c r="AU261" s="5">
        <f t="shared" ref="AU261:AU324" si="38">SUM(O261,Q261,S261,U261,Y261,AA261,AC261,AE261,AH261,AJ261,AL261,W261,AY261,BA261,BC261,BE261)</f>
        <v>0</v>
      </c>
      <c r="AV261" s="11">
        <f t="shared" si="32"/>
        <v>0</v>
      </c>
      <c r="AW261" s="5">
        <f t="shared" ref="AW261:AW324" si="39">(AV261/100)*$AW$1</f>
        <v>0</v>
      </c>
    </row>
    <row r="262" spans="1:49" x14ac:dyDescent="0.25">
      <c r="A262" s="1" t="s">
        <v>172</v>
      </c>
      <c r="B262" s="1" t="s">
        <v>173</v>
      </c>
      <c r="C262" s="1" t="s">
        <v>161</v>
      </c>
      <c r="D262" s="1" t="s">
        <v>162</v>
      </c>
      <c r="E262" s="1" t="s">
        <v>92</v>
      </c>
      <c r="F262" s="1" t="s">
        <v>174</v>
      </c>
      <c r="G262" s="1" t="s">
        <v>64</v>
      </c>
      <c r="H262" s="1" t="s">
        <v>99</v>
      </c>
      <c r="I262" s="2">
        <v>80</v>
      </c>
      <c r="J262" s="2">
        <v>39.520000000000003</v>
      </c>
      <c r="K262" s="2">
        <f t="shared" si="33"/>
        <v>0</v>
      </c>
      <c r="L262" s="2">
        <f t="shared" si="34"/>
        <v>0.61</v>
      </c>
      <c r="AN262" s="5" t="str">
        <f t="shared" si="35"/>
        <v/>
      </c>
      <c r="AP262" s="5" t="str">
        <f t="shared" si="36"/>
        <v/>
      </c>
      <c r="AR262" s="5" t="str">
        <f t="shared" si="37"/>
        <v/>
      </c>
      <c r="AT262" s="2">
        <v>0.61</v>
      </c>
      <c r="AU262" s="5">
        <f t="shared" si="38"/>
        <v>0</v>
      </c>
      <c r="AV262" s="11">
        <f t="shared" si="32"/>
        <v>0</v>
      </c>
      <c r="AW262" s="5">
        <f t="shared" si="39"/>
        <v>0</v>
      </c>
    </row>
    <row r="263" spans="1:49" x14ac:dyDescent="0.25">
      <c r="A263" s="1" t="s">
        <v>175</v>
      </c>
      <c r="B263" s="1" t="s">
        <v>94</v>
      </c>
      <c r="C263" s="1" t="s">
        <v>95</v>
      </c>
      <c r="D263" s="1" t="s">
        <v>96</v>
      </c>
      <c r="E263" s="1" t="s">
        <v>71</v>
      </c>
      <c r="F263" s="1" t="s">
        <v>174</v>
      </c>
      <c r="G263" s="1" t="s">
        <v>64</v>
      </c>
      <c r="H263" s="1" t="s">
        <v>99</v>
      </c>
      <c r="I263" s="2">
        <v>80</v>
      </c>
      <c r="J263" s="2">
        <v>7.0000000000000007E-2</v>
      </c>
      <c r="K263" s="2">
        <f t="shared" si="33"/>
        <v>0</v>
      </c>
      <c r="L263" s="2">
        <f t="shared" si="34"/>
        <v>0.02</v>
      </c>
      <c r="AN263" s="5" t="str">
        <f t="shared" si="35"/>
        <v/>
      </c>
      <c r="AP263" s="5" t="str">
        <f t="shared" si="36"/>
        <v/>
      </c>
      <c r="AR263" s="5" t="str">
        <f t="shared" si="37"/>
        <v/>
      </c>
      <c r="AT263" s="2">
        <v>0.02</v>
      </c>
      <c r="AU263" s="5">
        <f t="shared" si="38"/>
        <v>0</v>
      </c>
      <c r="AV263" s="11">
        <f t="shared" si="32"/>
        <v>0</v>
      </c>
      <c r="AW263" s="5">
        <f t="shared" si="39"/>
        <v>0</v>
      </c>
    </row>
    <row r="264" spans="1:49" x14ac:dyDescent="0.25">
      <c r="A264" s="1" t="s">
        <v>175</v>
      </c>
      <c r="B264" s="1" t="s">
        <v>94</v>
      </c>
      <c r="C264" s="1" t="s">
        <v>95</v>
      </c>
      <c r="D264" s="1" t="s">
        <v>96</v>
      </c>
      <c r="E264" s="1" t="s">
        <v>72</v>
      </c>
      <c r="F264" s="1" t="s">
        <v>174</v>
      </c>
      <c r="G264" s="1" t="s">
        <v>64</v>
      </c>
      <c r="H264" s="1" t="s">
        <v>99</v>
      </c>
      <c r="I264" s="2">
        <v>80</v>
      </c>
      <c r="J264" s="2">
        <v>40.14</v>
      </c>
      <c r="K264" s="2">
        <f t="shared" si="33"/>
        <v>0</v>
      </c>
      <c r="L264" s="2">
        <f t="shared" si="34"/>
        <v>0.86</v>
      </c>
      <c r="AN264" s="5" t="str">
        <f t="shared" si="35"/>
        <v/>
      </c>
      <c r="AP264" s="5" t="str">
        <f t="shared" si="36"/>
        <v/>
      </c>
      <c r="AR264" s="5" t="str">
        <f t="shared" si="37"/>
        <v/>
      </c>
      <c r="AT264" s="2">
        <v>0.86</v>
      </c>
      <c r="AU264" s="5">
        <f t="shared" si="38"/>
        <v>0</v>
      </c>
      <c r="AV264" s="11">
        <f t="shared" si="32"/>
        <v>0</v>
      </c>
      <c r="AW264" s="5">
        <f t="shared" si="39"/>
        <v>0</v>
      </c>
    </row>
    <row r="265" spans="1:49" x14ac:dyDescent="0.25">
      <c r="A265" s="1" t="s">
        <v>176</v>
      </c>
      <c r="B265" s="1" t="s">
        <v>177</v>
      </c>
      <c r="C265" s="1" t="s">
        <v>178</v>
      </c>
      <c r="D265" s="1" t="s">
        <v>179</v>
      </c>
      <c r="E265" s="1" t="s">
        <v>103</v>
      </c>
      <c r="F265" s="1" t="s">
        <v>174</v>
      </c>
      <c r="G265" s="1" t="s">
        <v>64</v>
      </c>
      <c r="H265" s="1" t="s">
        <v>99</v>
      </c>
      <c r="I265" s="2">
        <v>160.19999999999999</v>
      </c>
      <c r="J265" s="2">
        <v>40.200000000000003</v>
      </c>
      <c r="K265" s="2">
        <f t="shared" si="33"/>
        <v>0</v>
      </c>
      <c r="L265" s="2">
        <f t="shared" si="34"/>
        <v>40</v>
      </c>
      <c r="AN265" s="5" t="str">
        <f t="shared" si="35"/>
        <v/>
      </c>
      <c r="AP265" s="5" t="str">
        <f t="shared" si="36"/>
        <v/>
      </c>
      <c r="AR265" s="5" t="str">
        <f t="shared" si="37"/>
        <v/>
      </c>
      <c r="AT265" s="2">
        <v>40</v>
      </c>
      <c r="AU265" s="5">
        <f t="shared" si="38"/>
        <v>0</v>
      </c>
      <c r="AV265" s="11">
        <f t="shared" si="32"/>
        <v>0</v>
      </c>
      <c r="AW265" s="5">
        <f t="shared" si="39"/>
        <v>0</v>
      </c>
    </row>
    <row r="266" spans="1:49" x14ac:dyDescent="0.25">
      <c r="A266" s="1" t="s">
        <v>176</v>
      </c>
      <c r="B266" s="1" t="s">
        <v>177</v>
      </c>
      <c r="C266" s="1" t="s">
        <v>178</v>
      </c>
      <c r="D266" s="1" t="s">
        <v>179</v>
      </c>
      <c r="E266" s="1" t="s">
        <v>71</v>
      </c>
      <c r="F266" s="1" t="s">
        <v>174</v>
      </c>
      <c r="G266" s="1" t="s">
        <v>64</v>
      </c>
      <c r="H266" s="1" t="s">
        <v>99</v>
      </c>
      <c r="I266" s="2">
        <v>160.19999999999999</v>
      </c>
      <c r="J266" s="2">
        <v>39.65</v>
      </c>
      <c r="K266" s="2">
        <f t="shared" si="33"/>
        <v>0</v>
      </c>
      <c r="L266" s="2">
        <f t="shared" si="34"/>
        <v>28.69</v>
      </c>
      <c r="AN266" s="5" t="str">
        <f t="shared" si="35"/>
        <v/>
      </c>
      <c r="AP266" s="5" t="str">
        <f t="shared" si="36"/>
        <v/>
      </c>
      <c r="AR266" s="5" t="str">
        <f t="shared" si="37"/>
        <v/>
      </c>
      <c r="AT266" s="2">
        <v>28.69</v>
      </c>
      <c r="AU266" s="5">
        <f t="shared" si="38"/>
        <v>0</v>
      </c>
      <c r="AV266" s="11">
        <f t="shared" si="32"/>
        <v>0</v>
      </c>
      <c r="AW266" s="5">
        <f t="shared" si="39"/>
        <v>0</v>
      </c>
    </row>
    <row r="267" spans="1:49" x14ac:dyDescent="0.25">
      <c r="A267" s="1" t="s">
        <v>176</v>
      </c>
      <c r="B267" s="1" t="s">
        <v>177</v>
      </c>
      <c r="C267" s="1" t="s">
        <v>178</v>
      </c>
      <c r="D267" s="1" t="s">
        <v>179</v>
      </c>
      <c r="E267" s="1" t="s">
        <v>106</v>
      </c>
      <c r="F267" s="1" t="s">
        <v>174</v>
      </c>
      <c r="G267" s="1" t="s">
        <v>64</v>
      </c>
      <c r="H267" s="1" t="s">
        <v>99</v>
      </c>
      <c r="I267" s="2">
        <v>160.19999999999999</v>
      </c>
      <c r="J267" s="2">
        <v>39.36</v>
      </c>
      <c r="K267" s="2">
        <f t="shared" si="33"/>
        <v>0</v>
      </c>
      <c r="L267" s="2">
        <f t="shared" si="34"/>
        <v>39.36</v>
      </c>
      <c r="AN267" s="5" t="str">
        <f t="shared" si="35"/>
        <v/>
      </c>
      <c r="AP267" s="5" t="str">
        <f t="shared" si="36"/>
        <v/>
      </c>
      <c r="AR267" s="5" t="str">
        <f t="shared" si="37"/>
        <v/>
      </c>
      <c r="AT267" s="2">
        <v>39.36</v>
      </c>
      <c r="AU267" s="5">
        <f t="shared" si="38"/>
        <v>0</v>
      </c>
      <c r="AV267" s="11">
        <f t="shared" si="32"/>
        <v>0</v>
      </c>
      <c r="AW267" s="5">
        <f t="shared" si="39"/>
        <v>0</v>
      </c>
    </row>
    <row r="268" spans="1:49" x14ac:dyDescent="0.25">
      <c r="A268" s="1" t="s">
        <v>176</v>
      </c>
      <c r="B268" s="1" t="s">
        <v>177</v>
      </c>
      <c r="C268" s="1" t="s">
        <v>178</v>
      </c>
      <c r="D268" s="1" t="s">
        <v>179</v>
      </c>
      <c r="E268" s="1" t="s">
        <v>90</v>
      </c>
      <c r="F268" s="1" t="s">
        <v>174</v>
      </c>
      <c r="G268" s="1" t="s">
        <v>64</v>
      </c>
      <c r="H268" s="1" t="s">
        <v>99</v>
      </c>
      <c r="I268" s="2">
        <v>160.19999999999999</v>
      </c>
      <c r="J268" s="2">
        <v>39.770000000000003</v>
      </c>
      <c r="K268" s="2">
        <f t="shared" si="33"/>
        <v>0</v>
      </c>
      <c r="L268" s="2">
        <f t="shared" si="34"/>
        <v>25.69</v>
      </c>
      <c r="AN268" s="5" t="str">
        <f t="shared" si="35"/>
        <v/>
      </c>
      <c r="AP268" s="5" t="str">
        <f t="shared" si="36"/>
        <v/>
      </c>
      <c r="AR268" s="5" t="str">
        <f t="shared" si="37"/>
        <v/>
      </c>
      <c r="AT268" s="2">
        <v>25.69</v>
      </c>
      <c r="AU268" s="5">
        <f t="shared" si="38"/>
        <v>0</v>
      </c>
      <c r="AV268" s="11">
        <f t="shared" si="32"/>
        <v>0</v>
      </c>
      <c r="AW268" s="5">
        <f t="shared" si="39"/>
        <v>0</v>
      </c>
    </row>
    <row r="269" spans="1:49" x14ac:dyDescent="0.25">
      <c r="A269" s="1" t="s">
        <v>176</v>
      </c>
      <c r="B269" s="1" t="s">
        <v>177</v>
      </c>
      <c r="C269" s="1" t="s">
        <v>178</v>
      </c>
      <c r="D269" s="1" t="s">
        <v>179</v>
      </c>
      <c r="E269" s="1" t="s">
        <v>66</v>
      </c>
      <c r="F269" s="1" t="s">
        <v>180</v>
      </c>
      <c r="G269" s="1" t="s">
        <v>64</v>
      </c>
      <c r="H269" s="1" t="s">
        <v>99</v>
      </c>
      <c r="I269" s="2">
        <v>160.19999999999999</v>
      </c>
      <c r="J269" s="2">
        <v>7.0000000000000007E-2</v>
      </c>
      <c r="K269" s="2">
        <f t="shared" si="33"/>
        <v>0</v>
      </c>
      <c r="L269" s="2">
        <f t="shared" si="34"/>
        <v>7.0000000000000007E-2</v>
      </c>
      <c r="AN269" s="5" t="str">
        <f t="shared" si="35"/>
        <v/>
      </c>
      <c r="AP269" s="5" t="str">
        <f t="shared" si="36"/>
        <v/>
      </c>
      <c r="AR269" s="5" t="str">
        <f t="shared" si="37"/>
        <v/>
      </c>
      <c r="AT269" s="2">
        <v>7.0000000000000007E-2</v>
      </c>
      <c r="AU269" s="5">
        <f t="shared" si="38"/>
        <v>0</v>
      </c>
      <c r="AV269" s="11">
        <f t="shared" si="32"/>
        <v>0</v>
      </c>
      <c r="AW269" s="5">
        <f t="shared" si="39"/>
        <v>0</v>
      </c>
    </row>
    <row r="270" spans="1:49" x14ac:dyDescent="0.25">
      <c r="A270" s="1" t="s">
        <v>176</v>
      </c>
      <c r="B270" s="1" t="s">
        <v>177</v>
      </c>
      <c r="C270" s="1" t="s">
        <v>178</v>
      </c>
      <c r="D270" s="1" t="s">
        <v>179</v>
      </c>
      <c r="E270" s="1" t="s">
        <v>62</v>
      </c>
      <c r="F270" s="1" t="s">
        <v>180</v>
      </c>
      <c r="G270" s="1" t="s">
        <v>64</v>
      </c>
      <c r="H270" s="1" t="s">
        <v>99</v>
      </c>
      <c r="I270" s="2">
        <v>160.19999999999999</v>
      </c>
      <c r="J270" s="2">
        <v>7.0000000000000007E-2</v>
      </c>
      <c r="K270" s="2">
        <f t="shared" si="33"/>
        <v>0</v>
      </c>
      <c r="L270" s="2">
        <f t="shared" si="34"/>
        <v>7.0000000000000007E-2</v>
      </c>
      <c r="AN270" s="5" t="str">
        <f t="shared" si="35"/>
        <v/>
      </c>
      <c r="AP270" s="5" t="str">
        <f t="shared" si="36"/>
        <v/>
      </c>
      <c r="AR270" s="5" t="str">
        <f t="shared" si="37"/>
        <v/>
      </c>
      <c r="AT270" s="2">
        <v>7.0000000000000007E-2</v>
      </c>
      <c r="AU270" s="5">
        <f t="shared" si="38"/>
        <v>0</v>
      </c>
      <c r="AV270" s="11">
        <f t="shared" si="32"/>
        <v>0</v>
      </c>
      <c r="AW270" s="5">
        <f t="shared" si="39"/>
        <v>0</v>
      </c>
    </row>
    <row r="271" spans="1:49" x14ac:dyDescent="0.25">
      <c r="A271" s="1" t="s">
        <v>181</v>
      </c>
      <c r="B271" s="1" t="s">
        <v>177</v>
      </c>
      <c r="C271" s="1" t="s">
        <v>178</v>
      </c>
      <c r="D271" s="1" t="s">
        <v>179</v>
      </c>
      <c r="E271" s="1" t="s">
        <v>103</v>
      </c>
      <c r="F271" s="1" t="s">
        <v>174</v>
      </c>
      <c r="G271" s="1" t="s">
        <v>64</v>
      </c>
      <c r="H271" s="1" t="s">
        <v>99</v>
      </c>
      <c r="I271" s="2">
        <v>160</v>
      </c>
      <c r="J271" s="2">
        <v>0.09</v>
      </c>
      <c r="K271" s="2">
        <f t="shared" si="33"/>
        <v>0</v>
      </c>
      <c r="L271" s="2">
        <f t="shared" si="34"/>
        <v>0.09</v>
      </c>
      <c r="AN271" s="5" t="str">
        <f t="shared" si="35"/>
        <v/>
      </c>
      <c r="AP271" s="5" t="str">
        <f t="shared" si="36"/>
        <v/>
      </c>
      <c r="AR271" s="5" t="str">
        <f t="shared" si="37"/>
        <v/>
      </c>
      <c r="AT271" s="2">
        <v>0.09</v>
      </c>
      <c r="AU271" s="5">
        <f t="shared" si="38"/>
        <v>0</v>
      </c>
      <c r="AV271" s="11">
        <f t="shared" si="32"/>
        <v>0</v>
      </c>
      <c r="AW271" s="5">
        <f t="shared" si="39"/>
        <v>0</v>
      </c>
    </row>
    <row r="272" spans="1:49" x14ac:dyDescent="0.25">
      <c r="A272" s="1" t="s">
        <v>181</v>
      </c>
      <c r="B272" s="1" t="s">
        <v>177</v>
      </c>
      <c r="C272" s="1" t="s">
        <v>178</v>
      </c>
      <c r="D272" s="1" t="s">
        <v>179</v>
      </c>
      <c r="E272" s="1" t="s">
        <v>101</v>
      </c>
      <c r="F272" s="1" t="s">
        <v>174</v>
      </c>
      <c r="G272" s="1" t="s">
        <v>64</v>
      </c>
      <c r="H272" s="1" t="s">
        <v>99</v>
      </c>
      <c r="I272" s="2">
        <v>160</v>
      </c>
      <c r="J272" s="2">
        <v>45.84</v>
      </c>
      <c r="K272" s="2">
        <f t="shared" si="33"/>
        <v>3.2399999999999998</v>
      </c>
      <c r="L272" s="2">
        <f t="shared" si="34"/>
        <v>42.6</v>
      </c>
      <c r="T272" s="8">
        <v>2.42</v>
      </c>
      <c r="U272" s="5">
        <v>107.69</v>
      </c>
      <c r="V272" s="12">
        <v>0.82</v>
      </c>
      <c r="W272" s="5">
        <v>32.840999999999987</v>
      </c>
      <c r="AN272" s="5" t="str">
        <f t="shared" si="35"/>
        <v/>
      </c>
      <c r="AP272" s="5" t="str">
        <f t="shared" si="36"/>
        <v/>
      </c>
      <c r="AR272" s="5" t="str">
        <f t="shared" si="37"/>
        <v/>
      </c>
      <c r="AT272" s="2">
        <v>42.6</v>
      </c>
      <c r="AU272" s="5">
        <f t="shared" si="38"/>
        <v>140.53099999999998</v>
      </c>
      <c r="AV272" s="11">
        <f t="shared" si="32"/>
        <v>5.2217879548343248E-2</v>
      </c>
      <c r="AW272" s="5">
        <f t="shared" si="39"/>
        <v>52.217879548343248</v>
      </c>
    </row>
    <row r="273" spans="1:49" x14ac:dyDescent="0.25">
      <c r="A273" s="1" t="s">
        <v>181</v>
      </c>
      <c r="B273" s="1" t="s">
        <v>177</v>
      </c>
      <c r="C273" s="1" t="s">
        <v>178</v>
      </c>
      <c r="D273" s="1" t="s">
        <v>179</v>
      </c>
      <c r="E273" s="1" t="s">
        <v>111</v>
      </c>
      <c r="F273" s="1" t="s">
        <v>174</v>
      </c>
      <c r="G273" s="1" t="s">
        <v>64</v>
      </c>
      <c r="H273" s="1" t="s">
        <v>99</v>
      </c>
      <c r="I273" s="2">
        <v>160</v>
      </c>
      <c r="J273" s="2">
        <v>30</v>
      </c>
      <c r="K273" s="2">
        <f t="shared" si="33"/>
        <v>21.29</v>
      </c>
      <c r="L273" s="2">
        <f t="shared" si="34"/>
        <v>5.29</v>
      </c>
      <c r="T273" s="8">
        <v>11.22</v>
      </c>
      <c r="U273" s="5">
        <v>499.29</v>
      </c>
      <c r="V273" s="12">
        <v>10.07</v>
      </c>
      <c r="W273" s="5">
        <v>403.30349999999999</v>
      </c>
      <c r="AN273" s="5" t="str">
        <f t="shared" si="35"/>
        <v/>
      </c>
      <c r="AP273" s="5" t="str">
        <f t="shared" si="36"/>
        <v/>
      </c>
      <c r="AR273" s="5" t="str">
        <f t="shared" si="37"/>
        <v/>
      </c>
      <c r="AT273" s="2">
        <v>5.29</v>
      </c>
      <c r="AU273" s="5">
        <f t="shared" si="38"/>
        <v>902.59349999999995</v>
      </c>
      <c r="AV273" s="11">
        <f t="shared" si="32"/>
        <v>0.33538165005669607</v>
      </c>
      <c r="AW273" s="5">
        <f t="shared" si="39"/>
        <v>335.38165005669606</v>
      </c>
    </row>
    <row r="274" spans="1:49" x14ac:dyDescent="0.25">
      <c r="A274" s="1" t="s">
        <v>181</v>
      </c>
      <c r="B274" s="1" t="s">
        <v>177</v>
      </c>
      <c r="C274" s="1" t="s">
        <v>178</v>
      </c>
      <c r="D274" s="1" t="s">
        <v>179</v>
      </c>
      <c r="E274" s="1" t="s">
        <v>71</v>
      </c>
      <c r="F274" s="1" t="s">
        <v>174</v>
      </c>
      <c r="G274" s="1" t="s">
        <v>64</v>
      </c>
      <c r="H274" s="1" t="s">
        <v>99</v>
      </c>
      <c r="I274" s="2">
        <v>160</v>
      </c>
      <c r="J274" s="2">
        <v>0.09</v>
      </c>
      <c r="K274" s="2">
        <f t="shared" si="33"/>
        <v>0</v>
      </c>
      <c r="L274" s="2">
        <f t="shared" si="34"/>
        <v>0.04</v>
      </c>
      <c r="AN274" s="5" t="str">
        <f t="shared" si="35"/>
        <v/>
      </c>
      <c r="AP274" s="5" t="str">
        <f t="shared" si="36"/>
        <v/>
      </c>
      <c r="AR274" s="5" t="str">
        <f t="shared" si="37"/>
        <v/>
      </c>
      <c r="AT274" s="2">
        <v>0.04</v>
      </c>
      <c r="AU274" s="5">
        <f t="shared" si="38"/>
        <v>0</v>
      </c>
      <c r="AV274" s="11">
        <f t="shared" si="32"/>
        <v>0</v>
      </c>
      <c r="AW274" s="5">
        <f t="shared" si="39"/>
        <v>0</v>
      </c>
    </row>
    <row r="275" spans="1:49" x14ac:dyDescent="0.25">
      <c r="A275" s="1" t="s">
        <v>181</v>
      </c>
      <c r="B275" s="1" t="s">
        <v>177</v>
      </c>
      <c r="C275" s="1" t="s">
        <v>178</v>
      </c>
      <c r="D275" s="1" t="s">
        <v>179</v>
      </c>
      <c r="E275" s="1" t="s">
        <v>77</v>
      </c>
      <c r="F275" s="1" t="s">
        <v>174</v>
      </c>
      <c r="G275" s="1" t="s">
        <v>64</v>
      </c>
      <c r="H275" s="1" t="s">
        <v>99</v>
      </c>
      <c r="I275" s="2">
        <v>160</v>
      </c>
      <c r="J275" s="2">
        <v>40</v>
      </c>
      <c r="K275" s="2">
        <f t="shared" si="33"/>
        <v>0</v>
      </c>
      <c r="L275" s="2">
        <f t="shared" si="34"/>
        <v>4.26</v>
      </c>
      <c r="AN275" s="5" t="str">
        <f t="shared" si="35"/>
        <v/>
      </c>
      <c r="AP275" s="5" t="str">
        <f t="shared" si="36"/>
        <v/>
      </c>
      <c r="AR275" s="5" t="str">
        <f t="shared" si="37"/>
        <v/>
      </c>
      <c r="AT275" s="2">
        <v>4.26</v>
      </c>
      <c r="AU275" s="5">
        <f t="shared" si="38"/>
        <v>0</v>
      </c>
      <c r="AV275" s="11">
        <f t="shared" si="32"/>
        <v>0</v>
      </c>
      <c r="AW275" s="5">
        <f t="shared" si="39"/>
        <v>0</v>
      </c>
    </row>
    <row r="276" spans="1:49" x14ac:dyDescent="0.25">
      <c r="A276" s="1" t="s">
        <v>181</v>
      </c>
      <c r="B276" s="1" t="s">
        <v>177</v>
      </c>
      <c r="C276" s="1" t="s">
        <v>178</v>
      </c>
      <c r="D276" s="1" t="s">
        <v>179</v>
      </c>
      <c r="E276" s="1" t="s">
        <v>78</v>
      </c>
      <c r="F276" s="1" t="s">
        <v>174</v>
      </c>
      <c r="G276" s="1" t="s">
        <v>64</v>
      </c>
      <c r="H276" s="1" t="s">
        <v>99</v>
      </c>
      <c r="I276" s="2">
        <v>160</v>
      </c>
      <c r="J276" s="2">
        <v>32</v>
      </c>
      <c r="K276" s="2">
        <f t="shared" si="33"/>
        <v>0.46</v>
      </c>
      <c r="L276" s="2">
        <f t="shared" si="34"/>
        <v>4.03</v>
      </c>
      <c r="T276" s="8">
        <v>0.46</v>
      </c>
      <c r="U276" s="5">
        <v>20.48</v>
      </c>
      <c r="AN276" s="5" t="str">
        <f t="shared" si="35"/>
        <v/>
      </c>
      <c r="AP276" s="5" t="str">
        <f t="shared" si="36"/>
        <v/>
      </c>
      <c r="AR276" s="5" t="str">
        <f t="shared" si="37"/>
        <v/>
      </c>
      <c r="AT276" s="2">
        <v>4.03</v>
      </c>
      <c r="AU276" s="5">
        <f t="shared" si="38"/>
        <v>20.48</v>
      </c>
      <c r="AV276" s="11">
        <f t="shared" si="32"/>
        <v>7.6098666710552832E-3</v>
      </c>
      <c r="AW276" s="5">
        <f t="shared" si="39"/>
        <v>7.6098666710552827</v>
      </c>
    </row>
    <row r="277" spans="1:49" x14ac:dyDescent="0.25">
      <c r="A277" s="1" t="s">
        <v>181</v>
      </c>
      <c r="B277" s="1" t="s">
        <v>177</v>
      </c>
      <c r="C277" s="1" t="s">
        <v>178</v>
      </c>
      <c r="D277" s="1" t="s">
        <v>179</v>
      </c>
      <c r="E277" s="1" t="s">
        <v>82</v>
      </c>
      <c r="F277" s="1" t="s">
        <v>180</v>
      </c>
      <c r="G277" s="1" t="s">
        <v>64</v>
      </c>
      <c r="H277" s="1" t="s">
        <v>99</v>
      </c>
      <c r="I277" s="2">
        <v>160</v>
      </c>
      <c r="J277" s="2">
        <v>0.06</v>
      </c>
      <c r="K277" s="2">
        <f t="shared" si="33"/>
        <v>0.02</v>
      </c>
      <c r="L277" s="2">
        <f t="shared" si="34"/>
        <v>0</v>
      </c>
      <c r="V277" s="12">
        <v>0.02</v>
      </c>
      <c r="W277" s="5">
        <v>0.80099999999999993</v>
      </c>
      <c r="AN277" s="5" t="str">
        <f t="shared" si="35"/>
        <v/>
      </c>
      <c r="AP277" s="5" t="str">
        <f t="shared" si="36"/>
        <v/>
      </c>
      <c r="AR277" s="5" t="str">
        <f t="shared" si="37"/>
        <v/>
      </c>
      <c r="AU277" s="5">
        <f t="shared" si="38"/>
        <v>0.80099999999999993</v>
      </c>
      <c r="AV277" s="11">
        <f t="shared" si="32"/>
        <v>2.9763199235914454E-4</v>
      </c>
      <c r="AW277" s="5">
        <f t="shared" si="39"/>
        <v>0.2976319923591445</v>
      </c>
    </row>
    <row r="278" spans="1:49" x14ac:dyDescent="0.25">
      <c r="A278" s="1" t="s">
        <v>181</v>
      </c>
      <c r="B278" s="1" t="s">
        <v>177</v>
      </c>
      <c r="C278" s="1" t="s">
        <v>178</v>
      </c>
      <c r="D278" s="1" t="s">
        <v>179</v>
      </c>
      <c r="E278" s="1" t="s">
        <v>81</v>
      </c>
      <c r="F278" s="1" t="s">
        <v>180</v>
      </c>
      <c r="G278" s="1" t="s">
        <v>64</v>
      </c>
      <c r="H278" s="1" t="s">
        <v>99</v>
      </c>
      <c r="I278" s="2">
        <v>160</v>
      </c>
      <c r="J278" s="2">
        <v>0.08</v>
      </c>
      <c r="K278" s="2">
        <f t="shared" si="33"/>
        <v>0.05</v>
      </c>
      <c r="L278" s="2">
        <f t="shared" si="34"/>
        <v>0.03</v>
      </c>
      <c r="T278" s="8">
        <v>0.05</v>
      </c>
      <c r="U278" s="5">
        <v>2.2250000000000001</v>
      </c>
      <c r="AN278" s="5" t="str">
        <f t="shared" si="35"/>
        <v/>
      </c>
      <c r="AP278" s="5" t="str">
        <f t="shared" si="36"/>
        <v/>
      </c>
      <c r="AR278" s="5" t="str">
        <f t="shared" si="37"/>
        <v/>
      </c>
      <c r="AT278" s="2">
        <v>0.03</v>
      </c>
      <c r="AU278" s="5">
        <f t="shared" si="38"/>
        <v>2.2250000000000001</v>
      </c>
      <c r="AV278" s="11">
        <f t="shared" si="32"/>
        <v>8.2675553433095728E-4</v>
      </c>
      <c r="AW278" s="5">
        <f t="shared" si="39"/>
        <v>0.82675553433095728</v>
      </c>
    </row>
    <row r="279" spans="1:49" x14ac:dyDescent="0.25">
      <c r="A279" s="1" t="s">
        <v>182</v>
      </c>
      <c r="B279" s="1" t="s">
        <v>160</v>
      </c>
      <c r="C279" s="1" t="s">
        <v>161</v>
      </c>
      <c r="D279" s="1" t="s">
        <v>162</v>
      </c>
      <c r="E279" s="1" t="s">
        <v>92</v>
      </c>
      <c r="F279" s="1" t="s">
        <v>180</v>
      </c>
      <c r="G279" s="1" t="s">
        <v>64</v>
      </c>
      <c r="H279" s="1" t="s">
        <v>99</v>
      </c>
      <c r="I279" s="2">
        <v>40.31</v>
      </c>
      <c r="J279" s="2">
        <v>7.0000000000000007E-2</v>
      </c>
      <c r="K279" s="2">
        <f t="shared" si="33"/>
        <v>0.06</v>
      </c>
      <c r="L279" s="2">
        <f t="shared" si="34"/>
        <v>0.01</v>
      </c>
      <c r="AB279" s="9">
        <v>0.06</v>
      </c>
      <c r="AC279" s="5">
        <v>0.9234</v>
      </c>
      <c r="AN279" s="5" t="str">
        <f t="shared" si="35"/>
        <v/>
      </c>
      <c r="AP279" s="5" t="str">
        <f t="shared" si="36"/>
        <v/>
      </c>
      <c r="AR279" s="5" t="str">
        <f t="shared" si="37"/>
        <v/>
      </c>
      <c r="AT279" s="2">
        <v>0.01</v>
      </c>
      <c r="AU279" s="5">
        <f t="shared" si="38"/>
        <v>0.9234</v>
      </c>
      <c r="AV279" s="11">
        <f t="shared" si="32"/>
        <v>3.4311283613537347E-4</v>
      </c>
      <c r="AW279" s="5">
        <f t="shared" si="39"/>
        <v>0.34311283613537347</v>
      </c>
    </row>
    <row r="280" spans="1:49" x14ac:dyDescent="0.25">
      <c r="A280" s="1" t="s">
        <v>182</v>
      </c>
      <c r="B280" s="1" t="s">
        <v>160</v>
      </c>
      <c r="C280" s="1" t="s">
        <v>161</v>
      </c>
      <c r="D280" s="1" t="s">
        <v>162</v>
      </c>
      <c r="E280" s="1" t="s">
        <v>62</v>
      </c>
      <c r="F280" s="1" t="s">
        <v>180</v>
      </c>
      <c r="G280" s="1" t="s">
        <v>64</v>
      </c>
      <c r="H280" s="1" t="s">
        <v>99</v>
      </c>
      <c r="I280" s="2">
        <v>40.31</v>
      </c>
      <c r="J280" s="2">
        <v>39.200000000000003</v>
      </c>
      <c r="K280" s="2">
        <f t="shared" si="33"/>
        <v>2.0099999999999998</v>
      </c>
      <c r="L280" s="2">
        <f t="shared" si="34"/>
        <v>37.19</v>
      </c>
      <c r="AB280" s="9">
        <v>2.0099999999999998</v>
      </c>
      <c r="AC280" s="5">
        <v>30.1158</v>
      </c>
      <c r="AN280" s="5" t="str">
        <f t="shared" si="35"/>
        <v/>
      </c>
      <c r="AP280" s="5" t="str">
        <f t="shared" si="36"/>
        <v/>
      </c>
      <c r="AR280" s="5" t="str">
        <f t="shared" si="37"/>
        <v/>
      </c>
      <c r="AT280" s="2">
        <v>37.19</v>
      </c>
      <c r="AU280" s="5">
        <f t="shared" si="38"/>
        <v>30.1158</v>
      </c>
      <c r="AV280" s="11">
        <f t="shared" si="32"/>
        <v>1.1190294076765951E-2</v>
      </c>
      <c r="AW280" s="5">
        <f t="shared" si="39"/>
        <v>11.190294076765952</v>
      </c>
    </row>
    <row r="281" spans="1:49" x14ac:dyDescent="0.25">
      <c r="A281" s="1" t="s">
        <v>183</v>
      </c>
      <c r="B281" s="1" t="s">
        <v>184</v>
      </c>
      <c r="C281" s="1" t="s">
        <v>161</v>
      </c>
      <c r="D281" s="1" t="s">
        <v>162</v>
      </c>
      <c r="E281" s="1" t="s">
        <v>71</v>
      </c>
      <c r="F281" s="1" t="s">
        <v>180</v>
      </c>
      <c r="G281" s="1" t="s">
        <v>64</v>
      </c>
      <c r="H281" s="1" t="s">
        <v>99</v>
      </c>
      <c r="I281" s="2">
        <v>280.45</v>
      </c>
      <c r="J281" s="2">
        <v>7.0000000000000007E-2</v>
      </c>
      <c r="K281" s="2">
        <f t="shared" si="33"/>
        <v>0.06</v>
      </c>
      <c r="L281" s="2">
        <f t="shared" si="34"/>
        <v>0</v>
      </c>
      <c r="V281" s="12">
        <v>0.06</v>
      </c>
      <c r="W281" s="5">
        <v>2.403</v>
      </c>
      <c r="AN281" s="5" t="str">
        <f t="shared" si="35"/>
        <v/>
      </c>
      <c r="AP281" s="5" t="str">
        <f t="shared" si="36"/>
        <v/>
      </c>
      <c r="AR281" s="5" t="str">
        <f t="shared" si="37"/>
        <v/>
      </c>
      <c r="AU281" s="5">
        <f t="shared" si="38"/>
        <v>2.403</v>
      </c>
      <c r="AV281" s="11">
        <f t="shared" si="32"/>
        <v>8.9289597707743371E-4</v>
      </c>
      <c r="AW281" s="5">
        <f t="shared" si="39"/>
        <v>0.89289597707743373</v>
      </c>
    </row>
    <row r="282" spans="1:49" x14ac:dyDescent="0.25">
      <c r="A282" s="1" t="s">
        <v>183</v>
      </c>
      <c r="B282" s="1" t="s">
        <v>184</v>
      </c>
      <c r="C282" s="1" t="s">
        <v>161</v>
      </c>
      <c r="D282" s="1" t="s">
        <v>162</v>
      </c>
      <c r="E282" s="1" t="s">
        <v>72</v>
      </c>
      <c r="F282" s="1" t="s">
        <v>180</v>
      </c>
      <c r="G282" s="1" t="s">
        <v>64</v>
      </c>
      <c r="H282" s="1" t="s">
        <v>99</v>
      </c>
      <c r="I282" s="2">
        <v>280.45</v>
      </c>
      <c r="J282" s="2">
        <v>39.93</v>
      </c>
      <c r="K282" s="2">
        <f t="shared" si="33"/>
        <v>38.840000000000003</v>
      </c>
      <c r="L282" s="2">
        <f t="shared" si="34"/>
        <v>0.91</v>
      </c>
      <c r="T282" s="8">
        <v>1.01</v>
      </c>
      <c r="U282" s="5">
        <v>44.945</v>
      </c>
      <c r="V282" s="12">
        <v>37.340000000000003</v>
      </c>
      <c r="W282" s="5">
        <v>1495.4670000000001</v>
      </c>
      <c r="AB282" s="9">
        <v>0.49</v>
      </c>
      <c r="AC282" s="5">
        <v>7.1442000000000014</v>
      </c>
      <c r="AN282" s="5" t="str">
        <f t="shared" si="35"/>
        <v/>
      </c>
      <c r="AP282" s="5" t="str">
        <f t="shared" si="36"/>
        <v/>
      </c>
      <c r="AR282" s="5" t="str">
        <f t="shared" si="37"/>
        <v/>
      </c>
      <c r="AT282" s="2">
        <v>0.91</v>
      </c>
      <c r="AU282" s="5">
        <f t="shared" si="38"/>
        <v>1547.5562</v>
      </c>
      <c r="AV282" s="11">
        <f t="shared" si="32"/>
        <v>0.57503400136547667</v>
      </c>
      <c r="AW282" s="5">
        <f t="shared" si="39"/>
        <v>575.03400136547668</v>
      </c>
    </row>
    <row r="283" spans="1:49" x14ac:dyDescent="0.25">
      <c r="A283" s="1" t="s">
        <v>183</v>
      </c>
      <c r="B283" s="1" t="s">
        <v>184</v>
      </c>
      <c r="C283" s="1" t="s">
        <v>161</v>
      </c>
      <c r="D283" s="1" t="s">
        <v>162</v>
      </c>
      <c r="E283" s="1" t="s">
        <v>84</v>
      </c>
      <c r="F283" s="1" t="s">
        <v>180</v>
      </c>
      <c r="G283" s="1" t="s">
        <v>64</v>
      </c>
      <c r="H283" s="1" t="s">
        <v>99</v>
      </c>
      <c r="I283" s="2">
        <v>280.45</v>
      </c>
      <c r="J283" s="2">
        <v>45.89</v>
      </c>
      <c r="K283" s="2">
        <f t="shared" si="33"/>
        <v>0.99</v>
      </c>
      <c r="L283" s="2">
        <f t="shared" si="34"/>
        <v>0</v>
      </c>
      <c r="V283" s="12">
        <v>0.99</v>
      </c>
      <c r="W283" s="5">
        <v>39.649500000000003</v>
      </c>
      <c r="AN283" s="5" t="str">
        <f t="shared" si="35"/>
        <v/>
      </c>
      <c r="AP283" s="5" t="str">
        <f t="shared" si="36"/>
        <v/>
      </c>
      <c r="AR283" s="5" t="str">
        <f t="shared" si="37"/>
        <v/>
      </c>
      <c r="AU283" s="5">
        <f t="shared" si="38"/>
        <v>39.649500000000003</v>
      </c>
      <c r="AV283" s="11">
        <f t="shared" si="32"/>
        <v>1.4732783621777658E-2</v>
      </c>
      <c r="AW283" s="5">
        <f t="shared" si="39"/>
        <v>14.732783621777658</v>
      </c>
    </row>
    <row r="284" spans="1:49" x14ac:dyDescent="0.25">
      <c r="A284" s="1" t="s">
        <v>183</v>
      </c>
      <c r="B284" s="1" t="s">
        <v>184</v>
      </c>
      <c r="C284" s="1" t="s">
        <v>161</v>
      </c>
      <c r="D284" s="1" t="s">
        <v>162</v>
      </c>
      <c r="E284" s="1" t="s">
        <v>82</v>
      </c>
      <c r="F284" s="1" t="s">
        <v>180</v>
      </c>
      <c r="G284" s="1" t="s">
        <v>64</v>
      </c>
      <c r="H284" s="1" t="s">
        <v>99</v>
      </c>
      <c r="I284" s="2">
        <v>280.45</v>
      </c>
      <c r="J284" s="2">
        <v>31.74</v>
      </c>
      <c r="K284" s="2">
        <f t="shared" si="33"/>
        <v>3.6100000000000003</v>
      </c>
      <c r="L284" s="2">
        <f t="shared" si="34"/>
        <v>0</v>
      </c>
      <c r="T284" s="8">
        <v>0.55000000000000004</v>
      </c>
      <c r="U284" s="5">
        <v>24.475000000000001</v>
      </c>
      <c r="V284" s="12">
        <v>3.06</v>
      </c>
      <c r="W284" s="5">
        <v>122.553</v>
      </c>
      <c r="AN284" s="5" t="str">
        <f t="shared" si="35"/>
        <v/>
      </c>
      <c r="AP284" s="5" t="str">
        <f t="shared" si="36"/>
        <v/>
      </c>
      <c r="AR284" s="5" t="str">
        <f t="shared" si="37"/>
        <v/>
      </c>
      <c r="AU284" s="5">
        <f t="shared" si="38"/>
        <v>147.02799999999999</v>
      </c>
      <c r="AV284" s="11">
        <f t="shared" si="32"/>
        <v>5.4632005708589643E-2</v>
      </c>
      <c r="AW284" s="5">
        <f t="shared" si="39"/>
        <v>54.632005708589645</v>
      </c>
    </row>
    <row r="285" spans="1:49" x14ac:dyDescent="0.25">
      <c r="A285" s="1" t="s">
        <v>183</v>
      </c>
      <c r="B285" s="1" t="s">
        <v>184</v>
      </c>
      <c r="C285" s="1" t="s">
        <v>161</v>
      </c>
      <c r="D285" s="1" t="s">
        <v>162</v>
      </c>
      <c r="E285" s="1" t="s">
        <v>81</v>
      </c>
      <c r="F285" s="1" t="s">
        <v>180</v>
      </c>
      <c r="G285" s="1" t="s">
        <v>64</v>
      </c>
      <c r="H285" s="1" t="s">
        <v>99</v>
      </c>
      <c r="I285" s="2">
        <v>280.45</v>
      </c>
      <c r="J285" s="2">
        <v>44.45</v>
      </c>
      <c r="K285" s="2">
        <f t="shared" si="33"/>
        <v>32.58</v>
      </c>
      <c r="L285" s="2">
        <f t="shared" si="34"/>
        <v>0.33</v>
      </c>
      <c r="T285" s="8">
        <v>10.93</v>
      </c>
      <c r="U285" s="5">
        <v>486.38499999999999</v>
      </c>
      <c r="V285" s="12">
        <v>21.65</v>
      </c>
      <c r="W285" s="5">
        <v>867.08249999999987</v>
      </c>
      <c r="AN285" s="5" t="str">
        <f t="shared" si="35"/>
        <v/>
      </c>
      <c r="AP285" s="5" t="str">
        <f t="shared" si="36"/>
        <v/>
      </c>
      <c r="AR285" s="5" t="str">
        <f t="shared" si="37"/>
        <v/>
      </c>
      <c r="AT285" s="2">
        <v>0.33</v>
      </c>
      <c r="AU285" s="5">
        <f t="shared" si="38"/>
        <v>1353.4674999999997</v>
      </c>
      <c r="AV285" s="11">
        <f t="shared" si="32"/>
        <v>0.50291539153352116</v>
      </c>
      <c r="AW285" s="5">
        <f t="shared" si="39"/>
        <v>502.91539153352119</v>
      </c>
    </row>
    <row r="286" spans="1:49" x14ac:dyDescent="0.25">
      <c r="A286" s="1" t="s">
        <v>183</v>
      </c>
      <c r="B286" s="1" t="s">
        <v>184</v>
      </c>
      <c r="C286" s="1" t="s">
        <v>161</v>
      </c>
      <c r="D286" s="1" t="s">
        <v>162</v>
      </c>
      <c r="E286" s="1" t="s">
        <v>66</v>
      </c>
      <c r="F286" s="1" t="s">
        <v>180</v>
      </c>
      <c r="G286" s="1" t="s">
        <v>64</v>
      </c>
      <c r="H286" s="1" t="s">
        <v>99</v>
      </c>
      <c r="I286" s="2">
        <v>280.45</v>
      </c>
      <c r="J286" s="2">
        <v>39.11</v>
      </c>
      <c r="K286" s="2">
        <f t="shared" si="33"/>
        <v>34.01</v>
      </c>
      <c r="L286" s="2">
        <f t="shared" si="34"/>
        <v>5.0999999999999996</v>
      </c>
      <c r="T286" s="8">
        <v>17.309999999999999</v>
      </c>
      <c r="U286" s="5">
        <v>770.29499999999996</v>
      </c>
      <c r="V286" s="12">
        <v>13.56</v>
      </c>
      <c r="W286" s="5">
        <v>543.07799999999997</v>
      </c>
      <c r="AB286" s="9">
        <v>3.14</v>
      </c>
      <c r="AC286" s="5">
        <v>45.781200000000013</v>
      </c>
      <c r="AN286" s="5" t="str">
        <f t="shared" si="35"/>
        <v/>
      </c>
      <c r="AP286" s="5" t="str">
        <f t="shared" si="36"/>
        <v/>
      </c>
      <c r="AR286" s="5" t="str">
        <f t="shared" si="37"/>
        <v/>
      </c>
      <c r="AT286" s="2">
        <v>5.0999999999999996</v>
      </c>
      <c r="AU286" s="5">
        <f t="shared" si="38"/>
        <v>1359.1541999999999</v>
      </c>
      <c r="AV286" s="11">
        <f t="shared" si="32"/>
        <v>0.50502843004906273</v>
      </c>
      <c r="AW286" s="5">
        <f t="shared" si="39"/>
        <v>505.02843004906276</v>
      </c>
    </row>
    <row r="287" spans="1:49" x14ac:dyDescent="0.25">
      <c r="A287" s="1" t="s">
        <v>183</v>
      </c>
      <c r="B287" s="1" t="s">
        <v>184</v>
      </c>
      <c r="C287" s="1" t="s">
        <v>161</v>
      </c>
      <c r="D287" s="1" t="s">
        <v>162</v>
      </c>
      <c r="E287" s="1" t="s">
        <v>90</v>
      </c>
      <c r="F287" s="1" t="s">
        <v>180</v>
      </c>
      <c r="G287" s="1" t="s">
        <v>64</v>
      </c>
      <c r="H287" s="1" t="s">
        <v>99</v>
      </c>
      <c r="I287" s="2">
        <v>280.45</v>
      </c>
      <c r="J287" s="2">
        <v>7.0000000000000007E-2</v>
      </c>
      <c r="K287" s="2">
        <f t="shared" si="33"/>
        <v>7.0000000000000007E-2</v>
      </c>
      <c r="L287" s="2">
        <f t="shared" si="34"/>
        <v>0</v>
      </c>
      <c r="V287" s="12">
        <v>7.0000000000000007E-2</v>
      </c>
      <c r="W287" s="5">
        <v>2.8035000000000001</v>
      </c>
      <c r="AN287" s="5" t="str">
        <f t="shared" si="35"/>
        <v/>
      </c>
      <c r="AP287" s="5" t="str">
        <f t="shared" si="36"/>
        <v/>
      </c>
      <c r="AR287" s="5" t="str">
        <f t="shared" si="37"/>
        <v/>
      </c>
      <c r="AU287" s="5">
        <f t="shared" si="38"/>
        <v>2.8035000000000001</v>
      </c>
      <c r="AV287" s="11">
        <f t="shared" si="32"/>
        <v>1.0417119732570061E-3</v>
      </c>
      <c r="AW287" s="5">
        <f t="shared" si="39"/>
        <v>1.0417119732570062</v>
      </c>
    </row>
    <row r="288" spans="1:49" x14ac:dyDescent="0.25">
      <c r="A288" s="1" t="s">
        <v>183</v>
      </c>
      <c r="B288" s="1" t="s">
        <v>184</v>
      </c>
      <c r="C288" s="1" t="s">
        <v>161</v>
      </c>
      <c r="D288" s="1" t="s">
        <v>162</v>
      </c>
      <c r="E288" s="1" t="s">
        <v>92</v>
      </c>
      <c r="F288" s="1" t="s">
        <v>180</v>
      </c>
      <c r="G288" s="1" t="s">
        <v>64</v>
      </c>
      <c r="H288" s="1" t="s">
        <v>99</v>
      </c>
      <c r="I288" s="2">
        <v>280.45</v>
      </c>
      <c r="J288" s="2">
        <v>39.58</v>
      </c>
      <c r="K288" s="2">
        <f t="shared" si="33"/>
        <v>11.41</v>
      </c>
      <c r="L288" s="2">
        <f t="shared" si="34"/>
        <v>28.17</v>
      </c>
      <c r="T288" s="8">
        <v>1.1100000000000001</v>
      </c>
      <c r="U288" s="5">
        <v>49.395000000000003</v>
      </c>
      <c r="V288" s="12">
        <v>8.4600000000000009</v>
      </c>
      <c r="W288" s="5">
        <v>338.82299999999998</v>
      </c>
      <c r="AB288" s="9">
        <v>1.84</v>
      </c>
      <c r="AC288" s="5">
        <v>27.28080000000001</v>
      </c>
      <c r="AN288" s="5" t="str">
        <f t="shared" si="35"/>
        <v/>
      </c>
      <c r="AP288" s="5" t="str">
        <f t="shared" si="36"/>
        <v/>
      </c>
      <c r="AR288" s="5" t="str">
        <f t="shared" si="37"/>
        <v/>
      </c>
      <c r="AT288" s="2">
        <v>28.17</v>
      </c>
      <c r="AU288" s="5">
        <f t="shared" si="38"/>
        <v>415.49879999999996</v>
      </c>
      <c r="AV288" s="11">
        <f t="shared" si="32"/>
        <v>0.15438918310466135</v>
      </c>
      <c r="AW288" s="5">
        <f t="shared" si="39"/>
        <v>154.38918310466133</v>
      </c>
    </row>
    <row r="289" spans="1:49" x14ac:dyDescent="0.25">
      <c r="A289" s="1" t="s">
        <v>183</v>
      </c>
      <c r="B289" s="1" t="s">
        <v>184</v>
      </c>
      <c r="C289" s="1" t="s">
        <v>161</v>
      </c>
      <c r="D289" s="1" t="s">
        <v>162</v>
      </c>
      <c r="E289" s="1" t="s">
        <v>62</v>
      </c>
      <c r="F289" s="1" t="s">
        <v>180</v>
      </c>
      <c r="G289" s="1" t="s">
        <v>64</v>
      </c>
      <c r="H289" s="1" t="s">
        <v>99</v>
      </c>
      <c r="I289" s="2">
        <v>280.45</v>
      </c>
      <c r="J289" s="2">
        <v>0.09</v>
      </c>
      <c r="K289" s="2">
        <f t="shared" si="33"/>
        <v>0.01</v>
      </c>
      <c r="L289" s="2">
        <f t="shared" si="34"/>
        <v>0.08</v>
      </c>
      <c r="AB289" s="9">
        <v>0.01</v>
      </c>
      <c r="AC289" s="5">
        <v>0.14580000000000001</v>
      </c>
      <c r="AN289" s="5" t="str">
        <f t="shared" si="35"/>
        <v/>
      </c>
      <c r="AP289" s="5" t="str">
        <f t="shared" si="36"/>
        <v/>
      </c>
      <c r="AR289" s="5" t="str">
        <f t="shared" si="37"/>
        <v/>
      </c>
      <c r="AT289" s="2">
        <v>0.08</v>
      </c>
      <c r="AU289" s="5">
        <f t="shared" si="38"/>
        <v>0.14580000000000001</v>
      </c>
      <c r="AV289" s="11">
        <f t="shared" si="32"/>
        <v>5.4175710968743184E-5</v>
      </c>
      <c r="AW289" s="5">
        <f t="shared" si="39"/>
        <v>5.4175710968743185E-2</v>
      </c>
    </row>
    <row r="290" spans="1:49" x14ac:dyDescent="0.25">
      <c r="A290" s="1" t="s">
        <v>185</v>
      </c>
      <c r="B290" s="1" t="s">
        <v>184</v>
      </c>
      <c r="C290" s="1" t="s">
        <v>161</v>
      </c>
      <c r="D290" s="1" t="s">
        <v>162</v>
      </c>
      <c r="E290" s="1" t="s">
        <v>101</v>
      </c>
      <c r="F290" s="1" t="s">
        <v>180</v>
      </c>
      <c r="G290" s="1" t="s">
        <v>64</v>
      </c>
      <c r="H290" s="1" t="s">
        <v>99</v>
      </c>
      <c r="I290" s="2">
        <v>160</v>
      </c>
      <c r="J290" s="2">
        <v>44.03</v>
      </c>
      <c r="K290" s="2">
        <f t="shared" si="33"/>
        <v>20</v>
      </c>
      <c r="L290" s="2">
        <f t="shared" si="34"/>
        <v>0</v>
      </c>
      <c r="T290" s="8">
        <v>20</v>
      </c>
      <c r="U290" s="5">
        <v>890</v>
      </c>
      <c r="AN290" s="5" t="str">
        <f t="shared" si="35"/>
        <v/>
      </c>
      <c r="AP290" s="5" t="str">
        <f t="shared" si="36"/>
        <v/>
      </c>
      <c r="AR290" s="5" t="str">
        <f t="shared" si="37"/>
        <v/>
      </c>
      <c r="AU290" s="5">
        <f t="shared" si="38"/>
        <v>890</v>
      </c>
      <c r="AV290" s="11">
        <f t="shared" si="32"/>
        <v>0.33070221373238284</v>
      </c>
      <c r="AW290" s="5">
        <f t="shared" si="39"/>
        <v>330.7022137323828</v>
      </c>
    </row>
    <row r="291" spans="1:49" x14ac:dyDescent="0.25">
      <c r="A291" s="1" t="s">
        <v>185</v>
      </c>
      <c r="B291" s="1" t="s">
        <v>184</v>
      </c>
      <c r="C291" s="1" t="s">
        <v>161</v>
      </c>
      <c r="D291" s="1" t="s">
        <v>162</v>
      </c>
      <c r="E291" s="1" t="s">
        <v>111</v>
      </c>
      <c r="F291" s="1" t="s">
        <v>180</v>
      </c>
      <c r="G291" s="1" t="s">
        <v>64</v>
      </c>
      <c r="H291" s="1" t="s">
        <v>99</v>
      </c>
      <c r="I291" s="2">
        <v>160</v>
      </c>
      <c r="J291" s="2">
        <v>35.46</v>
      </c>
      <c r="K291" s="2">
        <f t="shared" si="33"/>
        <v>26.97</v>
      </c>
      <c r="L291" s="2">
        <f t="shared" si="34"/>
        <v>0</v>
      </c>
      <c r="T291" s="8">
        <v>26.97</v>
      </c>
      <c r="U291" s="5">
        <v>1200.165</v>
      </c>
      <c r="AN291" s="5" t="str">
        <f t="shared" si="35"/>
        <v/>
      </c>
      <c r="AP291" s="5" t="str">
        <f t="shared" si="36"/>
        <v/>
      </c>
      <c r="AR291" s="5" t="str">
        <f t="shared" si="37"/>
        <v/>
      </c>
      <c r="AU291" s="5">
        <f t="shared" si="38"/>
        <v>1200.165</v>
      </c>
      <c r="AV291" s="11">
        <f t="shared" si="32"/>
        <v>0.44595193521811832</v>
      </c>
      <c r="AW291" s="5">
        <f t="shared" si="39"/>
        <v>445.95193521811831</v>
      </c>
    </row>
    <row r="292" spans="1:49" x14ac:dyDescent="0.25">
      <c r="A292" s="1" t="s">
        <v>185</v>
      </c>
      <c r="B292" s="1" t="s">
        <v>184</v>
      </c>
      <c r="C292" s="1" t="s">
        <v>161</v>
      </c>
      <c r="D292" s="1" t="s">
        <v>162</v>
      </c>
      <c r="E292" s="1" t="s">
        <v>78</v>
      </c>
      <c r="F292" s="1" t="s">
        <v>180</v>
      </c>
      <c r="G292" s="1" t="s">
        <v>64</v>
      </c>
      <c r="H292" s="1" t="s">
        <v>99</v>
      </c>
      <c r="I292" s="2">
        <v>160</v>
      </c>
      <c r="J292" s="2">
        <v>34.659999999999997</v>
      </c>
      <c r="K292" s="2">
        <f t="shared" si="33"/>
        <v>0.95</v>
      </c>
      <c r="L292" s="2">
        <f t="shared" si="34"/>
        <v>0</v>
      </c>
      <c r="T292" s="8">
        <v>0.95</v>
      </c>
      <c r="U292" s="5">
        <v>42.274999999999999</v>
      </c>
      <c r="AN292" s="5" t="str">
        <f t="shared" si="35"/>
        <v/>
      </c>
      <c r="AP292" s="5" t="str">
        <f t="shared" si="36"/>
        <v/>
      </c>
      <c r="AR292" s="5" t="str">
        <f t="shared" si="37"/>
        <v/>
      </c>
      <c r="AU292" s="5">
        <f t="shared" si="38"/>
        <v>42.274999999999999</v>
      </c>
      <c r="AV292" s="11">
        <f t="shared" si="32"/>
        <v>1.5708355152288186E-2</v>
      </c>
      <c r="AW292" s="5">
        <f t="shared" si="39"/>
        <v>15.708355152288187</v>
      </c>
    </row>
    <row r="293" spans="1:49" x14ac:dyDescent="0.25">
      <c r="A293" s="1" t="s">
        <v>185</v>
      </c>
      <c r="B293" s="1" t="s">
        <v>184</v>
      </c>
      <c r="C293" s="1" t="s">
        <v>161</v>
      </c>
      <c r="D293" s="1" t="s">
        <v>162</v>
      </c>
      <c r="E293" s="1" t="s">
        <v>81</v>
      </c>
      <c r="F293" s="1" t="s">
        <v>186</v>
      </c>
      <c r="G293" s="1" t="s">
        <v>64</v>
      </c>
      <c r="H293" s="1" t="s">
        <v>99</v>
      </c>
      <c r="I293" s="2">
        <v>160</v>
      </c>
      <c r="J293" s="2">
        <v>7.0000000000000007E-2</v>
      </c>
      <c r="K293" s="2">
        <f t="shared" si="33"/>
        <v>7.0000000000000007E-2</v>
      </c>
      <c r="L293" s="2">
        <f t="shared" si="34"/>
        <v>0</v>
      </c>
      <c r="T293" s="8">
        <v>7.0000000000000007E-2</v>
      </c>
      <c r="U293" s="5">
        <v>3.1150000000000002</v>
      </c>
      <c r="AN293" s="5" t="str">
        <f t="shared" si="35"/>
        <v/>
      </c>
      <c r="AP293" s="5" t="str">
        <f t="shared" si="36"/>
        <v/>
      </c>
      <c r="AR293" s="5" t="str">
        <f t="shared" si="37"/>
        <v/>
      </c>
      <c r="AU293" s="5">
        <f t="shared" si="38"/>
        <v>3.1150000000000002</v>
      </c>
      <c r="AV293" s="11">
        <f t="shared" si="32"/>
        <v>1.15745774806334E-3</v>
      </c>
      <c r="AW293" s="5">
        <f t="shared" si="39"/>
        <v>1.1574577480633399</v>
      </c>
    </row>
    <row r="294" spans="1:49" x14ac:dyDescent="0.25">
      <c r="A294" s="1" t="s">
        <v>185</v>
      </c>
      <c r="B294" s="1" t="s">
        <v>184</v>
      </c>
      <c r="C294" s="1" t="s">
        <v>161</v>
      </c>
      <c r="D294" s="1" t="s">
        <v>162</v>
      </c>
      <c r="E294" s="1" t="s">
        <v>82</v>
      </c>
      <c r="F294" s="1" t="s">
        <v>186</v>
      </c>
      <c r="G294" s="1" t="s">
        <v>64</v>
      </c>
      <c r="H294" s="1" t="s">
        <v>99</v>
      </c>
      <c r="I294" s="2">
        <v>160</v>
      </c>
      <c r="J294" s="2">
        <v>0.06</v>
      </c>
      <c r="K294" s="2">
        <f t="shared" si="33"/>
        <v>0.06</v>
      </c>
      <c r="L294" s="2">
        <f t="shared" si="34"/>
        <v>0</v>
      </c>
      <c r="T294" s="8">
        <v>0.06</v>
      </c>
      <c r="U294" s="5">
        <v>2.67</v>
      </c>
      <c r="AN294" s="5" t="str">
        <f t="shared" si="35"/>
        <v/>
      </c>
      <c r="AP294" s="5" t="str">
        <f t="shared" si="36"/>
        <v/>
      </c>
      <c r="AR294" s="5" t="str">
        <f t="shared" si="37"/>
        <v/>
      </c>
      <c r="AU294" s="5">
        <f t="shared" si="38"/>
        <v>2.67</v>
      </c>
      <c r="AV294" s="11">
        <f t="shared" si="32"/>
        <v>9.9210664119714874E-4</v>
      </c>
      <c r="AW294" s="5">
        <f t="shared" si="39"/>
        <v>0.99210664119714864</v>
      </c>
    </row>
    <row r="295" spans="1:49" x14ac:dyDescent="0.25">
      <c r="A295" s="1" t="s">
        <v>187</v>
      </c>
      <c r="B295" s="1" t="s">
        <v>188</v>
      </c>
      <c r="C295" s="1" t="s">
        <v>157</v>
      </c>
      <c r="D295" s="1" t="s">
        <v>70</v>
      </c>
      <c r="E295" s="1" t="s">
        <v>103</v>
      </c>
      <c r="F295" s="1" t="s">
        <v>180</v>
      </c>
      <c r="G295" s="1" t="s">
        <v>64</v>
      </c>
      <c r="H295" s="1" t="s">
        <v>99</v>
      </c>
      <c r="I295" s="2">
        <v>80.61</v>
      </c>
      <c r="J295" s="2">
        <v>7.0000000000000007E-2</v>
      </c>
      <c r="K295" s="2">
        <f t="shared" si="33"/>
        <v>0.02</v>
      </c>
      <c r="L295" s="2">
        <f t="shared" si="34"/>
        <v>0</v>
      </c>
      <c r="R295" s="7">
        <v>0.02</v>
      </c>
      <c r="S295" s="5">
        <v>1.78</v>
      </c>
      <c r="AN295" s="5" t="str">
        <f t="shared" si="35"/>
        <v/>
      </c>
      <c r="AP295" s="5" t="str">
        <f t="shared" si="36"/>
        <v/>
      </c>
      <c r="AR295" s="5" t="str">
        <f t="shared" si="37"/>
        <v/>
      </c>
      <c r="AU295" s="5">
        <f t="shared" si="38"/>
        <v>1.78</v>
      </c>
      <c r="AV295" s="11">
        <f t="shared" si="32"/>
        <v>6.6140442746476572E-4</v>
      </c>
      <c r="AW295" s="5">
        <f t="shared" si="39"/>
        <v>0.6614044274647658</v>
      </c>
    </row>
    <row r="296" spans="1:49" x14ac:dyDescent="0.25">
      <c r="A296" s="1" t="s">
        <v>187</v>
      </c>
      <c r="B296" s="1" t="s">
        <v>188</v>
      </c>
      <c r="C296" s="1" t="s">
        <v>157</v>
      </c>
      <c r="D296" s="1" t="s">
        <v>70</v>
      </c>
      <c r="E296" s="1" t="s">
        <v>71</v>
      </c>
      <c r="F296" s="1" t="s">
        <v>180</v>
      </c>
      <c r="G296" s="1" t="s">
        <v>64</v>
      </c>
      <c r="H296" s="1" t="s">
        <v>99</v>
      </c>
      <c r="I296" s="2">
        <v>80.61</v>
      </c>
      <c r="J296" s="2">
        <v>39.81</v>
      </c>
      <c r="K296" s="2">
        <f t="shared" si="33"/>
        <v>35.660000000000004</v>
      </c>
      <c r="L296" s="2">
        <f t="shared" si="34"/>
        <v>0</v>
      </c>
      <c r="R296" s="7">
        <v>15.91</v>
      </c>
      <c r="S296" s="5">
        <v>1415.99</v>
      </c>
      <c r="T296" s="8">
        <v>13.15</v>
      </c>
      <c r="U296" s="5">
        <v>585.17500000000007</v>
      </c>
      <c r="V296" s="12">
        <v>6.6</v>
      </c>
      <c r="W296" s="5">
        <v>264.33</v>
      </c>
      <c r="AN296" s="5" t="str">
        <f t="shared" si="35"/>
        <v/>
      </c>
      <c r="AP296" s="5" t="str">
        <f t="shared" si="36"/>
        <v/>
      </c>
      <c r="AR296" s="5" t="str">
        <f t="shared" si="37"/>
        <v/>
      </c>
      <c r="AU296" s="5">
        <f t="shared" si="38"/>
        <v>2265.4949999999999</v>
      </c>
      <c r="AV296" s="11">
        <f t="shared" si="32"/>
        <v>0.84180248505578059</v>
      </c>
      <c r="AW296" s="5">
        <f t="shared" si="39"/>
        <v>841.80248505578061</v>
      </c>
    </row>
    <row r="297" spans="1:49" x14ac:dyDescent="0.25">
      <c r="A297" s="1" t="s">
        <v>187</v>
      </c>
      <c r="B297" s="1" t="s">
        <v>188</v>
      </c>
      <c r="C297" s="1" t="s">
        <v>157</v>
      </c>
      <c r="D297" s="1" t="s">
        <v>70</v>
      </c>
      <c r="E297" s="1" t="s">
        <v>90</v>
      </c>
      <c r="F297" s="1" t="s">
        <v>180</v>
      </c>
      <c r="G297" s="1" t="s">
        <v>64</v>
      </c>
      <c r="H297" s="1" t="s">
        <v>99</v>
      </c>
      <c r="I297" s="2">
        <v>80.61</v>
      </c>
      <c r="J297" s="2">
        <v>39.89</v>
      </c>
      <c r="K297" s="2">
        <f t="shared" si="33"/>
        <v>39.89</v>
      </c>
      <c r="L297" s="2">
        <f t="shared" si="34"/>
        <v>0</v>
      </c>
      <c r="R297" s="7">
        <v>20.440000000000001</v>
      </c>
      <c r="S297" s="5">
        <v>1819.16</v>
      </c>
      <c r="T297" s="8">
        <v>14.15</v>
      </c>
      <c r="U297" s="5">
        <v>629.67500000000007</v>
      </c>
      <c r="V297" s="12">
        <v>5.3</v>
      </c>
      <c r="W297" s="5">
        <v>212.26499999999999</v>
      </c>
      <c r="AN297" s="5" t="str">
        <f t="shared" si="35"/>
        <v/>
      </c>
      <c r="AP297" s="5" t="str">
        <f t="shared" si="36"/>
        <v/>
      </c>
      <c r="AR297" s="5" t="str">
        <f t="shared" si="37"/>
        <v/>
      </c>
      <c r="AU297" s="5">
        <f t="shared" si="38"/>
        <v>2661.1</v>
      </c>
      <c r="AV297" s="11">
        <f t="shared" si="32"/>
        <v>0.98879961905982472</v>
      </c>
      <c r="AW297" s="5">
        <f t="shared" si="39"/>
        <v>988.79961905982464</v>
      </c>
    </row>
    <row r="298" spans="1:49" x14ac:dyDescent="0.25">
      <c r="A298" s="1" t="s">
        <v>189</v>
      </c>
      <c r="B298" s="1" t="s">
        <v>188</v>
      </c>
      <c r="C298" s="1" t="s">
        <v>157</v>
      </c>
      <c r="D298" s="1" t="s">
        <v>70</v>
      </c>
      <c r="E298" s="1" t="s">
        <v>103</v>
      </c>
      <c r="F298" s="1" t="s">
        <v>180</v>
      </c>
      <c r="G298" s="1" t="s">
        <v>64</v>
      </c>
      <c r="H298" s="1" t="s">
        <v>99</v>
      </c>
      <c r="I298" s="2">
        <v>80.760000000000005</v>
      </c>
      <c r="J298" s="2">
        <v>40.11</v>
      </c>
      <c r="K298" s="2">
        <f t="shared" si="33"/>
        <v>5.1400000000000006</v>
      </c>
      <c r="L298" s="2">
        <f t="shared" si="34"/>
        <v>0</v>
      </c>
      <c r="R298" s="7">
        <v>4.07</v>
      </c>
      <c r="S298" s="5">
        <v>362.23</v>
      </c>
      <c r="T298" s="8">
        <v>1.07</v>
      </c>
      <c r="U298" s="5">
        <v>47.615000000000002</v>
      </c>
      <c r="AN298" s="5" t="str">
        <f t="shared" si="35"/>
        <v/>
      </c>
      <c r="AP298" s="5" t="str">
        <f t="shared" si="36"/>
        <v/>
      </c>
      <c r="AR298" s="5" t="str">
        <f t="shared" si="37"/>
        <v/>
      </c>
      <c r="AU298" s="5">
        <f t="shared" si="38"/>
        <v>409.84500000000003</v>
      </c>
      <c r="AV298" s="11">
        <f t="shared" si="32"/>
        <v>0.15228836942376231</v>
      </c>
      <c r="AW298" s="5">
        <f t="shared" si="39"/>
        <v>152.2883694237623</v>
      </c>
    </row>
    <row r="299" spans="1:49" x14ac:dyDescent="0.25">
      <c r="A299" s="1" t="s">
        <v>189</v>
      </c>
      <c r="B299" s="1" t="s">
        <v>188</v>
      </c>
      <c r="C299" s="1" t="s">
        <v>157</v>
      </c>
      <c r="D299" s="1" t="s">
        <v>70</v>
      </c>
      <c r="E299" s="1" t="s">
        <v>106</v>
      </c>
      <c r="F299" s="1" t="s">
        <v>180</v>
      </c>
      <c r="G299" s="1" t="s">
        <v>64</v>
      </c>
      <c r="H299" s="1" t="s">
        <v>99</v>
      </c>
      <c r="I299" s="2">
        <v>80.760000000000005</v>
      </c>
      <c r="J299" s="2">
        <v>39.659999999999997</v>
      </c>
      <c r="K299" s="2">
        <f t="shared" si="33"/>
        <v>29.229999999999997</v>
      </c>
      <c r="L299" s="2">
        <f t="shared" si="34"/>
        <v>0</v>
      </c>
      <c r="N299" s="4">
        <v>0.08</v>
      </c>
      <c r="O299" s="5">
        <v>13.16</v>
      </c>
      <c r="R299" s="7">
        <v>29.15</v>
      </c>
      <c r="S299" s="5">
        <v>2594.35</v>
      </c>
      <c r="AN299" s="5" t="str">
        <f t="shared" si="35"/>
        <v/>
      </c>
      <c r="AP299" s="5" t="str">
        <f t="shared" si="36"/>
        <v/>
      </c>
      <c r="AR299" s="5" t="str">
        <f t="shared" si="37"/>
        <v/>
      </c>
      <c r="AU299" s="5">
        <f t="shared" si="38"/>
        <v>2607.5099999999998</v>
      </c>
      <c r="AV299" s="11">
        <f t="shared" si="32"/>
        <v>0.96888688688688274</v>
      </c>
      <c r="AW299" s="5">
        <f t="shared" si="39"/>
        <v>968.88688688688273</v>
      </c>
    </row>
    <row r="300" spans="1:49" x14ac:dyDescent="0.25">
      <c r="A300" s="1" t="s">
        <v>189</v>
      </c>
      <c r="B300" s="1" t="s">
        <v>188</v>
      </c>
      <c r="C300" s="1" t="s">
        <v>157</v>
      </c>
      <c r="D300" s="1" t="s">
        <v>70</v>
      </c>
      <c r="E300" s="1" t="s">
        <v>90</v>
      </c>
      <c r="F300" s="1" t="s">
        <v>180</v>
      </c>
      <c r="G300" s="1" t="s">
        <v>64</v>
      </c>
      <c r="H300" s="1" t="s">
        <v>99</v>
      </c>
      <c r="I300" s="2">
        <v>80.760000000000005</v>
      </c>
      <c r="J300" s="2">
        <v>0.41</v>
      </c>
      <c r="K300" s="2">
        <f t="shared" si="33"/>
        <v>0.41</v>
      </c>
      <c r="L300" s="2">
        <f t="shared" si="34"/>
        <v>0</v>
      </c>
      <c r="R300" s="7">
        <v>0.41</v>
      </c>
      <c r="S300" s="5">
        <v>36.489999999999988</v>
      </c>
      <c r="AN300" s="5" t="str">
        <f t="shared" si="35"/>
        <v/>
      </c>
      <c r="AP300" s="5" t="str">
        <f t="shared" si="36"/>
        <v/>
      </c>
      <c r="AR300" s="5" t="str">
        <f t="shared" si="37"/>
        <v/>
      </c>
      <c r="AU300" s="5">
        <f t="shared" si="38"/>
        <v>36.489999999999988</v>
      </c>
      <c r="AV300" s="11">
        <f t="shared" si="32"/>
        <v>1.3558790763027692E-2</v>
      </c>
      <c r="AW300" s="5">
        <f t="shared" si="39"/>
        <v>13.558790763027693</v>
      </c>
    </row>
    <row r="301" spans="1:49" x14ac:dyDescent="0.25">
      <c r="A301" s="1" t="s">
        <v>189</v>
      </c>
      <c r="B301" s="1" t="s">
        <v>188</v>
      </c>
      <c r="C301" s="1" t="s">
        <v>157</v>
      </c>
      <c r="D301" s="1" t="s">
        <v>70</v>
      </c>
      <c r="E301" s="1" t="s">
        <v>66</v>
      </c>
      <c r="F301" s="1" t="s">
        <v>186</v>
      </c>
      <c r="G301" s="1" t="s">
        <v>64</v>
      </c>
      <c r="H301" s="1" t="s">
        <v>99</v>
      </c>
      <c r="I301" s="2">
        <v>80.760000000000005</v>
      </c>
      <c r="J301" s="2">
        <v>7.0000000000000007E-2</v>
      </c>
      <c r="K301" s="2">
        <f t="shared" si="33"/>
        <v>0.03</v>
      </c>
      <c r="L301" s="2">
        <f t="shared" si="34"/>
        <v>0</v>
      </c>
      <c r="R301" s="7">
        <v>0.03</v>
      </c>
      <c r="S301" s="5">
        <v>2.67</v>
      </c>
      <c r="AN301" s="5" t="str">
        <f t="shared" si="35"/>
        <v/>
      </c>
      <c r="AP301" s="5" t="str">
        <f t="shared" si="36"/>
        <v/>
      </c>
      <c r="AR301" s="5" t="str">
        <f t="shared" si="37"/>
        <v/>
      </c>
      <c r="AU301" s="5">
        <f t="shared" si="38"/>
        <v>2.67</v>
      </c>
      <c r="AV301" s="11">
        <f t="shared" si="32"/>
        <v>9.9210664119714874E-4</v>
      </c>
      <c r="AW301" s="5">
        <f t="shared" si="39"/>
        <v>0.99210664119714864</v>
      </c>
    </row>
    <row r="302" spans="1:49" x14ac:dyDescent="0.25">
      <c r="A302" s="1" t="s">
        <v>189</v>
      </c>
      <c r="B302" s="1" t="s">
        <v>188</v>
      </c>
      <c r="C302" s="1" t="s">
        <v>157</v>
      </c>
      <c r="D302" s="1" t="s">
        <v>70</v>
      </c>
      <c r="E302" s="1" t="s">
        <v>62</v>
      </c>
      <c r="F302" s="1" t="s">
        <v>186</v>
      </c>
      <c r="G302" s="1" t="s">
        <v>64</v>
      </c>
      <c r="H302" s="1" t="s">
        <v>99</v>
      </c>
      <c r="I302" s="2">
        <v>80.760000000000005</v>
      </c>
      <c r="J302" s="2">
        <v>7.0000000000000007E-2</v>
      </c>
      <c r="K302" s="2">
        <f t="shared" si="33"/>
        <v>7.0000000000000007E-2</v>
      </c>
      <c r="L302" s="2">
        <f t="shared" si="34"/>
        <v>0</v>
      </c>
      <c r="R302" s="7">
        <v>7.0000000000000007E-2</v>
      </c>
      <c r="S302" s="5">
        <v>6.23</v>
      </c>
      <c r="AN302" s="5" t="str">
        <f t="shared" si="35"/>
        <v/>
      </c>
      <c r="AP302" s="5" t="str">
        <f t="shared" si="36"/>
        <v/>
      </c>
      <c r="AR302" s="5" t="str">
        <f t="shared" si="37"/>
        <v/>
      </c>
      <c r="AU302" s="5">
        <f t="shared" si="38"/>
        <v>6.23</v>
      </c>
      <c r="AV302" s="11">
        <f t="shared" si="32"/>
        <v>2.31491549612668E-3</v>
      </c>
      <c r="AW302" s="5">
        <f t="shared" si="39"/>
        <v>2.3149154961266798</v>
      </c>
    </row>
    <row r="303" spans="1:49" x14ac:dyDescent="0.25">
      <c r="A303" s="1" t="s">
        <v>190</v>
      </c>
      <c r="B303" s="1" t="s">
        <v>191</v>
      </c>
      <c r="C303" s="1" t="s">
        <v>192</v>
      </c>
      <c r="D303" s="1" t="s">
        <v>70</v>
      </c>
      <c r="E303" s="1" t="s">
        <v>71</v>
      </c>
      <c r="F303" s="1" t="s">
        <v>186</v>
      </c>
      <c r="G303" s="1" t="s">
        <v>64</v>
      </c>
      <c r="H303" s="1" t="s">
        <v>99</v>
      </c>
      <c r="I303" s="2">
        <v>161.33000000000001</v>
      </c>
      <c r="J303" s="2">
        <v>7.0000000000000007E-2</v>
      </c>
      <c r="K303" s="2">
        <f t="shared" si="33"/>
        <v>7.0000000000000007E-2</v>
      </c>
      <c r="L303" s="2">
        <f t="shared" si="34"/>
        <v>0</v>
      </c>
      <c r="T303" s="8">
        <v>7.0000000000000007E-2</v>
      </c>
      <c r="U303" s="5">
        <v>3.1150000000000002</v>
      </c>
      <c r="AN303" s="5" t="str">
        <f t="shared" si="35"/>
        <v/>
      </c>
      <c r="AP303" s="5" t="str">
        <f t="shared" si="36"/>
        <v/>
      </c>
      <c r="AR303" s="5" t="str">
        <f t="shared" si="37"/>
        <v/>
      </c>
      <c r="AU303" s="5">
        <f t="shared" si="38"/>
        <v>3.1150000000000002</v>
      </c>
      <c r="AV303" s="11">
        <f t="shared" si="32"/>
        <v>1.15745774806334E-3</v>
      </c>
      <c r="AW303" s="5">
        <f t="shared" si="39"/>
        <v>1.1574577480633399</v>
      </c>
    </row>
    <row r="304" spans="1:49" x14ac:dyDescent="0.25">
      <c r="A304" s="1" t="s">
        <v>190</v>
      </c>
      <c r="B304" s="1" t="s">
        <v>191</v>
      </c>
      <c r="C304" s="1" t="s">
        <v>192</v>
      </c>
      <c r="D304" s="1" t="s">
        <v>70</v>
      </c>
      <c r="E304" s="1" t="s">
        <v>72</v>
      </c>
      <c r="F304" s="1" t="s">
        <v>186</v>
      </c>
      <c r="G304" s="1" t="s">
        <v>64</v>
      </c>
      <c r="H304" s="1" t="s">
        <v>99</v>
      </c>
      <c r="I304" s="2">
        <v>161.33000000000001</v>
      </c>
      <c r="J304" s="2">
        <v>38.93</v>
      </c>
      <c r="K304" s="2">
        <f t="shared" si="33"/>
        <v>38.93</v>
      </c>
      <c r="L304" s="2">
        <f t="shared" si="34"/>
        <v>0</v>
      </c>
      <c r="T304" s="8">
        <v>38.93</v>
      </c>
      <c r="U304" s="5">
        <v>1732.385</v>
      </c>
      <c r="AN304" s="5" t="str">
        <f t="shared" si="35"/>
        <v/>
      </c>
      <c r="AP304" s="5" t="str">
        <f t="shared" si="36"/>
        <v/>
      </c>
      <c r="AR304" s="5" t="str">
        <f t="shared" si="37"/>
        <v/>
      </c>
      <c r="AU304" s="5">
        <f t="shared" si="38"/>
        <v>1732.385</v>
      </c>
      <c r="AV304" s="11">
        <f t="shared" si="32"/>
        <v>0.64371185903008332</v>
      </c>
      <c r="AW304" s="5">
        <f t="shared" si="39"/>
        <v>643.71185903008325</v>
      </c>
    </row>
    <row r="305" spans="1:49" x14ac:dyDescent="0.25">
      <c r="A305" s="1" t="s">
        <v>190</v>
      </c>
      <c r="B305" s="1" t="s">
        <v>191</v>
      </c>
      <c r="C305" s="1" t="s">
        <v>192</v>
      </c>
      <c r="D305" s="1" t="s">
        <v>70</v>
      </c>
      <c r="E305" s="1" t="s">
        <v>66</v>
      </c>
      <c r="F305" s="1" t="s">
        <v>186</v>
      </c>
      <c r="G305" s="1" t="s">
        <v>64</v>
      </c>
      <c r="H305" s="1" t="s">
        <v>99</v>
      </c>
      <c r="I305" s="2">
        <v>161.33000000000001</v>
      </c>
      <c r="J305" s="2">
        <v>39.4</v>
      </c>
      <c r="K305" s="2">
        <f t="shared" si="33"/>
        <v>27.720000000000002</v>
      </c>
      <c r="L305" s="2">
        <f t="shared" si="34"/>
        <v>5.38</v>
      </c>
      <c r="R305" s="7">
        <v>2.96</v>
      </c>
      <c r="S305" s="5">
        <v>263.44</v>
      </c>
      <c r="T305" s="8">
        <v>24.76</v>
      </c>
      <c r="U305" s="5">
        <v>1101.82</v>
      </c>
      <c r="AN305" s="5" t="str">
        <f t="shared" si="35"/>
        <v/>
      </c>
      <c r="AP305" s="5" t="str">
        <f t="shared" si="36"/>
        <v/>
      </c>
      <c r="AR305" s="5" t="str">
        <f t="shared" si="37"/>
        <v/>
      </c>
      <c r="AT305" s="2">
        <v>5.38</v>
      </c>
      <c r="AU305" s="5">
        <f t="shared" si="38"/>
        <v>1365.26</v>
      </c>
      <c r="AV305" s="11">
        <f t="shared" si="32"/>
        <v>0.50729719586547539</v>
      </c>
      <c r="AW305" s="5">
        <f t="shared" si="39"/>
        <v>507.29719586547537</v>
      </c>
    </row>
    <row r="306" spans="1:49" x14ac:dyDescent="0.25">
      <c r="A306" s="1" t="s">
        <v>190</v>
      </c>
      <c r="B306" s="1" t="s">
        <v>191</v>
      </c>
      <c r="C306" s="1" t="s">
        <v>192</v>
      </c>
      <c r="D306" s="1" t="s">
        <v>70</v>
      </c>
      <c r="E306" s="1" t="s">
        <v>92</v>
      </c>
      <c r="F306" s="1" t="s">
        <v>186</v>
      </c>
      <c r="G306" s="1" t="s">
        <v>64</v>
      </c>
      <c r="H306" s="1" t="s">
        <v>99</v>
      </c>
      <c r="I306" s="2">
        <v>161.33000000000001</v>
      </c>
      <c r="J306" s="2">
        <v>38.69</v>
      </c>
      <c r="K306" s="2">
        <f t="shared" si="33"/>
        <v>33.49</v>
      </c>
      <c r="L306" s="2">
        <f t="shared" si="34"/>
        <v>5.2</v>
      </c>
      <c r="R306" s="7">
        <v>13.53</v>
      </c>
      <c r="S306" s="5">
        <v>1204.17</v>
      </c>
      <c r="T306" s="8">
        <v>19.96</v>
      </c>
      <c r="U306" s="5">
        <v>888.22</v>
      </c>
      <c r="AN306" s="5" t="str">
        <f t="shared" si="35"/>
        <v/>
      </c>
      <c r="AP306" s="5" t="str">
        <f t="shared" si="36"/>
        <v/>
      </c>
      <c r="AR306" s="5" t="str">
        <f t="shared" si="37"/>
        <v/>
      </c>
      <c r="AT306" s="2">
        <v>5.2</v>
      </c>
      <c r="AU306" s="5">
        <f t="shared" si="38"/>
        <v>2092.3900000000003</v>
      </c>
      <c r="AV306" s="11">
        <f t="shared" si="32"/>
        <v>0.77748090448483231</v>
      </c>
      <c r="AW306" s="5">
        <f t="shared" si="39"/>
        <v>777.48090448483231</v>
      </c>
    </row>
    <row r="307" spans="1:49" x14ac:dyDescent="0.25">
      <c r="A307" s="1" t="s">
        <v>190</v>
      </c>
      <c r="B307" s="1" t="s">
        <v>191</v>
      </c>
      <c r="C307" s="1" t="s">
        <v>192</v>
      </c>
      <c r="D307" s="1" t="s">
        <v>70</v>
      </c>
      <c r="E307" s="1" t="s">
        <v>90</v>
      </c>
      <c r="F307" s="1" t="s">
        <v>186</v>
      </c>
      <c r="G307" s="1" t="s">
        <v>64</v>
      </c>
      <c r="H307" s="1" t="s">
        <v>99</v>
      </c>
      <c r="I307" s="2">
        <v>161.33000000000001</v>
      </c>
      <c r="J307" s="2">
        <v>7.0000000000000007E-2</v>
      </c>
      <c r="K307" s="2">
        <f t="shared" si="33"/>
        <v>7.0000000000000007E-2</v>
      </c>
      <c r="L307" s="2">
        <f t="shared" si="34"/>
        <v>0</v>
      </c>
      <c r="R307" s="7">
        <v>0.02</v>
      </c>
      <c r="S307" s="5">
        <v>1.78</v>
      </c>
      <c r="T307" s="8">
        <v>0.05</v>
      </c>
      <c r="U307" s="5">
        <v>2.2250000000000001</v>
      </c>
      <c r="AN307" s="5" t="str">
        <f t="shared" si="35"/>
        <v/>
      </c>
      <c r="AP307" s="5" t="str">
        <f t="shared" si="36"/>
        <v/>
      </c>
      <c r="AR307" s="5" t="str">
        <f t="shared" si="37"/>
        <v/>
      </c>
      <c r="AU307" s="5">
        <f t="shared" si="38"/>
        <v>4.0049999999999999</v>
      </c>
      <c r="AV307" s="11">
        <f t="shared" si="32"/>
        <v>1.4881599617957229E-3</v>
      </c>
      <c r="AW307" s="5">
        <f t="shared" si="39"/>
        <v>1.4881599617957229</v>
      </c>
    </row>
    <row r="308" spans="1:49" x14ac:dyDescent="0.25">
      <c r="A308" s="1" t="s">
        <v>190</v>
      </c>
      <c r="B308" s="1" t="s">
        <v>191</v>
      </c>
      <c r="C308" s="1" t="s">
        <v>192</v>
      </c>
      <c r="D308" s="1" t="s">
        <v>70</v>
      </c>
      <c r="E308" s="1" t="s">
        <v>62</v>
      </c>
      <c r="F308" s="1" t="s">
        <v>186</v>
      </c>
      <c r="G308" s="1" t="s">
        <v>64</v>
      </c>
      <c r="H308" s="1" t="s">
        <v>99</v>
      </c>
      <c r="I308" s="2">
        <v>161.33000000000001</v>
      </c>
      <c r="J308" s="2">
        <v>38.6</v>
      </c>
      <c r="K308" s="2">
        <f t="shared" si="33"/>
        <v>18.48</v>
      </c>
      <c r="L308" s="2">
        <f t="shared" si="34"/>
        <v>20.13</v>
      </c>
      <c r="R308" s="7">
        <v>13.47</v>
      </c>
      <c r="S308" s="5">
        <v>1198.83</v>
      </c>
      <c r="T308" s="8">
        <v>2.0099999999999998</v>
      </c>
      <c r="U308" s="5">
        <v>89.444999999999993</v>
      </c>
      <c r="AB308" s="9">
        <v>3</v>
      </c>
      <c r="AC308" s="5">
        <v>53.963999999999999</v>
      </c>
      <c r="AN308" s="5" t="str">
        <f t="shared" si="35"/>
        <v/>
      </c>
      <c r="AP308" s="5" t="str">
        <f t="shared" si="36"/>
        <v/>
      </c>
      <c r="AR308" s="5" t="str">
        <f t="shared" si="37"/>
        <v/>
      </c>
      <c r="AT308" s="2">
        <v>20.13</v>
      </c>
      <c r="AU308" s="5">
        <f t="shared" si="38"/>
        <v>1342.2389999999998</v>
      </c>
      <c r="AV308" s="11">
        <f t="shared" si="32"/>
        <v>0.49874315579543793</v>
      </c>
      <c r="AW308" s="5">
        <f t="shared" si="39"/>
        <v>498.74315579543793</v>
      </c>
    </row>
    <row r="309" spans="1:49" x14ac:dyDescent="0.25">
      <c r="A309" s="1" t="s">
        <v>193</v>
      </c>
      <c r="B309" s="1" t="s">
        <v>156</v>
      </c>
      <c r="C309" s="1" t="s">
        <v>157</v>
      </c>
      <c r="D309" s="1" t="s">
        <v>70</v>
      </c>
      <c r="E309" s="1" t="s">
        <v>71</v>
      </c>
      <c r="F309" s="1" t="s">
        <v>186</v>
      </c>
      <c r="G309" s="1" t="s">
        <v>64</v>
      </c>
      <c r="H309" s="1" t="s">
        <v>99</v>
      </c>
      <c r="I309" s="2">
        <v>160.75</v>
      </c>
      <c r="J309" s="2">
        <v>39.86</v>
      </c>
      <c r="K309" s="2">
        <f t="shared" si="33"/>
        <v>36.9</v>
      </c>
      <c r="L309" s="2">
        <f t="shared" si="34"/>
        <v>2.96</v>
      </c>
      <c r="T309" s="8">
        <v>36.9</v>
      </c>
      <c r="U309" s="5">
        <v>1642.05</v>
      </c>
      <c r="AN309" s="5" t="str">
        <f t="shared" si="35"/>
        <v/>
      </c>
      <c r="AP309" s="5" t="str">
        <f t="shared" si="36"/>
        <v/>
      </c>
      <c r="AR309" s="5" t="str">
        <f t="shared" si="37"/>
        <v/>
      </c>
      <c r="AT309" s="2">
        <v>2.96</v>
      </c>
      <c r="AU309" s="5">
        <f t="shared" si="38"/>
        <v>1642.05</v>
      </c>
      <c r="AV309" s="11">
        <f t="shared" si="32"/>
        <v>0.61014558433624633</v>
      </c>
      <c r="AW309" s="5">
        <f t="shared" si="39"/>
        <v>610.14558433624632</v>
      </c>
    </row>
    <row r="310" spans="1:49" x14ac:dyDescent="0.25">
      <c r="A310" s="1" t="s">
        <v>193</v>
      </c>
      <c r="B310" s="1" t="s">
        <v>156</v>
      </c>
      <c r="C310" s="1" t="s">
        <v>157</v>
      </c>
      <c r="D310" s="1" t="s">
        <v>70</v>
      </c>
      <c r="E310" s="1" t="s">
        <v>106</v>
      </c>
      <c r="F310" s="1" t="s">
        <v>186</v>
      </c>
      <c r="G310" s="1" t="s">
        <v>64</v>
      </c>
      <c r="H310" s="1" t="s">
        <v>99</v>
      </c>
      <c r="I310" s="2">
        <v>160.75</v>
      </c>
      <c r="J310" s="2">
        <v>39.409999999999997</v>
      </c>
      <c r="K310" s="2">
        <f t="shared" si="33"/>
        <v>39.409999999999997</v>
      </c>
      <c r="L310" s="2">
        <f t="shared" si="34"/>
        <v>0</v>
      </c>
      <c r="R310" s="7">
        <v>32.549999999999997</v>
      </c>
      <c r="S310" s="5">
        <v>2896.95</v>
      </c>
      <c r="T310" s="8">
        <v>6.86</v>
      </c>
      <c r="U310" s="5">
        <v>305.27</v>
      </c>
      <c r="AN310" s="5" t="str">
        <f t="shared" si="35"/>
        <v/>
      </c>
      <c r="AP310" s="5" t="str">
        <f t="shared" si="36"/>
        <v/>
      </c>
      <c r="AR310" s="5" t="str">
        <f t="shared" si="37"/>
        <v/>
      </c>
      <c r="AU310" s="5">
        <f t="shared" si="38"/>
        <v>3202.22</v>
      </c>
      <c r="AV310" s="11">
        <f t="shared" si="32"/>
        <v>1.1898665650091134</v>
      </c>
      <c r="AW310" s="5">
        <f t="shared" si="39"/>
        <v>1189.8665650091134</v>
      </c>
    </row>
    <row r="311" spans="1:49" x14ac:dyDescent="0.25">
      <c r="A311" s="1" t="s">
        <v>193</v>
      </c>
      <c r="B311" s="1" t="s">
        <v>156</v>
      </c>
      <c r="C311" s="1" t="s">
        <v>157</v>
      </c>
      <c r="D311" s="1" t="s">
        <v>70</v>
      </c>
      <c r="E311" s="1" t="s">
        <v>90</v>
      </c>
      <c r="F311" s="1" t="s">
        <v>186</v>
      </c>
      <c r="G311" s="1" t="s">
        <v>64</v>
      </c>
      <c r="H311" s="1" t="s">
        <v>99</v>
      </c>
      <c r="I311" s="2">
        <v>160.75</v>
      </c>
      <c r="J311" s="2">
        <v>39.18</v>
      </c>
      <c r="K311" s="2">
        <f t="shared" si="33"/>
        <v>39.17</v>
      </c>
      <c r="L311" s="2">
        <f t="shared" si="34"/>
        <v>0</v>
      </c>
      <c r="R311" s="7">
        <v>13.51</v>
      </c>
      <c r="S311" s="5">
        <v>1202.3900000000001</v>
      </c>
      <c r="T311" s="8">
        <v>25.66</v>
      </c>
      <c r="U311" s="5">
        <v>1141.8699999999999</v>
      </c>
      <c r="AN311" s="5" t="str">
        <f t="shared" si="35"/>
        <v/>
      </c>
      <c r="AP311" s="5" t="str">
        <f t="shared" si="36"/>
        <v/>
      </c>
      <c r="AR311" s="5" t="str">
        <f t="shared" si="37"/>
        <v/>
      </c>
      <c r="AU311" s="5">
        <f t="shared" si="38"/>
        <v>2344.2600000000002</v>
      </c>
      <c r="AV311" s="11">
        <f t="shared" si="32"/>
        <v>0.87106963097109658</v>
      </c>
      <c r="AW311" s="5">
        <f t="shared" si="39"/>
        <v>871.06963097109656</v>
      </c>
    </row>
    <row r="312" spans="1:49" x14ac:dyDescent="0.25">
      <c r="A312" s="1" t="s">
        <v>193</v>
      </c>
      <c r="B312" s="1" t="s">
        <v>156</v>
      </c>
      <c r="C312" s="1" t="s">
        <v>157</v>
      </c>
      <c r="D312" s="1" t="s">
        <v>70</v>
      </c>
      <c r="E312" s="1" t="s">
        <v>103</v>
      </c>
      <c r="F312" s="1" t="s">
        <v>186</v>
      </c>
      <c r="G312" s="1" t="s">
        <v>64</v>
      </c>
      <c r="H312" s="1" t="s">
        <v>99</v>
      </c>
      <c r="I312" s="2">
        <v>160.75</v>
      </c>
      <c r="J312" s="2">
        <v>39.799999999999997</v>
      </c>
      <c r="K312" s="2">
        <f t="shared" si="33"/>
        <v>36.370000000000005</v>
      </c>
      <c r="L312" s="2">
        <f t="shared" si="34"/>
        <v>3.44</v>
      </c>
      <c r="R312" s="7">
        <v>3.03</v>
      </c>
      <c r="S312" s="5">
        <v>269.67</v>
      </c>
      <c r="T312" s="8">
        <v>33.340000000000003</v>
      </c>
      <c r="U312" s="5">
        <v>1483.63</v>
      </c>
      <c r="AN312" s="5" t="str">
        <f t="shared" si="35"/>
        <v/>
      </c>
      <c r="AP312" s="5" t="str">
        <f t="shared" si="36"/>
        <v/>
      </c>
      <c r="AR312" s="5" t="str">
        <f t="shared" si="37"/>
        <v/>
      </c>
      <c r="AT312" s="2">
        <v>3.44</v>
      </c>
      <c r="AU312" s="5">
        <f t="shared" si="38"/>
        <v>1753.3000000000002</v>
      </c>
      <c r="AV312" s="11">
        <f t="shared" si="32"/>
        <v>0.65148336105279436</v>
      </c>
      <c r="AW312" s="5">
        <f t="shared" si="39"/>
        <v>651.48336105279441</v>
      </c>
    </row>
    <row r="313" spans="1:49" x14ac:dyDescent="0.25">
      <c r="A313" s="1" t="s">
        <v>193</v>
      </c>
      <c r="B313" s="1" t="s">
        <v>156</v>
      </c>
      <c r="C313" s="1" t="s">
        <v>157</v>
      </c>
      <c r="D313" s="1" t="s">
        <v>70</v>
      </c>
      <c r="E313" s="1" t="s">
        <v>62</v>
      </c>
      <c r="F313" s="1" t="s">
        <v>194</v>
      </c>
      <c r="G313" s="1" t="s">
        <v>64</v>
      </c>
      <c r="H313" s="1" t="s">
        <v>99</v>
      </c>
      <c r="I313" s="2">
        <v>160.75</v>
      </c>
      <c r="J313" s="2">
        <v>7.0000000000000007E-2</v>
      </c>
      <c r="K313" s="2">
        <f t="shared" si="33"/>
        <v>6.9999999999999993E-2</v>
      </c>
      <c r="L313" s="2">
        <f t="shared" si="34"/>
        <v>0</v>
      </c>
      <c r="R313" s="7">
        <v>0.06</v>
      </c>
      <c r="S313" s="5">
        <v>5.34</v>
      </c>
      <c r="T313" s="8">
        <v>0.01</v>
      </c>
      <c r="U313" s="5">
        <v>0.44500000000000001</v>
      </c>
      <c r="AN313" s="5" t="str">
        <f t="shared" si="35"/>
        <v/>
      </c>
      <c r="AP313" s="5" t="str">
        <f t="shared" si="36"/>
        <v/>
      </c>
      <c r="AR313" s="5" t="str">
        <f t="shared" si="37"/>
        <v/>
      </c>
      <c r="AU313" s="5">
        <f t="shared" si="38"/>
        <v>5.7850000000000001</v>
      </c>
      <c r="AV313" s="11">
        <f t="shared" si="32"/>
        <v>2.1495643892604889E-3</v>
      </c>
      <c r="AW313" s="5">
        <f t="shared" si="39"/>
        <v>2.149564389260489</v>
      </c>
    </row>
    <row r="314" spans="1:49" x14ac:dyDescent="0.25">
      <c r="A314" s="1" t="s">
        <v>193</v>
      </c>
      <c r="B314" s="1" t="s">
        <v>156</v>
      </c>
      <c r="C314" s="1" t="s">
        <v>157</v>
      </c>
      <c r="D314" s="1" t="s">
        <v>70</v>
      </c>
      <c r="E314" s="1" t="s">
        <v>66</v>
      </c>
      <c r="F314" s="1" t="s">
        <v>194</v>
      </c>
      <c r="G314" s="1" t="s">
        <v>64</v>
      </c>
      <c r="H314" s="1" t="s">
        <v>99</v>
      </c>
      <c r="I314" s="2">
        <v>160.75</v>
      </c>
      <c r="J314" s="2">
        <v>7.0000000000000007E-2</v>
      </c>
      <c r="K314" s="2">
        <f t="shared" si="33"/>
        <v>6.0000000000000005E-2</v>
      </c>
      <c r="L314" s="2">
        <f t="shared" si="34"/>
        <v>0.01</v>
      </c>
      <c r="R314" s="7">
        <v>0.05</v>
      </c>
      <c r="S314" s="5">
        <v>4.45</v>
      </c>
      <c r="T314" s="8">
        <v>0.01</v>
      </c>
      <c r="U314" s="5">
        <v>0.44500000000000001</v>
      </c>
      <c r="AN314" s="5" t="str">
        <f t="shared" si="35"/>
        <v/>
      </c>
      <c r="AP314" s="5" t="str">
        <f t="shared" si="36"/>
        <v/>
      </c>
      <c r="AR314" s="5" t="str">
        <f t="shared" si="37"/>
        <v/>
      </c>
      <c r="AT314" s="2">
        <v>0.01</v>
      </c>
      <c r="AU314" s="5">
        <f t="shared" si="38"/>
        <v>4.8950000000000005</v>
      </c>
      <c r="AV314" s="11">
        <f t="shared" si="32"/>
        <v>1.818862175528106E-3</v>
      </c>
      <c r="AW314" s="5">
        <f t="shared" si="39"/>
        <v>1.8188621755281058</v>
      </c>
    </row>
    <row r="315" spans="1:49" x14ac:dyDescent="0.25">
      <c r="A315" s="1" t="s">
        <v>195</v>
      </c>
      <c r="B315" s="1" t="s">
        <v>196</v>
      </c>
      <c r="C315" s="1" t="s">
        <v>197</v>
      </c>
      <c r="D315" s="1" t="s">
        <v>198</v>
      </c>
      <c r="E315" s="1" t="s">
        <v>71</v>
      </c>
      <c r="F315" s="1" t="s">
        <v>186</v>
      </c>
      <c r="G315" s="1" t="s">
        <v>64</v>
      </c>
      <c r="H315" s="1" t="s">
        <v>99</v>
      </c>
      <c r="I315" s="2">
        <v>160</v>
      </c>
      <c r="J315" s="2">
        <v>0.09</v>
      </c>
      <c r="K315" s="2">
        <f t="shared" si="33"/>
        <v>0.02</v>
      </c>
      <c r="L315" s="2">
        <f t="shared" si="34"/>
        <v>7.0000000000000007E-2</v>
      </c>
      <c r="T315" s="8">
        <v>0.02</v>
      </c>
      <c r="U315" s="5">
        <v>0.89</v>
      </c>
      <c r="AN315" s="5" t="str">
        <f t="shared" si="35"/>
        <v/>
      </c>
      <c r="AP315" s="5" t="str">
        <f t="shared" si="36"/>
        <v/>
      </c>
      <c r="AR315" s="5" t="str">
        <f t="shared" si="37"/>
        <v/>
      </c>
      <c r="AT315" s="2">
        <v>7.0000000000000007E-2</v>
      </c>
      <c r="AU315" s="5">
        <f t="shared" si="38"/>
        <v>0.89</v>
      </c>
      <c r="AV315" s="11">
        <f t="shared" si="32"/>
        <v>3.3070221373238286E-4</v>
      </c>
      <c r="AW315" s="5">
        <f t="shared" si="39"/>
        <v>0.3307022137323829</v>
      </c>
    </row>
    <row r="316" spans="1:49" x14ac:dyDescent="0.25">
      <c r="A316" s="1" t="s">
        <v>195</v>
      </c>
      <c r="B316" s="1" t="s">
        <v>196</v>
      </c>
      <c r="C316" s="1" t="s">
        <v>197</v>
      </c>
      <c r="D316" s="1" t="s">
        <v>198</v>
      </c>
      <c r="E316" s="1" t="s">
        <v>77</v>
      </c>
      <c r="F316" s="1" t="s">
        <v>186</v>
      </c>
      <c r="G316" s="1" t="s">
        <v>64</v>
      </c>
      <c r="H316" s="1" t="s">
        <v>99</v>
      </c>
      <c r="I316" s="2">
        <v>160</v>
      </c>
      <c r="J316" s="2">
        <v>40</v>
      </c>
      <c r="K316" s="2">
        <f t="shared" si="33"/>
        <v>29.51</v>
      </c>
      <c r="L316" s="2">
        <f t="shared" si="34"/>
        <v>10.49</v>
      </c>
      <c r="T316" s="8">
        <v>29.51</v>
      </c>
      <c r="U316" s="5">
        <v>1313.1949999999999</v>
      </c>
      <c r="AN316" s="5" t="str">
        <f t="shared" si="35"/>
        <v/>
      </c>
      <c r="AP316" s="5" t="str">
        <f t="shared" si="36"/>
        <v/>
      </c>
      <c r="AR316" s="5" t="str">
        <f t="shared" si="37"/>
        <v/>
      </c>
      <c r="AT316" s="2">
        <v>10.49</v>
      </c>
      <c r="AU316" s="5">
        <f t="shared" si="38"/>
        <v>1313.1949999999999</v>
      </c>
      <c r="AV316" s="11">
        <f t="shared" si="32"/>
        <v>0.4879511163621309</v>
      </c>
      <c r="AW316" s="5">
        <f t="shared" si="39"/>
        <v>487.9511163621309</v>
      </c>
    </row>
    <row r="317" spans="1:49" x14ac:dyDescent="0.25">
      <c r="A317" s="1" t="s">
        <v>195</v>
      </c>
      <c r="B317" s="1" t="s">
        <v>196</v>
      </c>
      <c r="C317" s="1" t="s">
        <v>197</v>
      </c>
      <c r="D317" s="1" t="s">
        <v>198</v>
      </c>
      <c r="E317" s="1" t="s">
        <v>78</v>
      </c>
      <c r="F317" s="1" t="s">
        <v>186</v>
      </c>
      <c r="G317" s="1" t="s">
        <v>64</v>
      </c>
      <c r="H317" s="1" t="s">
        <v>99</v>
      </c>
      <c r="I317" s="2">
        <v>160</v>
      </c>
      <c r="J317" s="2">
        <v>38</v>
      </c>
      <c r="K317" s="2">
        <f t="shared" si="33"/>
        <v>10.9</v>
      </c>
      <c r="L317" s="2">
        <f t="shared" si="34"/>
        <v>0</v>
      </c>
      <c r="T317" s="8">
        <v>10.9</v>
      </c>
      <c r="U317" s="5">
        <v>485.05</v>
      </c>
      <c r="AN317" s="5" t="str">
        <f t="shared" si="35"/>
        <v/>
      </c>
      <c r="AP317" s="5" t="str">
        <f t="shared" si="36"/>
        <v/>
      </c>
      <c r="AR317" s="5" t="str">
        <f t="shared" si="37"/>
        <v/>
      </c>
      <c r="AU317" s="5">
        <f t="shared" si="38"/>
        <v>485.05</v>
      </c>
      <c r="AV317" s="11">
        <f t="shared" si="32"/>
        <v>0.18023270648414866</v>
      </c>
      <c r="AW317" s="5">
        <f t="shared" si="39"/>
        <v>180.23270648414865</v>
      </c>
    </row>
    <row r="318" spans="1:49" x14ac:dyDescent="0.25">
      <c r="A318" s="1" t="s">
        <v>195</v>
      </c>
      <c r="B318" s="1" t="s">
        <v>196</v>
      </c>
      <c r="C318" s="1" t="s">
        <v>197</v>
      </c>
      <c r="D318" s="1" t="s">
        <v>198</v>
      </c>
      <c r="E318" s="1" t="s">
        <v>103</v>
      </c>
      <c r="F318" s="1" t="s">
        <v>186</v>
      </c>
      <c r="G318" s="1" t="s">
        <v>64</v>
      </c>
      <c r="H318" s="1" t="s">
        <v>99</v>
      </c>
      <c r="I318" s="2">
        <v>160</v>
      </c>
      <c r="J318" s="2">
        <v>0.09</v>
      </c>
      <c r="K318" s="2">
        <f t="shared" si="33"/>
        <v>0.02</v>
      </c>
      <c r="L318" s="2">
        <f t="shared" si="34"/>
        <v>0.06</v>
      </c>
      <c r="T318" s="8">
        <v>0.02</v>
      </c>
      <c r="U318" s="5">
        <v>0.89</v>
      </c>
      <c r="AN318" s="5" t="str">
        <f t="shared" si="35"/>
        <v/>
      </c>
      <c r="AP318" s="5" t="str">
        <f t="shared" si="36"/>
        <v/>
      </c>
      <c r="AR318" s="5" t="str">
        <f t="shared" si="37"/>
        <v/>
      </c>
      <c r="AT318" s="2">
        <v>0.06</v>
      </c>
      <c r="AU318" s="5">
        <f t="shared" si="38"/>
        <v>0.89</v>
      </c>
      <c r="AV318" s="11">
        <f t="shared" si="32"/>
        <v>3.3070221373238286E-4</v>
      </c>
      <c r="AW318" s="5">
        <f t="shared" si="39"/>
        <v>0.3307022137323829</v>
      </c>
    </row>
    <row r="319" spans="1:49" x14ac:dyDescent="0.25">
      <c r="A319" s="1" t="s">
        <v>195</v>
      </c>
      <c r="B319" s="1" t="s">
        <v>196</v>
      </c>
      <c r="C319" s="1" t="s">
        <v>197</v>
      </c>
      <c r="D319" s="1" t="s">
        <v>198</v>
      </c>
      <c r="E319" s="1" t="s">
        <v>101</v>
      </c>
      <c r="F319" s="1" t="s">
        <v>186</v>
      </c>
      <c r="G319" s="1" t="s">
        <v>64</v>
      </c>
      <c r="H319" s="1" t="s">
        <v>99</v>
      </c>
      <c r="I319" s="2">
        <v>160</v>
      </c>
      <c r="J319" s="2">
        <v>40</v>
      </c>
      <c r="K319" s="2">
        <f t="shared" si="33"/>
        <v>24.87</v>
      </c>
      <c r="L319" s="2">
        <f t="shared" si="34"/>
        <v>11.39</v>
      </c>
      <c r="R319" s="7">
        <v>4.21</v>
      </c>
      <c r="S319" s="5">
        <v>374.69</v>
      </c>
      <c r="T319" s="8">
        <v>20.66</v>
      </c>
      <c r="U319" s="5">
        <v>919.37</v>
      </c>
      <c r="AN319" s="5" t="str">
        <f t="shared" si="35"/>
        <v/>
      </c>
      <c r="AP319" s="5" t="str">
        <f t="shared" si="36"/>
        <v/>
      </c>
      <c r="AR319" s="5" t="str">
        <f t="shared" si="37"/>
        <v/>
      </c>
      <c r="AT319" s="2">
        <v>11.39</v>
      </c>
      <c r="AU319" s="5">
        <f t="shared" si="38"/>
        <v>1294.06</v>
      </c>
      <c r="AV319" s="11">
        <f t="shared" si="32"/>
        <v>0.48084101876688468</v>
      </c>
      <c r="AW319" s="5">
        <f t="shared" si="39"/>
        <v>480.84101876688464</v>
      </c>
    </row>
    <row r="320" spans="1:49" x14ac:dyDescent="0.25">
      <c r="A320" s="1" t="s">
        <v>195</v>
      </c>
      <c r="B320" s="1" t="s">
        <v>196</v>
      </c>
      <c r="C320" s="1" t="s">
        <v>197</v>
      </c>
      <c r="D320" s="1" t="s">
        <v>198</v>
      </c>
      <c r="E320" s="1" t="s">
        <v>111</v>
      </c>
      <c r="F320" s="1" t="s">
        <v>186</v>
      </c>
      <c r="G320" s="1" t="s">
        <v>64</v>
      </c>
      <c r="H320" s="1" t="s">
        <v>99</v>
      </c>
      <c r="I320" s="2">
        <v>160</v>
      </c>
      <c r="J320" s="2">
        <v>39.51</v>
      </c>
      <c r="K320" s="2">
        <f t="shared" si="33"/>
        <v>0.09</v>
      </c>
      <c r="L320" s="2">
        <f t="shared" si="34"/>
        <v>0</v>
      </c>
      <c r="R320" s="7">
        <v>0.09</v>
      </c>
      <c r="S320" s="5">
        <v>8.01</v>
      </c>
      <c r="AN320" s="5" t="str">
        <f t="shared" si="35"/>
        <v/>
      </c>
      <c r="AP320" s="5" t="str">
        <f t="shared" si="36"/>
        <v/>
      </c>
      <c r="AR320" s="5" t="str">
        <f t="shared" si="37"/>
        <v/>
      </c>
      <c r="AU320" s="5">
        <f t="shared" si="38"/>
        <v>8.01</v>
      </c>
      <c r="AV320" s="11">
        <f t="shared" si="32"/>
        <v>2.9763199235914458E-3</v>
      </c>
      <c r="AW320" s="5">
        <f t="shared" si="39"/>
        <v>2.9763199235914457</v>
      </c>
    </row>
    <row r="321" spans="1:49" x14ac:dyDescent="0.25">
      <c r="A321" s="1" t="s">
        <v>195</v>
      </c>
      <c r="B321" s="1" t="s">
        <v>196</v>
      </c>
      <c r="C321" s="1" t="s">
        <v>197</v>
      </c>
      <c r="D321" s="1" t="s">
        <v>198</v>
      </c>
      <c r="E321" s="1" t="s">
        <v>81</v>
      </c>
      <c r="F321" s="1" t="s">
        <v>194</v>
      </c>
      <c r="G321" s="1" t="s">
        <v>64</v>
      </c>
      <c r="H321" s="1" t="s">
        <v>99</v>
      </c>
      <c r="I321" s="2">
        <v>160</v>
      </c>
      <c r="J321" s="2">
        <v>7.0000000000000007E-2</v>
      </c>
      <c r="K321" s="2">
        <f t="shared" si="33"/>
        <v>0.05</v>
      </c>
      <c r="L321" s="2">
        <f t="shared" si="34"/>
        <v>0.03</v>
      </c>
      <c r="R321" s="7">
        <v>0.04</v>
      </c>
      <c r="S321" s="5">
        <v>3.56</v>
      </c>
      <c r="T321" s="8">
        <v>0.01</v>
      </c>
      <c r="U321" s="5">
        <v>0.44500000000000001</v>
      </c>
      <c r="AN321" s="5" t="str">
        <f t="shared" si="35"/>
        <v/>
      </c>
      <c r="AP321" s="5" t="str">
        <f t="shared" si="36"/>
        <v/>
      </c>
      <c r="AR321" s="5" t="str">
        <f t="shared" si="37"/>
        <v/>
      </c>
      <c r="AT321" s="2">
        <v>0.03</v>
      </c>
      <c r="AU321" s="5">
        <f t="shared" si="38"/>
        <v>4.0049999999999999</v>
      </c>
      <c r="AV321" s="11">
        <f t="shared" si="32"/>
        <v>1.4881599617957229E-3</v>
      </c>
      <c r="AW321" s="5">
        <f t="shared" si="39"/>
        <v>1.4881599617957229</v>
      </c>
    </row>
    <row r="322" spans="1:49" x14ac:dyDescent="0.25">
      <c r="A322" s="1" t="s">
        <v>199</v>
      </c>
      <c r="B322" s="1" t="s">
        <v>196</v>
      </c>
      <c r="C322" s="1" t="s">
        <v>197</v>
      </c>
      <c r="D322" s="1" t="s">
        <v>198</v>
      </c>
      <c r="E322" s="1" t="s">
        <v>77</v>
      </c>
      <c r="F322" s="1" t="s">
        <v>186</v>
      </c>
      <c r="G322" s="1" t="s">
        <v>64</v>
      </c>
      <c r="H322" s="1" t="s">
        <v>99</v>
      </c>
      <c r="I322" s="2">
        <v>160</v>
      </c>
      <c r="J322" s="2">
        <v>7.0000000000000007E-2</v>
      </c>
      <c r="K322" s="2">
        <f t="shared" si="33"/>
        <v>7.0000000000000007E-2</v>
      </c>
      <c r="L322" s="2">
        <f t="shared" si="34"/>
        <v>0.01</v>
      </c>
      <c r="T322" s="8">
        <v>7.0000000000000007E-2</v>
      </c>
      <c r="U322" s="5">
        <v>3.1150000000000002</v>
      </c>
      <c r="AN322" s="5" t="str">
        <f t="shared" si="35"/>
        <v/>
      </c>
      <c r="AP322" s="5" t="str">
        <f t="shared" si="36"/>
        <v/>
      </c>
      <c r="AR322" s="5" t="str">
        <f t="shared" si="37"/>
        <v/>
      </c>
      <c r="AT322" s="2">
        <v>0.01</v>
      </c>
      <c r="AU322" s="5">
        <f t="shared" si="38"/>
        <v>3.1150000000000002</v>
      </c>
      <c r="AV322" s="11">
        <f t="shared" si="32"/>
        <v>1.15745774806334E-3</v>
      </c>
      <c r="AW322" s="5">
        <f t="shared" si="39"/>
        <v>1.1574577480633399</v>
      </c>
    </row>
    <row r="323" spans="1:49" x14ac:dyDescent="0.25">
      <c r="A323" s="1" t="s">
        <v>199</v>
      </c>
      <c r="B323" s="1" t="s">
        <v>196</v>
      </c>
      <c r="C323" s="1" t="s">
        <v>197</v>
      </c>
      <c r="D323" s="1" t="s">
        <v>198</v>
      </c>
      <c r="E323" s="1" t="s">
        <v>78</v>
      </c>
      <c r="F323" s="1" t="s">
        <v>186</v>
      </c>
      <c r="G323" s="1" t="s">
        <v>64</v>
      </c>
      <c r="H323" s="1" t="s">
        <v>99</v>
      </c>
      <c r="I323" s="2">
        <v>160</v>
      </c>
      <c r="J323" s="2">
        <v>7.0000000000000007E-2</v>
      </c>
      <c r="K323" s="2">
        <f t="shared" si="33"/>
        <v>0.06</v>
      </c>
      <c r="L323" s="2">
        <f t="shared" si="34"/>
        <v>0</v>
      </c>
      <c r="T323" s="8">
        <v>0.06</v>
      </c>
      <c r="U323" s="5">
        <v>2.67</v>
      </c>
      <c r="AN323" s="5" t="str">
        <f t="shared" si="35"/>
        <v/>
      </c>
      <c r="AP323" s="5" t="str">
        <f t="shared" si="36"/>
        <v/>
      </c>
      <c r="AR323" s="5" t="str">
        <f t="shared" si="37"/>
        <v/>
      </c>
      <c r="AU323" s="5">
        <f t="shared" si="38"/>
        <v>2.67</v>
      </c>
      <c r="AV323" s="11">
        <f t="shared" ref="AV323:AV386" si="40">(AU323/$AU$433)*100</f>
        <v>9.9210664119714874E-4</v>
      </c>
      <c r="AW323" s="5">
        <f t="shared" si="39"/>
        <v>0.99210664119714864</v>
      </c>
    </row>
    <row r="324" spans="1:49" x14ac:dyDescent="0.25">
      <c r="A324" s="1" t="s">
        <v>199</v>
      </c>
      <c r="B324" s="1" t="s">
        <v>196</v>
      </c>
      <c r="C324" s="1" t="s">
        <v>197</v>
      </c>
      <c r="D324" s="1" t="s">
        <v>198</v>
      </c>
      <c r="E324" s="1" t="s">
        <v>72</v>
      </c>
      <c r="F324" s="1" t="s">
        <v>186</v>
      </c>
      <c r="G324" s="1" t="s">
        <v>64</v>
      </c>
      <c r="H324" s="1" t="s">
        <v>99</v>
      </c>
      <c r="I324" s="2">
        <v>160</v>
      </c>
      <c r="J324" s="2">
        <v>0.08</v>
      </c>
      <c r="K324" s="2">
        <f t="shared" si="33"/>
        <v>0.08</v>
      </c>
      <c r="L324" s="2">
        <f t="shared" si="34"/>
        <v>0</v>
      </c>
      <c r="T324" s="8">
        <v>0.08</v>
      </c>
      <c r="U324" s="5">
        <v>3.56</v>
      </c>
      <c r="AN324" s="5" t="str">
        <f t="shared" si="35"/>
        <v/>
      </c>
      <c r="AP324" s="5" t="str">
        <f t="shared" si="36"/>
        <v/>
      </c>
      <c r="AR324" s="5" t="str">
        <f t="shared" si="37"/>
        <v/>
      </c>
      <c r="AU324" s="5">
        <f t="shared" si="38"/>
        <v>3.56</v>
      </c>
      <c r="AV324" s="11">
        <f t="shared" si="40"/>
        <v>1.3228088549295314E-3</v>
      </c>
      <c r="AW324" s="5">
        <f t="shared" si="39"/>
        <v>1.3228088549295316</v>
      </c>
    </row>
    <row r="325" spans="1:49" x14ac:dyDescent="0.25">
      <c r="A325" s="1" t="s">
        <v>199</v>
      </c>
      <c r="B325" s="1" t="s">
        <v>196</v>
      </c>
      <c r="C325" s="1" t="s">
        <v>197</v>
      </c>
      <c r="D325" s="1" t="s">
        <v>198</v>
      </c>
      <c r="E325" s="1" t="s">
        <v>84</v>
      </c>
      <c r="F325" s="1" t="s">
        <v>186</v>
      </c>
      <c r="G325" s="1" t="s">
        <v>64</v>
      </c>
      <c r="H325" s="1" t="s">
        <v>99</v>
      </c>
      <c r="I325" s="2">
        <v>160</v>
      </c>
      <c r="J325" s="2">
        <v>41.08</v>
      </c>
      <c r="K325" s="2">
        <f t="shared" ref="K325:K388" si="41">SUM(N325,P325,R325,T325,X325,Z325,AB325,AD325,AG325,AI325,AK325,V325,AX325,AZ325,BB325,BD325)</f>
        <v>40</v>
      </c>
      <c r="L325" s="2">
        <f t="shared" ref="L325:L388" si="42">SUM(M325,AF325,AM325,AO325,AQ325,AS325,AT325)</f>
        <v>0</v>
      </c>
      <c r="T325" s="8">
        <v>40</v>
      </c>
      <c r="U325" s="5">
        <v>1780</v>
      </c>
      <c r="AN325" s="5" t="str">
        <f t="shared" ref="AN325:AN388" si="43">IF(AM325&gt;0,AM325*$AN$1,"")</f>
        <v/>
      </c>
      <c r="AP325" s="5" t="str">
        <f t="shared" ref="AP325:AP388" si="44">IF(AO325&gt;0,AO325*$AP$1,"")</f>
        <v/>
      </c>
      <c r="AR325" s="5" t="str">
        <f t="shared" ref="AR325:AR388" si="45">IF(AQ325&gt;0,AQ325*$AR$1,"")</f>
        <v/>
      </c>
      <c r="AU325" s="5">
        <f t="shared" ref="AU325:AU388" si="46">SUM(O325,Q325,S325,U325,Y325,AA325,AC325,AE325,AH325,AJ325,AL325,W325,AY325,BA325,BC325,BE325)</f>
        <v>1780</v>
      </c>
      <c r="AV325" s="11">
        <f t="shared" si="40"/>
        <v>0.66140442746476569</v>
      </c>
      <c r="AW325" s="5">
        <f t="shared" ref="AW325:AW388" si="47">(AV325/100)*$AW$1</f>
        <v>661.4044274647656</v>
      </c>
    </row>
    <row r="326" spans="1:49" x14ac:dyDescent="0.25">
      <c r="A326" s="1" t="s">
        <v>199</v>
      </c>
      <c r="B326" s="1" t="s">
        <v>196</v>
      </c>
      <c r="C326" s="1" t="s">
        <v>197</v>
      </c>
      <c r="D326" s="1" t="s">
        <v>198</v>
      </c>
      <c r="E326" s="1" t="s">
        <v>83</v>
      </c>
      <c r="F326" s="1" t="s">
        <v>186</v>
      </c>
      <c r="G326" s="1" t="s">
        <v>64</v>
      </c>
      <c r="H326" s="1" t="s">
        <v>99</v>
      </c>
      <c r="I326" s="2">
        <v>160</v>
      </c>
      <c r="J326" s="2">
        <v>36.369999999999997</v>
      </c>
      <c r="K326" s="2">
        <f t="shared" si="41"/>
        <v>30.53</v>
      </c>
      <c r="L326" s="2">
        <f t="shared" si="42"/>
        <v>5.35</v>
      </c>
      <c r="T326" s="8">
        <v>30.53</v>
      </c>
      <c r="U326" s="5">
        <v>1358.585</v>
      </c>
      <c r="AN326" s="5" t="str">
        <f t="shared" si="43"/>
        <v/>
      </c>
      <c r="AP326" s="5" t="str">
        <f t="shared" si="44"/>
        <v/>
      </c>
      <c r="AR326" s="5" t="str">
        <f t="shared" si="45"/>
        <v/>
      </c>
      <c r="AT326" s="2">
        <v>5.35</v>
      </c>
      <c r="AU326" s="5">
        <f t="shared" si="46"/>
        <v>1358.585</v>
      </c>
      <c r="AV326" s="11">
        <f t="shared" si="40"/>
        <v>0.50481692926248245</v>
      </c>
      <c r="AW326" s="5">
        <f t="shared" si="47"/>
        <v>504.81692926248246</v>
      </c>
    </row>
    <row r="327" spans="1:49" x14ac:dyDescent="0.25">
      <c r="A327" s="1" t="s">
        <v>199</v>
      </c>
      <c r="B327" s="1" t="s">
        <v>196</v>
      </c>
      <c r="C327" s="1" t="s">
        <v>197</v>
      </c>
      <c r="D327" s="1" t="s">
        <v>198</v>
      </c>
      <c r="E327" s="1" t="s">
        <v>66</v>
      </c>
      <c r="F327" s="1" t="s">
        <v>186</v>
      </c>
      <c r="G327" s="1" t="s">
        <v>64</v>
      </c>
      <c r="H327" s="1" t="s">
        <v>99</v>
      </c>
      <c r="I327" s="2">
        <v>160</v>
      </c>
      <c r="J327" s="2">
        <v>0.08</v>
      </c>
      <c r="K327" s="2">
        <f t="shared" si="41"/>
        <v>0.08</v>
      </c>
      <c r="L327" s="2">
        <f t="shared" si="42"/>
        <v>0</v>
      </c>
      <c r="T327" s="8">
        <v>0.08</v>
      </c>
      <c r="U327" s="5">
        <v>3.56</v>
      </c>
      <c r="AN327" s="5" t="str">
        <f t="shared" si="43"/>
        <v/>
      </c>
      <c r="AP327" s="5" t="str">
        <f t="shared" si="44"/>
        <v/>
      </c>
      <c r="AR327" s="5" t="str">
        <f t="shared" si="45"/>
        <v/>
      </c>
      <c r="AU327" s="5">
        <f t="shared" si="46"/>
        <v>3.56</v>
      </c>
      <c r="AV327" s="11">
        <f t="shared" si="40"/>
        <v>1.3228088549295314E-3</v>
      </c>
      <c r="AW327" s="5">
        <f t="shared" si="47"/>
        <v>1.3228088549295316</v>
      </c>
    </row>
    <row r="328" spans="1:49" x14ac:dyDescent="0.25">
      <c r="A328" s="1" t="s">
        <v>199</v>
      </c>
      <c r="B328" s="1" t="s">
        <v>196</v>
      </c>
      <c r="C328" s="1" t="s">
        <v>197</v>
      </c>
      <c r="D328" s="1" t="s">
        <v>198</v>
      </c>
      <c r="E328" s="1" t="s">
        <v>81</v>
      </c>
      <c r="F328" s="1" t="s">
        <v>186</v>
      </c>
      <c r="G328" s="1" t="s">
        <v>64</v>
      </c>
      <c r="H328" s="1" t="s">
        <v>99</v>
      </c>
      <c r="I328" s="2">
        <v>160</v>
      </c>
      <c r="J328" s="2">
        <v>43.09</v>
      </c>
      <c r="K328" s="2">
        <f t="shared" si="41"/>
        <v>42.9</v>
      </c>
      <c r="L328" s="2">
        <f t="shared" si="42"/>
        <v>0</v>
      </c>
      <c r="T328" s="8">
        <v>42.9</v>
      </c>
      <c r="U328" s="5">
        <v>1909.05</v>
      </c>
      <c r="AN328" s="5" t="str">
        <f t="shared" si="43"/>
        <v/>
      </c>
      <c r="AP328" s="5" t="str">
        <f t="shared" si="44"/>
        <v/>
      </c>
      <c r="AR328" s="5" t="str">
        <f t="shared" si="45"/>
        <v/>
      </c>
      <c r="AU328" s="5">
        <f t="shared" si="46"/>
        <v>1909.05</v>
      </c>
      <c r="AV328" s="11">
        <f t="shared" si="40"/>
        <v>0.70935624845596124</v>
      </c>
      <c r="AW328" s="5">
        <f t="shared" si="47"/>
        <v>709.35624845596124</v>
      </c>
    </row>
    <row r="329" spans="1:49" x14ac:dyDescent="0.25">
      <c r="A329" s="1" t="s">
        <v>199</v>
      </c>
      <c r="B329" s="1" t="s">
        <v>196</v>
      </c>
      <c r="C329" s="1" t="s">
        <v>197</v>
      </c>
      <c r="D329" s="1" t="s">
        <v>198</v>
      </c>
      <c r="E329" s="1" t="s">
        <v>82</v>
      </c>
      <c r="F329" s="1" t="s">
        <v>186</v>
      </c>
      <c r="G329" s="1" t="s">
        <v>64</v>
      </c>
      <c r="H329" s="1" t="s">
        <v>99</v>
      </c>
      <c r="I329" s="2">
        <v>160</v>
      </c>
      <c r="J329" s="2">
        <v>36.86</v>
      </c>
      <c r="K329" s="2">
        <f t="shared" si="41"/>
        <v>31.81</v>
      </c>
      <c r="L329" s="2">
        <f t="shared" si="42"/>
        <v>5.05</v>
      </c>
      <c r="T329" s="8">
        <v>31.81</v>
      </c>
      <c r="U329" s="5">
        <v>1415.5450000000001</v>
      </c>
      <c r="AN329" s="5" t="str">
        <f t="shared" si="43"/>
        <v/>
      </c>
      <c r="AP329" s="5" t="str">
        <f t="shared" si="44"/>
        <v/>
      </c>
      <c r="AR329" s="5" t="str">
        <f t="shared" si="45"/>
        <v/>
      </c>
      <c r="AT329" s="2">
        <v>5.05</v>
      </c>
      <c r="AU329" s="5">
        <f t="shared" si="46"/>
        <v>1415.5450000000001</v>
      </c>
      <c r="AV329" s="11">
        <f t="shared" si="40"/>
        <v>0.52598187094135496</v>
      </c>
      <c r="AW329" s="5">
        <f t="shared" si="47"/>
        <v>525.98187094135494</v>
      </c>
    </row>
    <row r="330" spans="1:49" x14ac:dyDescent="0.25">
      <c r="A330" s="1" t="s">
        <v>200</v>
      </c>
      <c r="B330" s="1" t="s">
        <v>196</v>
      </c>
      <c r="C330" s="1" t="s">
        <v>197</v>
      </c>
      <c r="D330" s="1" t="s">
        <v>198</v>
      </c>
      <c r="E330" s="1" t="s">
        <v>90</v>
      </c>
      <c r="F330" s="1" t="s">
        <v>194</v>
      </c>
      <c r="G330" s="1" t="s">
        <v>64</v>
      </c>
      <c r="H330" s="1" t="s">
        <v>99</v>
      </c>
      <c r="I330" s="2">
        <v>226.74</v>
      </c>
      <c r="J330" s="2">
        <v>7.0000000000000007E-2</v>
      </c>
      <c r="K330" s="2">
        <f t="shared" si="41"/>
        <v>6.9999999999999993E-2</v>
      </c>
      <c r="L330" s="2">
        <f t="shared" si="42"/>
        <v>0</v>
      </c>
      <c r="N330" s="4">
        <v>0.06</v>
      </c>
      <c r="O330" s="5">
        <v>9.8699999999999992</v>
      </c>
      <c r="P330" s="6">
        <v>0.01</v>
      </c>
      <c r="Q330" s="5">
        <v>1.135</v>
      </c>
      <c r="AN330" s="5" t="str">
        <f t="shared" si="43"/>
        <v/>
      </c>
      <c r="AP330" s="5" t="str">
        <f t="shared" si="44"/>
        <v/>
      </c>
      <c r="AR330" s="5" t="str">
        <f t="shared" si="45"/>
        <v/>
      </c>
      <c r="AU330" s="5">
        <f t="shared" si="46"/>
        <v>11.004999999999999</v>
      </c>
      <c r="AV330" s="11">
        <f t="shared" si="40"/>
        <v>4.0891886091290715E-3</v>
      </c>
      <c r="AW330" s="5">
        <f t="shared" si="47"/>
        <v>4.0891886091290717</v>
      </c>
    </row>
    <row r="331" spans="1:49" x14ac:dyDescent="0.25">
      <c r="A331" s="1" t="s">
        <v>200</v>
      </c>
      <c r="B331" s="1" t="s">
        <v>196</v>
      </c>
      <c r="C331" s="1" t="s">
        <v>197</v>
      </c>
      <c r="D331" s="1" t="s">
        <v>198</v>
      </c>
      <c r="E331" s="1" t="s">
        <v>92</v>
      </c>
      <c r="F331" s="1" t="s">
        <v>194</v>
      </c>
      <c r="G331" s="1" t="s">
        <v>64</v>
      </c>
      <c r="H331" s="1" t="s">
        <v>99</v>
      </c>
      <c r="I331" s="2">
        <v>226.74</v>
      </c>
      <c r="J331" s="2">
        <v>28.25</v>
      </c>
      <c r="K331" s="2">
        <f t="shared" si="41"/>
        <v>14.01</v>
      </c>
      <c r="L331" s="2">
        <f t="shared" si="42"/>
        <v>14.24</v>
      </c>
      <c r="N331" s="4">
        <v>9.86</v>
      </c>
      <c r="O331" s="5">
        <v>1621.97</v>
      </c>
      <c r="P331" s="6">
        <v>4.1500000000000004</v>
      </c>
      <c r="Q331" s="5">
        <v>471.02499999999998</v>
      </c>
      <c r="AN331" s="5" t="str">
        <f t="shared" si="43"/>
        <v/>
      </c>
      <c r="AP331" s="5" t="str">
        <f t="shared" si="44"/>
        <v/>
      </c>
      <c r="AR331" s="5" t="str">
        <f t="shared" si="45"/>
        <v/>
      </c>
      <c r="AT331" s="2">
        <v>14.24</v>
      </c>
      <c r="AU331" s="5">
        <f t="shared" si="46"/>
        <v>2092.9949999999999</v>
      </c>
      <c r="AV331" s="11">
        <f t="shared" si="40"/>
        <v>0.77770570767506597</v>
      </c>
      <c r="AW331" s="5">
        <f t="shared" si="47"/>
        <v>777.70570767506604</v>
      </c>
    </row>
    <row r="332" spans="1:49" x14ac:dyDescent="0.25">
      <c r="A332" s="1" t="s">
        <v>200</v>
      </c>
      <c r="B332" s="1" t="s">
        <v>196</v>
      </c>
      <c r="C332" s="1" t="s">
        <v>197</v>
      </c>
      <c r="D332" s="1" t="s">
        <v>198</v>
      </c>
      <c r="E332" s="1" t="s">
        <v>62</v>
      </c>
      <c r="F332" s="1" t="s">
        <v>194</v>
      </c>
      <c r="G332" s="1" t="s">
        <v>64</v>
      </c>
      <c r="H332" s="1" t="s">
        <v>99</v>
      </c>
      <c r="I332" s="2">
        <v>226.74</v>
      </c>
      <c r="J332" s="2">
        <v>50.22</v>
      </c>
      <c r="K332" s="2">
        <f t="shared" si="41"/>
        <v>34.549999999999997</v>
      </c>
      <c r="L332" s="2">
        <f t="shared" si="42"/>
        <v>11.08</v>
      </c>
      <c r="N332" s="4">
        <v>4.75</v>
      </c>
      <c r="O332" s="5">
        <v>781.375</v>
      </c>
      <c r="P332" s="6">
        <v>15.92</v>
      </c>
      <c r="Q332" s="5">
        <v>1806.92</v>
      </c>
      <c r="R332" s="7">
        <v>13.51</v>
      </c>
      <c r="S332" s="5">
        <v>1202.3900000000001</v>
      </c>
      <c r="T332" s="8">
        <v>0.36</v>
      </c>
      <c r="U332" s="5">
        <v>16.02</v>
      </c>
      <c r="AB332" s="9">
        <v>0.01</v>
      </c>
      <c r="AC332" s="5">
        <v>0.18</v>
      </c>
      <c r="AN332" s="5" t="str">
        <f t="shared" si="43"/>
        <v/>
      </c>
      <c r="AP332" s="5" t="str">
        <f t="shared" si="44"/>
        <v/>
      </c>
      <c r="AR332" s="5" t="str">
        <f t="shared" si="45"/>
        <v/>
      </c>
      <c r="AT332" s="2">
        <v>11.08</v>
      </c>
      <c r="AU332" s="5">
        <f t="shared" si="46"/>
        <v>3806.8850000000002</v>
      </c>
      <c r="AV332" s="11">
        <f t="shared" si="40"/>
        <v>1.4145452774433735</v>
      </c>
      <c r="AW332" s="5">
        <f t="shared" si="47"/>
        <v>1414.5452774433736</v>
      </c>
    </row>
    <row r="333" spans="1:49" x14ac:dyDescent="0.25">
      <c r="A333" s="1" t="s">
        <v>200</v>
      </c>
      <c r="B333" s="1" t="s">
        <v>196</v>
      </c>
      <c r="C333" s="1" t="s">
        <v>197</v>
      </c>
      <c r="D333" s="1" t="s">
        <v>198</v>
      </c>
      <c r="E333" s="1" t="s">
        <v>71</v>
      </c>
      <c r="F333" s="1" t="s">
        <v>194</v>
      </c>
      <c r="G333" s="1" t="s">
        <v>64</v>
      </c>
      <c r="H333" s="1" t="s">
        <v>99</v>
      </c>
      <c r="I333" s="2">
        <v>226.74</v>
      </c>
      <c r="J333" s="2">
        <v>7.0000000000000007E-2</v>
      </c>
      <c r="K333" s="2">
        <f t="shared" si="41"/>
        <v>0.08</v>
      </c>
      <c r="L333" s="2">
        <f t="shared" si="42"/>
        <v>0</v>
      </c>
      <c r="N333" s="4">
        <v>0.05</v>
      </c>
      <c r="O333" s="5">
        <v>8.2249999999999996</v>
      </c>
      <c r="P333" s="6">
        <v>0.03</v>
      </c>
      <c r="Q333" s="5">
        <v>3.4049999999999998</v>
      </c>
      <c r="AN333" s="5" t="str">
        <f t="shared" si="43"/>
        <v/>
      </c>
      <c r="AP333" s="5" t="str">
        <f t="shared" si="44"/>
        <v/>
      </c>
      <c r="AR333" s="5" t="str">
        <f t="shared" si="45"/>
        <v/>
      </c>
      <c r="AU333" s="5">
        <f t="shared" si="46"/>
        <v>11.629999999999999</v>
      </c>
      <c r="AV333" s="11">
        <f t="shared" si="40"/>
        <v>4.3214233097838345E-3</v>
      </c>
      <c r="AW333" s="5">
        <f t="shared" si="47"/>
        <v>4.3214233097838344</v>
      </c>
    </row>
    <row r="334" spans="1:49" x14ac:dyDescent="0.25">
      <c r="A334" s="1" t="s">
        <v>200</v>
      </c>
      <c r="B334" s="1" t="s">
        <v>196</v>
      </c>
      <c r="C334" s="1" t="s">
        <v>197</v>
      </c>
      <c r="D334" s="1" t="s">
        <v>198</v>
      </c>
      <c r="E334" s="1" t="s">
        <v>77</v>
      </c>
      <c r="F334" s="1" t="s">
        <v>194</v>
      </c>
      <c r="G334" s="1" t="s">
        <v>64</v>
      </c>
      <c r="H334" s="1" t="s">
        <v>99</v>
      </c>
      <c r="I334" s="2">
        <v>226.74</v>
      </c>
      <c r="J334" s="2">
        <v>7.0000000000000007E-2</v>
      </c>
      <c r="K334" s="2">
        <f t="shared" si="41"/>
        <v>0.04</v>
      </c>
      <c r="L334" s="2">
        <f t="shared" si="42"/>
        <v>0.03</v>
      </c>
      <c r="P334" s="6">
        <v>0.04</v>
      </c>
      <c r="Q334" s="5">
        <v>4.54</v>
      </c>
      <c r="AN334" s="5" t="str">
        <f t="shared" si="43"/>
        <v/>
      </c>
      <c r="AP334" s="5" t="str">
        <f t="shared" si="44"/>
        <v/>
      </c>
      <c r="AR334" s="5" t="str">
        <f t="shared" si="45"/>
        <v/>
      </c>
      <c r="AT334" s="2">
        <v>0.03</v>
      </c>
      <c r="AU334" s="5">
        <f t="shared" si="46"/>
        <v>4.54</v>
      </c>
      <c r="AV334" s="11">
        <f t="shared" si="40"/>
        <v>1.6869528655562001E-3</v>
      </c>
      <c r="AW334" s="5">
        <f t="shared" si="47"/>
        <v>1.6869528655562001</v>
      </c>
    </row>
    <row r="335" spans="1:49" x14ac:dyDescent="0.25">
      <c r="A335" s="1" t="s">
        <v>200</v>
      </c>
      <c r="B335" s="1" t="s">
        <v>196</v>
      </c>
      <c r="C335" s="1" t="s">
        <v>197</v>
      </c>
      <c r="D335" s="1" t="s">
        <v>198</v>
      </c>
      <c r="E335" s="1" t="s">
        <v>72</v>
      </c>
      <c r="F335" s="1" t="s">
        <v>194</v>
      </c>
      <c r="G335" s="1" t="s">
        <v>64</v>
      </c>
      <c r="H335" s="1" t="s">
        <v>99</v>
      </c>
      <c r="I335" s="2">
        <v>226.74</v>
      </c>
      <c r="J335" s="2">
        <v>29.27</v>
      </c>
      <c r="K335" s="2">
        <f t="shared" si="41"/>
        <v>25.259999999999998</v>
      </c>
      <c r="L335" s="2">
        <f t="shared" si="42"/>
        <v>4.01</v>
      </c>
      <c r="N335" s="4">
        <v>10.19</v>
      </c>
      <c r="O335" s="5">
        <v>1676.2550000000001</v>
      </c>
      <c r="P335" s="6">
        <v>15.07</v>
      </c>
      <c r="Q335" s="5">
        <v>1710.4449999999999</v>
      </c>
      <c r="AN335" s="5" t="str">
        <f t="shared" si="43"/>
        <v/>
      </c>
      <c r="AP335" s="5" t="str">
        <f t="shared" si="44"/>
        <v/>
      </c>
      <c r="AR335" s="5" t="str">
        <f t="shared" si="45"/>
        <v/>
      </c>
      <c r="AT335" s="2">
        <v>4.01</v>
      </c>
      <c r="AU335" s="5">
        <f t="shared" si="46"/>
        <v>3386.7</v>
      </c>
      <c r="AV335" s="11">
        <f t="shared" si="40"/>
        <v>1.2584148171319787</v>
      </c>
      <c r="AW335" s="5">
        <f t="shared" si="47"/>
        <v>1258.4148171319787</v>
      </c>
    </row>
    <row r="336" spans="1:49" x14ac:dyDescent="0.25">
      <c r="A336" s="1" t="s">
        <v>200</v>
      </c>
      <c r="B336" s="1" t="s">
        <v>196</v>
      </c>
      <c r="C336" s="1" t="s">
        <v>197</v>
      </c>
      <c r="D336" s="1" t="s">
        <v>198</v>
      </c>
      <c r="E336" s="1" t="s">
        <v>84</v>
      </c>
      <c r="F336" s="1" t="s">
        <v>194</v>
      </c>
      <c r="G336" s="1" t="s">
        <v>64</v>
      </c>
      <c r="H336" s="1" t="s">
        <v>99</v>
      </c>
      <c r="I336" s="2">
        <v>226.74</v>
      </c>
      <c r="J336" s="2">
        <v>29.67</v>
      </c>
      <c r="K336" s="2">
        <f t="shared" si="41"/>
        <v>19.87</v>
      </c>
      <c r="L336" s="2">
        <f t="shared" si="42"/>
        <v>9.8000000000000007</v>
      </c>
      <c r="P336" s="6">
        <v>16.73</v>
      </c>
      <c r="Q336" s="5">
        <v>1898.855</v>
      </c>
      <c r="R336" s="7">
        <v>3.14</v>
      </c>
      <c r="S336" s="5">
        <v>279.45999999999998</v>
      </c>
      <c r="AN336" s="5" t="str">
        <f t="shared" si="43"/>
        <v/>
      </c>
      <c r="AP336" s="5" t="str">
        <f t="shared" si="44"/>
        <v/>
      </c>
      <c r="AR336" s="5" t="str">
        <f t="shared" si="45"/>
        <v/>
      </c>
      <c r="AT336" s="2">
        <v>9.8000000000000007</v>
      </c>
      <c r="AU336" s="5">
        <f t="shared" si="46"/>
        <v>2178.3150000000001</v>
      </c>
      <c r="AV336" s="11">
        <f t="shared" si="40"/>
        <v>0.80940853113084898</v>
      </c>
      <c r="AW336" s="5">
        <f t="shared" si="47"/>
        <v>809.40853113084904</v>
      </c>
    </row>
    <row r="337" spans="1:49" x14ac:dyDescent="0.25">
      <c r="A337" s="1" t="s">
        <v>200</v>
      </c>
      <c r="B337" s="1" t="s">
        <v>196</v>
      </c>
      <c r="C337" s="1" t="s">
        <v>197</v>
      </c>
      <c r="D337" s="1" t="s">
        <v>198</v>
      </c>
      <c r="E337" s="1" t="s">
        <v>66</v>
      </c>
      <c r="F337" s="1" t="s">
        <v>194</v>
      </c>
      <c r="G337" s="1" t="s">
        <v>64</v>
      </c>
      <c r="H337" s="1" t="s">
        <v>99</v>
      </c>
      <c r="I337" s="2">
        <v>226.74</v>
      </c>
      <c r="J337" s="2">
        <v>39.99</v>
      </c>
      <c r="K337" s="2">
        <f t="shared" si="41"/>
        <v>24.19</v>
      </c>
      <c r="L337" s="2">
        <f t="shared" si="42"/>
        <v>15.8</v>
      </c>
      <c r="P337" s="6">
        <v>19.059999999999999</v>
      </c>
      <c r="Q337" s="5">
        <v>2163.31</v>
      </c>
      <c r="R337" s="7">
        <v>4.33</v>
      </c>
      <c r="S337" s="5">
        <v>385.37</v>
      </c>
      <c r="AB337" s="9">
        <v>0.79999999999999993</v>
      </c>
      <c r="AC337" s="5">
        <v>15.462</v>
      </c>
      <c r="AN337" s="5" t="str">
        <f t="shared" si="43"/>
        <v/>
      </c>
      <c r="AP337" s="5" t="str">
        <f t="shared" si="44"/>
        <v/>
      </c>
      <c r="AR337" s="5" t="str">
        <f t="shared" si="45"/>
        <v/>
      </c>
      <c r="AT337" s="2">
        <v>15.8</v>
      </c>
      <c r="AU337" s="5">
        <f t="shared" si="46"/>
        <v>2564.1419999999998</v>
      </c>
      <c r="AV337" s="11">
        <f t="shared" si="40"/>
        <v>0.95277239969008953</v>
      </c>
      <c r="AW337" s="5">
        <f t="shared" si="47"/>
        <v>952.77239969008951</v>
      </c>
    </row>
    <row r="338" spans="1:49" x14ac:dyDescent="0.25">
      <c r="A338" s="1" t="s">
        <v>200</v>
      </c>
      <c r="B338" s="1" t="s">
        <v>196</v>
      </c>
      <c r="C338" s="1" t="s">
        <v>197</v>
      </c>
      <c r="D338" s="1" t="s">
        <v>198</v>
      </c>
      <c r="E338" s="1" t="s">
        <v>81</v>
      </c>
      <c r="F338" s="1" t="s">
        <v>194</v>
      </c>
      <c r="G338" s="1" t="s">
        <v>64</v>
      </c>
      <c r="H338" s="1" t="s">
        <v>99</v>
      </c>
      <c r="I338" s="2">
        <v>226.74</v>
      </c>
      <c r="J338" s="2">
        <v>43.26</v>
      </c>
      <c r="K338" s="2">
        <f t="shared" si="41"/>
        <v>37.370000000000005</v>
      </c>
      <c r="L338" s="2">
        <f t="shared" si="42"/>
        <v>5.89</v>
      </c>
      <c r="N338" s="4">
        <v>0.08</v>
      </c>
      <c r="O338" s="5">
        <v>13.16</v>
      </c>
      <c r="P338" s="6">
        <v>12.54</v>
      </c>
      <c r="Q338" s="5">
        <v>1423.29</v>
      </c>
      <c r="R338" s="7">
        <v>24.69</v>
      </c>
      <c r="S338" s="5">
        <v>2197.41</v>
      </c>
      <c r="T338" s="8">
        <v>0.06</v>
      </c>
      <c r="U338" s="5">
        <v>2.67</v>
      </c>
      <c r="AN338" s="5" t="str">
        <f t="shared" si="43"/>
        <v/>
      </c>
      <c r="AP338" s="5" t="str">
        <f t="shared" si="44"/>
        <v/>
      </c>
      <c r="AR338" s="5" t="str">
        <f t="shared" si="45"/>
        <v/>
      </c>
      <c r="AT338" s="2">
        <v>5.89</v>
      </c>
      <c r="AU338" s="5">
        <f t="shared" si="46"/>
        <v>3636.5299999999997</v>
      </c>
      <c r="AV338" s="11">
        <f t="shared" si="40"/>
        <v>1.3512455295553059</v>
      </c>
      <c r="AW338" s="5">
        <f t="shared" si="47"/>
        <v>1351.2455295553059</v>
      </c>
    </row>
    <row r="339" spans="1:49" x14ac:dyDescent="0.25">
      <c r="A339" s="1" t="s">
        <v>201</v>
      </c>
      <c r="B339" s="1" t="s">
        <v>202</v>
      </c>
      <c r="C339" s="1" t="s">
        <v>203</v>
      </c>
      <c r="D339" s="1" t="s">
        <v>204</v>
      </c>
      <c r="E339" s="1" t="s">
        <v>62</v>
      </c>
      <c r="F339" s="1" t="s">
        <v>194</v>
      </c>
      <c r="G339" s="1" t="s">
        <v>64</v>
      </c>
      <c r="H339" s="1" t="s">
        <v>99</v>
      </c>
      <c r="I339" s="2">
        <v>13.75</v>
      </c>
      <c r="J339" s="2">
        <v>1.33</v>
      </c>
      <c r="K339" s="2">
        <f t="shared" si="41"/>
        <v>1.1499999999999999</v>
      </c>
      <c r="L339" s="2">
        <f t="shared" si="42"/>
        <v>0.19</v>
      </c>
      <c r="P339" s="6">
        <v>0.03</v>
      </c>
      <c r="Q339" s="5">
        <v>3.4049999999999998</v>
      </c>
      <c r="R339" s="7">
        <v>0.84</v>
      </c>
      <c r="S339" s="5">
        <v>74.759999999999991</v>
      </c>
      <c r="T339" s="8">
        <v>0.28000000000000003</v>
      </c>
      <c r="U339" s="5">
        <v>12.46</v>
      </c>
      <c r="AN339" s="5" t="str">
        <f t="shared" si="43"/>
        <v/>
      </c>
      <c r="AP339" s="5" t="str">
        <f t="shared" si="44"/>
        <v/>
      </c>
      <c r="AR339" s="5" t="str">
        <f t="shared" si="45"/>
        <v/>
      </c>
      <c r="AT339" s="2">
        <v>0.19</v>
      </c>
      <c r="AU339" s="5">
        <f t="shared" si="46"/>
        <v>90.625</v>
      </c>
      <c r="AV339" s="11">
        <f t="shared" si="40"/>
        <v>3.3674031594940673E-2</v>
      </c>
      <c r="AW339" s="5">
        <f t="shared" si="47"/>
        <v>33.674031594940672</v>
      </c>
    </row>
    <row r="340" spans="1:49" x14ac:dyDescent="0.25">
      <c r="A340" s="1" t="s">
        <v>201</v>
      </c>
      <c r="B340" s="1" t="s">
        <v>202</v>
      </c>
      <c r="C340" s="1" t="s">
        <v>203</v>
      </c>
      <c r="D340" s="1" t="s">
        <v>204</v>
      </c>
      <c r="E340" s="1" t="s">
        <v>66</v>
      </c>
      <c r="F340" s="1" t="s">
        <v>194</v>
      </c>
      <c r="G340" s="1" t="s">
        <v>64</v>
      </c>
      <c r="H340" s="1" t="s">
        <v>99</v>
      </c>
      <c r="I340" s="2">
        <v>13.75</v>
      </c>
      <c r="J340" s="2">
        <v>11.69</v>
      </c>
      <c r="K340" s="2">
        <f t="shared" si="41"/>
        <v>9.509999999999998</v>
      </c>
      <c r="L340" s="2">
        <f t="shared" si="42"/>
        <v>2.1800000000000002</v>
      </c>
      <c r="R340" s="7">
        <v>8.5399999999999991</v>
      </c>
      <c r="S340" s="5">
        <v>760.06</v>
      </c>
      <c r="T340" s="8">
        <v>0.35</v>
      </c>
      <c r="U340" s="5">
        <v>15.574999999999999</v>
      </c>
      <c r="AB340" s="9">
        <v>0.62</v>
      </c>
      <c r="AC340" s="5">
        <v>11.555999999999999</v>
      </c>
      <c r="AN340" s="5" t="str">
        <f t="shared" si="43"/>
        <v/>
      </c>
      <c r="AP340" s="5" t="str">
        <f t="shared" si="44"/>
        <v/>
      </c>
      <c r="AR340" s="5" t="str">
        <f t="shared" si="45"/>
        <v/>
      </c>
      <c r="AT340" s="2">
        <v>2.1800000000000002</v>
      </c>
      <c r="AU340" s="5">
        <f t="shared" si="46"/>
        <v>787.19100000000003</v>
      </c>
      <c r="AV340" s="11">
        <f t="shared" si="40"/>
        <v>0.29250090598899797</v>
      </c>
      <c r="AW340" s="5">
        <f t="shared" si="47"/>
        <v>292.500905988998</v>
      </c>
    </row>
    <row r="341" spans="1:49" x14ac:dyDescent="0.25">
      <c r="A341" s="1" t="s">
        <v>205</v>
      </c>
      <c r="B341" s="1" t="s">
        <v>196</v>
      </c>
      <c r="C341" s="1" t="s">
        <v>197</v>
      </c>
      <c r="D341" s="1" t="s">
        <v>198</v>
      </c>
      <c r="E341" s="1" t="s">
        <v>106</v>
      </c>
      <c r="F341" s="1" t="s">
        <v>194</v>
      </c>
      <c r="G341" s="1" t="s">
        <v>64</v>
      </c>
      <c r="H341" s="1" t="s">
        <v>99</v>
      </c>
      <c r="I341" s="2">
        <v>120.36</v>
      </c>
      <c r="J341" s="2">
        <v>0.16</v>
      </c>
      <c r="K341" s="2">
        <f t="shared" si="41"/>
        <v>0.16999999999999998</v>
      </c>
      <c r="L341" s="2">
        <f t="shared" si="42"/>
        <v>0</v>
      </c>
      <c r="N341" s="4">
        <v>0.09</v>
      </c>
      <c r="O341" s="5">
        <v>14.805</v>
      </c>
      <c r="P341" s="6">
        <v>0.08</v>
      </c>
      <c r="Q341" s="5">
        <v>9.08</v>
      </c>
      <c r="AN341" s="5" t="str">
        <f t="shared" si="43"/>
        <v/>
      </c>
      <c r="AP341" s="5" t="str">
        <f t="shared" si="44"/>
        <v/>
      </c>
      <c r="AR341" s="5" t="str">
        <f t="shared" si="45"/>
        <v/>
      </c>
      <c r="AU341" s="5">
        <f t="shared" si="46"/>
        <v>23.884999999999998</v>
      </c>
      <c r="AV341" s="11">
        <f t="shared" si="40"/>
        <v>8.8750813202224318E-3</v>
      </c>
      <c r="AW341" s="5">
        <f t="shared" si="47"/>
        <v>8.8750813202224332</v>
      </c>
    </row>
    <row r="342" spans="1:49" x14ac:dyDescent="0.25">
      <c r="A342" s="1" t="s">
        <v>205</v>
      </c>
      <c r="B342" s="1" t="s">
        <v>196</v>
      </c>
      <c r="C342" s="1" t="s">
        <v>197</v>
      </c>
      <c r="D342" s="1" t="s">
        <v>198</v>
      </c>
      <c r="E342" s="1" t="s">
        <v>90</v>
      </c>
      <c r="F342" s="1" t="s">
        <v>194</v>
      </c>
      <c r="G342" s="1" t="s">
        <v>64</v>
      </c>
      <c r="H342" s="1" t="s">
        <v>99</v>
      </c>
      <c r="I342" s="2">
        <v>120.36</v>
      </c>
      <c r="J342" s="2">
        <v>39.26</v>
      </c>
      <c r="K342" s="2">
        <f t="shared" si="41"/>
        <v>39.26</v>
      </c>
      <c r="L342" s="2">
        <f t="shared" si="42"/>
        <v>0</v>
      </c>
      <c r="N342" s="4">
        <v>36.69</v>
      </c>
      <c r="O342" s="5">
        <v>6035.5049999999992</v>
      </c>
      <c r="P342" s="6">
        <v>2.57</v>
      </c>
      <c r="Q342" s="5">
        <v>291.69499999999999</v>
      </c>
      <c r="AN342" s="5" t="str">
        <f t="shared" si="43"/>
        <v/>
      </c>
      <c r="AP342" s="5" t="str">
        <f t="shared" si="44"/>
        <v/>
      </c>
      <c r="AR342" s="5" t="str">
        <f t="shared" si="45"/>
        <v/>
      </c>
      <c r="AU342" s="5">
        <f t="shared" si="46"/>
        <v>6327.1999999999989</v>
      </c>
      <c r="AV342" s="11">
        <f t="shared" si="40"/>
        <v>2.3510326367725085</v>
      </c>
      <c r="AW342" s="5">
        <f t="shared" si="47"/>
        <v>2351.0326367725083</v>
      </c>
    </row>
    <row r="343" spans="1:49" x14ac:dyDescent="0.25">
      <c r="A343" s="1" t="s">
        <v>205</v>
      </c>
      <c r="B343" s="1" t="s">
        <v>196</v>
      </c>
      <c r="C343" s="1" t="s">
        <v>197</v>
      </c>
      <c r="D343" s="1" t="s">
        <v>198</v>
      </c>
      <c r="E343" s="1" t="s">
        <v>103</v>
      </c>
      <c r="F343" s="1" t="s">
        <v>194</v>
      </c>
      <c r="G343" s="1" t="s">
        <v>64</v>
      </c>
      <c r="H343" s="1" t="s">
        <v>99</v>
      </c>
      <c r="I343" s="2">
        <v>120.36</v>
      </c>
      <c r="J343" s="2">
        <v>41.59</v>
      </c>
      <c r="K343" s="2">
        <f t="shared" si="41"/>
        <v>41.59</v>
      </c>
      <c r="L343" s="2">
        <f t="shared" si="42"/>
        <v>0</v>
      </c>
      <c r="N343" s="4">
        <v>9.02</v>
      </c>
      <c r="O343" s="5">
        <v>1483.79</v>
      </c>
      <c r="P343" s="6">
        <v>32.57</v>
      </c>
      <c r="Q343" s="5">
        <v>3696.6950000000002</v>
      </c>
      <c r="AN343" s="5" t="str">
        <f t="shared" si="43"/>
        <v/>
      </c>
      <c r="AP343" s="5" t="str">
        <f t="shared" si="44"/>
        <v/>
      </c>
      <c r="AR343" s="5" t="str">
        <f t="shared" si="45"/>
        <v/>
      </c>
      <c r="AU343" s="5">
        <f t="shared" si="46"/>
        <v>5180.4850000000006</v>
      </c>
      <c r="AV343" s="11">
        <f t="shared" si="40"/>
        <v>1.9249414131543863</v>
      </c>
      <c r="AW343" s="5">
        <f t="shared" si="47"/>
        <v>1924.9414131543863</v>
      </c>
    </row>
    <row r="344" spans="1:49" x14ac:dyDescent="0.25">
      <c r="A344" s="1" t="s">
        <v>205</v>
      </c>
      <c r="B344" s="1" t="s">
        <v>196</v>
      </c>
      <c r="C344" s="1" t="s">
        <v>197</v>
      </c>
      <c r="D344" s="1" t="s">
        <v>198</v>
      </c>
      <c r="E344" s="1" t="s">
        <v>71</v>
      </c>
      <c r="F344" s="1" t="s">
        <v>194</v>
      </c>
      <c r="G344" s="1" t="s">
        <v>64</v>
      </c>
      <c r="H344" s="1" t="s">
        <v>99</v>
      </c>
      <c r="I344" s="2">
        <v>120.36</v>
      </c>
      <c r="J344" s="2">
        <v>39.26</v>
      </c>
      <c r="K344" s="2">
        <f t="shared" si="41"/>
        <v>39.26</v>
      </c>
      <c r="L344" s="2">
        <f t="shared" si="42"/>
        <v>0</v>
      </c>
      <c r="N344" s="4">
        <v>9.9700000000000006</v>
      </c>
      <c r="O344" s="5">
        <v>1640.0650000000001</v>
      </c>
      <c r="P344" s="6">
        <v>24.46</v>
      </c>
      <c r="Q344" s="5">
        <v>2776.21</v>
      </c>
      <c r="R344" s="7">
        <v>4.83</v>
      </c>
      <c r="S344" s="5">
        <v>429.87</v>
      </c>
      <c r="AN344" s="5" t="str">
        <f t="shared" si="43"/>
        <v/>
      </c>
      <c r="AP344" s="5" t="str">
        <f t="shared" si="44"/>
        <v/>
      </c>
      <c r="AR344" s="5" t="str">
        <f t="shared" si="45"/>
        <v/>
      </c>
      <c r="AU344" s="5">
        <f t="shared" si="46"/>
        <v>4846.1449999999995</v>
      </c>
      <c r="AV344" s="11">
        <f t="shared" si="40"/>
        <v>1.8007088534473241</v>
      </c>
      <c r="AW344" s="5">
        <f t="shared" si="47"/>
        <v>1800.7088534473241</v>
      </c>
    </row>
    <row r="345" spans="1:49" x14ac:dyDescent="0.25">
      <c r="A345" s="1" t="s">
        <v>205</v>
      </c>
      <c r="B345" s="1" t="s">
        <v>196</v>
      </c>
      <c r="C345" s="1" t="s">
        <v>197</v>
      </c>
      <c r="D345" s="1" t="s">
        <v>198</v>
      </c>
      <c r="E345" s="1" t="s">
        <v>66</v>
      </c>
      <c r="F345" s="1" t="s">
        <v>206</v>
      </c>
      <c r="G345" s="1" t="s">
        <v>64</v>
      </c>
      <c r="H345" s="1" t="s">
        <v>99</v>
      </c>
      <c r="I345" s="2">
        <v>120.36</v>
      </c>
      <c r="J345" s="2">
        <v>7.0000000000000007E-2</v>
      </c>
      <c r="K345" s="2">
        <f t="shared" si="41"/>
        <v>0.08</v>
      </c>
      <c r="L345" s="2">
        <f t="shared" si="42"/>
        <v>0</v>
      </c>
      <c r="N345" s="4">
        <v>0.04</v>
      </c>
      <c r="O345" s="5">
        <v>6.58</v>
      </c>
      <c r="P345" s="6">
        <v>0.04</v>
      </c>
      <c r="Q345" s="5">
        <v>4.54</v>
      </c>
      <c r="AN345" s="5" t="str">
        <f t="shared" si="43"/>
        <v/>
      </c>
      <c r="AP345" s="5" t="str">
        <f t="shared" si="44"/>
        <v/>
      </c>
      <c r="AR345" s="5" t="str">
        <f t="shared" si="45"/>
        <v/>
      </c>
      <c r="AU345" s="5">
        <f t="shared" si="46"/>
        <v>11.120000000000001</v>
      </c>
      <c r="AV345" s="11">
        <f t="shared" si="40"/>
        <v>4.1319197940495487E-3</v>
      </c>
      <c r="AW345" s="5">
        <f t="shared" si="47"/>
        <v>4.1319197940495487</v>
      </c>
    </row>
    <row r="346" spans="1:49" x14ac:dyDescent="0.25">
      <c r="A346" s="1" t="s">
        <v>207</v>
      </c>
      <c r="B346" s="1" t="s">
        <v>196</v>
      </c>
      <c r="C346" s="1" t="s">
        <v>197</v>
      </c>
      <c r="D346" s="1" t="s">
        <v>198</v>
      </c>
      <c r="E346" s="1" t="s">
        <v>106</v>
      </c>
      <c r="F346" s="1" t="s">
        <v>194</v>
      </c>
      <c r="G346" s="1" t="s">
        <v>64</v>
      </c>
      <c r="H346" s="1" t="s">
        <v>99</v>
      </c>
      <c r="I346" s="2">
        <v>40</v>
      </c>
      <c r="J346" s="2">
        <v>39.94</v>
      </c>
      <c r="K346" s="2">
        <f t="shared" si="41"/>
        <v>39.86</v>
      </c>
      <c r="L346" s="2">
        <f t="shared" si="42"/>
        <v>0.08</v>
      </c>
      <c r="N346" s="4">
        <v>29.7</v>
      </c>
      <c r="O346" s="5">
        <v>4885.6499999999996</v>
      </c>
      <c r="P346" s="6">
        <v>10.16</v>
      </c>
      <c r="Q346" s="5">
        <v>1153.1600000000001</v>
      </c>
      <c r="AN346" s="5" t="str">
        <f t="shared" si="43"/>
        <v/>
      </c>
      <c r="AP346" s="5" t="str">
        <f t="shared" si="44"/>
        <v/>
      </c>
      <c r="AR346" s="5" t="str">
        <f t="shared" si="45"/>
        <v/>
      </c>
      <c r="AT346" s="2">
        <v>0.08</v>
      </c>
      <c r="AU346" s="5">
        <f t="shared" si="46"/>
        <v>6038.8099999999995</v>
      </c>
      <c r="AV346" s="11">
        <f t="shared" si="40"/>
        <v>2.2438739722575853</v>
      </c>
      <c r="AW346" s="5">
        <f t="shared" si="47"/>
        <v>2243.8739722575851</v>
      </c>
    </row>
    <row r="347" spans="1:49" x14ac:dyDescent="0.25">
      <c r="A347" s="1" t="s">
        <v>207</v>
      </c>
      <c r="B347" s="1" t="s">
        <v>196</v>
      </c>
      <c r="C347" s="1" t="s">
        <v>197</v>
      </c>
      <c r="D347" s="1" t="s">
        <v>198</v>
      </c>
      <c r="E347" s="1" t="s">
        <v>62</v>
      </c>
      <c r="F347" s="1" t="s">
        <v>206</v>
      </c>
      <c r="G347" s="1" t="s">
        <v>64</v>
      </c>
      <c r="H347" s="1" t="s">
        <v>99</v>
      </c>
      <c r="I347" s="2">
        <v>40</v>
      </c>
      <c r="J347" s="2">
        <v>7.0000000000000007E-2</v>
      </c>
      <c r="K347" s="2">
        <f t="shared" si="41"/>
        <v>7.0000000000000007E-2</v>
      </c>
      <c r="L347" s="2">
        <f t="shared" si="42"/>
        <v>0</v>
      </c>
      <c r="N347" s="4">
        <v>0.05</v>
      </c>
      <c r="O347" s="5">
        <v>8.2249999999999996</v>
      </c>
      <c r="P347" s="6">
        <v>0.02</v>
      </c>
      <c r="Q347" s="5">
        <v>2.27</v>
      </c>
      <c r="AN347" s="5" t="str">
        <f t="shared" si="43"/>
        <v/>
      </c>
      <c r="AP347" s="5" t="str">
        <f t="shared" si="44"/>
        <v/>
      </c>
      <c r="AR347" s="5" t="str">
        <f t="shared" si="45"/>
        <v/>
      </c>
      <c r="AU347" s="5">
        <f t="shared" si="46"/>
        <v>10.494999999999999</v>
      </c>
      <c r="AV347" s="11">
        <f t="shared" si="40"/>
        <v>3.8996850933947841E-3</v>
      </c>
      <c r="AW347" s="5">
        <f t="shared" si="47"/>
        <v>3.8996850933947842</v>
      </c>
    </row>
    <row r="348" spans="1:49" x14ac:dyDescent="0.25">
      <c r="A348" s="1" t="s">
        <v>208</v>
      </c>
      <c r="B348" s="1" t="s">
        <v>209</v>
      </c>
      <c r="C348" s="1" t="s">
        <v>210</v>
      </c>
      <c r="D348" s="1" t="s">
        <v>162</v>
      </c>
      <c r="E348" s="1" t="s">
        <v>101</v>
      </c>
      <c r="F348" s="1" t="s">
        <v>194</v>
      </c>
      <c r="G348" s="1" t="s">
        <v>64</v>
      </c>
      <c r="H348" s="1" t="s">
        <v>99</v>
      </c>
      <c r="I348" s="2">
        <v>80</v>
      </c>
      <c r="J348" s="2">
        <v>7.0000000000000007E-2</v>
      </c>
      <c r="K348" s="2">
        <f t="shared" si="41"/>
        <v>7.0000000000000007E-2</v>
      </c>
      <c r="L348" s="2">
        <f t="shared" si="42"/>
        <v>0.01</v>
      </c>
      <c r="N348" s="4">
        <v>0.04</v>
      </c>
      <c r="O348" s="5">
        <v>6.58</v>
      </c>
      <c r="P348" s="6">
        <v>0.03</v>
      </c>
      <c r="Q348" s="5">
        <v>3.4049999999999998</v>
      </c>
      <c r="AN348" s="5" t="str">
        <f t="shared" si="43"/>
        <v/>
      </c>
      <c r="AP348" s="5" t="str">
        <f t="shared" si="44"/>
        <v/>
      </c>
      <c r="AR348" s="5" t="str">
        <f t="shared" si="45"/>
        <v/>
      </c>
      <c r="AT348" s="2">
        <v>0.01</v>
      </c>
      <c r="AU348" s="5">
        <f t="shared" si="46"/>
        <v>9.9849999999999994</v>
      </c>
      <c r="AV348" s="11">
        <f t="shared" si="40"/>
        <v>3.7101815776604975E-3</v>
      </c>
      <c r="AW348" s="5">
        <f t="shared" si="47"/>
        <v>3.7101815776604976</v>
      </c>
    </row>
    <row r="349" spans="1:49" x14ac:dyDescent="0.25">
      <c r="A349" s="1" t="s">
        <v>208</v>
      </c>
      <c r="B349" s="1" t="s">
        <v>209</v>
      </c>
      <c r="C349" s="1" t="s">
        <v>210</v>
      </c>
      <c r="D349" s="1" t="s">
        <v>162</v>
      </c>
      <c r="E349" s="1" t="s">
        <v>111</v>
      </c>
      <c r="F349" s="1" t="s">
        <v>194</v>
      </c>
      <c r="G349" s="1" t="s">
        <v>64</v>
      </c>
      <c r="H349" s="1" t="s">
        <v>99</v>
      </c>
      <c r="I349" s="2">
        <v>80</v>
      </c>
      <c r="J349" s="2">
        <v>0.08</v>
      </c>
      <c r="K349" s="2">
        <f t="shared" si="41"/>
        <v>0.05</v>
      </c>
      <c r="L349" s="2">
        <f t="shared" si="42"/>
        <v>0</v>
      </c>
      <c r="P349" s="6">
        <v>0.01</v>
      </c>
      <c r="Q349" s="5">
        <v>1.135</v>
      </c>
      <c r="R349" s="7">
        <v>0.04</v>
      </c>
      <c r="S349" s="5">
        <v>3.56</v>
      </c>
      <c r="AN349" s="5" t="str">
        <f t="shared" si="43"/>
        <v/>
      </c>
      <c r="AP349" s="5" t="str">
        <f t="shared" si="44"/>
        <v/>
      </c>
      <c r="AR349" s="5" t="str">
        <f t="shared" si="45"/>
        <v/>
      </c>
      <c r="AU349" s="5">
        <f t="shared" si="46"/>
        <v>4.6950000000000003</v>
      </c>
      <c r="AV349" s="11">
        <f t="shared" si="40"/>
        <v>1.7445470713185816E-3</v>
      </c>
      <c r="AW349" s="5">
        <f t="shared" si="47"/>
        <v>1.7445470713185816</v>
      </c>
    </row>
    <row r="350" spans="1:49" x14ac:dyDescent="0.25">
      <c r="A350" s="1" t="s">
        <v>208</v>
      </c>
      <c r="B350" s="1" t="s">
        <v>209</v>
      </c>
      <c r="C350" s="1" t="s">
        <v>210</v>
      </c>
      <c r="D350" s="1" t="s">
        <v>162</v>
      </c>
      <c r="E350" s="1" t="s">
        <v>71</v>
      </c>
      <c r="F350" s="1" t="s">
        <v>194</v>
      </c>
      <c r="G350" s="1" t="s">
        <v>64</v>
      </c>
      <c r="H350" s="1" t="s">
        <v>99</v>
      </c>
      <c r="I350" s="2">
        <v>80</v>
      </c>
      <c r="J350" s="2">
        <v>0.09</v>
      </c>
      <c r="K350" s="2">
        <f t="shared" si="41"/>
        <v>0.09</v>
      </c>
      <c r="L350" s="2">
        <f t="shared" si="42"/>
        <v>0</v>
      </c>
      <c r="P350" s="6">
        <v>0.09</v>
      </c>
      <c r="Q350" s="5">
        <v>10.215</v>
      </c>
      <c r="AN350" s="5" t="str">
        <f t="shared" si="43"/>
        <v/>
      </c>
      <c r="AP350" s="5" t="str">
        <f t="shared" si="44"/>
        <v/>
      </c>
      <c r="AR350" s="5" t="str">
        <f t="shared" si="45"/>
        <v/>
      </c>
      <c r="AU350" s="5">
        <f t="shared" si="46"/>
        <v>10.215</v>
      </c>
      <c r="AV350" s="11">
        <f t="shared" si="40"/>
        <v>3.7956439475014506E-3</v>
      </c>
      <c r="AW350" s="5">
        <f t="shared" si="47"/>
        <v>3.7956439475014507</v>
      </c>
    </row>
    <row r="351" spans="1:49" x14ac:dyDescent="0.25">
      <c r="A351" s="1" t="s">
        <v>208</v>
      </c>
      <c r="B351" s="1" t="s">
        <v>209</v>
      </c>
      <c r="C351" s="1" t="s">
        <v>210</v>
      </c>
      <c r="D351" s="1" t="s">
        <v>162</v>
      </c>
      <c r="E351" s="1" t="s">
        <v>77</v>
      </c>
      <c r="F351" s="1" t="s">
        <v>194</v>
      </c>
      <c r="G351" s="1" t="s">
        <v>64</v>
      </c>
      <c r="H351" s="1" t="s">
        <v>99</v>
      </c>
      <c r="I351" s="2">
        <v>80</v>
      </c>
      <c r="J351" s="2">
        <v>40</v>
      </c>
      <c r="K351" s="2">
        <f t="shared" si="41"/>
        <v>27.39</v>
      </c>
      <c r="L351" s="2">
        <f t="shared" si="42"/>
        <v>12.61</v>
      </c>
      <c r="N351" s="4">
        <v>6.55</v>
      </c>
      <c r="O351" s="5">
        <v>1077.4749999999999</v>
      </c>
      <c r="P351" s="6">
        <v>20.84</v>
      </c>
      <c r="Q351" s="5">
        <v>2365.34</v>
      </c>
      <c r="AN351" s="5" t="str">
        <f t="shared" si="43"/>
        <v/>
      </c>
      <c r="AP351" s="5" t="str">
        <f t="shared" si="44"/>
        <v/>
      </c>
      <c r="AR351" s="5" t="str">
        <f t="shared" si="45"/>
        <v/>
      </c>
      <c r="AT351" s="2">
        <v>12.61</v>
      </c>
      <c r="AU351" s="5">
        <f t="shared" si="46"/>
        <v>3442.8150000000001</v>
      </c>
      <c r="AV351" s="11">
        <f t="shared" si="40"/>
        <v>1.279265777495566</v>
      </c>
      <c r="AW351" s="5">
        <f t="shared" si="47"/>
        <v>1279.265777495566</v>
      </c>
    </row>
    <row r="352" spans="1:49" x14ac:dyDescent="0.25">
      <c r="A352" s="1" t="s">
        <v>208</v>
      </c>
      <c r="B352" s="1" t="s">
        <v>209</v>
      </c>
      <c r="C352" s="1" t="s">
        <v>210</v>
      </c>
      <c r="D352" s="1" t="s">
        <v>162</v>
      </c>
      <c r="E352" s="1" t="s">
        <v>78</v>
      </c>
      <c r="F352" s="1" t="s">
        <v>194</v>
      </c>
      <c r="G352" s="1" t="s">
        <v>64</v>
      </c>
      <c r="H352" s="1" t="s">
        <v>99</v>
      </c>
      <c r="I352" s="2">
        <v>80</v>
      </c>
      <c r="J352" s="2">
        <v>26.99</v>
      </c>
      <c r="K352" s="2">
        <f t="shared" si="41"/>
        <v>28.94</v>
      </c>
      <c r="L352" s="2">
        <f t="shared" si="42"/>
        <v>9.6</v>
      </c>
      <c r="P352" s="6">
        <v>16.600000000000001</v>
      </c>
      <c r="Q352" s="5">
        <v>1884.1</v>
      </c>
      <c r="R352" s="7">
        <v>12.34</v>
      </c>
      <c r="S352" s="5">
        <v>1098.26</v>
      </c>
      <c r="AN352" s="5" t="str">
        <f t="shared" si="43"/>
        <v/>
      </c>
      <c r="AP352" s="5" t="str">
        <f t="shared" si="44"/>
        <v/>
      </c>
      <c r="AR352" s="5" t="str">
        <f t="shared" si="45"/>
        <v/>
      </c>
      <c r="AT352" s="2">
        <v>9.6</v>
      </c>
      <c r="AU352" s="5">
        <f t="shared" si="46"/>
        <v>2982.3599999999997</v>
      </c>
      <c r="AV352" s="11">
        <f t="shared" si="40"/>
        <v>1.1081719709515836</v>
      </c>
      <c r="AW352" s="5">
        <f t="shared" si="47"/>
        <v>1108.1719709515835</v>
      </c>
    </row>
    <row r="353" spans="1:49" x14ac:dyDescent="0.25">
      <c r="A353" s="1" t="s">
        <v>211</v>
      </c>
      <c r="B353" s="1" t="s">
        <v>209</v>
      </c>
      <c r="C353" s="1" t="s">
        <v>210</v>
      </c>
      <c r="D353" s="1" t="s">
        <v>162</v>
      </c>
      <c r="E353" s="1" t="s">
        <v>103</v>
      </c>
      <c r="F353" s="1" t="s">
        <v>194</v>
      </c>
      <c r="G353" s="1" t="s">
        <v>64</v>
      </c>
      <c r="H353" s="1" t="s">
        <v>99</v>
      </c>
      <c r="I353" s="2">
        <v>80</v>
      </c>
      <c r="J353" s="2">
        <v>0.09</v>
      </c>
      <c r="K353" s="2">
        <f t="shared" si="41"/>
        <v>0.09</v>
      </c>
      <c r="L353" s="2">
        <f t="shared" si="42"/>
        <v>0</v>
      </c>
      <c r="N353" s="4">
        <v>0.03</v>
      </c>
      <c r="O353" s="5">
        <v>4.9349999999999996</v>
      </c>
      <c r="P353" s="6">
        <v>0.06</v>
      </c>
      <c r="Q353" s="5">
        <v>6.81</v>
      </c>
      <c r="AN353" s="5" t="str">
        <f t="shared" si="43"/>
        <v/>
      </c>
      <c r="AP353" s="5" t="str">
        <f t="shared" si="44"/>
        <v/>
      </c>
      <c r="AR353" s="5" t="str">
        <f t="shared" si="45"/>
        <v/>
      </c>
      <c r="AU353" s="5">
        <f t="shared" si="46"/>
        <v>11.744999999999999</v>
      </c>
      <c r="AV353" s="11">
        <f t="shared" si="40"/>
        <v>4.3641544947043108E-3</v>
      </c>
      <c r="AW353" s="5">
        <f t="shared" si="47"/>
        <v>4.3641544947043105</v>
      </c>
    </row>
    <row r="354" spans="1:49" x14ac:dyDescent="0.25">
      <c r="A354" s="1" t="s">
        <v>211</v>
      </c>
      <c r="B354" s="1" t="s">
        <v>209</v>
      </c>
      <c r="C354" s="1" t="s">
        <v>210</v>
      </c>
      <c r="D354" s="1" t="s">
        <v>162</v>
      </c>
      <c r="E354" s="1" t="s">
        <v>101</v>
      </c>
      <c r="F354" s="1" t="s">
        <v>194</v>
      </c>
      <c r="G354" s="1" t="s">
        <v>64</v>
      </c>
      <c r="H354" s="1" t="s">
        <v>99</v>
      </c>
      <c r="I354" s="2">
        <v>80</v>
      </c>
      <c r="J354" s="2">
        <v>40</v>
      </c>
      <c r="K354" s="2">
        <f t="shared" si="41"/>
        <v>32.369999999999997</v>
      </c>
      <c r="L354" s="2">
        <f t="shared" si="42"/>
        <v>3.47</v>
      </c>
      <c r="N354" s="4">
        <v>14.28</v>
      </c>
      <c r="O354" s="5">
        <v>2349.06</v>
      </c>
      <c r="P354" s="6">
        <v>18.09</v>
      </c>
      <c r="Q354" s="5">
        <v>2053.2197999999999</v>
      </c>
      <c r="AN354" s="5" t="str">
        <f t="shared" si="43"/>
        <v/>
      </c>
      <c r="AP354" s="5" t="str">
        <f t="shared" si="44"/>
        <v/>
      </c>
      <c r="AR354" s="5" t="str">
        <f t="shared" si="45"/>
        <v/>
      </c>
      <c r="AT354" s="2">
        <v>3.47</v>
      </c>
      <c r="AU354" s="5">
        <f t="shared" si="46"/>
        <v>4402.2798000000003</v>
      </c>
      <c r="AV354" s="11">
        <f t="shared" si="40"/>
        <v>1.6357794104824179</v>
      </c>
      <c r="AW354" s="5">
        <f t="shared" si="47"/>
        <v>1635.7794104824179</v>
      </c>
    </row>
    <row r="355" spans="1:49" x14ac:dyDescent="0.25">
      <c r="A355" s="1" t="s">
        <v>211</v>
      </c>
      <c r="B355" s="1" t="s">
        <v>209</v>
      </c>
      <c r="C355" s="1" t="s">
        <v>210</v>
      </c>
      <c r="D355" s="1" t="s">
        <v>162</v>
      </c>
      <c r="E355" s="1" t="s">
        <v>111</v>
      </c>
      <c r="F355" s="1" t="s">
        <v>194</v>
      </c>
      <c r="G355" s="1" t="s">
        <v>64</v>
      </c>
      <c r="H355" s="1" t="s">
        <v>99</v>
      </c>
      <c r="I355" s="2">
        <v>80</v>
      </c>
      <c r="J355" s="2">
        <v>39</v>
      </c>
      <c r="K355" s="2">
        <f t="shared" si="41"/>
        <v>13.879999999999999</v>
      </c>
      <c r="L355" s="2">
        <f t="shared" si="42"/>
        <v>0</v>
      </c>
      <c r="P355" s="6">
        <v>7.85</v>
      </c>
      <c r="Q355" s="5">
        <v>890.97499999999991</v>
      </c>
      <c r="R355" s="7">
        <v>6.03</v>
      </c>
      <c r="S355" s="5">
        <v>536.66999999999996</v>
      </c>
      <c r="AN355" s="5" t="str">
        <f t="shared" si="43"/>
        <v/>
      </c>
      <c r="AP355" s="5" t="str">
        <f t="shared" si="44"/>
        <v/>
      </c>
      <c r="AR355" s="5" t="str">
        <f t="shared" si="45"/>
        <v/>
      </c>
      <c r="AU355" s="5">
        <f t="shared" si="46"/>
        <v>1427.645</v>
      </c>
      <c r="AV355" s="11">
        <f t="shared" si="40"/>
        <v>0.53047793474603122</v>
      </c>
      <c r="AW355" s="5">
        <f t="shared" si="47"/>
        <v>530.47793474603122</v>
      </c>
    </row>
    <row r="356" spans="1:49" x14ac:dyDescent="0.25">
      <c r="A356" s="1" t="s">
        <v>211</v>
      </c>
      <c r="B356" s="1" t="s">
        <v>209</v>
      </c>
      <c r="C356" s="1" t="s">
        <v>210</v>
      </c>
      <c r="D356" s="1" t="s">
        <v>162</v>
      </c>
      <c r="E356" s="1" t="s">
        <v>101</v>
      </c>
      <c r="F356" s="1" t="s">
        <v>206</v>
      </c>
      <c r="G356" s="1" t="s">
        <v>64</v>
      </c>
      <c r="H356" s="1" t="s">
        <v>99</v>
      </c>
      <c r="I356" s="2">
        <v>80</v>
      </c>
      <c r="J356" s="2">
        <v>7.0000000000000007E-2</v>
      </c>
      <c r="K356" s="2">
        <f t="shared" si="41"/>
        <v>7.0000000000000007E-2</v>
      </c>
      <c r="L356" s="2">
        <f t="shared" si="42"/>
        <v>0.01</v>
      </c>
      <c r="N356" s="4">
        <v>0.02</v>
      </c>
      <c r="O356" s="5">
        <v>3.29</v>
      </c>
      <c r="P356" s="6">
        <v>0.05</v>
      </c>
      <c r="Q356" s="5">
        <v>5.6750000000000007</v>
      </c>
      <c r="AN356" s="5" t="str">
        <f t="shared" si="43"/>
        <v/>
      </c>
      <c r="AP356" s="5" t="str">
        <f t="shared" si="44"/>
        <v/>
      </c>
      <c r="AR356" s="5" t="str">
        <f t="shared" si="45"/>
        <v/>
      </c>
      <c r="AT356" s="2">
        <v>0.01</v>
      </c>
      <c r="AU356" s="5">
        <f t="shared" si="46"/>
        <v>8.9649999999999999</v>
      </c>
      <c r="AV356" s="11">
        <f t="shared" si="40"/>
        <v>3.3311745461919238E-3</v>
      </c>
      <c r="AW356" s="5">
        <f t="shared" si="47"/>
        <v>3.331174546191924</v>
      </c>
    </row>
    <row r="357" spans="1:49" x14ac:dyDescent="0.25">
      <c r="A357" s="1" t="s">
        <v>212</v>
      </c>
      <c r="B357" s="1" t="s">
        <v>209</v>
      </c>
      <c r="C357" s="1" t="s">
        <v>210</v>
      </c>
      <c r="D357" s="1" t="s">
        <v>162</v>
      </c>
      <c r="E357" s="1" t="s">
        <v>78</v>
      </c>
      <c r="F357" s="1" t="s">
        <v>194</v>
      </c>
      <c r="G357" s="1" t="s">
        <v>64</v>
      </c>
      <c r="H357" s="1" t="s">
        <v>99</v>
      </c>
      <c r="I357" s="2">
        <v>80</v>
      </c>
      <c r="J357" s="2">
        <v>7.0000000000000007E-2</v>
      </c>
      <c r="K357" s="2">
        <f t="shared" si="41"/>
        <v>0.06</v>
      </c>
      <c r="L357" s="2">
        <f t="shared" si="42"/>
        <v>0.01</v>
      </c>
      <c r="P357" s="6">
        <v>0.06</v>
      </c>
      <c r="Q357" s="5">
        <v>6.81</v>
      </c>
      <c r="AN357" s="5" t="str">
        <f t="shared" si="43"/>
        <v/>
      </c>
      <c r="AP357" s="5" t="str">
        <f t="shared" si="44"/>
        <v/>
      </c>
      <c r="AR357" s="5" t="str">
        <f t="shared" si="45"/>
        <v/>
      </c>
      <c r="AT357" s="2">
        <v>0.01</v>
      </c>
      <c r="AU357" s="5">
        <f t="shared" si="46"/>
        <v>6.81</v>
      </c>
      <c r="AV357" s="11">
        <f t="shared" si="40"/>
        <v>2.5304292983343002E-3</v>
      </c>
      <c r="AW357" s="5">
        <f t="shared" si="47"/>
        <v>2.5304292983343002</v>
      </c>
    </row>
    <row r="358" spans="1:49" x14ac:dyDescent="0.25">
      <c r="A358" s="1" t="s">
        <v>212</v>
      </c>
      <c r="B358" s="1" t="s">
        <v>209</v>
      </c>
      <c r="C358" s="1" t="s">
        <v>210</v>
      </c>
      <c r="D358" s="1" t="s">
        <v>162</v>
      </c>
      <c r="E358" s="1" t="s">
        <v>84</v>
      </c>
      <c r="F358" s="1" t="s">
        <v>194</v>
      </c>
      <c r="G358" s="1" t="s">
        <v>64</v>
      </c>
      <c r="H358" s="1" t="s">
        <v>99</v>
      </c>
      <c r="I358" s="2">
        <v>80</v>
      </c>
      <c r="J358" s="2">
        <v>7.0000000000000007E-2</v>
      </c>
      <c r="K358" s="2">
        <f t="shared" si="41"/>
        <v>0</v>
      </c>
      <c r="L358" s="2">
        <f t="shared" si="42"/>
        <v>0.06</v>
      </c>
      <c r="AN358" s="5" t="str">
        <f t="shared" si="43"/>
        <v/>
      </c>
      <c r="AP358" s="5" t="str">
        <f t="shared" si="44"/>
        <v/>
      </c>
      <c r="AR358" s="5" t="str">
        <f t="shared" si="45"/>
        <v/>
      </c>
      <c r="AT358" s="2">
        <v>0.06</v>
      </c>
      <c r="AU358" s="5">
        <f t="shared" si="46"/>
        <v>0</v>
      </c>
      <c r="AV358" s="11">
        <f t="shared" si="40"/>
        <v>0</v>
      </c>
      <c r="AW358" s="5">
        <f t="shared" si="47"/>
        <v>0</v>
      </c>
    </row>
    <row r="359" spans="1:49" x14ac:dyDescent="0.25">
      <c r="A359" s="1" t="s">
        <v>212</v>
      </c>
      <c r="B359" s="1" t="s">
        <v>209</v>
      </c>
      <c r="C359" s="1" t="s">
        <v>210</v>
      </c>
      <c r="D359" s="1" t="s">
        <v>162</v>
      </c>
      <c r="E359" s="1" t="s">
        <v>83</v>
      </c>
      <c r="F359" s="1" t="s">
        <v>194</v>
      </c>
      <c r="G359" s="1" t="s">
        <v>64</v>
      </c>
      <c r="H359" s="1" t="s">
        <v>99</v>
      </c>
      <c r="I359" s="2">
        <v>80</v>
      </c>
      <c r="J359" s="2">
        <v>24.24</v>
      </c>
      <c r="K359" s="2">
        <f t="shared" si="41"/>
        <v>18.920000000000002</v>
      </c>
      <c r="L359" s="2">
        <f t="shared" si="42"/>
        <v>4.5999999999999996</v>
      </c>
      <c r="P359" s="6">
        <v>8.14</v>
      </c>
      <c r="Q359" s="5">
        <v>923.89</v>
      </c>
      <c r="R359" s="7">
        <v>10.78</v>
      </c>
      <c r="S359" s="5">
        <v>959.42</v>
      </c>
      <c r="AN359" s="5" t="str">
        <f t="shared" si="43"/>
        <v/>
      </c>
      <c r="AP359" s="5" t="str">
        <f t="shared" si="44"/>
        <v/>
      </c>
      <c r="AR359" s="5" t="str">
        <f t="shared" si="45"/>
        <v/>
      </c>
      <c r="AT359" s="2">
        <v>4.5999999999999996</v>
      </c>
      <c r="AU359" s="5">
        <f t="shared" si="46"/>
        <v>1883.31</v>
      </c>
      <c r="AV359" s="11">
        <f t="shared" si="40"/>
        <v>0.69979189454419544</v>
      </c>
      <c r="AW359" s="5">
        <f t="shared" si="47"/>
        <v>699.79189454419543</v>
      </c>
    </row>
    <row r="360" spans="1:49" x14ac:dyDescent="0.25">
      <c r="A360" s="1" t="s">
        <v>212</v>
      </c>
      <c r="B360" s="1" t="s">
        <v>209</v>
      </c>
      <c r="C360" s="1" t="s">
        <v>210</v>
      </c>
      <c r="D360" s="1" t="s">
        <v>162</v>
      </c>
      <c r="E360" s="1" t="s">
        <v>82</v>
      </c>
      <c r="F360" s="1" t="s">
        <v>194</v>
      </c>
      <c r="G360" s="1" t="s">
        <v>64</v>
      </c>
      <c r="H360" s="1" t="s">
        <v>99</v>
      </c>
      <c r="I360" s="2">
        <v>80</v>
      </c>
      <c r="J360" s="2">
        <v>53.22</v>
      </c>
      <c r="K360" s="2">
        <f t="shared" si="41"/>
        <v>0.56999999999999995</v>
      </c>
      <c r="L360" s="2">
        <f t="shared" si="42"/>
        <v>0.28000000000000003</v>
      </c>
      <c r="R360" s="7">
        <v>0.56999999999999995</v>
      </c>
      <c r="S360" s="5">
        <v>50.73</v>
      </c>
      <c r="AN360" s="5" t="str">
        <f t="shared" si="43"/>
        <v/>
      </c>
      <c r="AP360" s="5" t="str">
        <f t="shared" si="44"/>
        <v/>
      </c>
      <c r="AR360" s="5" t="str">
        <f t="shared" si="45"/>
        <v/>
      </c>
      <c r="AT360" s="2">
        <v>0.28000000000000003</v>
      </c>
      <c r="AU360" s="5">
        <f t="shared" si="46"/>
        <v>50.73</v>
      </c>
      <c r="AV360" s="11">
        <f t="shared" si="40"/>
        <v>1.8850026182745824E-2</v>
      </c>
      <c r="AW360" s="5">
        <f t="shared" si="47"/>
        <v>18.850026182745822</v>
      </c>
    </row>
    <row r="361" spans="1:49" x14ac:dyDescent="0.25">
      <c r="A361" s="1" t="s">
        <v>213</v>
      </c>
      <c r="B361" s="1" t="s">
        <v>196</v>
      </c>
      <c r="C361" s="1" t="s">
        <v>197</v>
      </c>
      <c r="D361" s="1" t="s">
        <v>198</v>
      </c>
      <c r="E361" s="1" t="s">
        <v>92</v>
      </c>
      <c r="F361" s="1" t="s">
        <v>206</v>
      </c>
      <c r="G361" s="1" t="s">
        <v>64</v>
      </c>
      <c r="H361" s="1" t="s">
        <v>99</v>
      </c>
      <c r="I361" s="2">
        <v>60</v>
      </c>
      <c r="J361" s="2">
        <v>20.69</v>
      </c>
      <c r="K361" s="2">
        <f t="shared" si="41"/>
        <v>19.809999999999999</v>
      </c>
      <c r="L361" s="2">
        <f t="shared" si="42"/>
        <v>0.88</v>
      </c>
      <c r="N361" s="4">
        <v>0.63</v>
      </c>
      <c r="O361" s="5">
        <v>103.63500000000001</v>
      </c>
      <c r="P361" s="6">
        <v>17.77</v>
      </c>
      <c r="Q361" s="5">
        <v>2016.895</v>
      </c>
      <c r="R361" s="7">
        <v>1.41</v>
      </c>
      <c r="S361" s="5">
        <v>125.49</v>
      </c>
      <c r="AN361" s="5" t="str">
        <f t="shared" si="43"/>
        <v/>
      </c>
      <c r="AO361" s="3">
        <v>0.24</v>
      </c>
      <c r="AP361" s="5">
        <f t="shared" si="44"/>
        <v>309.83999999999997</v>
      </c>
      <c r="AR361" s="5" t="str">
        <f t="shared" si="45"/>
        <v/>
      </c>
      <c r="AS361" s="2">
        <v>0.64</v>
      </c>
      <c r="AU361" s="5">
        <f t="shared" si="46"/>
        <v>2246.02</v>
      </c>
      <c r="AV361" s="11">
        <f t="shared" si="40"/>
        <v>0.83456605178337828</v>
      </c>
      <c r="AW361" s="5">
        <f t="shared" si="47"/>
        <v>834.56605178337827</v>
      </c>
    </row>
    <row r="362" spans="1:49" x14ac:dyDescent="0.25">
      <c r="A362" s="1" t="s">
        <v>213</v>
      </c>
      <c r="B362" s="1" t="s">
        <v>196</v>
      </c>
      <c r="C362" s="1" t="s">
        <v>197</v>
      </c>
      <c r="D362" s="1" t="s">
        <v>198</v>
      </c>
      <c r="E362" s="1" t="s">
        <v>62</v>
      </c>
      <c r="F362" s="1" t="s">
        <v>206</v>
      </c>
      <c r="G362" s="1" t="s">
        <v>64</v>
      </c>
      <c r="H362" s="1" t="s">
        <v>99</v>
      </c>
      <c r="I362" s="2">
        <v>60</v>
      </c>
      <c r="J362" s="2">
        <v>39.29</v>
      </c>
      <c r="K362" s="2">
        <f t="shared" si="41"/>
        <v>27.3</v>
      </c>
      <c r="L362" s="2">
        <f t="shared" si="42"/>
        <v>9.93</v>
      </c>
      <c r="N362" s="4">
        <v>14.95</v>
      </c>
      <c r="O362" s="5">
        <v>2459.2750000000001</v>
      </c>
      <c r="P362" s="6">
        <v>9.19</v>
      </c>
      <c r="Q362" s="5">
        <v>1043.0650000000001</v>
      </c>
      <c r="R362" s="7">
        <v>3.16</v>
      </c>
      <c r="S362" s="5">
        <v>899.96799999999996</v>
      </c>
      <c r="AN362" s="5" t="str">
        <f t="shared" si="43"/>
        <v/>
      </c>
      <c r="AO362" s="3">
        <v>0.11</v>
      </c>
      <c r="AP362" s="5">
        <f t="shared" si="44"/>
        <v>142.01</v>
      </c>
      <c r="AQ362" s="2">
        <v>0.24</v>
      </c>
      <c r="AR362" s="5">
        <f t="shared" si="45"/>
        <v>0.24</v>
      </c>
      <c r="AS362" s="2">
        <v>0.86</v>
      </c>
      <c r="AT362" s="2">
        <v>8.7200000000000006</v>
      </c>
      <c r="AU362" s="5">
        <f t="shared" si="46"/>
        <v>4402.308</v>
      </c>
      <c r="AV362" s="11">
        <f t="shared" si="40"/>
        <v>1.6357898889121112</v>
      </c>
      <c r="AW362" s="5">
        <f t="shared" si="47"/>
        <v>1635.7898889121113</v>
      </c>
    </row>
    <row r="363" spans="1:49" x14ac:dyDescent="0.25">
      <c r="A363" s="1" t="s">
        <v>214</v>
      </c>
      <c r="B363" s="1" t="s">
        <v>215</v>
      </c>
      <c r="C363" s="1" t="s">
        <v>157</v>
      </c>
      <c r="D363" s="1" t="s">
        <v>70</v>
      </c>
      <c r="E363" s="1" t="s">
        <v>62</v>
      </c>
      <c r="F363" s="1" t="s">
        <v>206</v>
      </c>
      <c r="G363" s="1" t="s">
        <v>64</v>
      </c>
      <c r="H363" s="1" t="s">
        <v>99</v>
      </c>
      <c r="I363" s="2">
        <v>20</v>
      </c>
      <c r="J363" s="2">
        <v>0.05</v>
      </c>
      <c r="K363" s="2">
        <f t="shared" si="41"/>
        <v>0.05</v>
      </c>
      <c r="L363" s="2">
        <f t="shared" si="42"/>
        <v>0</v>
      </c>
      <c r="N363" s="4">
        <v>0.04</v>
      </c>
      <c r="O363" s="5">
        <v>6.58</v>
      </c>
      <c r="P363" s="6">
        <v>0.01</v>
      </c>
      <c r="Q363" s="5">
        <v>1.135</v>
      </c>
      <c r="AN363" s="5" t="str">
        <f t="shared" si="43"/>
        <v/>
      </c>
      <c r="AP363" s="5" t="str">
        <f t="shared" si="44"/>
        <v/>
      </c>
      <c r="AR363" s="5" t="str">
        <f t="shared" si="45"/>
        <v/>
      </c>
      <c r="AU363" s="5">
        <f t="shared" si="46"/>
        <v>7.7149999999999999</v>
      </c>
      <c r="AV363" s="11">
        <f t="shared" si="40"/>
        <v>2.8667051448823975E-3</v>
      </c>
      <c r="AW363" s="5">
        <f t="shared" si="47"/>
        <v>2.8667051448823977</v>
      </c>
    </row>
    <row r="364" spans="1:49" x14ac:dyDescent="0.25">
      <c r="A364" s="1" t="s">
        <v>214</v>
      </c>
      <c r="B364" s="1" t="s">
        <v>215</v>
      </c>
      <c r="C364" s="1" t="s">
        <v>157</v>
      </c>
      <c r="D364" s="1" t="s">
        <v>70</v>
      </c>
      <c r="E364" s="1" t="s">
        <v>66</v>
      </c>
      <c r="F364" s="1" t="s">
        <v>206</v>
      </c>
      <c r="G364" s="1" t="s">
        <v>64</v>
      </c>
      <c r="H364" s="1" t="s">
        <v>99</v>
      </c>
      <c r="I364" s="2">
        <v>20</v>
      </c>
      <c r="J364" s="2">
        <v>19.95</v>
      </c>
      <c r="K364" s="2">
        <f t="shared" si="41"/>
        <v>19.41</v>
      </c>
      <c r="L364" s="2">
        <f t="shared" si="42"/>
        <v>0</v>
      </c>
      <c r="N364" s="4">
        <v>17.43</v>
      </c>
      <c r="O364" s="5">
        <v>2867.2350000000001</v>
      </c>
      <c r="P364" s="6">
        <v>1.98</v>
      </c>
      <c r="Q364" s="5">
        <v>224.73</v>
      </c>
      <c r="AN364" s="5" t="str">
        <f t="shared" si="43"/>
        <v/>
      </c>
      <c r="AP364" s="5" t="str">
        <f t="shared" si="44"/>
        <v/>
      </c>
      <c r="AR364" s="5" t="str">
        <f t="shared" si="45"/>
        <v/>
      </c>
      <c r="AU364" s="5">
        <f t="shared" si="46"/>
        <v>3091.9650000000001</v>
      </c>
      <c r="AV364" s="11">
        <f t="shared" si="40"/>
        <v>1.1488985059360082</v>
      </c>
      <c r="AW364" s="5">
        <f t="shared" si="47"/>
        <v>1148.8985059360082</v>
      </c>
    </row>
    <row r="365" spans="1:49" x14ac:dyDescent="0.25">
      <c r="A365" s="1" t="s">
        <v>216</v>
      </c>
      <c r="B365" s="1" t="s">
        <v>156</v>
      </c>
      <c r="C365" s="1" t="s">
        <v>157</v>
      </c>
      <c r="D365" s="1" t="s">
        <v>70</v>
      </c>
      <c r="E365" s="1" t="s">
        <v>92</v>
      </c>
      <c r="F365" s="1" t="s">
        <v>206</v>
      </c>
      <c r="G365" s="1" t="s">
        <v>64</v>
      </c>
      <c r="H365" s="1" t="s">
        <v>99</v>
      </c>
      <c r="I365" s="2">
        <v>60</v>
      </c>
      <c r="J365" s="2">
        <v>0.09</v>
      </c>
      <c r="K365" s="2">
        <f t="shared" si="41"/>
        <v>0.09</v>
      </c>
      <c r="L365" s="2">
        <f t="shared" si="42"/>
        <v>0</v>
      </c>
      <c r="N365" s="4">
        <v>0.01</v>
      </c>
      <c r="O365" s="5">
        <v>1.645</v>
      </c>
      <c r="P365" s="6">
        <v>0.08</v>
      </c>
      <c r="Q365" s="5">
        <v>9.08</v>
      </c>
      <c r="AN365" s="5" t="str">
        <f t="shared" si="43"/>
        <v/>
      </c>
      <c r="AP365" s="5" t="str">
        <f t="shared" si="44"/>
        <v/>
      </c>
      <c r="AR365" s="5" t="str">
        <f t="shared" si="45"/>
        <v/>
      </c>
      <c r="AU365" s="5">
        <f t="shared" si="46"/>
        <v>10.725</v>
      </c>
      <c r="AV365" s="11">
        <f t="shared" si="40"/>
        <v>3.9851474632357367E-3</v>
      </c>
      <c r="AW365" s="5">
        <f t="shared" si="47"/>
        <v>3.9851474632357364</v>
      </c>
    </row>
    <row r="366" spans="1:49" x14ac:dyDescent="0.25">
      <c r="A366" s="1" t="s">
        <v>216</v>
      </c>
      <c r="B366" s="1" t="s">
        <v>156</v>
      </c>
      <c r="C366" s="1" t="s">
        <v>157</v>
      </c>
      <c r="D366" s="1" t="s">
        <v>70</v>
      </c>
      <c r="E366" s="1" t="s">
        <v>62</v>
      </c>
      <c r="F366" s="1" t="s">
        <v>206</v>
      </c>
      <c r="G366" s="1" t="s">
        <v>64</v>
      </c>
      <c r="H366" s="1" t="s">
        <v>99</v>
      </c>
      <c r="I366" s="2">
        <v>60</v>
      </c>
      <c r="J366" s="2">
        <v>0.04</v>
      </c>
      <c r="K366" s="2">
        <f t="shared" si="41"/>
        <v>0.04</v>
      </c>
      <c r="L366" s="2">
        <f t="shared" si="42"/>
        <v>0</v>
      </c>
      <c r="P366" s="6">
        <v>0.01</v>
      </c>
      <c r="Q366" s="5">
        <v>1.135</v>
      </c>
      <c r="R366" s="7">
        <v>0.03</v>
      </c>
      <c r="S366" s="5">
        <v>2.67</v>
      </c>
      <c r="AN366" s="5" t="str">
        <f t="shared" si="43"/>
        <v/>
      </c>
      <c r="AP366" s="5" t="str">
        <f t="shared" si="44"/>
        <v/>
      </c>
      <c r="AR366" s="5" t="str">
        <f t="shared" si="45"/>
        <v/>
      </c>
      <c r="AU366" s="5">
        <f t="shared" si="46"/>
        <v>3.8049999999999997</v>
      </c>
      <c r="AV366" s="11">
        <f t="shared" si="40"/>
        <v>1.4138448575861987E-3</v>
      </c>
      <c r="AW366" s="5">
        <f t="shared" si="47"/>
        <v>1.4138448575861988</v>
      </c>
    </row>
    <row r="367" spans="1:49" x14ac:dyDescent="0.25">
      <c r="A367" s="1" t="s">
        <v>216</v>
      </c>
      <c r="B367" s="1" t="s">
        <v>156</v>
      </c>
      <c r="C367" s="1" t="s">
        <v>157</v>
      </c>
      <c r="D367" s="1" t="s">
        <v>70</v>
      </c>
      <c r="E367" s="1" t="s">
        <v>71</v>
      </c>
      <c r="F367" s="1" t="s">
        <v>206</v>
      </c>
      <c r="G367" s="1" t="s">
        <v>64</v>
      </c>
      <c r="H367" s="1" t="s">
        <v>99</v>
      </c>
      <c r="I367" s="2">
        <v>60</v>
      </c>
      <c r="J367" s="2">
        <v>0.08</v>
      </c>
      <c r="K367" s="2">
        <f t="shared" si="41"/>
        <v>7.0000000000000007E-2</v>
      </c>
      <c r="L367" s="2">
        <f t="shared" si="42"/>
        <v>0.01</v>
      </c>
      <c r="N367" s="4">
        <v>0.02</v>
      </c>
      <c r="O367" s="5">
        <v>3.29</v>
      </c>
      <c r="P367" s="6">
        <v>0.05</v>
      </c>
      <c r="Q367" s="5">
        <v>5.6750000000000007</v>
      </c>
      <c r="AN367" s="5" t="str">
        <f t="shared" si="43"/>
        <v/>
      </c>
      <c r="AP367" s="5" t="str">
        <f t="shared" si="44"/>
        <v/>
      </c>
      <c r="AR367" s="5" t="str">
        <f t="shared" si="45"/>
        <v/>
      </c>
      <c r="AT367" s="2">
        <v>0.01</v>
      </c>
      <c r="AU367" s="5">
        <f t="shared" si="46"/>
        <v>8.9649999999999999</v>
      </c>
      <c r="AV367" s="11">
        <f t="shared" si="40"/>
        <v>3.3311745461919238E-3</v>
      </c>
      <c r="AW367" s="5">
        <f t="shared" si="47"/>
        <v>3.331174546191924</v>
      </c>
    </row>
    <row r="368" spans="1:49" x14ac:dyDescent="0.25">
      <c r="A368" s="1" t="s">
        <v>216</v>
      </c>
      <c r="B368" s="1" t="s">
        <v>156</v>
      </c>
      <c r="C368" s="1" t="s">
        <v>157</v>
      </c>
      <c r="D368" s="1" t="s">
        <v>70</v>
      </c>
      <c r="E368" s="1" t="s">
        <v>72</v>
      </c>
      <c r="F368" s="1" t="s">
        <v>206</v>
      </c>
      <c r="G368" s="1" t="s">
        <v>64</v>
      </c>
      <c r="H368" s="1" t="s">
        <v>99</v>
      </c>
      <c r="I368" s="2">
        <v>60</v>
      </c>
      <c r="J368" s="2">
        <v>40.909999999999997</v>
      </c>
      <c r="K368" s="2">
        <f t="shared" si="41"/>
        <v>39.670000000000009</v>
      </c>
      <c r="L368" s="2">
        <f t="shared" si="42"/>
        <v>1.24</v>
      </c>
      <c r="N368" s="4">
        <v>0.27</v>
      </c>
      <c r="O368" s="5">
        <v>44.415000000000013</v>
      </c>
      <c r="P368" s="6">
        <v>39.340000000000003</v>
      </c>
      <c r="Q368" s="5">
        <v>4465.09</v>
      </c>
      <c r="R368" s="7">
        <v>0.06</v>
      </c>
      <c r="S368" s="5">
        <v>5.34</v>
      </c>
      <c r="AN368" s="5" t="str">
        <f t="shared" si="43"/>
        <v/>
      </c>
      <c r="AP368" s="5" t="str">
        <f t="shared" si="44"/>
        <v/>
      </c>
      <c r="AR368" s="5" t="str">
        <f t="shared" si="45"/>
        <v/>
      </c>
      <c r="AT368" s="2">
        <v>1.24</v>
      </c>
      <c r="AU368" s="5">
        <f t="shared" si="46"/>
        <v>4514.8450000000003</v>
      </c>
      <c r="AV368" s="11">
        <f t="shared" si="40"/>
        <v>1.6776058833242475</v>
      </c>
      <c r="AW368" s="5">
        <f t="shared" si="47"/>
        <v>1677.6058833242475</v>
      </c>
    </row>
    <row r="369" spans="1:49" x14ac:dyDescent="0.25">
      <c r="A369" s="1" t="s">
        <v>216</v>
      </c>
      <c r="B369" s="1" t="s">
        <v>156</v>
      </c>
      <c r="C369" s="1" t="s">
        <v>157</v>
      </c>
      <c r="D369" s="1" t="s">
        <v>70</v>
      </c>
      <c r="E369" s="1" t="s">
        <v>66</v>
      </c>
      <c r="F369" s="1" t="s">
        <v>206</v>
      </c>
      <c r="G369" s="1" t="s">
        <v>64</v>
      </c>
      <c r="H369" s="1" t="s">
        <v>99</v>
      </c>
      <c r="I369" s="2">
        <v>60</v>
      </c>
      <c r="J369" s="2">
        <v>18.88</v>
      </c>
      <c r="K369" s="2">
        <f t="shared" si="41"/>
        <v>11.860000000000001</v>
      </c>
      <c r="L369" s="2">
        <f t="shared" si="42"/>
        <v>5.4</v>
      </c>
      <c r="P369" s="6">
        <v>3.35</v>
      </c>
      <c r="Q369" s="5">
        <v>380.22500000000002</v>
      </c>
      <c r="R369" s="7">
        <v>7.46</v>
      </c>
      <c r="S369" s="5">
        <v>663.94</v>
      </c>
      <c r="AB369" s="9">
        <v>1.05</v>
      </c>
      <c r="AC369" s="5">
        <v>18.899999999999999</v>
      </c>
      <c r="AN369" s="5" t="str">
        <f t="shared" si="43"/>
        <v/>
      </c>
      <c r="AP369" s="5" t="str">
        <f t="shared" si="44"/>
        <v/>
      </c>
      <c r="AR369" s="5" t="str">
        <f t="shared" si="45"/>
        <v/>
      </c>
      <c r="AT369" s="2">
        <v>5.4</v>
      </c>
      <c r="AU369" s="5">
        <f t="shared" si="46"/>
        <v>1063.0650000000001</v>
      </c>
      <c r="AV369" s="11">
        <f t="shared" si="40"/>
        <v>0.39500893128248948</v>
      </c>
      <c r="AW369" s="5">
        <f t="shared" si="47"/>
        <v>395.00893128248947</v>
      </c>
    </row>
    <row r="370" spans="1:49" x14ac:dyDescent="0.25">
      <c r="A370" s="1" t="s">
        <v>217</v>
      </c>
      <c r="B370" s="1" t="s">
        <v>156</v>
      </c>
      <c r="C370" s="1" t="s">
        <v>157</v>
      </c>
      <c r="D370" s="1" t="s">
        <v>70</v>
      </c>
      <c r="E370" s="1" t="s">
        <v>92</v>
      </c>
      <c r="F370" s="1" t="s">
        <v>206</v>
      </c>
      <c r="G370" s="1" t="s">
        <v>64</v>
      </c>
      <c r="H370" s="1" t="s">
        <v>99</v>
      </c>
      <c r="I370" s="2">
        <v>20.66</v>
      </c>
      <c r="J370" s="2">
        <v>20.66</v>
      </c>
      <c r="K370" s="2">
        <f t="shared" si="41"/>
        <v>19.77</v>
      </c>
      <c r="L370" s="2">
        <f t="shared" si="42"/>
        <v>0.89</v>
      </c>
      <c r="N370" s="4">
        <v>0.5</v>
      </c>
      <c r="O370" s="5">
        <v>82.25</v>
      </c>
      <c r="P370" s="6">
        <v>18.989999999999998</v>
      </c>
      <c r="Q370" s="5">
        <v>2155.3649999999998</v>
      </c>
      <c r="R370" s="7">
        <v>0.28000000000000003</v>
      </c>
      <c r="S370" s="5">
        <v>24.92</v>
      </c>
      <c r="AN370" s="5" t="str">
        <f t="shared" si="43"/>
        <v/>
      </c>
      <c r="AO370" s="3">
        <v>0.24</v>
      </c>
      <c r="AP370" s="5">
        <f t="shared" si="44"/>
        <v>309.83999999999997</v>
      </c>
      <c r="AR370" s="5" t="str">
        <f t="shared" si="45"/>
        <v/>
      </c>
      <c r="AS370" s="2">
        <v>0.65</v>
      </c>
      <c r="AU370" s="5">
        <f t="shared" si="46"/>
        <v>2262.5349999999999</v>
      </c>
      <c r="AV370" s="11">
        <f t="shared" si="40"/>
        <v>0.84070262151347952</v>
      </c>
      <c r="AW370" s="5">
        <f t="shared" si="47"/>
        <v>840.70262151347947</v>
      </c>
    </row>
    <row r="371" spans="1:49" x14ac:dyDescent="0.25">
      <c r="A371" s="1" t="s">
        <v>218</v>
      </c>
      <c r="B371" s="1" t="s">
        <v>156</v>
      </c>
      <c r="C371" s="1" t="s">
        <v>157</v>
      </c>
      <c r="D371" s="1" t="s">
        <v>70</v>
      </c>
      <c r="E371" s="1" t="s">
        <v>106</v>
      </c>
      <c r="F371" s="1" t="s">
        <v>206</v>
      </c>
      <c r="G371" s="1" t="s">
        <v>64</v>
      </c>
      <c r="H371" s="1" t="s">
        <v>99</v>
      </c>
      <c r="I371" s="2">
        <v>80.16</v>
      </c>
      <c r="J371" s="2">
        <v>7.0000000000000007E-2</v>
      </c>
      <c r="K371" s="2">
        <f t="shared" si="41"/>
        <v>0.06</v>
      </c>
      <c r="L371" s="2">
        <f t="shared" si="42"/>
        <v>0.01</v>
      </c>
      <c r="N371" s="4">
        <v>0.03</v>
      </c>
      <c r="O371" s="5">
        <v>4.9349999999999996</v>
      </c>
      <c r="P371" s="6">
        <v>0.03</v>
      </c>
      <c r="Q371" s="5">
        <v>3.4049999999999998</v>
      </c>
      <c r="AN371" s="5" t="str">
        <f t="shared" si="43"/>
        <v/>
      </c>
      <c r="AP371" s="5" t="str">
        <f t="shared" si="44"/>
        <v/>
      </c>
      <c r="AR371" s="5" t="str">
        <f t="shared" si="45"/>
        <v/>
      </c>
      <c r="AT371" s="2">
        <v>0.01</v>
      </c>
      <c r="AU371" s="5">
        <f t="shared" si="46"/>
        <v>8.34</v>
      </c>
      <c r="AV371" s="11">
        <f t="shared" si="40"/>
        <v>3.0989398455371609E-3</v>
      </c>
      <c r="AW371" s="5">
        <f t="shared" si="47"/>
        <v>3.0989398455371608</v>
      </c>
    </row>
    <row r="372" spans="1:49" x14ac:dyDescent="0.25">
      <c r="A372" s="1" t="s">
        <v>218</v>
      </c>
      <c r="B372" s="1" t="s">
        <v>156</v>
      </c>
      <c r="C372" s="1" t="s">
        <v>157</v>
      </c>
      <c r="D372" s="1" t="s">
        <v>70</v>
      </c>
      <c r="E372" s="1" t="s">
        <v>103</v>
      </c>
      <c r="F372" s="1" t="s">
        <v>206</v>
      </c>
      <c r="G372" s="1" t="s">
        <v>64</v>
      </c>
      <c r="H372" s="1" t="s">
        <v>99</v>
      </c>
      <c r="I372" s="2">
        <v>80.16</v>
      </c>
      <c r="J372" s="2">
        <v>0.06</v>
      </c>
      <c r="K372" s="2">
        <f t="shared" si="41"/>
        <v>0.03</v>
      </c>
      <c r="L372" s="2">
        <f t="shared" si="42"/>
        <v>0.03</v>
      </c>
      <c r="P372" s="6">
        <v>0.02</v>
      </c>
      <c r="Q372" s="5">
        <v>2.27</v>
      </c>
      <c r="R372" s="7">
        <v>0.01</v>
      </c>
      <c r="S372" s="5">
        <v>0.89</v>
      </c>
      <c r="AN372" s="5" t="str">
        <f t="shared" si="43"/>
        <v/>
      </c>
      <c r="AP372" s="5" t="str">
        <f t="shared" si="44"/>
        <v/>
      </c>
      <c r="AR372" s="5" t="str">
        <f t="shared" si="45"/>
        <v/>
      </c>
      <c r="AT372" s="2">
        <v>0.03</v>
      </c>
      <c r="AU372" s="5">
        <f t="shared" si="46"/>
        <v>3.16</v>
      </c>
      <c r="AV372" s="11">
        <f t="shared" si="40"/>
        <v>1.1741786465104831E-3</v>
      </c>
      <c r="AW372" s="5">
        <f t="shared" si="47"/>
        <v>1.1741786465104831</v>
      </c>
    </row>
    <row r="373" spans="1:49" x14ac:dyDescent="0.25">
      <c r="A373" s="1" t="s">
        <v>218</v>
      </c>
      <c r="B373" s="1" t="s">
        <v>156</v>
      </c>
      <c r="C373" s="1" t="s">
        <v>157</v>
      </c>
      <c r="D373" s="1" t="s">
        <v>70</v>
      </c>
      <c r="E373" s="1" t="s">
        <v>90</v>
      </c>
      <c r="F373" s="1" t="s">
        <v>206</v>
      </c>
      <c r="G373" s="1" t="s">
        <v>64</v>
      </c>
      <c r="H373" s="1" t="s">
        <v>99</v>
      </c>
      <c r="I373" s="2">
        <v>80.16</v>
      </c>
      <c r="J373" s="2">
        <v>41.12</v>
      </c>
      <c r="K373" s="2">
        <f t="shared" si="41"/>
        <v>23.35</v>
      </c>
      <c r="L373" s="2">
        <f t="shared" si="42"/>
        <v>17.770000000000003</v>
      </c>
      <c r="N373" s="4">
        <v>11.91</v>
      </c>
      <c r="O373" s="5">
        <v>1959.1949999999999</v>
      </c>
      <c r="P373" s="6">
        <v>9.51</v>
      </c>
      <c r="Q373" s="5">
        <v>1079.385</v>
      </c>
      <c r="R373" s="7">
        <v>1.93</v>
      </c>
      <c r="S373" s="5">
        <v>171.77</v>
      </c>
      <c r="AN373" s="5" t="str">
        <f t="shared" si="43"/>
        <v/>
      </c>
      <c r="AO373" s="3">
        <v>0.23</v>
      </c>
      <c r="AP373" s="5">
        <f t="shared" si="44"/>
        <v>296.93</v>
      </c>
      <c r="AQ373" s="2">
        <v>0.24</v>
      </c>
      <c r="AR373" s="5">
        <f t="shared" si="45"/>
        <v>0.24</v>
      </c>
      <c r="AS373" s="2">
        <v>1.1100000000000001</v>
      </c>
      <c r="AT373" s="2">
        <v>16.190000000000001</v>
      </c>
      <c r="AU373" s="5">
        <f t="shared" si="46"/>
        <v>3210.35</v>
      </c>
      <c r="AV373" s="11">
        <f t="shared" si="40"/>
        <v>1.1928874739952307</v>
      </c>
      <c r="AW373" s="5">
        <f t="shared" si="47"/>
        <v>1192.8874739952307</v>
      </c>
    </row>
    <row r="374" spans="1:49" x14ac:dyDescent="0.25">
      <c r="A374" s="1" t="s">
        <v>218</v>
      </c>
      <c r="B374" s="1" t="s">
        <v>156</v>
      </c>
      <c r="C374" s="1" t="s">
        <v>157</v>
      </c>
      <c r="D374" s="1" t="s">
        <v>70</v>
      </c>
      <c r="E374" s="1" t="s">
        <v>92</v>
      </c>
      <c r="F374" s="1" t="s">
        <v>206</v>
      </c>
      <c r="G374" s="1" t="s">
        <v>64</v>
      </c>
      <c r="H374" s="1" t="s">
        <v>99</v>
      </c>
      <c r="I374" s="2">
        <v>80.16</v>
      </c>
      <c r="J374" s="2">
        <v>0.82</v>
      </c>
      <c r="K374" s="2">
        <f t="shared" si="41"/>
        <v>0.75</v>
      </c>
      <c r="L374" s="2">
        <f t="shared" si="42"/>
        <v>7.0000000000000007E-2</v>
      </c>
      <c r="N374" s="4">
        <v>0.02</v>
      </c>
      <c r="O374" s="5">
        <v>3.29</v>
      </c>
      <c r="P374" s="6">
        <v>0.46</v>
      </c>
      <c r="Q374" s="5">
        <v>52.21</v>
      </c>
      <c r="R374" s="7">
        <v>0.27</v>
      </c>
      <c r="S374" s="5">
        <v>24.03</v>
      </c>
      <c r="AN374" s="5" t="str">
        <f t="shared" si="43"/>
        <v/>
      </c>
      <c r="AO374" s="3">
        <v>0.02</v>
      </c>
      <c r="AP374" s="5">
        <f t="shared" si="44"/>
        <v>25.82</v>
      </c>
      <c r="AR374" s="5" t="str">
        <f t="shared" si="45"/>
        <v/>
      </c>
      <c r="AS374" s="2">
        <v>0.05</v>
      </c>
      <c r="AU374" s="5">
        <f t="shared" si="46"/>
        <v>79.53</v>
      </c>
      <c r="AV374" s="11">
        <f t="shared" si="40"/>
        <v>2.9551401188917317E-2</v>
      </c>
      <c r="AW374" s="5">
        <f t="shared" si="47"/>
        <v>29.551401188917318</v>
      </c>
    </row>
    <row r="375" spans="1:49" x14ac:dyDescent="0.25">
      <c r="A375" s="1" t="s">
        <v>218</v>
      </c>
      <c r="B375" s="1" t="s">
        <v>156</v>
      </c>
      <c r="C375" s="1" t="s">
        <v>157</v>
      </c>
      <c r="D375" s="1" t="s">
        <v>70</v>
      </c>
      <c r="E375" s="1" t="s">
        <v>71</v>
      </c>
      <c r="F375" s="1" t="s">
        <v>206</v>
      </c>
      <c r="G375" s="1" t="s">
        <v>64</v>
      </c>
      <c r="H375" s="1" t="s">
        <v>99</v>
      </c>
      <c r="I375" s="2">
        <v>80.16</v>
      </c>
      <c r="J375" s="2">
        <v>38.1</v>
      </c>
      <c r="K375" s="2">
        <f t="shared" si="41"/>
        <v>28.580000000000002</v>
      </c>
      <c r="L375" s="2">
        <f t="shared" si="42"/>
        <v>9.52</v>
      </c>
      <c r="N375" s="4">
        <v>5.74</v>
      </c>
      <c r="O375" s="5">
        <v>944.23</v>
      </c>
      <c r="P375" s="6">
        <v>20.5</v>
      </c>
      <c r="Q375" s="5">
        <v>2326.75</v>
      </c>
      <c r="R375" s="7">
        <v>2.34</v>
      </c>
      <c r="S375" s="5">
        <v>208.26</v>
      </c>
      <c r="AN375" s="5" t="str">
        <f t="shared" si="43"/>
        <v/>
      </c>
      <c r="AP375" s="5" t="str">
        <f t="shared" si="44"/>
        <v/>
      </c>
      <c r="AR375" s="5" t="str">
        <f t="shared" si="45"/>
        <v/>
      </c>
      <c r="AT375" s="2">
        <v>9.52</v>
      </c>
      <c r="AU375" s="5">
        <f t="shared" si="46"/>
        <v>3479.24</v>
      </c>
      <c r="AV375" s="11">
        <f t="shared" si="40"/>
        <v>1.2928004158497255</v>
      </c>
      <c r="AW375" s="5">
        <f t="shared" si="47"/>
        <v>1292.8004158497256</v>
      </c>
    </row>
    <row r="376" spans="1:49" x14ac:dyDescent="0.25">
      <c r="A376" s="1" t="s">
        <v>219</v>
      </c>
      <c r="B376" s="1" t="s">
        <v>156</v>
      </c>
      <c r="C376" s="1" t="s">
        <v>157</v>
      </c>
      <c r="D376" s="1" t="s">
        <v>70</v>
      </c>
      <c r="E376" s="1" t="s">
        <v>62</v>
      </c>
      <c r="F376" s="1" t="s">
        <v>63</v>
      </c>
      <c r="G376" s="1" t="s">
        <v>64</v>
      </c>
      <c r="H376" s="1" t="s">
        <v>65</v>
      </c>
      <c r="I376" s="2">
        <v>102.06</v>
      </c>
      <c r="J376" s="2">
        <v>0.06</v>
      </c>
      <c r="K376" s="2">
        <f t="shared" si="41"/>
        <v>0.01</v>
      </c>
      <c r="L376" s="2">
        <f t="shared" si="42"/>
        <v>0.05</v>
      </c>
      <c r="N376" s="4">
        <v>0.01</v>
      </c>
      <c r="O376" s="5">
        <v>1.645</v>
      </c>
      <c r="AN376" s="5" t="str">
        <f t="shared" si="43"/>
        <v/>
      </c>
      <c r="AP376" s="5" t="str">
        <f t="shared" si="44"/>
        <v/>
      </c>
      <c r="AR376" s="5" t="str">
        <f t="shared" si="45"/>
        <v/>
      </c>
      <c r="AT376" s="2">
        <v>0.05</v>
      </c>
      <c r="AU376" s="5">
        <f t="shared" si="46"/>
        <v>1.645</v>
      </c>
      <c r="AV376" s="11">
        <f t="shared" si="40"/>
        <v>6.1124173212333689E-4</v>
      </c>
      <c r="AW376" s="5">
        <f t="shared" si="47"/>
        <v>0.61124173212333688</v>
      </c>
    </row>
    <row r="377" spans="1:49" x14ac:dyDescent="0.25">
      <c r="A377" s="1" t="s">
        <v>219</v>
      </c>
      <c r="B377" s="1" t="s">
        <v>156</v>
      </c>
      <c r="C377" s="1" t="s">
        <v>157</v>
      </c>
      <c r="D377" s="1" t="s">
        <v>70</v>
      </c>
      <c r="E377" s="1" t="s">
        <v>66</v>
      </c>
      <c r="F377" s="1" t="s">
        <v>63</v>
      </c>
      <c r="G377" s="1" t="s">
        <v>64</v>
      </c>
      <c r="H377" s="1" t="s">
        <v>65</v>
      </c>
      <c r="I377" s="2">
        <v>102.06</v>
      </c>
      <c r="J377" s="2">
        <v>0.06</v>
      </c>
      <c r="K377" s="2">
        <f t="shared" si="41"/>
        <v>0</v>
      </c>
      <c r="L377" s="2">
        <f t="shared" si="42"/>
        <v>0.06</v>
      </c>
      <c r="AN377" s="5" t="str">
        <f t="shared" si="43"/>
        <v/>
      </c>
      <c r="AP377" s="5" t="str">
        <f t="shared" si="44"/>
        <v/>
      </c>
      <c r="AR377" s="5" t="str">
        <f t="shared" si="45"/>
        <v/>
      </c>
      <c r="AT377" s="2">
        <v>0.06</v>
      </c>
      <c r="AU377" s="5">
        <f t="shared" si="46"/>
        <v>0</v>
      </c>
      <c r="AV377" s="11">
        <f t="shared" si="40"/>
        <v>0</v>
      </c>
      <c r="AW377" s="5">
        <f t="shared" si="47"/>
        <v>0</v>
      </c>
    </row>
    <row r="378" spans="1:49" x14ac:dyDescent="0.25">
      <c r="A378" s="1" t="s">
        <v>219</v>
      </c>
      <c r="B378" s="1" t="s">
        <v>156</v>
      </c>
      <c r="C378" s="1" t="s">
        <v>157</v>
      </c>
      <c r="D378" s="1" t="s">
        <v>70</v>
      </c>
      <c r="E378" s="1" t="s">
        <v>106</v>
      </c>
      <c r="F378" s="1" t="s">
        <v>206</v>
      </c>
      <c r="G378" s="1" t="s">
        <v>64</v>
      </c>
      <c r="H378" s="1" t="s">
        <v>99</v>
      </c>
      <c r="I378" s="2">
        <v>102.06</v>
      </c>
      <c r="J378" s="2">
        <v>48.86</v>
      </c>
      <c r="K378" s="2">
        <f t="shared" si="41"/>
        <v>30.87</v>
      </c>
      <c r="L378" s="2">
        <f t="shared" si="42"/>
        <v>18</v>
      </c>
      <c r="N378" s="4">
        <v>19.41</v>
      </c>
      <c r="O378" s="5">
        <v>3192.9450000000002</v>
      </c>
      <c r="P378" s="6">
        <v>11.46</v>
      </c>
      <c r="Q378" s="5">
        <v>1300.71</v>
      </c>
      <c r="AN378" s="5" t="str">
        <f t="shared" si="43"/>
        <v/>
      </c>
      <c r="AO378" s="3">
        <v>0.53</v>
      </c>
      <c r="AP378" s="5">
        <f t="shared" si="44"/>
        <v>684.23</v>
      </c>
      <c r="AQ378" s="2">
        <v>0.12</v>
      </c>
      <c r="AR378" s="5">
        <f t="shared" si="45"/>
        <v>0.12</v>
      </c>
      <c r="AS378" s="2">
        <v>1.56</v>
      </c>
      <c r="AT378" s="2">
        <v>15.79</v>
      </c>
      <c r="AU378" s="5">
        <f t="shared" si="46"/>
        <v>4493.6550000000007</v>
      </c>
      <c r="AV378" s="11">
        <f t="shared" si="40"/>
        <v>1.6697321980332487</v>
      </c>
      <c r="AW378" s="5">
        <f t="shared" si="47"/>
        <v>1669.7321980332486</v>
      </c>
    </row>
    <row r="379" spans="1:49" x14ac:dyDescent="0.25">
      <c r="A379" s="1" t="s">
        <v>219</v>
      </c>
      <c r="B379" s="1" t="s">
        <v>156</v>
      </c>
      <c r="C379" s="1" t="s">
        <v>157</v>
      </c>
      <c r="D379" s="1" t="s">
        <v>70</v>
      </c>
      <c r="E379" s="1" t="s">
        <v>103</v>
      </c>
      <c r="F379" s="1" t="s">
        <v>206</v>
      </c>
      <c r="G379" s="1" t="s">
        <v>64</v>
      </c>
      <c r="H379" s="1" t="s">
        <v>99</v>
      </c>
      <c r="I379" s="2">
        <v>102.06</v>
      </c>
      <c r="J379" s="2">
        <v>47.77</v>
      </c>
      <c r="K379" s="2">
        <f t="shared" si="41"/>
        <v>20.839999999999996</v>
      </c>
      <c r="L379" s="2">
        <f t="shared" si="42"/>
        <v>26.93</v>
      </c>
      <c r="N379" s="4">
        <v>6.74</v>
      </c>
      <c r="O379" s="5">
        <v>1108.73</v>
      </c>
      <c r="P379" s="6">
        <v>13.95</v>
      </c>
      <c r="Q379" s="5">
        <v>1583.325</v>
      </c>
      <c r="R379" s="7">
        <v>0.15</v>
      </c>
      <c r="S379" s="5">
        <v>13.35</v>
      </c>
      <c r="AN379" s="5" t="str">
        <f t="shared" si="43"/>
        <v/>
      </c>
      <c r="AP379" s="5" t="str">
        <f t="shared" si="44"/>
        <v/>
      </c>
      <c r="AR379" s="5" t="str">
        <f t="shared" si="45"/>
        <v/>
      </c>
      <c r="AT379" s="2">
        <v>26.93</v>
      </c>
      <c r="AU379" s="5">
        <f t="shared" si="46"/>
        <v>2705.4050000000002</v>
      </c>
      <c r="AV379" s="11">
        <f t="shared" si="40"/>
        <v>1.0052622725198397</v>
      </c>
      <c r="AW379" s="5">
        <f t="shared" si="47"/>
        <v>1005.2622725198397</v>
      </c>
    </row>
    <row r="380" spans="1:49" x14ac:dyDescent="0.25">
      <c r="A380" s="1" t="s">
        <v>220</v>
      </c>
      <c r="B380" s="1" t="s">
        <v>221</v>
      </c>
      <c r="C380" s="1" t="s">
        <v>222</v>
      </c>
      <c r="D380" s="1" t="s">
        <v>223</v>
      </c>
      <c r="E380" s="1" t="s">
        <v>66</v>
      </c>
      <c r="F380" s="1" t="s">
        <v>63</v>
      </c>
      <c r="G380" s="1" t="s">
        <v>64</v>
      </c>
      <c r="H380" s="1" t="s">
        <v>65</v>
      </c>
      <c r="I380" s="2">
        <v>321.18</v>
      </c>
      <c r="J380" s="2">
        <v>0.02</v>
      </c>
      <c r="K380" s="2">
        <f t="shared" si="41"/>
        <v>0</v>
      </c>
      <c r="L380" s="2">
        <f t="shared" si="42"/>
        <v>0.02</v>
      </c>
      <c r="AN380" s="5" t="str">
        <f t="shared" si="43"/>
        <v/>
      </c>
      <c r="AP380" s="5" t="str">
        <f t="shared" si="44"/>
        <v/>
      </c>
      <c r="AR380" s="5" t="str">
        <f t="shared" si="45"/>
        <v/>
      </c>
      <c r="AT380" s="2">
        <v>0.02</v>
      </c>
      <c r="AU380" s="5">
        <f t="shared" si="46"/>
        <v>0</v>
      </c>
      <c r="AV380" s="11">
        <f t="shared" si="40"/>
        <v>0</v>
      </c>
      <c r="AW380" s="5">
        <f t="shared" si="47"/>
        <v>0</v>
      </c>
    </row>
    <row r="381" spans="1:49" x14ac:dyDescent="0.25">
      <c r="A381" s="1" t="s">
        <v>220</v>
      </c>
      <c r="B381" s="1" t="s">
        <v>221</v>
      </c>
      <c r="C381" s="1" t="s">
        <v>222</v>
      </c>
      <c r="D381" s="1" t="s">
        <v>223</v>
      </c>
      <c r="E381" s="1" t="s">
        <v>81</v>
      </c>
      <c r="F381" s="1" t="s">
        <v>63</v>
      </c>
      <c r="G381" s="1" t="s">
        <v>64</v>
      </c>
      <c r="H381" s="1" t="s">
        <v>65</v>
      </c>
      <c r="I381" s="2">
        <v>321.18</v>
      </c>
      <c r="J381" s="2">
        <v>0.05</v>
      </c>
      <c r="K381" s="2">
        <f t="shared" si="41"/>
        <v>0</v>
      </c>
      <c r="L381" s="2">
        <f t="shared" si="42"/>
        <v>0.05</v>
      </c>
      <c r="AN381" s="5" t="str">
        <f t="shared" si="43"/>
        <v/>
      </c>
      <c r="AP381" s="5" t="str">
        <f t="shared" si="44"/>
        <v/>
      </c>
      <c r="AR381" s="5" t="str">
        <f t="shared" si="45"/>
        <v/>
      </c>
      <c r="AT381" s="2">
        <v>0.05</v>
      </c>
      <c r="AU381" s="5">
        <f t="shared" si="46"/>
        <v>0</v>
      </c>
      <c r="AV381" s="11">
        <f t="shared" si="40"/>
        <v>0</v>
      </c>
      <c r="AW381" s="5">
        <f t="shared" si="47"/>
        <v>0</v>
      </c>
    </row>
    <row r="382" spans="1:49" x14ac:dyDescent="0.25">
      <c r="A382" s="1" t="s">
        <v>220</v>
      </c>
      <c r="B382" s="1" t="s">
        <v>221</v>
      </c>
      <c r="C382" s="1" t="s">
        <v>222</v>
      </c>
      <c r="D382" s="1" t="s">
        <v>223</v>
      </c>
      <c r="E382" s="1" t="s">
        <v>82</v>
      </c>
      <c r="F382" s="1" t="s">
        <v>63</v>
      </c>
      <c r="G382" s="1" t="s">
        <v>64</v>
      </c>
      <c r="H382" s="1" t="s">
        <v>65</v>
      </c>
      <c r="I382" s="2">
        <v>321.18</v>
      </c>
      <c r="J382" s="2">
        <v>0.08</v>
      </c>
      <c r="K382" s="2">
        <f t="shared" si="41"/>
        <v>0</v>
      </c>
      <c r="L382" s="2">
        <f t="shared" si="42"/>
        <v>7.0000000000000007E-2</v>
      </c>
      <c r="AN382" s="5" t="str">
        <f t="shared" si="43"/>
        <v/>
      </c>
      <c r="AP382" s="5" t="str">
        <f t="shared" si="44"/>
        <v/>
      </c>
      <c r="AR382" s="5" t="str">
        <f t="shared" si="45"/>
        <v/>
      </c>
      <c r="AT382" s="2">
        <v>7.0000000000000007E-2</v>
      </c>
      <c r="AU382" s="5">
        <f t="shared" si="46"/>
        <v>0</v>
      </c>
      <c r="AV382" s="11">
        <f t="shared" si="40"/>
        <v>0</v>
      </c>
      <c r="AW382" s="5">
        <f t="shared" si="47"/>
        <v>0</v>
      </c>
    </row>
    <row r="383" spans="1:49" x14ac:dyDescent="0.25">
      <c r="A383" s="1" t="s">
        <v>220</v>
      </c>
      <c r="B383" s="1" t="s">
        <v>221</v>
      </c>
      <c r="C383" s="1" t="s">
        <v>222</v>
      </c>
      <c r="D383" s="1" t="s">
        <v>223</v>
      </c>
      <c r="E383" s="1" t="s">
        <v>103</v>
      </c>
      <c r="F383" s="1" t="s">
        <v>206</v>
      </c>
      <c r="G383" s="1" t="s">
        <v>64</v>
      </c>
      <c r="H383" s="1" t="s">
        <v>99</v>
      </c>
      <c r="I383" s="2">
        <v>321.18</v>
      </c>
      <c r="J383" s="2">
        <v>0.12</v>
      </c>
      <c r="K383" s="2">
        <f t="shared" si="41"/>
        <v>0.06</v>
      </c>
      <c r="L383" s="2">
        <f t="shared" si="42"/>
        <v>0.05</v>
      </c>
      <c r="P383" s="6">
        <v>0.06</v>
      </c>
      <c r="Q383" s="5">
        <v>6.81</v>
      </c>
      <c r="AN383" s="5" t="str">
        <f t="shared" si="43"/>
        <v/>
      </c>
      <c r="AP383" s="5" t="str">
        <f t="shared" si="44"/>
        <v/>
      </c>
      <c r="AR383" s="5" t="str">
        <f t="shared" si="45"/>
        <v/>
      </c>
      <c r="AT383" s="2">
        <v>0.05</v>
      </c>
      <c r="AU383" s="5">
        <f t="shared" si="46"/>
        <v>6.81</v>
      </c>
      <c r="AV383" s="11">
        <f t="shared" si="40"/>
        <v>2.5304292983343002E-3</v>
      </c>
      <c r="AW383" s="5">
        <f t="shared" si="47"/>
        <v>2.5304292983343002</v>
      </c>
    </row>
    <row r="384" spans="1:49" x14ac:dyDescent="0.25">
      <c r="A384" s="1" t="s">
        <v>220</v>
      </c>
      <c r="B384" s="1" t="s">
        <v>221</v>
      </c>
      <c r="C384" s="1" t="s">
        <v>222</v>
      </c>
      <c r="D384" s="1" t="s">
        <v>223</v>
      </c>
      <c r="E384" s="1" t="s">
        <v>101</v>
      </c>
      <c r="F384" s="1" t="s">
        <v>206</v>
      </c>
      <c r="G384" s="1" t="s">
        <v>64</v>
      </c>
      <c r="H384" s="1" t="s">
        <v>99</v>
      </c>
      <c r="I384" s="2">
        <v>321.18</v>
      </c>
      <c r="J384" s="2">
        <v>50.85</v>
      </c>
      <c r="K384" s="2">
        <f t="shared" si="41"/>
        <v>29.62</v>
      </c>
      <c r="L384" s="2">
        <f t="shared" si="42"/>
        <v>21.24</v>
      </c>
      <c r="N384" s="4">
        <v>1.1599999999999999</v>
      </c>
      <c r="O384" s="5">
        <v>190.82</v>
      </c>
      <c r="P384" s="6">
        <v>27.54</v>
      </c>
      <c r="Q384" s="5">
        <v>3125.79</v>
      </c>
      <c r="R384" s="7">
        <v>0.92</v>
      </c>
      <c r="S384" s="5">
        <v>81.88000000000001</v>
      </c>
      <c r="AN384" s="5" t="str">
        <f t="shared" si="43"/>
        <v/>
      </c>
      <c r="AP384" s="5" t="str">
        <f t="shared" si="44"/>
        <v/>
      </c>
      <c r="AR384" s="5" t="str">
        <f t="shared" si="45"/>
        <v/>
      </c>
      <c r="AT384" s="2">
        <v>21.24</v>
      </c>
      <c r="AU384" s="5">
        <f t="shared" si="46"/>
        <v>3398.4900000000002</v>
      </c>
      <c r="AV384" s="11">
        <f t="shared" si="40"/>
        <v>1.2627956925251305</v>
      </c>
      <c r="AW384" s="5">
        <f t="shared" si="47"/>
        <v>1262.7956925251306</v>
      </c>
    </row>
    <row r="385" spans="1:49" x14ac:dyDescent="0.25">
      <c r="A385" s="1" t="s">
        <v>220</v>
      </c>
      <c r="B385" s="1" t="s">
        <v>221</v>
      </c>
      <c r="C385" s="1" t="s">
        <v>222</v>
      </c>
      <c r="D385" s="1" t="s">
        <v>223</v>
      </c>
      <c r="E385" s="1" t="s">
        <v>111</v>
      </c>
      <c r="F385" s="1" t="s">
        <v>206</v>
      </c>
      <c r="G385" s="1" t="s">
        <v>64</v>
      </c>
      <c r="H385" s="1" t="s">
        <v>99</v>
      </c>
      <c r="I385" s="2">
        <v>321.18</v>
      </c>
      <c r="J385" s="2">
        <v>32.43</v>
      </c>
      <c r="K385" s="2">
        <f t="shared" si="41"/>
        <v>39.82</v>
      </c>
      <c r="L385" s="2">
        <f t="shared" si="42"/>
        <v>18.72</v>
      </c>
      <c r="P385" s="6">
        <v>26.59</v>
      </c>
      <c r="Q385" s="5">
        <v>3017.97</v>
      </c>
      <c r="R385" s="7">
        <v>13.23</v>
      </c>
      <c r="S385" s="5">
        <v>1177.47</v>
      </c>
      <c r="AN385" s="5" t="str">
        <f t="shared" si="43"/>
        <v/>
      </c>
      <c r="AP385" s="5" t="str">
        <f t="shared" si="44"/>
        <v/>
      </c>
      <c r="AR385" s="5" t="str">
        <f t="shared" si="45"/>
        <v/>
      </c>
      <c r="AT385" s="2">
        <v>18.72</v>
      </c>
      <c r="AU385" s="5">
        <f t="shared" si="46"/>
        <v>4195.4399999999996</v>
      </c>
      <c r="AV385" s="11">
        <f t="shared" si="40"/>
        <v>1.5589228040240317</v>
      </c>
      <c r="AW385" s="5">
        <f t="shared" si="47"/>
        <v>1558.9228040240316</v>
      </c>
    </row>
    <row r="386" spans="1:49" x14ac:dyDescent="0.25">
      <c r="A386" s="1" t="s">
        <v>220</v>
      </c>
      <c r="B386" s="1" t="s">
        <v>221</v>
      </c>
      <c r="C386" s="1" t="s">
        <v>222</v>
      </c>
      <c r="D386" s="1" t="s">
        <v>223</v>
      </c>
      <c r="E386" s="1" t="s">
        <v>71</v>
      </c>
      <c r="F386" s="1" t="s">
        <v>206</v>
      </c>
      <c r="G386" s="1" t="s">
        <v>64</v>
      </c>
      <c r="H386" s="1" t="s">
        <v>99</v>
      </c>
      <c r="I386" s="2">
        <v>321.18</v>
      </c>
      <c r="J386" s="2">
        <v>0.09</v>
      </c>
      <c r="K386" s="2">
        <f t="shared" si="41"/>
        <v>0.05</v>
      </c>
      <c r="L386" s="2">
        <f t="shared" si="42"/>
        <v>0.05</v>
      </c>
      <c r="P386" s="6">
        <v>0.05</v>
      </c>
      <c r="Q386" s="5">
        <v>5.6750000000000007</v>
      </c>
      <c r="AN386" s="5" t="str">
        <f t="shared" si="43"/>
        <v/>
      </c>
      <c r="AP386" s="5" t="str">
        <f t="shared" si="44"/>
        <v/>
      </c>
      <c r="AR386" s="5" t="str">
        <f t="shared" si="45"/>
        <v/>
      </c>
      <c r="AT386" s="2">
        <v>0.05</v>
      </c>
      <c r="AU386" s="5">
        <f t="shared" si="46"/>
        <v>5.6750000000000007</v>
      </c>
      <c r="AV386" s="11">
        <f t="shared" si="40"/>
        <v>2.1086910819452507E-3</v>
      </c>
      <c r="AW386" s="5">
        <f t="shared" si="47"/>
        <v>2.1086910819452509</v>
      </c>
    </row>
    <row r="387" spans="1:49" x14ac:dyDescent="0.25">
      <c r="A387" s="1" t="s">
        <v>220</v>
      </c>
      <c r="B387" s="1" t="s">
        <v>221</v>
      </c>
      <c r="C387" s="1" t="s">
        <v>222</v>
      </c>
      <c r="D387" s="1" t="s">
        <v>223</v>
      </c>
      <c r="E387" s="1" t="s">
        <v>77</v>
      </c>
      <c r="F387" s="1" t="s">
        <v>206</v>
      </c>
      <c r="G387" s="1" t="s">
        <v>64</v>
      </c>
      <c r="H387" s="1" t="s">
        <v>99</v>
      </c>
      <c r="I387" s="2">
        <v>321.18</v>
      </c>
      <c r="J387" s="2">
        <v>40</v>
      </c>
      <c r="K387" s="2">
        <f t="shared" si="41"/>
        <v>30.410000000000004</v>
      </c>
      <c r="L387" s="2">
        <f t="shared" si="42"/>
        <v>9.59</v>
      </c>
      <c r="N387" s="4">
        <v>0.17</v>
      </c>
      <c r="O387" s="5">
        <v>27.965</v>
      </c>
      <c r="P387" s="6">
        <v>11.07</v>
      </c>
      <c r="Q387" s="5">
        <v>1256.4449999999999</v>
      </c>
      <c r="R387" s="7">
        <v>19.170000000000002</v>
      </c>
      <c r="S387" s="5">
        <v>1706.13</v>
      </c>
      <c r="AN387" s="5" t="str">
        <f t="shared" si="43"/>
        <v/>
      </c>
      <c r="AP387" s="5" t="str">
        <f t="shared" si="44"/>
        <v/>
      </c>
      <c r="AR387" s="5" t="str">
        <f t="shared" si="45"/>
        <v/>
      </c>
      <c r="AT387" s="2">
        <v>9.59</v>
      </c>
      <c r="AU387" s="5">
        <f t="shared" si="46"/>
        <v>2990.54</v>
      </c>
      <c r="AV387" s="11">
        <f t="shared" ref="AV387:AV407" si="48">(AU387/$AU$433)*100</f>
        <v>1.1112114587137532</v>
      </c>
      <c r="AW387" s="5">
        <f t="shared" si="47"/>
        <v>1111.2114587137532</v>
      </c>
    </row>
    <row r="388" spans="1:49" x14ac:dyDescent="0.25">
      <c r="A388" s="1" t="s">
        <v>220</v>
      </c>
      <c r="B388" s="1" t="s">
        <v>221</v>
      </c>
      <c r="C388" s="1" t="s">
        <v>222</v>
      </c>
      <c r="D388" s="1" t="s">
        <v>223</v>
      </c>
      <c r="E388" s="1" t="s">
        <v>78</v>
      </c>
      <c r="F388" s="1" t="s">
        <v>206</v>
      </c>
      <c r="G388" s="1" t="s">
        <v>64</v>
      </c>
      <c r="H388" s="1" t="s">
        <v>99</v>
      </c>
      <c r="I388" s="2">
        <v>321.18</v>
      </c>
      <c r="J388" s="2">
        <v>30.87</v>
      </c>
      <c r="K388" s="2">
        <f t="shared" si="41"/>
        <v>22.29</v>
      </c>
      <c r="L388" s="2">
        <f t="shared" si="42"/>
        <v>10.29</v>
      </c>
      <c r="P388" s="6">
        <v>1.59</v>
      </c>
      <c r="Q388" s="5">
        <v>180.465</v>
      </c>
      <c r="R388" s="7">
        <v>19.23</v>
      </c>
      <c r="S388" s="5">
        <v>1711.47</v>
      </c>
      <c r="T388" s="8">
        <v>0.84</v>
      </c>
      <c r="U388" s="5">
        <v>37.380000000000003</v>
      </c>
      <c r="AB388" s="9">
        <v>0.63</v>
      </c>
      <c r="AC388" s="5">
        <v>11.34</v>
      </c>
      <c r="AN388" s="5" t="str">
        <f t="shared" si="43"/>
        <v/>
      </c>
      <c r="AP388" s="5" t="str">
        <f t="shared" si="44"/>
        <v/>
      </c>
      <c r="AR388" s="5" t="str">
        <f t="shared" si="45"/>
        <v/>
      </c>
      <c r="AT388" s="2">
        <v>10.29</v>
      </c>
      <c r="AU388" s="5">
        <f t="shared" si="46"/>
        <v>1940.655</v>
      </c>
      <c r="AV388" s="11">
        <f t="shared" si="48"/>
        <v>0.72109989279867137</v>
      </c>
      <c r="AW388" s="5">
        <f t="shared" si="47"/>
        <v>721.09989279867136</v>
      </c>
    </row>
    <row r="389" spans="1:49" x14ac:dyDescent="0.25">
      <c r="A389" s="1" t="s">
        <v>220</v>
      </c>
      <c r="B389" s="1" t="s">
        <v>221</v>
      </c>
      <c r="C389" s="1" t="s">
        <v>222</v>
      </c>
      <c r="D389" s="1" t="s">
        <v>223</v>
      </c>
      <c r="E389" s="1" t="s">
        <v>72</v>
      </c>
      <c r="F389" s="1" t="s">
        <v>206</v>
      </c>
      <c r="G389" s="1" t="s">
        <v>64</v>
      </c>
      <c r="H389" s="1" t="s">
        <v>99</v>
      </c>
      <c r="I389" s="2">
        <v>321.18</v>
      </c>
      <c r="J389" s="2">
        <v>0.1</v>
      </c>
      <c r="K389" s="2">
        <f t="shared" ref="K389:K432" si="49">SUM(N389,P389,R389,T389,X389,Z389,AB389,AD389,AG389,AI389,AK389,V389,AX389,AZ389,BB389,BD389)</f>
        <v>0.09</v>
      </c>
      <c r="L389" s="2">
        <f t="shared" ref="L389:L432" si="50">SUM(M389,AF389,AM389,AO389,AQ389,AS389,AT389)</f>
        <v>0.01</v>
      </c>
      <c r="P389" s="6">
        <v>0.08</v>
      </c>
      <c r="Q389" s="5">
        <v>9.08</v>
      </c>
      <c r="R389" s="7">
        <v>0.01</v>
      </c>
      <c r="S389" s="5">
        <v>0.89</v>
      </c>
      <c r="AN389" s="5" t="str">
        <f t="shared" ref="AN389:AN432" si="51">IF(AM389&gt;0,AM389*$AN$1,"")</f>
        <v/>
      </c>
      <c r="AP389" s="5" t="str">
        <f t="shared" ref="AP389:AP432" si="52">IF(AO389&gt;0,AO389*$AP$1,"")</f>
        <v/>
      </c>
      <c r="AR389" s="5" t="str">
        <f t="shared" ref="AR389:AR432" si="53">IF(AQ389&gt;0,AQ389*$AR$1,"")</f>
        <v/>
      </c>
      <c r="AT389" s="2">
        <v>0.01</v>
      </c>
      <c r="AU389" s="5">
        <f t="shared" ref="AU389:AU428" si="54">SUM(O389,Q389,S389,U389,Y389,AA389,AC389,AE389,AH389,AJ389,AL389,W389,AY389,BA389,BC389,BE389)</f>
        <v>9.9700000000000006</v>
      </c>
      <c r="AV389" s="11">
        <f t="shared" si="48"/>
        <v>3.704607944844784E-3</v>
      </c>
      <c r="AW389" s="5">
        <f t="shared" ref="AW389:AW432" si="55">(AV389/100)*$AW$1</f>
        <v>3.704607944844784</v>
      </c>
    </row>
    <row r="390" spans="1:49" x14ac:dyDescent="0.25">
      <c r="A390" s="1" t="s">
        <v>220</v>
      </c>
      <c r="B390" s="1" t="s">
        <v>221</v>
      </c>
      <c r="C390" s="1" t="s">
        <v>222</v>
      </c>
      <c r="D390" s="1" t="s">
        <v>223</v>
      </c>
      <c r="E390" s="1" t="s">
        <v>84</v>
      </c>
      <c r="F390" s="1" t="s">
        <v>206</v>
      </c>
      <c r="G390" s="1" t="s">
        <v>64</v>
      </c>
      <c r="H390" s="1" t="s">
        <v>99</v>
      </c>
      <c r="I390" s="2">
        <v>321.18</v>
      </c>
      <c r="J390" s="2">
        <v>40</v>
      </c>
      <c r="K390" s="2">
        <f t="shared" si="49"/>
        <v>9.2200000000000006</v>
      </c>
      <c r="L390" s="2">
        <f t="shared" si="50"/>
        <v>30.78</v>
      </c>
      <c r="N390" s="4">
        <v>0.32</v>
      </c>
      <c r="O390" s="5">
        <v>52.64</v>
      </c>
      <c r="P390" s="6">
        <v>6.42</v>
      </c>
      <c r="Q390" s="5">
        <v>728.67</v>
      </c>
      <c r="R390" s="7">
        <v>2.48</v>
      </c>
      <c r="S390" s="5">
        <v>220.72</v>
      </c>
      <c r="AN390" s="5" t="str">
        <f t="shared" si="51"/>
        <v/>
      </c>
      <c r="AP390" s="5" t="str">
        <f t="shared" si="52"/>
        <v/>
      </c>
      <c r="AR390" s="5" t="str">
        <f t="shared" si="53"/>
        <v/>
      </c>
      <c r="AT390" s="2">
        <v>30.78</v>
      </c>
      <c r="AU390" s="5">
        <f t="shared" si="54"/>
        <v>1002.03</v>
      </c>
      <c r="AV390" s="11">
        <f t="shared" si="48"/>
        <v>0.37232981935534787</v>
      </c>
      <c r="AW390" s="5">
        <f t="shared" si="55"/>
        <v>372.32981935534787</v>
      </c>
    </row>
    <row r="391" spans="1:49" x14ac:dyDescent="0.25">
      <c r="A391" s="1" t="s">
        <v>220</v>
      </c>
      <c r="B391" s="1" t="s">
        <v>221</v>
      </c>
      <c r="C391" s="1" t="s">
        <v>222</v>
      </c>
      <c r="D391" s="1" t="s">
        <v>223</v>
      </c>
      <c r="E391" s="1" t="s">
        <v>83</v>
      </c>
      <c r="F391" s="1" t="s">
        <v>206</v>
      </c>
      <c r="G391" s="1" t="s">
        <v>64</v>
      </c>
      <c r="H391" s="1" t="s">
        <v>99</v>
      </c>
      <c r="I391" s="2">
        <v>321.18</v>
      </c>
      <c r="J391" s="2">
        <v>24.44</v>
      </c>
      <c r="K391" s="2">
        <f t="shared" si="49"/>
        <v>4.58</v>
      </c>
      <c r="L391" s="2">
        <f t="shared" si="50"/>
        <v>19.86</v>
      </c>
      <c r="R391" s="7">
        <v>4.58</v>
      </c>
      <c r="S391" s="5">
        <v>407.62</v>
      </c>
      <c r="AN391" s="5" t="str">
        <f t="shared" si="51"/>
        <v/>
      </c>
      <c r="AP391" s="5" t="str">
        <f t="shared" si="52"/>
        <v/>
      </c>
      <c r="AR391" s="5" t="str">
        <f t="shared" si="53"/>
        <v/>
      </c>
      <c r="AT391" s="2">
        <v>19.86</v>
      </c>
      <c r="AU391" s="5">
        <f t="shared" si="54"/>
        <v>407.62</v>
      </c>
      <c r="AV391" s="11">
        <f t="shared" si="48"/>
        <v>0.15146161388943136</v>
      </c>
      <c r="AW391" s="5">
        <f t="shared" si="55"/>
        <v>151.46161388943133</v>
      </c>
    </row>
    <row r="392" spans="1:49" x14ac:dyDescent="0.25">
      <c r="A392" s="1" t="s">
        <v>220</v>
      </c>
      <c r="B392" s="1" t="s">
        <v>221</v>
      </c>
      <c r="C392" s="1" t="s">
        <v>222</v>
      </c>
      <c r="D392" s="1" t="s">
        <v>223</v>
      </c>
      <c r="E392" s="1" t="s">
        <v>66</v>
      </c>
      <c r="F392" s="1" t="s">
        <v>206</v>
      </c>
      <c r="G392" s="1" t="s">
        <v>64</v>
      </c>
      <c r="H392" s="1" t="s">
        <v>99</v>
      </c>
      <c r="I392" s="2">
        <v>321.18</v>
      </c>
      <c r="J392" s="2">
        <v>0.09</v>
      </c>
      <c r="K392" s="2">
        <f t="shared" si="49"/>
        <v>6.0000000000000005E-2</v>
      </c>
      <c r="L392" s="2">
        <f t="shared" si="50"/>
        <v>0.03</v>
      </c>
      <c r="N392" s="4">
        <v>0.04</v>
      </c>
      <c r="O392" s="5">
        <v>6.58</v>
      </c>
      <c r="P392" s="6">
        <v>0.01</v>
      </c>
      <c r="Q392" s="5">
        <v>1.135</v>
      </c>
      <c r="AB392" s="9">
        <v>0.01</v>
      </c>
      <c r="AC392" s="5">
        <v>0.18</v>
      </c>
      <c r="AN392" s="5" t="str">
        <f t="shared" si="51"/>
        <v/>
      </c>
      <c r="AP392" s="5" t="str">
        <f t="shared" si="52"/>
        <v/>
      </c>
      <c r="AR392" s="5" t="str">
        <f t="shared" si="53"/>
        <v/>
      </c>
      <c r="AT392" s="2">
        <v>0.03</v>
      </c>
      <c r="AU392" s="5">
        <f t="shared" si="54"/>
        <v>7.8949999999999996</v>
      </c>
      <c r="AV392" s="11">
        <f t="shared" si="48"/>
        <v>2.9335887386709694E-3</v>
      </c>
      <c r="AW392" s="5">
        <f t="shared" si="55"/>
        <v>2.9335887386709691</v>
      </c>
    </row>
    <row r="393" spans="1:49" x14ac:dyDescent="0.25">
      <c r="A393" s="1" t="s">
        <v>220</v>
      </c>
      <c r="B393" s="1" t="s">
        <v>221</v>
      </c>
      <c r="C393" s="1" t="s">
        <v>222</v>
      </c>
      <c r="D393" s="1" t="s">
        <v>223</v>
      </c>
      <c r="E393" s="1" t="s">
        <v>101</v>
      </c>
      <c r="F393" s="1" t="s">
        <v>206</v>
      </c>
      <c r="G393" s="1" t="s">
        <v>64</v>
      </c>
      <c r="H393" s="1" t="s">
        <v>99</v>
      </c>
      <c r="I393" s="2">
        <v>321.18</v>
      </c>
      <c r="J393" s="2">
        <v>39.06</v>
      </c>
      <c r="K393" s="2">
        <f t="shared" si="49"/>
        <v>25.78</v>
      </c>
      <c r="L393" s="2">
        <f t="shared" si="50"/>
        <v>11.22</v>
      </c>
      <c r="N393" s="4">
        <v>10.220000000000001</v>
      </c>
      <c r="O393" s="5">
        <v>1681.1949999999999</v>
      </c>
      <c r="P393" s="6">
        <v>9.1300000000000008</v>
      </c>
      <c r="Q393" s="5">
        <v>1036.2550000000001</v>
      </c>
      <c r="R393" s="7">
        <v>6.27</v>
      </c>
      <c r="S393" s="5">
        <v>558.03</v>
      </c>
      <c r="AB393" s="9">
        <v>0.16</v>
      </c>
      <c r="AC393" s="5">
        <v>2.88</v>
      </c>
      <c r="AN393" s="5" t="str">
        <f t="shared" si="51"/>
        <v/>
      </c>
      <c r="AP393" s="5" t="str">
        <f t="shared" si="52"/>
        <v/>
      </c>
      <c r="AR393" s="5" t="str">
        <f t="shared" si="53"/>
        <v/>
      </c>
      <c r="AT393" s="2">
        <v>11.22</v>
      </c>
      <c r="AU393" s="5">
        <f t="shared" si="54"/>
        <v>3278.3599999999997</v>
      </c>
      <c r="AV393" s="11">
        <f t="shared" si="48"/>
        <v>1.2181583251816794</v>
      </c>
      <c r="AW393" s="5">
        <f t="shared" si="55"/>
        <v>1218.1583251816794</v>
      </c>
    </row>
    <row r="394" spans="1:49" x14ac:dyDescent="0.25">
      <c r="A394" s="1" t="s">
        <v>220</v>
      </c>
      <c r="B394" s="1" t="s">
        <v>221</v>
      </c>
      <c r="C394" s="1" t="s">
        <v>222</v>
      </c>
      <c r="D394" s="1" t="s">
        <v>223</v>
      </c>
      <c r="E394" s="1" t="s">
        <v>111</v>
      </c>
      <c r="F394" s="1" t="s">
        <v>206</v>
      </c>
      <c r="G394" s="1" t="s">
        <v>64</v>
      </c>
      <c r="H394" s="1" t="s">
        <v>99</v>
      </c>
      <c r="I394" s="2">
        <v>321.18</v>
      </c>
      <c r="J394" s="2">
        <v>27.79</v>
      </c>
      <c r="K394" s="2">
        <f t="shared" si="49"/>
        <v>18.149999999999999</v>
      </c>
      <c r="L394" s="2">
        <f t="shared" si="50"/>
        <v>8.01</v>
      </c>
      <c r="N394" s="4">
        <v>0.02</v>
      </c>
      <c r="O394" s="5">
        <v>3.29</v>
      </c>
      <c r="P394" s="6">
        <v>6.69</v>
      </c>
      <c r="Q394" s="5">
        <v>759.31500000000005</v>
      </c>
      <c r="R394" s="7">
        <v>11.44</v>
      </c>
      <c r="S394" s="5">
        <v>1018.16</v>
      </c>
      <c r="AN394" s="5" t="str">
        <f t="shared" si="51"/>
        <v/>
      </c>
      <c r="AP394" s="5" t="str">
        <f t="shared" si="52"/>
        <v/>
      </c>
      <c r="AR394" s="5" t="str">
        <f t="shared" si="53"/>
        <v/>
      </c>
      <c r="AT394" s="2">
        <v>8.01</v>
      </c>
      <c r="AU394" s="5">
        <f t="shared" si="54"/>
        <v>1780.7649999999999</v>
      </c>
      <c r="AV394" s="11">
        <f t="shared" si="48"/>
        <v>0.66168868273836723</v>
      </c>
      <c r="AW394" s="5">
        <f t="shared" si="55"/>
        <v>661.68868273836722</v>
      </c>
    </row>
    <row r="395" spans="1:49" x14ac:dyDescent="0.25">
      <c r="A395" s="1" t="s">
        <v>224</v>
      </c>
      <c r="B395" s="1" t="s">
        <v>221</v>
      </c>
      <c r="C395" s="1" t="s">
        <v>222</v>
      </c>
      <c r="D395" s="1" t="s">
        <v>223</v>
      </c>
      <c r="E395" s="1" t="s">
        <v>78</v>
      </c>
      <c r="F395" s="1" t="s">
        <v>206</v>
      </c>
      <c r="G395" s="1" t="s">
        <v>64</v>
      </c>
      <c r="H395" s="1" t="s">
        <v>99</v>
      </c>
      <c r="I395" s="2">
        <v>20</v>
      </c>
      <c r="J395" s="2">
        <v>0.03</v>
      </c>
      <c r="K395" s="2">
        <f t="shared" si="49"/>
        <v>0.02</v>
      </c>
      <c r="L395" s="2">
        <f t="shared" si="50"/>
        <v>0.01</v>
      </c>
      <c r="R395" s="7">
        <v>0.01</v>
      </c>
      <c r="S395" s="5">
        <v>0.89</v>
      </c>
      <c r="AB395" s="9">
        <v>0.01</v>
      </c>
      <c r="AC395" s="5">
        <v>0.18</v>
      </c>
      <c r="AN395" s="5" t="str">
        <f t="shared" si="51"/>
        <v/>
      </c>
      <c r="AP395" s="5" t="str">
        <f t="shared" si="52"/>
        <v/>
      </c>
      <c r="AR395" s="5" t="str">
        <f t="shared" si="53"/>
        <v/>
      </c>
      <c r="AT395" s="2">
        <v>0.01</v>
      </c>
      <c r="AU395" s="5">
        <f t="shared" si="54"/>
        <v>1.07</v>
      </c>
      <c r="AV395" s="11">
        <f t="shared" si="48"/>
        <v>3.9758580752095472E-4</v>
      </c>
      <c r="AW395" s="5">
        <f t="shared" si="55"/>
        <v>0.39758580752095474</v>
      </c>
    </row>
    <row r="396" spans="1:49" x14ac:dyDescent="0.25">
      <c r="A396" s="1" t="s">
        <v>224</v>
      </c>
      <c r="B396" s="1" t="s">
        <v>221</v>
      </c>
      <c r="C396" s="1" t="s">
        <v>222</v>
      </c>
      <c r="D396" s="1" t="s">
        <v>223</v>
      </c>
      <c r="E396" s="1" t="s">
        <v>83</v>
      </c>
      <c r="F396" s="1" t="s">
        <v>206</v>
      </c>
      <c r="G396" s="1" t="s">
        <v>64</v>
      </c>
      <c r="H396" s="1" t="s">
        <v>99</v>
      </c>
      <c r="I396" s="2">
        <v>20</v>
      </c>
      <c r="J396" s="2">
        <v>19.97</v>
      </c>
      <c r="K396" s="2">
        <f t="shared" si="49"/>
        <v>6.9600000000000009</v>
      </c>
      <c r="L396" s="2">
        <f t="shared" si="50"/>
        <v>13.01</v>
      </c>
      <c r="R396" s="7">
        <v>5.94</v>
      </c>
      <c r="S396" s="5">
        <v>528.66000000000008</v>
      </c>
      <c r="AB396" s="9">
        <v>1.02</v>
      </c>
      <c r="AC396" s="5">
        <v>18.36</v>
      </c>
      <c r="AN396" s="5" t="str">
        <f t="shared" si="51"/>
        <v/>
      </c>
      <c r="AP396" s="5" t="str">
        <f t="shared" si="52"/>
        <v/>
      </c>
      <c r="AR396" s="5" t="str">
        <f t="shared" si="53"/>
        <v/>
      </c>
      <c r="AT396" s="2">
        <v>13.01</v>
      </c>
      <c r="AU396" s="5">
        <f t="shared" si="54"/>
        <v>547.0200000000001</v>
      </c>
      <c r="AV396" s="11">
        <f t="shared" si="48"/>
        <v>0.2032592415234698</v>
      </c>
      <c r="AW396" s="5">
        <f t="shared" si="55"/>
        <v>203.2592415234698</v>
      </c>
    </row>
    <row r="397" spans="1:49" x14ac:dyDescent="0.25">
      <c r="A397" s="1" t="s">
        <v>225</v>
      </c>
      <c r="B397" s="1" t="s">
        <v>184</v>
      </c>
      <c r="C397" s="1" t="s">
        <v>161</v>
      </c>
      <c r="D397" s="1" t="s">
        <v>162</v>
      </c>
      <c r="E397" s="1" t="s">
        <v>83</v>
      </c>
      <c r="F397" s="1" t="s">
        <v>186</v>
      </c>
      <c r="G397" s="1" t="s">
        <v>64</v>
      </c>
      <c r="H397" s="1" t="s">
        <v>99</v>
      </c>
      <c r="I397" s="2">
        <v>160</v>
      </c>
      <c r="J397" s="2">
        <v>0.12</v>
      </c>
      <c r="K397" s="2">
        <f t="shared" si="49"/>
        <v>0.02</v>
      </c>
      <c r="L397" s="2">
        <f t="shared" si="50"/>
        <v>0.01</v>
      </c>
      <c r="T397" s="8">
        <v>0.02</v>
      </c>
      <c r="U397" s="5">
        <v>0.89</v>
      </c>
      <c r="AN397" s="5" t="str">
        <f t="shared" si="51"/>
        <v/>
      </c>
      <c r="AP397" s="5" t="str">
        <f t="shared" si="52"/>
        <v/>
      </c>
      <c r="AR397" s="5" t="str">
        <f t="shared" si="53"/>
        <v/>
      </c>
      <c r="AT397" s="2">
        <v>0.01</v>
      </c>
      <c r="AU397" s="5">
        <f t="shared" si="54"/>
        <v>0.89</v>
      </c>
      <c r="AV397" s="11">
        <f t="shared" si="48"/>
        <v>3.3070221373238286E-4</v>
      </c>
      <c r="AW397" s="5">
        <f t="shared" si="55"/>
        <v>0.3307022137323829</v>
      </c>
    </row>
    <row r="398" spans="1:49" x14ac:dyDescent="0.25">
      <c r="A398" s="1" t="s">
        <v>225</v>
      </c>
      <c r="B398" s="1" t="s">
        <v>184</v>
      </c>
      <c r="C398" s="1" t="s">
        <v>161</v>
      </c>
      <c r="D398" s="1" t="s">
        <v>162</v>
      </c>
      <c r="E398" s="1" t="s">
        <v>82</v>
      </c>
      <c r="F398" s="1" t="s">
        <v>186</v>
      </c>
      <c r="G398" s="1" t="s">
        <v>64</v>
      </c>
      <c r="H398" s="1" t="s">
        <v>99</v>
      </c>
      <c r="I398" s="2">
        <v>160</v>
      </c>
      <c r="J398" s="2">
        <v>0.13</v>
      </c>
      <c r="K398" s="2">
        <f t="shared" si="49"/>
        <v>0.02</v>
      </c>
      <c r="L398" s="2">
        <f t="shared" si="50"/>
        <v>0.1</v>
      </c>
      <c r="T398" s="8">
        <v>0.02</v>
      </c>
      <c r="U398" s="5">
        <v>0.89</v>
      </c>
      <c r="AN398" s="5" t="str">
        <f t="shared" si="51"/>
        <v/>
      </c>
      <c r="AP398" s="5" t="str">
        <f t="shared" si="52"/>
        <v/>
      </c>
      <c r="AR398" s="5" t="str">
        <f t="shared" si="53"/>
        <v/>
      </c>
      <c r="AT398" s="2">
        <v>0.1</v>
      </c>
      <c r="AU398" s="5">
        <f t="shared" si="54"/>
        <v>0.89</v>
      </c>
      <c r="AV398" s="11">
        <f t="shared" si="48"/>
        <v>3.3070221373238286E-4</v>
      </c>
      <c r="AW398" s="5">
        <f t="shared" si="55"/>
        <v>0.3307022137323829</v>
      </c>
    </row>
    <row r="399" spans="1:49" x14ac:dyDescent="0.25">
      <c r="A399" s="1" t="s">
        <v>225</v>
      </c>
      <c r="B399" s="1" t="s">
        <v>184</v>
      </c>
      <c r="C399" s="1" t="s">
        <v>161</v>
      </c>
      <c r="D399" s="1" t="s">
        <v>162</v>
      </c>
      <c r="E399" s="1" t="s">
        <v>92</v>
      </c>
      <c r="F399" s="1" t="s">
        <v>226</v>
      </c>
      <c r="G399" s="1" t="s">
        <v>64</v>
      </c>
      <c r="H399" s="1" t="s">
        <v>99</v>
      </c>
      <c r="I399" s="2">
        <v>160</v>
      </c>
      <c r="J399" s="2">
        <v>38.56</v>
      </c>
      <c r="K399" s="2">
        <f t="shared" si="49"/>
        <v>0.98</v>
      </c>
      <c r="L399" s="2">
        <f t="shared" si="50"/>
        <v>0.03</v>
      </c>
      <c r="T399" s="8">
        <v>0.98</v>
      </c>
      <c r="U399" s="5">
        <v>43.61</v>
      </c>
      <c r="AN399" s="5" t="str">
        <f t="shared" si="51"/>
        <v/>
      </c>
      <c r="AP399" s="5" t="str">
        <f t="shared" si="52"/>
        <v/>
      </c>
      <c r="AR399" s="5" t="str">
        <f t="shared" si="53"/>
        <v/>
      </c>
      <c r="AT399" s="2">
        <v>0.03</v>
      </c>
      <c r="AU399" s="5">
        <f t="shared" si="54"/>
        <v>43.61</v>
      </c>
      <c r="AV399" s="11">
        <f t="shared" si="48"/>
        <v>1.6204408472886761E-2</v>
      </c>
      <c r="AW399" s="5">
        <f t="shared" si="55"/>
        <v>16.204408472886762</v>
      </c>
    </row>
    <row r="400" spans="1:49" x14ac:dyDescent="0.25">
      <c r="A400" s="1" t="s">
        <v>225</v>
      </c>
      <c r="B400" s="1" t="s">
        <v>184</v>
      </c>
      <c r="C400" s="1" t="s">
        <v>161</v>
      </c>
      <c r="D400" s="1" t="s">
        <v>162</v>
      </c>
      <c r="E400" s="1" t="s">
        <v>62</v>
      </c>
      <c r="F400" s="1" t="s">
        <v>226</v>
      </c>
      <c r="G400" s="1" t="s">
        <v>64</v>
      </c>
      <c r="H400" s="1" t="s">
        <v>99</v>
      </c>
      <c r="I400" s="2">
        <v>160</v>
      </c>
      <c r="J400" s="2">
        <v>41.12</v>
      </c>
      <c r="K400" s="2">
        <f t="shared" si="49"/>
        <v>22.44</v>
      </c>
      <c r="L400" s="2">
        <f t="shared" si="50"/>
        <v>2.94</v>
      </c>
      <c r="T400" s="8">
        <v>22.44</v>
      </c>
      <c r="U400" s="5">
        <v>998.58</v>
      </c>
      <c r="AN400" s="5" t="str">
        <f t="shared" si="51"/>
        <v/>
      </c>
      <c r="AP400" s="5" t="str">
        <f t="shared" si="52"/>
        <v/>
      </c>
      <c r="AR400" s="5" t="str">
        <f t="shared" si="53"/>
        <v/>
      </c>
      <c r="AT400" s="2">
        <v>2.94</v>
      </c>
      <c r="AU400" s="5">
        <f t="shared" si="54"/>
        <v>998.58</v>
      </c>
      <c r="AV400" s="11">
        <f t="shared" si="48"/>
        <v>0.37104788380773357</v>
      </c>
      <c r="AW400" s="5">
        <f t="shared" si="55"/>
        <v>371.04788380773357</v>
      </c>
    </row>
    <row r="401" spans="1:49" x14ac:dyDescent="0.25">
      <c r="A401" s="1" t="s">
        <v>227</v>
      </c>
      <c r="B401" s="1" t="s">
        <v>184</v>
      </c>
      <c r="C401" s="1" t="s">
        <v>161</v>
      </c>
      <c r="D401" s="1" t="s">
        <v>162</v>
      </c>
      <c r="E401" s="1" t="s">
        <v>111</v>
      </c>
      <c r="F401" s="1" t="s">
        <v>180</v>
      </c>
      <c r="G401" s="1" t="s">
        <v>64</v>
      </c>
      <c r="H401" s="1" t="s">
        <v>99</v>
      </c>
      <c r="I401" s="2">
        <v>480</v>
      </c>
      <c r="J401" s="2">
        <v>0.09</v>
      </c>
      <c r="K401" s="2">
        <f t="shared" si="49"/>
        <v>0.05</v>
      </c>
      <c r="L401" s="2">
        <f t="shared" si="50"/>
        <v>0</v>
      </c>
      <c r="T401" s="8">
        <v>0.05</v>
      </c>
      <c r="U401" s="5">
        <v>2.2250000000000001</v>
      </c>
      <c r="AN401" s="5" t="str">
        <f t="shared" si="51"/>
        <v/>
      </c>
      <c r="AP401" s="5" t="str">
        <f t="shared" si="52"/>
        <v/>
      </c>
      <c r="AR401" s="5" t="str">
        <f t="shared" si="53"/>
        <v/>
      </c>
      <c r="AU401" s="5">
        <f t="shared" si="54"/>
        <v>2.2250000000000001</v>
      </c>
      <c r="AV401" s="11">
        <f t="shared" si="48"/>
        <v>8.2675553433095728E-4</v>
      </c>
      <c r="AW401" s="5">
        <f t="shared" si="55"/>
        <v>0.82675553433095728</v>
      </c>
    </row>
    <row r="402" spans="1:49" x14ac:dyDescent="0.25">
      <c r="A402" s="1" t="s">
        <v>227</v>
      </c>
      <c r="B402" s="1" t="s">
        <v>184</v>
      </c>
      <c r="C402" s="1" t="s">
        <v>161</v>
      </c>
      <c r="D402" s="1" t="s">
        <v>162</v>
      </c>
      <c r="E402" s="1" t="s">
        <v>62</v>
      </c>
      <c r="F402" s="1" t="s">
        <v>226</v>
      </c>
      <c r="G402" s="1" t="s">
        <v>64</v>
      </c>
      <c r="H402" s="1" t="s">
        <v>99</v>
      </c>
      <c r="I402" s="2">
        <v>480</v>
      </c>
      <c r="J402" s="2">
        <v>7.0000000000000007E-2</v>
      </c>
      <c r="K402" s="2">
        <f t="shared" si="49"/>
        <v>7.0000000000000007E-2</v>
      </c>
      <c r="L402" s="2">
        <f t="shared" si="50"/>
        <v>0</v>
      </c>
      <c r="T402" s="8">
        <v>7.0000000000000007E-2</v>
      </c>
      <c r="U402" s="5">
        <v>3.1150000000000002</v>
      </c>
      <c r="AN402" s="5" t="str">
        <f t="shared" si="51"/>
        <v/>
      </c>
      <c r="AP402" s="5" t="str">
        <f t="shared" si="52"/>
        <v/>
      </c>
      <c r="AR402" s="5" t="str">
        <f t="shared" si="53"/>
        <v/>
      </c>
      <c r="AU402" s="5">
        <f t="shared" si="54"/>
        <v>3.1150000000000002</v>
      </c>
      <c r="AV402" s="11">
        <f t="shared" si="48"/>
        <v>1.15745774806334E-3</v>
      </c>
      <c r="AW402" s="5">
        <f t="shared" si="55"/>
        <v>1.1574577480633399</v>
      </c>
    </row>
    <row r="403" spans="1:49" x14ac:dyDescent="0.25">
      <c r="A403" s="1" t="s">
        <v>227</v>
      </c>
      <c r="B403" s="1" t="s">
        <v>184</v>
      </c>
      <c r="C403" s="1" t="s">
        <v>161</v>
      </c>
      <c r="D403" s="1" t="s">
        <v>162</v>
      </c>
      <c r="E403" s="1" t="s">
        <v>106</v>
      </c>
      <c r="F403" s="1" t="s">
        <v>228</v>
      </c>
      <c r="G403" s="1" t="s">
        <v>64</v>
      </c>
      <c r="H403" s="1" t="s">
        <v>99</v>
      </c>
      <c r="I403" s="2">
        <v>480</v>
      </c>
      <c r="J403" s="2">
        <v>40.630000000000003</v>
      </c>
      <c r="K403" s="2">
        <f t="shared" si="49"/>
        <v>16.39</v>
      </c>
      <c r="L403" s="2">
        <f t="shared" si="50"/>
        <v>0</v>
      </c>
      <c r="T403" s="8">
        <v>16.39</v>
      </c>
      <c r="U403" s="5">
        <v>729.35967000000005</v>
      </c>
      <c r="AN403" s="5" t="str">
        <f t="shared" si="51"/>
        <v/>
      </c>
      <c r="AP403" s="5" t="str">
        <f t="shared" si="52"/>
        <v/>
      </c>
      <c r="AR403" s="5" t="str">
        <f t="shared" si="53"/>
        <v/>
      </c>
      <c r="AU403" s="5">
        <f t="shared" si="54"/>
        <v>729.35967000000005</v>
      </c>
      <c r="AV403" s="11">
        <f t="shared" si="48"/>
        <v>0.27101219941137111</v>
      </c>
      <c r="AW403" s="5">
        <f t="shared" si="55"/>
        <v>271.01219941137111</v>
      </c>
    </row>
    <row r="404" spans="1:49" x14ac:dyDescent="0.25">
      <c r="A404" s="1" t="s">
        <v>227</v>
      </c>
      <c r="B404" s="1" t="s">
        <v>184</v>
      </c>
      <c r="C404" s="1" t="s">
        <v>161</v>
      </c>
      <c r="D404" s="1" t="s">
        <v>162</v>
      </c>
      <c r="E404" s="1" t="s">
        <v>103</v>
      </c>
      <c r="F404" s="1" t="s">
        <v>228</v>
      </c>
      <c r="G404" s="1" t="s">
        <v>64</v>
      </c>
      <c r="H404" s="1" t="s">
        <v>99</v>
      </c>
      <c r="I404" s="2">
        <v>480</v>
      </c>
      <c r="J404" s="2">
        <v>39.590000000000003</v>
      </c>
      <c r="K404" s="2">
        <f t="shared" si="49"/>
        <v>1.6</v>
      </c>
      <c r="L404" s="2">
        <f t="shared" si="50"/>
        <v>0</v>
      </c>
      <c r="T404" s="8">
        <v>1.6</v>
      </c>
      <c r="U404" s="5">
        <v>71.2</v>
      </c>
      <c r="AN404" s="5" t="str">
        <f t="shared" si="51"/>
        <v/>
      </c>
      <c r="AP404" s="5" t="str">
        <f t="shared" si="52"/>
        <v/>
      </c>
      <c r="AR404" s="5" t="str">
        <f t="shared" si="53"/>
        <v/>
      </c>
      <c r="AU404" s="5">
        <f t="shared" si="54"/>
        <v>71.2</v>
      </c>
      <c r="AV404" s="11">
        <f t="shared" si="48"/>
        <v>2.6456177098590633E-2</v>
      </c>
      <c r="AW404" s="5">
        <f t="shared" si="55"/>
        <v>26.456177098590633</v>
      </c>
    </row>
    <row r="405" spans="1:49" x14ac:dyDescent="0.25">
      <c r="A405" s="1" t="s">
        <v>229</v>
      </c>
      <c r="B405" s="1" t="s">
        <v>230</v>
      </c>
      <c r="C405" s="1" t="s">
        <v>231</v>
      </c>
      <c r="D405" s="1" t="s">
        <v>70</v>
      </c>
      <c r="E405" s="1" t="s">
        <v>111</v>
      </c>
      <c r="F405" s="1" t="s">
        <v>174</v>
      </c>
      <c r="G405" s="1" t="s">
        <v>64</v>
      </c>
      <c r="H405" s="1" t="s">
        <v>99</v>
      </c>
      <c r="I405" s="2">
        <v>160</v>
      </c>
      <c r="J405" s="2">
        <v>0.1</v>
      </c>
      <c r="K405" s="2">
        <f t="shared" si="49"/>
        <v>0.02</v>
      </c>
      <c r="L405" s="2">
        <f t="shared" si="50"/>
        <v>0</v>
      </c>
      <c r="V405" s="12">
        <v>0.02</v>
      </c>
      <c r="W405" s="5">
        <v>0.80099999999999993</v>
      </c>
      <c r="AN405" s="5" t="str">
        <f t="shared" si="51"/>
        <v/>
      </c>
      <c r="AP405" s="5" t="str">
        <f t="shared" si="52"/>
        <v/>
      </c>
      <c r="AR405" s="5" t="str">
        <f t="shared" si="53"/>
        <v/>
      </c>
      <c r="AU405" s="5">
        <f t="shared" si="54"/>
        <v>0.80099999999999993</v>
      </c>
      <c r="AV405" s="11">
        <f t="shared" si="48"/>
        <v>2.9763199235914454E-4</v>
      </c>
      <c r="AW405" s="5">
        <f t="shared" si="55"/>
        <v>0.2976319923591445</v>
      </c>
    </row>
    <row r="406" spans="1:49" x14ac:dyDescent="0.25">
      <c r="A406" s="1" t="s">
        <v>229</v>
      </c>
      <c r="B406" s="1" t="s">
        <v>230</v>
      </c>
      <c r="C406" s="1" t="s">
        <v>231</v>
      </c>
      <c r="D406" s="1" t="s">
        <v>70</v>
      </c>
      <c r="E406" s="1" t="s">
        <v>106</v>
      </c>
      <c r="F406" s="1" t="s">
        <v>232</v>
      </c>
      <c r="G406" s="1" t="s">
        <v>64</v>
      </c>
      <c r="H406" s="1" t="s">
        <v>99</v>
      </c>
      <c r="I406" s="2">
        <v>160</v>
      </c>
      <c r="J406" s="2">
        <v>41.85</v>
      </c>
      <c r="K406" s="2">
        <f t="shared" si="49"/>
        <v>0.41</v>
      </c>
      <c r="L406" s="2">
        <f t="shared" si="50"/>
        <v>0</v>
      </c>
      <c r="V406" s="12">
        <v>0.41</v>
      </c>
      <c r="W406" s="5">
        <v>16.420500000000001</v>
      </c>
      <c r="AN406" s="5" t="str">
        <f t="shared" si="51"/>
        <v/>
      </c>
      <c r="AP406" s="5" t="str">
        <f t="shared" si="52"/>
        <v/>
      </c>
      <c r="AR406" s="5" t="str">
        <f t="shared" si="53"/>
        <v/>
      </c>
      <c r="AU406" s="5">
        <f t="shared" si="54"/>
        <v>16.420500000000001</v>
      </c>
      <c r="AV406" s="11">
        <f t="shared" si="48"/>
        <v>6.1014558433624645E-3</v>
      </c>
      <c r="AW406" s="5">
        <f t="shared" si="55"/>
        <v>6.1014558433624639</v>
      </c>
    </row>
    <row r="407" spans="1:49" x14ac:dyDescent="0.25">
      <c r="A407" s="1" t="s">
        <v>263</v>
      </c>
      <c r="B407" s="1" t="s">
        <v>221</v>
      </c>
      <c r="C407" s="1" t="s">
        <v>222</v>
      </c>
      <c r="D407" s="1" t="s">
        <v>223</v>
      </c>
      <c r="E407" s="1" t="s">
        <v>106</v>
      </c>
      <c r="F407" s="1">
        <v>7</v>
      </c>
      <c r="G407" s="1">
        <v>162</v>
      </c>
      <c r="H407" s="1" t="s">
        <v>99</v>
      </c>
      <c r="I407" s="2">
        <v>317</v>
      </c>
      <c r="K407" s="2">
        <f t="shared" si="49"/>
        <v>0</v>
      </c>
      <c r="L407" s="2">
        <f t="shared" si="50"/>
        <v>1.79</v>
      </c>
      <c r="AT407" s="2">
        <v>1.79</v>
      </c>
      <c r="AU407" s="5">
        <f t="shared" si="54"/>
        <v>0</v>
      </c>
      <c r="AV407" s="11">
        <f t="shared" si="48"/>
        <v>0</v>
      </c>
      <c r="AW407" s="5">
        <f t="shared" si="55"/>
        <v>0</v>
      </c>
    </row>
    <row r="408" spans="1:49" x14ac:dyDescent="0.25">
      <c r="A408" s="1" t="s">
        <v>264</v>
      </c>
      <c r="B408" s="1" t="s">
        <v>221</v>
      </c>
      <c r="C408" s="1" t="s">
        <v>222</v>
      </c>
      <c r="D408" s="1" t="s">
        <v>223</v>
      </c>
      <c r="E408" s="1" t="s">
        <v>78</v>
      </c>
      <c r="F408" s="1" t="s">
        <v>194</v>
      </c>
      <c r="G408" s="1" t="s">
        <v>64</v>
      </c>
      <c r="H408" s="1" t="s">
        <v>99</v>
      </c>
      <c r="I408" s="2">
        <v>158</v>
      </c>
      <c r="K408" s="2">
        <f t="shared" si="49"/>
        <v>0</v>
      </c>
      <c r="L408" s="2">
        <f t="shared" si="50"/>
        <v>0.22</v>
      </c>
      <c r="AT408" s="2">
        <v>0.22</v>
      </c>
      <c r="AU408" s="5">
        <f t="shared" si="54"/>
        <v>0</v>
      </c>
      <c r="AV408" s="11">
        <f t="shared" ref="AV408:AV412" si="56">(AU408/$AU$433)*100</f>
        <v>0</v>
      </c>
      <c r="AW408" s="5">
        <f t="shared" si="55"/>
        <v>0</v>
      </c>
    </row>
    <row r="409" spans="1:49" x14ac:dyDescent="0.25">
      <c r="A409" s="1" t="s">
        <v>264</v>
      </c>
      <c r="B409" s="1" t="s">
        <v>221</v>
      </c>
      <c r="C409" s="1" t="s">
        <v>222</v>
      </c>
      <c r="D409" s="1" t="s">
        <v>223</v>
      </c>
      <c r="E409" s="1" t="s">
        <v>83</v>
      </c>
      <c r="F409" s="1" t="s">
        <v>194</v>
      </c>
      <c r="G409" s="1" t="s">
        <v>64</v>
      </c>
      <c r="H409" s="1" t="s">
        <v>99</v>
      </c>
      <c r="I409" s="2">
        <v>158</v>
      </c>
      <c r="K409" s="2">
        <f t="shared" si="49"/>
        <v>0</v>
      </c>
      <c r="L409" s="2">
        <f t="shared" si="50"/>
        <v>1.1200000000000001</v>
      </c>
      <c r="AT409" s="2">
        <v>1.1200000000000001</v>
      </c>
      <c r="AU409" s="5">
        <f t="shared" si="54"/>
        <v>0</v>
      </c>
      <c r="AV409" s="11">
        <f t="shared" si="56"/>
        <v>0</v>
      </c>
      <c r="AW409" s="5">
        <f t="shared" si="55"/>
        <v>0</v>
      </c>
    </row>
    <row r="410" spans="1:49" x14ac:dyDescent="0.25">
      <c r="A410" s="1" t="s">
        <v>264</v>
      </c>
      <c r="B410" s="1" t="s">
        <v>221</v>
      </c>
      <c r="C410" s="1" t="s">
        <v>222</v>
      </c>
      <c r="D410" s="1" t="s">
        <v>223</v>
      </c>
      <c r="E410" s="1" t="s">
        <v>90</v>
      </c>
      <c r="F410" s="1">
        <v>8</v>
      </c>
      <c r="G410" s="1" t="s">
        <v>64</v>
      </c>
      <c r="H410" s="1" t="s">
        <v>99</v>
      </c>
      <c r="I410" s="2">
        <v>158</v>
      </c>
      <c r="K410" s="2">
        <f t="shared" si="49"/>
        <v>0</v>
      </c>
      <c r="L410" s="2">
        <f t="shared" si="50"/>
        <v>0.21</v>
      </c>
      <c r="AT410" s="2">
        <v>0.21</v>
      </c>
      <c r="AU410" s="5">
        <f t="shared" si="54"/>
        <v>0</v>
      </c>
      <c r="AV410" s="11">
        <f t="shared" si="56"/>
        <v>0</v>
      </c>
      <c r="AW410" s="5">
        <f t="shared" si="55"/>
        <v>0</v>
      </c>
    </row>
    <row r="411" spans="1:49" x14ac:dyDescent="0.25">
      <c r="A411" s="1" t="s">
        <v>264</v>
      </c>
      <c r="B411" s="1" t="s">
        <v>221</v>
      </c>
      <c r="C411" s="1" t="s">
        <v>222</v>
      </c>
      <c r="D411" s="1" t="s">
        <v>223</v>
      </c>
      <c r="E411" s="1" t="s">
        <v>92</v>
      </c>
      <c r="F411" s="1">
        <v>8</v>
      </c>
      <c r="G411" s="1" t="s">
        <v>64</v>
      </c>
      <c r="H411" s="1" t="s">
        <v>99</v>
      </c>
      <c r="I411" s="2">
        <v>158</v>
      </c>
      <c r="K411" s="2">
        <f t="shared" si="49"/>
        <v>0</v>
      </c>
      <c r="L411" s="2">
        <f t="shared" si="50"/>
        <v>0.21</v>
      </c>
      <c r="AT411" s="2">
        <v>0.21</v>
      </c>
      <c r="AU411" s="5">
        <f t="shared" si="54"/>
        <v>0</v>
      </c>
      <c r="AV411" s="11">
        <f t="shared" si="56"/>
        <v>0</v>
      </c>
      <c r="AW411" s="5">
        <f t="shared" si="55"/>
        <v>0</v>
      </c>
    </row>
    <row r="412" spans="1:49" x14ac:dyDescent="0.25">
      <c r="B412" s="1" t="s">
        <v>248</v>
      </c>
      <c r="K412" s="2">
        <f t="shared" si="49"/>
        <v>0.31</v>
      </c>
      <c r="L412" s="2">
        <f t="shared" si="50"/>
        <v>7.0000000000000007E-2</v>
      </c>
      <c r="N412" s="4">
        <v>0.31</v>
      </c>
      <c r="O412" s="5">
        <v>50.994999999999997</v>
      </c>
      <c r="AT412" s="2">
        <v>7.0000000000000007E-2</v>
      </c>
      <c r="AU412" s="5">
        <f t="shared" si="54"/>
        <v>50.994999999999997</v>
      </c>
      <c r="AV412" s="11">
        <f t="shared" si="56"/>
        <v>1.8948493695823444E-2</v>
      </c>
      <c r="AW412" s="5">
        <f t="shared" si="55"/>
        <v>18.948493695823444</v>
      </c>
    </row>
    <row r="413" spans="1:49" x14ac:dyDescent="0.25">
      <c r="A413" s="41" t="s">
        <v>244</v>
      </c>
      <c r="B413" s="41" t="s">
        <v>244</v>
      </c>
      <c r="K413" s="2">
        <f t="shared" si="49"/>
        <v>0</v>
      </c>
      <c r="L413" s="2">
        <f t="shared" si="50"/>
        <v>0</v>
      </c>
      <c r="AU413" s="5">
        <f t="shared" si="54"/>
        <v>0</v>
      </c>
      <c r="AV413" s="11">
        <f t="shared" ref="AV413:AV432" si="57">(AU413/$AU$433)*100</f>
        <v>0</v>
      </c>
      <c r="AW413" s="5">
        <f t="shared" si="55"/>
        <v>0</v>
      </c>
    </row>
    <row r="414" spans="1:49" x14ac:dyDescent="0.25">
      <c r="B414" s="1" t="s">
        <v>233</v>
      </c>
      <c r="C414" s="1" t="s">
        <v>249</v>
      </c>
      <c r="D414" s="1" t="s">
        <v>250</v>
      </c>
      <c r="J414" s="2">
        <v>9.81</v>
      </c>
      <c r="K414" s="2">
        <f t="shared" si="49"/>
        <v>12.04</v>
      </c>
      <c r="L414" s="2">
        <f t="shared" si="50"/>
        <v>0</v>
      </c>
      <c r="AI414" s="9">
        <v>12.04</v>
      </c>
      <c r="AJ414" s="5">
        <v>1279.9513999999999</v>
      </c>
      <c r="AN414" s="5" t="str">
        <f t="shared" si="51"/>
        <v/>
      </c>
      <c r="AP414" s="5" t="str">
        <f t="shared" si="52"/>
        <v/>
      </c>
      <c r="AR414" s="5" t="str">
        <f t="shared" si="53"/>
        <v/>
      </c>
      <c r="AU414" s="5">
        <f t="shared" si="54"/>
        <v>1279.9513999999999</v>
      </c>
      <c r="AV414" s="11">
        <f t="shared" si="57"/>
        <v>0.47559860837063217</v>
      </c>
      <c r="AW414" s="5">
        <f t="shared" si="55"/>
        <v>475.59860837063218</v>
      </c>
    </row>
    <row r="415" spans="1:49" x14ac:dyDescent="0.25">
      <c r="B415" s="1" t="s">
        <v>260</v>
      </c>
      <c r="C415" s="1" t="s">
        <v>249</v>
      </c>
      <c r="D415" s="1" t="s">
        <v>250</v>
      </c>
      <c r="J415" s="2">
        <v>6.31</v>
      </c>
      <c r="K415" s="2">
        <f t="shared" si="49"/>
        <v>8.4</v>
      </c>
      <c r="L415" s="2">
        <f t="shared" si="50"/>
        <v>0</v>
      </c>
      <c r="AI415" s="9">
        <v>8.4</v>
      </c>
      <c r="AJ415" s="5">
        <v>924.27189999999996</v>
      </c>
      <c r="AN415" s="5" t="str">
        <f>IF(AM415&gt;0,AM415*$AN$1,"")</f>
        <v/>
      </c>
      <c r="AP415" s="5" t="str">
        <f>IF(AO415&gt;0,AO415*$AP$1,"")</f>
        <v/>
      </c>
      <c r="AR415" s="5" t="str">
        <f>IF(AQ415&gt;0,AQ415*$AR$1,"")</f>
        <v/>
      </c>
      <c r="AU415" s="5">
        <f t="shared" si="54"/>
        <v>924.27189999999996</v>
      </c>
      <c r="AV415" s="11">
        <f t="shared" si="57"/>
        <v>0.34343681283217481</v>
      </c>
      <c r="AW415" s="5">
        <f t="shared" si="55"/>
        <v>343.43681283217478</v>
      </c>
    </row>
    <row r="416" spans="1:49" x14ac:dyDescent="0.25">
      <c r="B416" s="1" t="s">
        <v>261</v>
      </c>
      <c r="C416" s="1" t="s">
        <v>249</v>
      </c>
      <c r="D416" s="1" t="s">
        <v>250</v>
      </c>
      <c r="K416" s="2">
        <f t="shared" si="49"/>
        <v>6.2</v>
      </c>
      <c r="L416" s="2">
        <f t="shared" si="50"/>
        <v>1.71</v>
      </c>
      <c r="AI416" s="9">
        <v>6.2</v>
      </c>
      <c r="AJ416" s="5">
        <v>634.18809999999996</v>
      </c>
      <c r="AT416" s="2">
        <v>1.71</v>
      </c>
      <c r="AU416" s="5">
        <f t="shared" si="54"/>
        <v>634.18809999999996</v>
      </c>
      <c r="AV416" s="11">
        <f t="shared" si="57"/>
        <v>0.23564877369970089</v>
      </c>
      <c r="AW416" s="5">
        <f t="shared" si="55"/>
        <v>235.64877369970091</v>
      </c>
    </row>
    <row r="417" spans="1:49" x14ac:dyDescent="0.25">
      <c r="A417" s="41" t="s">
        <v>247</v>
      </c>
      <c r="B417" s="41" t="s">
        <v>247</v>
      </c>
      <c r="K417" s="2">
        <f t="shared" si="49"/>
        <v>0</v>
      </c>
      <c r="L417" s="2">
        <f t="shared" si="50"/>
        <v>0</v>
      </c>
      <c r="AU417" s="5">
        <f t="shared" si="54"/>
        <v>0</v>
      </c>
      <c r="AV417" s="11">
        <f t="shared" si="57"/>
        <v>0</v>
      </c>
      <c r="AW417" s="5">
        <f t="shared" si="55"/>
        <v>0</v>
      </c>
    </row>
    <row r="418" spans="1:49" x14ac:dyDescent="0.25">
      <c r="B418" s="1" t="s">
        <v>235</v>
      </c>
      <c r="C418" s="1" t="s">
        <v>251</v>
      </c>
      <c r="D418" s="1" t="s">
        <v>252</v>
      </c>
      <c r="J418" s="2">
        <v>9.0400000000000009</v>
      </c>
      <c r="K418" s="2">
        <f t="shared" si="49"/>
        <v>9.07</v>
      </c>
      <c r="L418" s="2">
        <f t="shared" si="50"/>
        <v>0</v>
      </c>
      <c r="AI418" s="9">
        <v>9.07</v>
      </c>
      <c r="AJ418" s="5">
        <v>962.96199999999999</v>
      </c>
      <c r="AN418" s="5" t="str">
        <f>IF(AM418&gt;0,AM418*$AN$1,"")</f>
        <v/>
      </c>
      <c r="AP418" s="5" t="str">
        <f>IF(AO418&gt;0,AO418*$AP$1,"")</f>
        <v/>
      </c>
      <c r="AR418" s="5" t="str">
        <f>IF(AQ418&gt;0,AQ418*$AR$1,"")</f>
        <v/>
      </c>
      <c r="AU418" s="5">
        <f t="shared" si="54"/>
        <v>962.96199999999999</v>
      </c>
      <c r="AV418" s="11">
        <f t="shared" si="57"/>
        <v>0.35781310689905943</v>
      </c>
      <c r="AW418" s="5">
        <f t="shared" si="55"/>
        <v>357.81310689905945</v>
      </c>
    </row>
    <row r="419" spans="1:49" x14ac:dyDescent="0.25">
      <c r="B419" s="1" t="s">
        <v>236</v>
      </c>
      <c r="C419" s="1" t="s">
        <v>251</v>
      </c>
      <c r="D419" s="1" t="s">
        <v>252</v>
      </c>
      <c r="J419" s="2">
        <v>2.77</v>
      </c>
      <c r="K419" s="2">
        <f t="shared" si="49"/>
        <v>1.67</v>
      </c>
      <c r="L419" s="2">
        <f t="shared" si="50"/>
        <v>0</v>
      </c>
      <c r="AI419" s="9">
        <v>1.67</v>
      </c>
      <c r="AJ419" s="5">
        <v>183.8837</v>
      </c>
      <c r="AN419" s="5" t="str">
        <f>IF(AM419&gt;0,AM419*$AN$1,"")</f>
        <v/>
      </c>
      <c r="AP419" s="5" t="str">
        <f>IF(AO419&gt;0,AO419*$AP$1,"")</f>
        <v/>
      </c>
      <c r="AR419" s="5" t="str">
        <f>IF(AQ419&gt;0,AQ419*$AR$1,"")</f>
        <v/>
      </c>
      <c r="AU419" s="5">
        <f t="shared" si="54"/>
        <v>183.8837</v>
      </c>
      <c r="AV419" s="11">
        <f t="shared" si="57"/>
        <v>6.8326681639664474E-2</v>
      </c>
      <c r="AW419" s="5">
        <f t="shared" si="55"/>
        <v>68.326681639664471</v>
      </c>
    </row>
    <row r="420" spans="1:49" x14ac:dyDescent="0.25">
      <c r="A420" s="41" t="s">
        <v>245</v>
      </c>
      <c r="B420" s="41" t="s">
        <v>245</v>
      </c>
      <c r="K420" s="2">
        <f t="shared" si="49"/>
        <v>0</v>
      </c>
      <c r="L420" s="2">
        <f t="shared" si="50"/>
        <v>0</v>
      </c>
      <c r="AU420" s="5">
        <f t="shared" si="54"/>
        <v>0</v>
      </c>
      <c r="AV420" s="11">
        <f t="shared" si="57"/>
        <v>0</v>
      </c>
      <c r="AW420" s="5">
        <f t="shared" si="55"/>
        <v>0</v>
      </c>
    </row>
    <row r="421" spans="1:49" x14ac:dyDescent="0.25">
      <c r="B421" s="1" t="s">
        <v>234</v>
      </c>
      <c r="C421" s="1" t="s">
        <v>249</v>
      </c>
      <c r="D421" s="1" t="s">
        <v>250</v>
      </c>
      <c r="J421" s="2">
        <v>7.7399999999999993</v>
      </c>
      <c r="K421" s="2">
        <f t="shared" si="49"/>
        <v>9.7600000000000016</v>
      </c>
      <c r="L421" s="2">
        <f t="shared" si="50"/>
        <v>0</v>
      </c>
      <c r="AI421" s="9">
        <v>9.7600000000000016</v>
      </c>
      <c r="AJ421" s="5">
        <v>891.19029999999998</v>
      </c>
      <c r="AN421" s="5" t="str">
        <f t="shared" si="51"/>
        <v/>
      </c>
      <c r="AP421" s="5" t="str">
        <f t="shared" si="52"/>
        <v/>
      </c>
      <c r="AR421" s="5" t="str">
        <f t="shared" si="53"/>
        <v/>
      </c>
      <c r="AU421" s="5">
        <f t="shared" si="54"/>
        <v>891.19029999999998</v>
      </c>
      <c r="AV421" s="11">
        <f t="shared" si="57"/>
        <v>0.33114450007508589</v>
      </c>
      <c r="AW421" s="5">
        <f t="shared" si="55"/>
        <v>331.14450007508589</v>
      </c>
    </row>
    <row r="422" spans="1:49" x14ac:dyDescent="0.25">
      <c r="B422" s="1" t="s">
        <v>237</v>
      </c>
      <c r="C422" s="1" t="s">
        <v>249</v>
      </c>
      <c r="D422" s="1" t="s">
        <v>250</v>
      </c>
      <c r="J422" s="2">
        <v>0.13</v>
      </c>
      <c r="K422" s="2">
        <f t="shared" si="49"/>
        <v>0.58000000000000007</v>
      </c>
      <c r="L422" s="2">
        <f t="shared" si="50"/>
        <v>0</v>
      </c>
      <c r="AI422" s="9">
        <v>0.58000000000000007</v>
      </c>
      <c r="AJ422" s="5">
        <v>52.78</v>
      </c>
      <c r="AN422" s="5" t="str">
        <f t="shared" si="51"/>
        <v/>
      </c>
      <c r="AP422" s="5" t="str">
        <f t="shared" si="52"/>
        <v/>
      </c>
      <c r="AR422" s="5" t="str">
        <f t="shared" si="53"/>
        <v/>
      </c>
      <c r="AU422" s="5">
        <f t="shared" si="54"/>
        <v>52.78</v>
      </c>
      <c r="AV422" s="11">
        <f t="shared" si="57"/>
        <v>1.961175600089345E-2</v>
      </c>
      <c r="AW422" s="5">
        <f t="shared" si="55"/>
        <v>19.61175600089345</v>
      </c>
    </row>
    <row r="423" spans="1:49" x14ac:dyDescent="0.25">
      <c r="B423" s="1" t="s">
        <v>235</v>
      </c>
      <c r="C423" s="1" t="s">
        <v>249</v>
      </c>
      <c r="D423" s="1" t="s">
        <v>250</v>
      </c>
      <c r="J423" s="2">
        <v>0.03</v>
      </c>
      <c r="K423" s="2">
        <f t="shared" si="49"/>
        <v>0.76</v>
      </c>
      <c r="L423" s="2">
        <f t="shared" si="50"/>
        <v>0</v>
      </c>
      <c r="AI423" s="9">
        <v>0.76</v>
      </c>
      <c r="AJ423" s="5">
        <v>82.982900000000001</v>
      </c>
      <c r="AN423" s="5" t="str">
        <f t="shared" si="51"/>
        <v/>
      </c>
      <c r="AP423" s="5" t="str">
        <f t="shared" si="52"/>
        <v/>
      </c>
      <c r="AR423" s="5" t="str">
        <f t="shared" si="53"/>
        <v/>
      </c>
      <c r="AU423" s="5">
        <f t="shared" si="54"/>
        <v>82.982900000000001</v>
      </c>
      <c r="AV423" s="11">
        <f t="shared" si="57"/>
        <v>3.0834414305542644E-2</v>
      </c>
      <c r="AW423" s="5">
        <f t="shared" si="55"/>
        <v>30.834414305542644</v>
      </c>
    </row>
    <row r="424" spans="1:49" x14ac:dyDescent="0.25">
      <c r="B424" s="1" t="s">
        <v>238</v>
      </c>
      <c r="C424" s="1" t="s">
        <v>249</v>
      </c>
      <c r="D424" s="1" t="s">
        <v>250</v>
      </c>
      <c r="J424" s="2">
        <v>7.4899999999999984</v>
      </c>
      <c r="K424" s="2">
        <f t="shared" si="49"/>
        <v>10.27</v>
      </c>
      <c r="L424" s="2">
        <f t="shared" si="50"/>
        <v>0</v>
      </c>
      <c r="AI424" s="9">
        <v>10.27</v>
      </c>
      <c r="AJ424" s="5">
        <v>1045.6628000000001</v>
      </c>
      <c r="AN424" s="5" t="str">
        <f t="shared" si="51"/>
        <v/>
      </c>
      <c r="AP424" s="5" t="str">
        <f t="shared" si="52"/>
        <v/>
      </c>
      <c r="AR424" s="5" t="str">
        <f t="shared" si="53"/>
        <v/>
      </c>
      <c r="AU424" s="5">
        <f t="shared" si="54"/>
        <v>1045.6628000000001</v>
      </c>
      <c r="AV424" s="11">
        <f t="shared" si="57"/>
        <v>0.38854269975011457</v>
      </c>
      <c r="AW424" s="5">
        <f t="shared" si="55"/>
        <v>388.54269975011459</v>
      </c>
    </row>
    <row r="425" spans="1:49" x14ac:dyDescent="0.25">
      <c r="A425" s="41" t="s">
        <v>246</v>
      </c>
      <c r="B425" s="41" t="s">
        <v>246</v>
      </c>
      <c r="K425" s="2">
        <f t="shared" si="49"/>
        <v>0</v>
      </c>
      <c r="L425" s="2">
        <f t="shared" si="50"/>
        <v>0</v>
      </c>
      <c r="AU425" s="5">
        <f t="shared" si="54"/>
        <v>0</v>
      </c>
      <c r="AV425" s="11">
        <f t="shared" si="57"/>
        <v>0</v>
      </c>
      <c r="AW425" s="5">
        <f t="shared" si="55"/>
        <v>0</v>
      </c>
    </row>
    <row r="426" spans="1:49" x14ac:dyDescent="0.25">
      <c r="B426" s="1" t="s">
        <v>239</v>
      </c>
      <c r="C426" s="1" t="s">
        <v>253</v>
      </c>
      <c r="D426" s="1" t="s">
        <v>70</v>
      </c>
      <c r="J426" s="2">
        <v>1.9</v>
      </c>
      <c r="K426" s="2">
        <f t="shared" si="49"/>
        <v>2.4900000000000002</v>
      </c>
      <c r="L426" s="2">
        <f t="shared" si="50"/>
        <v>0</v>
      </c>
      <c r="AI426" s="9">
        <v>2.4900000000000002</v>
      </c>
      <c r="AJ426" s="5">
        <v>265.66539999999998</v>
      </c>
      <c r="AN426" s="5" t="str">
        <f t="shared" si="51"/>
        <v/>
      </c>
      <c r="AP426" s="5" t="str">
        <f t="shared" si="52"/>
        <v/>
      </c>
      <c r="AR426" s="5" t="str">
        <f t="shared" si="53"/>
        <v/>
      </c>
      <c r="AU426" s="5">
        <f t="shared" si="54"/>
        <v>265.66539999999998</v>
      </c>
      <c r="AV426" s="11">
        <f t="shared" si="57"/>
        <v>9.87147594293247E-2</v>
      </c>
      <c r="AW426" s="5">
        <f t="shared" si="55"/>
        <v>98.714759429324701</v>
      </c>
    </row>
    <row r="427" spans="1:49" x14ac:dyDescent="0.25">
      <c r="B427" s="1" t="s">
        <v>240</v>
      </c>
      <c r="C427" s="1" t="s">
        <v>253</v>
      </c>
      <c r="D427" s="1" t="s">
        <v>254</v>
      </c>
      <c r="J427" s="2">
        <v>2.63</v>
      </c>
      <c r="K427" s="2">
        <f t="shared" si="49"/>
        <v>6.5</v>
      </c>
      <c r="L427" s="2">
        <f t="shared" si="50"/>
        <v>0</v>
      </c>
      <c r="AI427" s="9">
        <v>6.5</v>
      </c>
      <c r="AJ427" s="5">
        <v>711.71100000000001</v>
      </c>
      <c r="AN427" s="5" t="str">
        <f t="shared" si="51"/>
        <v/>
      </c>
      <c r="AP427" s="5" t="str">
        <f t="shared" si="52"/>
        <v/>
      </c>
      <c r="AR427" s="5" t="str">
        <f t="shared" si="53"/>
        <v/>
      </c>
      <c r="AU427" s="5">
        <f t="shared" si="54"/>
        <v>711.71100000000001</v>
      </c>
      <c r="AV427" s="11">
        <f t="shared" si="57"/>
        <v>0.26445438566032353</v>
      </c>
      <c r="AW427" s="5">
        <f t="shared" si="55"/>
        <v>264.45438566032357</v>
      </c>
    </row>
    <row r="428" spans="1:49" x14ac:dyDescent="0.25">
      <c r="B428" s="1" t="s">
        <v>238</v>
      </c>
      <c r="C428" s="1" t="s">
        <v>253</v>
      </c>
      <c r="D428" s="1" t="s">
        <v>255</v>
      </c>
      <c r="J428" s="2">
        <v>4.4800000000000004</v>
      </c>
      <c r="K428" s="2">
        <f t="shared" si="49"/>
        <v>8.77</v>
      </c>
      <c r="L428" s="2">
        <f t="shared" si="50"/>
        <v>0</v>
      </c>
      <c r="AI428" s="9">
        <v>8.77</v>
      </c>
      <c r="AJ428" s="5">
        <v>920.21930000000009</v>
      </c>
      <c r="AN428" s="5" t="str">
        <f t="shared" si="51"/>
        <v/>
      </c>
      <c r="AP428" s="5" t="str">
        <f t="shared" si="52"/>
        <v/>
      </c>
      <c r="AR428" s="5" t="str">
        <f t="shared" si="53"/>
        <v/>
      </c>
      <c r="AU428" s="5">
        <f t="shared" si="54"/>
        <v>920.21930000000009</v>
      </c>
      <c r="AV428" s="11">
        <f t="shared" si="57"/>
        <v>0.34193096587557725</v>
      </c>
      <c r="AW428" s="5">
        <f t="shared" si="55"/>
        <v>341.93096587557727</v>
      </c>
    </row>
    <row r="429" spans="1:49" x14ac:dyDescent="0.25">
      <c r="B429" s="1" t="s">
        <v>234</v>
      </c>
      <c r="C429" s="1" t="s">
        <v>253</v>
      </c>
      <c r="D429" s="1" t="s">
        <v>256</v>
      </c>
      <c r="J429" s="2">
        <v>18</v>
      </c>
      <c r="K429" s="2">
        <f t="shared" si="49"/>
        <v>21.41</v>
      </c>
      <c r="L429" s="2">
        <f t="shared" si="50"/>
        <v>0</v>
      </c>
      <c r="AI429" s="9">
        <v>21.41</v>
      </c>
      <c r="AJ429" s="5">
        <v>1894.5744999999999</v>
      </c>
      <c r="AN429" s="5" t="str">
        <f t="shared" si="51"/>
        <v/>
      </c>
      <c r="AP429" s="5" t="str">
        <f t="shared" si="52"/>
        <v/>
      </c>
      <c r="AR429" s="5" t="str">
        <f t="shared" si="53"/>
        <v/>
      </c>
      <c r="AU429" s="5">
        <f t="shared" ref="AU429:AU432" si="58">SUM(O429,Q429,S429,U429,Y429,AA429,AC429,AE429,AH429,AJ429,AL429,W429,AY429,BA429,BC429,BE429)</f>
        <v>1894.5744999999999</v>
      </c>
      <c r="AV429" s="11">
        <f t="shared" si="57"/>
        <v>0.70397750700103634</v>
      </c>
      <c r="AW429" s="5">
        <f t="shared" si="55"/>
        <v>703.97750700103632</v>
      </c>
    </row>
    <row r="430" spans="1:49" x14ac:dyDescent="0.25">
      <c r="B430" s="1" t="s">
        <v>235</v>
      </c>
      <c r="C430" s="1" t="s">
        <v>253</v>
      </c>
      <c r="D430" s="1" t="s">
        <v>257</v>
      </c>
      <c r="J430" s="2">
        <v>0</v>
      </c>
      <c r="K430" s="2">
        <f t="shared" si="49"/>
        <v>0.68</v>
      </c>
      <c r="L430" s="2">
        <f t="shared" si="50"/>
        <v>0</v>
      </c>
      <c r="AI430" s="9">
        <v>0.68</v>
      </c>
      <c r="AJ430" s="5">
        <v>70.270200000000003</v>
      </c>
      <c r="AN430" s="5" t="str">
        <f t="shared" si="51"/>
        <v/>
      </c>
      <c r="AP430" s="5" t="str">
        <f t="shared" si="52"/>
        <v/>
      </c>
      <c r="AR430" s="5" t="str">
        <f t="shared" si="53"/>
        <v/>
      </c>
      <c r="AU430" s="5">
        <f t="shared" si="58"/>
        <v>70.270200000000003</v>
      </c>
      <c r="AV430" s="11">
        <f t="shared" si="57"/>
        <v>2.6110686179120556E-2</v>
      </c>
      <c r="AW430" s="5">
        <f t="shared" si="55"/>
        <v>26.110686179120556</v>
      </c>
    </row>
    <row r="431" spans="1:49" x14ac:dyDescent="0.25">
      <c r="B431" s="1" t="s">
        <v>241</v>
      </c>
      <c r="C431" s="1" t="s">
        <v>253</v>
      </c>
      <c r="D431" s="1" t="s">
        <v>258</v>
      </c>
      <c r="J431" s="2">
        <v>6.58</v>
      </c>
      <c r="K431" s="2">
        <f t="shared" si="49"/>
        <v>6.75</v>
      </c>
      <c r="L431" s="2">
        <f t="shared" si="50"/>
        <v>0</v>
      </c>
      <c r="AI431" s="9">
        <v>6.75</v>
      </c>
      <c r="AJ431" s="5">
        <v>708.32580000000007</v>
      </c>
      <c r="AN431" s="5" t="str">
        <f t="shared" si="51"/>
        <v/>
      </c>
      <c r="AP431" s="5" t="str">
        <f t="shared" si="52"/>
        <v/>
      </c>
      <c r="AR431" s="5" t="str">
        <f t="shared" si="53"/>
        <v/>
      </c>
      <c r="AU431" s="5">
        <f t="shared" si="58"/>
        <v>708.32580000000007</v>
      </c>
      <c r="AV431" s="11">
        <f t="shared" si="57"/>
        <v>0.26319652820647316</v>
      </c>
      <c r="AW431" s="5">
        <f t="shared" si="55"/>
        <v>263.19652820647315</v>
      </c>
    </row>
    <row r="432" spans="1:49" ht="15.75" thickBot="1" x14ac:dyDescent="0.3">
      <c r="B432" s="1" t="s">
        <v>242</v>
      </c>
      <c r="C432" s="1" t="s">
        <v>253</v>
      </c>
      <c r="D432" s="1" t="s">
        <v>259</v>
      </c>
      <c r="J432" s="2">
        <v>4.1399999999999997</v>
      </c>
      <c r="K432" s="2">
        <f t="shared" si="49"/>
        <v>5.9600000000000009</v>
      </c>
      <c r="L432" s="2">
        <f t="shared" si="50"/>
        <v>0</v>
      </c>
      <c r="AI432" s="9">
        <v>5.9600000000000009</v>
      </c>
      <c r="AJ432" s="5">
        <v>541.72299999999996</v>
      </c>
      <c r="AN432" s="5" t="str">
        <f t="shared" si="51"/>
        <v/>
      </c>
      <c r="AP432" s="5" t="str">
        <f t="shared" si="52"/>
        <v/>
      </c>
      <c r="AR432" s="5" t="str">
        <f t="shared" si="53"/>
        <v/>
      </c>
      <c r="AU432" s="5">
        <f t="shared" si="58"/>
        <v>541.72299999999996</v>
      </c>
      <c r="AV432" s="11">
        <f t="shared" si="57"/>
        <v>0.20129100598848046</v>
      </c>
      <c r="AW432" s="5">
        <f t="shared" si="55"/>
        <v>201.29100598848046</v>
      </c>
    </row>
    <row r="433" spans="1:57" ht="15.75" thickTop="1" x14ac:dyDescent="0.2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>
        <f t="shared" ref="K433:BE433" si="59">SUM(K3:K432)</f>
        <v>2768.9600000000014</v>
      </c>
      <c r="L433" s="28">
        <f t="shared" si="59"/>
        <v>4381.0600000000077</v>
      </c>
      <c r="M433" s="29">
        <f t="shared" si="59"/>
        <v>0</v>
      </c>
      <c r="N433" s="30">
        <f t="shared" si="59"/>
        <v>404.5200000000001</v>
      </c>
      <c r="O433" s="31">
        <f t="shared" si="59"/>
        <v>66546.25</v>
      </c>
      <c r="P433" s="32">
        <f t="shared" si="59"/>
        <v>936.38</v>
      </c>
      <c r="Q433" s="31">
        <f t="shared" si="59"/>
        <v>106279.13980000002</v>
      </c>
      <c r="R433" s="33">
        <f t="shared" si="59"/>
        <v>613.41999999999973</v>
      </c>
      <c r="S433" s="31">
        <f t="shared" si="59"/>
        <v>55213.107999999978</v>
      </c>
      <c r="T433" s="34">
        <f t="shared" si="59"/>
        <v>560.55999999999995</v>
      </c>
      <c r="U433" s="31">
        <f t="shared" si="59"/>
        <v>24944.934670000002</v>
      </c>
      <c r="V433" s="37">
        <f t="shared" si="59"/>
        <v>108.57999999999998</v>
      </c>
      <c r="W433" s="31">
        <f t="shared" si="59"/>
        <v>4348.6290000000008</v>
      </c>
      <c r="X433" s="28">
        <f t="shared" si="59"/>
        <v>0</v>
      </c>
      <c r="Y433" s="31">
        <f t="shared" si="59"/>
        <v>0</v>
      </c>
      <c r="Z433" s="28">
        <f t="shared" si="59"/>
        <v>0.49</v>
      </c>
      <c r="AA433" s="31">
        <f t="shared" si="59"/>
        <v>26.384049999999998</v>
      </c>
      <c r="AB433" s="35">
        <f t="shared" si="59"/>
        <v>33.699999999999996</v>
      </c>
      <c r="AC433" s="31">
        <f t="shared" si="59"/>
        <v>595.48680000000002</v>
      </c>
      <c r="AD433" s="36">
        <f t="shared" si="59"/>
        <v>0</v>
      </c>
      <c r="AE433" s="31">
        <f t="shared" si="59"/>
        <v>0</v>
      </c>
      <c r="AF433" s="28">
        <f t="shared" si="59"/>
        <v>0</v>
      </c>
      <c r="AG433" s="28">
        <f t="shared" si="59"/>
        <v>0</v>
      </c>
      <c r="AH433" s="31">
        <f t="shared" si="59"/>
        <v>0</v>
      </c>
      <c r="AI433" s="35">
        <f t="shared" si="59"/>
        <v>111.31</v>
      </c>
      <c r="AJ433" s="31">
        <f t="shared" si="59"/>
        <v>11170.362300000001</v>
      </c>
      <c r="AK433" s="28">
        <f t="shared" si="59"/>
        <v>0</v>
      </c>
      <c r="AL433" s="31">
        <f t="shared" si="59"/>
        <v>0</v>
      </c>
      <c r="AM433" s="29">
        <f t="shared" si="59"/>
        <v>0</v>
      </c>
      <c r="AN433" s="31">
        <f t="shared" si="59"/>
        <v>0</v>
      </c>
      <c r="AO433" s="29">
        <f t="shared" si="59"/>
        <v>3.09</v>
      </c>
      <c r="AP433" s="31">
        <f t="shared" si="59"/>
        <v>3989.19</v>
      </c>
      <c r="AQ433" s="28">
        <f t="shared" si="59"/>
        <v>9.5299999999999994</v>
      </c>
      <c r="AR433" s="31">
        <f t="shared" si="59"/>
        <v>9.5299999999999994</v>
      </c>
      <c r="AS433" s="28">
        <f t="shared" si="59"/>
        <v>21.77</v>
      </c>
      <c r="AT433" s="28">
        <f t="shared" si="59"/>
        <v>4346.6700000000064</v>
      </c>
      <c r="AU433" s="31">
        <f t="shared" si="59"/>
        <v>269124.29461999994</v>
      </c>
      <c r="AV433" s="28">
        <f t="shared" si="59"/>
        <v>100.00000000000007</v>
      </c>
      <c r="AW433" s="31">
        <f t="shared" si="59"/>
        <v>100000.00000000004</v>
      </c>
      <c r="AX433" s="38">
        <f t="shared" si="59"/>
        <v>0</v>
      </c>
      <c r="AY433" s="31">
        <f t="shared" si="59"/>
        <v>0</v>
      </c>
      <c r="AZ433" s="39">
        <f t="shared" si="59"/>
        <v>0</v>
      </c>
      <c r="BA433" s="31">
        <f t="shared" si="59"/>
        <v>0</v>
      </c>
      <c r="BB433" s="40">
        <f t="shared" si="59"/>
        <v>0</v>
      </c>
      <c r="BC433" s="31">
        <f t="shared" si="59"/>
        <v>0</v>
      </c>
      <c r="BD433" s="28">
        <f t="shared" si="59"/>
        <v>0</v>
      </c>
      <c r="BE433" s="31">
        <f t="shared" si="59"/>
        <v>0</v>
      </c>
    </row>
    <row r="436" spans="1:57" x14ac:dyDescent="0.25">
      <c r="B436" s="41" t="s">
        <v>243</v>
      </c>
      <c r="C436" s="1">
        <f>SUM(K433,L433)</f>
        <v>7150.0200000000095</v>
      </c>
    </row>
  </sheetData>
  <autoFilter ref="A2:BE433" xr:uid="{00000000-0001-0000-0000-000000000000}"/>
  <conditionalFormatting sqref="I414:I513">
    <cfRule type="notContainsText" dxfId="0" priority="7" operator="notContains" text="#########">
      <formula>ISERROR(SEARCH("#########",I414))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0FFC4-6933-415D-9C21-D0DBFC55A3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83F9A4-B815-47AE-86C7-8A99F2105AA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BAAAE6EC-7444-4327-9788-18F4EAD775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Kody Fossum</cp:lastModifiedBy>
  <dcterms:created xsi:type="dcterms:W3CDTF">2025-08-18T16:46:42Z</dcterms:created>
  <dcterms:modified xsi:type="dcterms:W3CDTF">2025-12-15T21:56:03Z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