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Kittson County/Group 3/CD 15/"/>
    </mc:Choice>
  </mc:AlternateContent>
  <xr:revisionPtr revIDLastSave="28" documentId="13_ncr:1_{EDA92AA2-8804-4761-ADFC-63FC2A84DBFE}" xr6:coauthVersionLast="47" xr6:coauthVersionMax="47" xr10:uidLastSave="{9EC18CCA-D959-45CE-B7B5-790F423F82C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Sheet1!$A$2:$AV$367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64" i="1" l="1"/>
  <c r="AV366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367" i="1" s="1"/>
  <c r="AU18" i="1"/>
  <c r="AT18" i="1" s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T33" i="1" s="1"/>
  <c r="AU34" i="1"/>
  <c r="AT34" i="1" s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T49" i="1" s="1"/>
  <c r="AU50" i="1"/>
  <c r="AT50" i="1" s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T65" i="1" s="1"/>
  <c r="AU66" i="1"/>
  <c r="AT66" i="1" s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T81" i="1" s="1"/>
  <c r="AU82" i="1"/>
  <c r="AT82" i="1" s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T97" i="1" s="1"/>
  <c r="AU98" i="1"/>
  <c r="AT98" i="1" s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T113" i="1" s="1"/>
  <c r="AU114" i="1"/>
  <c r="AT114" i="1" s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T129" i="1" s="1"/>
  <c r="AU130" i="1"/>
  <c r="AT130" i="1" s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T145" i="1" s="1"/>
  <c r="AU146" i="1"/>
  <c r="AT146" i="1" s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T161" i="1" s="1"/>
  <c r="AU162" i="1"/>
  <c r="AT162" i="1" s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T177" i="1" s="1"/>
  <c r="AU178" i="1"/>
  <c r="AT178" i="1" s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T193" i="1" s="1"/>
  <c r="AU194" i="1"/>
  <c r="AT194" i="1" s="1"/>
  <c r="AU195" i="1"/>
  <c r="AU196" i="1"/>
  <c r="AU197" i="1"/>
  <c r="AU198" i="1"/>
  <c r="AU199" i="1"/>
  <c r="AU200" i="1"/>
  <c r="AU201" i="1"/>
  <c r="AU202" i="1"/>
  <c r="AU203" i="1"/>
  <c r="AU204" i="1"/>
  <c r="AU205" i="1"/>
  <c r="AU206" i="1"/>
  <c r="AU207" i="1"/>
  <c r="AU208" i="1"/>
  <c r="AT208" i="1" s="1"/>
  <c r="AU209" i="1"/>
  <c r="AT209" i="1" s="1"/>
  <c r="AU210" i="1"/>
  <c r="AT210" i="1" s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T225" i="1" s="1"/>
  <c r="AU226" i="1"/>
  <c r="AT226" i="1" s="1"/>
  <c r="AU227" i="1"/>
  <c r="AU228" i="1"/>
  <c r="AU229" i="1"/>
  <c r="AU230" i="1"/>
  <c r="AU231" i="1"/>
  <c r="AU232" i="1"/>
  <c r="AU233" i="1"/>
  <c r="AU234" i="1"/>
  <c r="AU235" i="1"/>
  <c r="AU236" i="1"/>
  <c r="AU237" i="1"/>
  <c r="AU238" i="1"/>
  <c r="AU239" i="1"/>
  <c r="AU240" i="1"/>
  <c r="AU241" i="1"/>
  <c r="AT241" i="1" s="1"/>
  <c r="AU242" i="1"/>
  <c r="AT242" i="1" s="1"/>
  <c r="AU243" i="1"/>
  <c r="AU244" i="1"/>
  <c r="AU245" i="1"/>
  <c r="AU246" i="1"/>
  <c r="AU247" i="1"/>
  <c r="AU248" i="1"/>
  <c r="AU249" i="1"/>
  <c r="AU250" i="1"/>
  <c r="AU251" i="1"/>
  <c r="AU252" i="1"/>
  <c r="AU253" i="1"/>
  <c r="AU254" i="1"/>
  <c r="AU255" i="1"/>
  <c r="AU256" i="1"/>
  <c r="AU257" i="1"/>
  <c r="AT257" i="1" s="1"/>
  <c r="AU258" i="1"/>
  <c r="AT258" i="1" s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T273" i="1" s="1"/>
  <c r="AU274" i="1"/>
  <c r="AT274" i="1" s="1"/>
  <c r="AU275" i="1"/>
  <c r="AU276" i="1"/>
  <c r="AU277" i="1"/>
  <c r="AU278" i="1"/>
  <c r="AU279" i="1"/>
  <c r="AU280" i="1"/>
  <c r="AU281" i="1"/>
  <c r="AU282" i="1"/>
  <c r="AU283" i="1"/>
  <c r="AU284" i="1"/>
  <c r="AU285" i="1"/>
  <c r="AU286" i="1"/>
  <c r="AU287" i="1"/>
  <c r="AU288" i="1"/>
  <c r="AU289" i="1"/>
  <c r="AT289" i="1" s="1"/>
  <c r="AU290" i="1"/>
  <c r="AT290" i="1" s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T305" i="1" s="1"/>
  <c r="AU306" i="1"/>
  <c r="AT306" i="1" s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T320" i="1" s="1"/>
  <c r="AU321" i="1"/>
  <c r="AT321" i="1" s="1"/>
  <c r="AU322" i="1"/>
  <c r="AT322" i="1" s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T337" i="1" s="1"/>
  <c r="AU338" i="1"/>
  <c r="AT338" i="1" s="1"/>
  <c r="AU339" i="1"/>
  <c r="AU340" i="1"/>
  <c r="AU341" i="1"/>
  <c r="AU342" i="1"/>
  <c r="AU343" i="1"/>
  <c r="AU344" i="1"/>
  <c r="AU345" i="1"/>
  <c r="AU346" i="1"/>
  <c r="AU347" i="1"/>
  <c r="AU348" i="1"/>
  <c r="AU349" i="1"/>
  <c r="AU350" i="1"/>
  <c r="AU351" i="1"/>
  <c r="AU352" i="1"/>
  <c r="AU353" i="1"/>
  <c r="AT353" i="1" s="1"/>
  <c r="AU354" i="1"/>
  <c r="AT354" i="1" s="1"/>
  <c r="AU355" i="1"/>
  <c r="AU356" i="1"/>
  <c r="AU357" i="1"/>
  <c r="AU358" i="1"/>
  <c r="AU359" i="1"/>
  <c r="AU360" i="1"/>
  <c r="AU362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5" i="1"/>
  <c r="AT356" i="1"/>
  <c r="AT357" i="1"/>
  <c r="AT358" i="1"/>
  <c r="AT359" i="1"/>
  <c r="AT360" i="1"/>
  <c r="AT362" i="1"/>
  <c r="AT364" i="1"/>
  <c r="AT366" i="1"/>
  <c r="AU364" i="1"/>
  <c r="AS367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2" i="1"/>
  <c r="L362" i="1"/>
  <c r="K364" i="1"/>
  <c r="L364" i="1"/>
  <c r="BF367" i="1"/>
  <c r="BE367" i="1"/>
  <c r="BD367" i="1"/>
  <c r="BC367" i="1"/>
  <c r="BB367" i="1"/>
  <c r="BA367" i="1"/>
  <c r="AZ367" i="1"/>
  <c r="AY367" i="1"/>
  <c r="AX367" i="1"/>
  <c r="AW367" i="1"/>
  <c r="AR367" i="1"/>
  <c r="AQ367" i="1"/>
  <c r="AO367" i="1"/>
  <c r="AM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AS364" i="1"/>
  <c r="AP364" i="1"/>
  <c r="AN364" i="1"/>
  <c r="AL364" i="1"/>
  <c r="AS362" i="1"/>
  <c r="AP362" i="1"/>
  <c r="AN362" i="1"/>
  <c r="AL362" i="1"/>
  <c r="AS360" i="1"/>
  <c r="AP360" i="1"/>
  <c r="AN360" i="1"/>
  <c r="AL360" i="1"/>
  <c r="AS359" i="1"/>
  <c r="AP359" i="1"/>
  <c r="AN359" i="1"/>
  <c r="AL359" i="1"/>
  <c r="AS358" i="1"/>
  <c r="AP358" i="1"/>
  <c r="AN358" i="1"/>
  <c r="AL358" i="1"/>
  <c r="AS357" i="1"/>
  <c r="AP357" i="1"/>
  <c r="AN357" i="1"/>
  <c r="AL357" i="1"/>
  <c r="AS356" i="1"/>
  <c r="AP356" i="1"/>
  <c r="AN356" i="1"/>
  <c r="AL356" i="1"/>
  <c r="AS355" i="1"/>
  <c r="AP355" i="1"/>
  <c r="AN355" i="1"/>
  <c r="AL355" i="1"/>
  <c r="AS354" i="1"/>
  <c r="AP354" i="1"/>
  <c r="AN354" i="1"/>
  <c r="AL354" i="1"/>
  <c r="AS353" i="1"/>
  <c r="AP353" i="1"/>
  <c r="AN353" i="1"/>
  <c r="AL353" i="1"/>
  <c r="AS352" i="1"/>
  <c r="AP352" i="1"/>
  <c r="AN352" i="1"/>
  <c r="AL352" i="1"/>
  <c r="AS351" i="1"/>
  <c r="AP351" i="1"/>
  <c r="AN351" i="1"/>
  <c r="AL351" i="1"/>
  <c r="AS350" i="1"/>
  <c r="AP350" i="1"/>
  <c r="AN350" i="1"/>
  <c r="AL350" i="1"/>
  <c r="AS349" i="1"/>
  <c r="AP349" i="1"/>
  <c r="AN349" i="1"/>
  <c r="AL349" i="1"/>
  <c r="AS348" i="1"/>
  <c r="AP348" i="1"/>
  <c r="AN348" i="1"/>
  <c r="AL348" i="1"/>
  <c r="AS347" i="1"/>
  <c r="AP347" i="1"/>
  <c r="AN347" i="1"/>
  <c r="AL347" i="1"/>
  <c r="AS346" i="1"/>
  <c r="AP346" i="1"/>
  <c r="AN346" i="1"/>
  <c r="AL346" i="1"/>
  <c r="AS345" i="1"/>
  <c r="AP345" i="1"/>
  <c r="AN345" i="1"/>
  <c r="AL345" i="1"/>
  <c r="AS344" i="1"/>
  <c r="AP344" i="1"/>
  <c r="AN344" i="1"/>
  <c r="AL344" i="1"/>
  <c r="AS343" i="1"/>
  <c r="AP343" i="1"/>
  <c r="AN343" i="1"/>
  <c r="AL343" i="1"/>
  <c r="AS342" i="1"/>
  <c r="AP342" i="1"/>
  <c r="AN342" i="1"/>
  <c r="AL342" i="1"/>
  <c r="AS341" i="1"/>
  <c r="AP341" i="1"/>
  <c r="AN341" i="1"/>
  <c r="AL341" i="1"/>
  <c r="AS340" i="1"/>
  <c r="AP340" i="1"/>
  <c r="AN340" i="1"/>
  <c r="AL340" i="1"/>
  <c r="AS339" i="1"/>
  <c r="AP339" i="1"/>
  <c r="AN339" i="1"/>
  <c r="AL339" i="1"/>
  <c r="AS338" i="1"/>
  <c r="AP338" i="1"/>
  <c r="AN338" i="1"/>
  <c r="AL338" i="1"/>
  <c r="AS337" i="1"/>
  <c r="AP337" i="1"/>
  <c r="AN337" i="1"/>
  <c r="AL337" i="1"/>
  <c r="AS336" i="1"/>
  <c r="AP336" i="1"/>
  <c r="AN336" i="1"/>
  <c r="AL336" i="1"/>
  <c r="AS335" i="1"/>
  <c r="AP335" i="1"/>
  <c r="AN335" i="1"/>
  <c r="AL335" i="1"/>
  <c r="AS334" i="1"/>
  <c r="AP334" i="1"/>
  <c r="AN334" i="1"/>
  <c r="AL334" i="1"/>
  <c r="AS333" i="1"/>
  <c r="AP333" i="1"/>
  <c r="AN333" i="1"/>
  <c r="AL333" i="1"/>
  <c r="AS332" i="1"/>
  <c r="AP332" i="1"/>
  <c r="AN332" i="1"/>
  <c r="AL332" i="1"/>
  <c r="AS331" i="1"/>
  <c r="AP331" i="1"/>
  <c r="AN331" i="1"/>
  <c r="AL331" i="1"/>
  <c r="AS330" i="1"/>
  <c r="AP330" i="1"/>
  <c r="AN330" i="1"/>
  <c r="AL330" i="1"/>
  <c r="AS329" i="1"/>
  <c r="AP329" i="1"/>
  <c r="AN329" i="1"/>
  <c r="AL329" i="1"/>
  <c r="AS328" i="1"/>
  <c r="AP328" i="1"/>
  <c r="AN328" i="1"/>
  <c r="AL328" i="1"/>
  <c r="AS327" i="1"/>
  <c r="AP327" i="1"/>
  <c r="AN327" i="1"/>
  <c r="AL327" i="1"/>
  <c r="AS326" i="1"/>
  <c r="AP326" i="1"/>
  <c r="AN326" i="1"/>
  <c r="AL326" i="1"/>
  <c r="AS325" i="1"/>
  <c r="AP325" i="1"/>
  <c r="AN325" i="1"/>
  <c r="AL325" i="1"/>
  <c r="AS324" i="1"/>
  <c r="AP324" i="1"/>
  <c r="AN324" i="1"/>
  <c r="AL324" i="1"/>
  <c r="AS323" i="1"/>
  <c r="AP323" i="1"/>
  <c r="AN323" i="1"/>
  <c r="AL323" i="1"/>
  <c r="AS322" i="1"/>
  <c r="AP322" i="1"/>
  <c r="AN322" i="1"/>
  <c r="AL322" i="1"/>
  <c r="AS321" i="1"/>
  <c r="AP321" i="1"/>
  <c r="AN321" i="1"/>
  <c r="AL321" i="1"/>
  <c r="AS320" i="1"/>
  <c r="AP320" i="1"/>
  <c r="AN320" i="1"/>
  <c r="AL320" i="1"/>
  <c r="AS319" i="1"/>
  <c r="AP319" i="1"/>
  <c r="AN319" i="1"/>
  <c r="AL319" i="1"/>
  <c r="AS318" i="1"/>
  <c r="AP318" i="1"/>
  <c r="AN318" i="1"/>
  <c r="AL318" i="1"/>
  <c r="AS317" i="1"/>
  <c r="AP317" i="1"/>
  <c r="AN317" i="1"/>
  <c r="AL317" i="1"/>
  <c r="AS316" i="1"/>
  <c r="AP316" i="1"/>
  <c r="AN316" i="1"/>
  <c r="AL316" i="1"/>
  <c r="AS315" i="1"/>
  <c r="AP315" i="1"/>
  <c r="AN315" i="1"/>
  <c r="AL315" i="1"/>
  <c r="AS314" i="1"/>
  <c r="AP314" i="1"/>
  <c r="AN314" i="1"/>
  <c r="AL314" i="1"/>
  <c r="AS313" i="1"/>
  <c r="AP313" i="1"/>
  <c r="AN313" i="1"/>
  <c r="AL313" i="1"/>
  <c r="AS312" i="1"/>
  <c r="AP312" i="1"/>
  <c r="AN312" i="1"/>
  <c r="AL312" i="1"/>
  <c r="AS311" i="1"/>
  <c r="AP311" i="1"/>
  <c r="AN311" i="1"/>
  <c r="AL311" i="1"/>
  <c r="AS310" i="1"/>
  <c r="AP310" i="1"/>
  <c r="AN310" i="1"/>
  <c r="AL310" i="1"/>
  <c r="AS309" i="1"/>
  <c r="AP309" i="1"/>
  <c r="AN309" i="1"/>
  <c r="AL309" i="1"/>
  <c r="AS308" i="1"/>
  <c r="AP308" i="1"/>
  <c r="AN308" i="1"/>
  <c r="AL308" i="1"/>
  <c r="AS307" i="1"/>
  <c r="AP307" i="1"/>
  <c r="AN307" i="1"/>
  <c r="AL307" i="1"/>
  <c r="AS306" i="1"/>
  <c r="AP306" i="1"/>
  <c r="AN306" i="1"/>
  <c r="AL306" i="1"/>
  <c r="AS305" i="1"/>
  <c r="AP305" i="1"/>
  <c r="AN305" i="1"/>
  <c r="AL305" i="1"/>
  <c r="AS304" i="1"/>
  <c r="AP304" i="1"/>
  <c r="AN304" i="1"/>
  <c r="AL304" i="1"/>
  <c r="AS303" i="1"/>
  <c r="AP303" i="1"/>
  <c r="AN303" i="1"/>
  <c r="AL303" i="1"/>
  <c r="AS302" i="1"/>
  <c r="AP302" i="1"/>
  <c r="AN302" i="1"/>
  <c r="AL302" i="1"/>
  <c r="AS301" i="1"/>
  <c r="AP301" i="1"/>
  <c r="AN301" i="1"/>
  <c r="AL301" i="1"/>
  <c r="AS300" i="1"/>
  <c r="AP300" i="1"/>
  <c r="AN300" i="1"/>
  <c r="AL300" i="1"/>
  <c r="AS299" i="1"/>
  <c r="AP299" i="1"/>
  <c r="AN299" i="1"/>
  <c r="AL299" i="1"/>
  <c r="AS298" i="1"/>
  <c r="AP298" i="1"/>
  <c r="AN298" i="1"/>
  <c r="AL298" i="1"/>
  <c r="AS297" i="1"/>
  <c r="AP297" i="1"/>
  <c r="AN297" i="1"/>
  <c r="AL297" i="1"/>
  <c r="AS296" i="1"/>
  <c r="AP296" i="1"/>
  <c r="AN296" i="1"/>
  <c r="AL296" i="1"/>
  <c r="AS295" i="1"/>
  <c r="AP295" i="1"/>
  <c r="AN295" i="1"/>
  <c r="AL295" i="1"/>
  <c r="AS294" i="1"/>
  <c r="AP294" i="1"/>
  <c r="AN294" i="1"/>
  <c r="AL294" i="1"/>
  <c r="AS293" i="1"/>
  <c r="AP293" i="1"/>
  <c r="AN293" i="1"/>
  <c r="AL293" i="1"/>
  <c r="AS292" i="1"/>
  <c r="AP292" i="1"/>
  <c r="AN292" i="1"/>
  <c r="AL292" i="1"/>
  <c r="AS291" i="1"/>
  <c r="AP291" i="1"/>
  <c r="AN291" i="1"/>
  <c r="AL291" i="1"/>
  <c r="AS290" i="1"/>
  <c r="AP290" i="1"/>
  <c r="AN290" i="1"/>
  <c r="AL290" i="1"/>
  <c r="AS289" i="1"/>
  <c r="AP289" i="1"/>
  <c r="AN289" i="1"/>
  <c r="AL289" i="1"/>
  <c r="AS288" i="1"/>
  <c r="AP288" i="1"/>
  <c r="AN288" i="1"/>
  <c r="AL288" i="1"/>
  <c r="AS287" i="1"/>
  <c r="AP287" i="1"/>
  <c r="AN287" i="1"/>
  <c r="AL287" i="1"/>
  <c r="AS286" i="1"/>
  <c r="AP286" i="1"/>
  <c r="AN286" i="1"/>
  <c r="AL286" i="1"/>
  <c r="AS285" i="1"/>
  <c r="AP285" i="1"/>
  <c r="AN285" i="1"/>
  <c r="AL285" i="1"/>
  <c r="AS284" i="1"/>
  <c r="AP284" i="1"/>
  <c r="AN284" i="1"/>
  <c r="AL284" i="1"/>
  <c r="AS283" i="1"/>
  <c r="AP283" i="1"/>
  <c r="AN283" i="1"/>
  <c r="AL283" i="1"/>
  <c r="AS282" i="1"/>
  <c r="AP282" i="1"/>
  <c r="AN282" i="1"/>
  <c r="AL282" i="1"/>
  <c r="AS281" i="1"/>
  <c r="AP281" i="1"/>
  <c r="AN281" i="1"/>
  <c r="AL281" i="1"/>
  <c r="AS280" i="1"/>
  <c r="AP280" i="1"/>
  <c r="AN280" i="1"/>
  <c r="AL280" i="1"/>
  <c r="AS279" i="1"/>
  <c r="AP279" i="1"/>
  <c r="AN279" i="1"/>
  <c r="AL279" i="1"/>
  <c r="AS278" i="1"/>
  <c r="AP278" i="1"/>
  <c r="AN278" i="1"/>
  <c r="AL278" i="1"/>
  <c r="AS277" i="1"/>
  <c r="AP277" i="1"/>
  <c r="AN277" i="1"/>
  <c r="AL277" i="1"/>
  <c r="AS276" i="1"/>
  <c r="AP276" i="1"/>
  <c r="AN276" i="1"/>
  <c r="AL276" i="1"/>
  <c r="AS275" i="1"/>
  <c r="AP275" i="1"/>
  <c r="AN275" i="1"/>
  <c r="AL275" i="1"/>
  <c r="AS274" i="1"/>
  <c r="AP274" i="1"/>
  <c r="AN274" i="1"/>
  <c r="AL274" i="1"/>
  <c r="AS273" i="1"/>
  <c r="AP273" i="1"/>
  <c r="AN273" i="1"/>
  <c r="AL273" i="1"/>
  <c r="AS272" i="1"/>
  <c r="AP272" i="1"/>
  <c r="AN272" i="1"/>
  <c r="AL272" i="1"/>
  <c r="AS271" i="1"/>
  <c r="AP271" i="1"/>
  <c r="AN271" i="1"/>
  <c r="AL271" i="1"/>
  <c r="AS270" i="1"/>
  <c r="AP270" i="1"/>
  <c r="AN270" i="1"/>
  <c r="AL270" i="1"/>
  <c r="AS269" i="1"/>
  <c r="AP269" i="1"/>
  <c r="AN269" i="1"/>
  <c r="AL269" i="1"/>
  <c r="AS268" i="1"/>
  <c r="AP268" i="1"/>
  <c r="AN268" i="1"/>
  <c r="AL268" i="1"/>
  <c r="AS267" i="1"/>
  <c r="AP267" i="1"/>
  <c r="AN267" i="1"/>
  <c r="AL267" i="1"/>
  <c r="AS266" i="1"/>
  <c r="AP266" i="1"/>
  <c r="AN266" i="1"/>
  <c r="AL266" i="1"/>
  <c r="AS265" i="1"/>
  <c r="AP265" i="1"/>
  <c r="AN265" i="1"/>
  <c r="AL265" i="1"/>
  <c r="AS264" i="1"/>
  <c r="AP264" i="1"/>
  <c r="AN264" i="1"/>
  <c r="AL264" i="1"/>
  <c r="AS263" i="1"/>
  <c r="AP263" i="1"/>
  <c r="AN263" i="1"/>
  <c r="AL263" i="1"/>
  <c r="AS262" i="1"/>
  <c r="AP262" i="1"/>
  <c r="AN262" i="1"/>
  <c r="AL262" i="1"/>
  <c r="AS261" i="1"/>
  <c r="AP261" i="1"/>
  <c r="AN261" i="1"/>
  <c r="AL261" i="1"/>
  <c r="AS260" i="1"/>
  <c r="AP260" i="1"/>
  <c r="AN260" i="1"/>
  <c r="AL260" i="1"/>
  <c r="AS259" i="1"/>
  <c r="AP259" i="1"/>
  <c r="AN259" i="1"/>
  <c r="AL259" i="1"/>
  <c r="AS258" i="1"/>
  <c r="AP258" i="1"/>
  <c r="AN258" i="1"/>
  <c r="AL258" i="1"/>
  <c r="AS257" i="1"/>
  <c r="AP257" i="1"/>
  <c r="AN257" i="1"/>
  <c r="AL257" i="1"/>
  <c r="AS256" i="1"/>
  <c r="AP256" i="1"/>
  <c r="AN256" i="1"/>
  <c r="AL256" i="1"/>
  <c r="AS255" i="1"/>
  <c r="AP255" i="1"/>
  <c r="AN255" i="1"/>
  <c r="AL255" i="1"/>
  <c r="AS254" i="1"/>
  <c r="AP254" i="1"/>
  <c r="AN254" i="1"/>
  <c r="AL254" i="1"/>
  <c r="AS253" i="1"/>
  <c r="AP253" i="1"/>
  <c r="AN253" i="1"/>
  <c r="AL253" i="1"/>
  <c r="AS252" i="1"/>
  <c r="AP252" i="1"/>
  <c r="AN252" i="1"/>
  <c r="AL252" i="1"/>
  <c r="AS251" i="1"/>
  <c r="AP251" i="1"/>
  <c r="AN251" i="1"/>
  <c r="AL251" i="1"/>
  <c r="AS250" i="1"/>
  <c r="AP250" i="1"/>
  <c r="AN250" i="1"/>
  <c r="AL250" i="1"/>
  <c r="AS249" i="1"/>
  <c r="AP249" i="1"/>
  <c r="AN249" i="1"/>
  <c r="AL249" i="1"/>
  <c r="AS248" i="1"/>
  <c r="AP248" i="1"/>
  <c r="AN248" i="1"/>
  <c r="AL248" i="1"/>
  <c r="AS247" i="1"/>
  <c r="AP247" i="1"/>
  <c r="AN247" i="1"/>
  <c r="AL247" i="1"/>
  <c r="AS246" i="1"/>
  <c r="AP246" i="1"/>
  <c r="AN246" i="1"/>
  <c r="AL246" i="1"/>
  <c r="AS245" i="1"/>
  <c r="AP245" i="1"/>
  <c r="AN245" i="1"/>
  <c r="AL245" i="1"/>
  <c r="AS244" i="1"/>
  <c r="AP244" i="1"/>
  <c r="AN244" i="1"/>
  <c r="AL244" i="1"/>
  <c r="AS243" i="1"/>
  <c r="AP243" i="1"/>
  <c r="AN243" i="1"/>
  <c r="AL243" i="1"/>
  <c r="AS242" i="1"/>
  <c r="AP242" i="1"/>
  <c r="AN242" i="1"/>
  <c r="AL242" i="1"/>
  <c r="AS241" i="1"/>
  <c r="AP241" i="1"/>
  <c r="AN241" i="1"/>
  <c r="AL241" i="1"/>
  <c r="AS240" i="1"/>
  <c r="AP240" i="1"/>
  <c r="AN240" i="1"/>
  <c r="AL240" i="1"/>
  <c r="AS239" i="1"/>
  <c r="AP239" i="1"/>
  <c r="AN239" i="1"/>
  <c r="AL239" i="1"/>
  <c r="AS238" i="1"/>
  <c r="AP238" i="1"/>
  <c r="AN238" i="1"/>
  <c r="AL238" i="1"/>
  <c r="AS237" i="1"/>
  <c r="AP237" i="1"/>
  <c r="AN237" i="1"/>
  <c r="AL237" i="1"/>
  <c r="AS236" i="1"/>
  <c r="AP236" i="1"/>
  <c r="AN236" i="1"/>
  <c r="AL236" i="1"/>
  <c r="AS235" i="1"/>
  <c r="AP235" i="1"/>
  <c r="AN235" i="1"/>
  <c r="AL235" i="1"/>
  <c r="AS234" i="1"/>
  <c r="AP234" i="1"/>
  <c r="AN234" i="1"/>
  <c r="AL234" i="1"/>
  <c r="AS233" i="1"/>
  <c r="AP233" i="1"/>
  <c r="AN233" i="1"/>
  <c r="AL233" i="1"/>
  <c r="AS232" i="1"/>
  <c r="AP232" i="1"/>
  <c r="AN232" i="1"/>
  <c r="AL232" i="1"/>
  <c r="AS231" i="1"/>
  <c r="AP231" i="1"/>
  <c r="AN231" i="1"/>
  <c r="AL231" i="1"/>
  <c r="AS230" i="1"/>
  <c r="AP230" i="1"/>
  <c r="AN230" i="1"/>
  <c r="AL230" i="1"/>
  <c r="AS229" i="1"/>
  <c r="AP229" i="1"/>
  <c r="AN229" i="1"/>
  <c r="AL229" i="1"/>
  <c r="AS228" i="1"/>
  <c r="AP228" i="1"/>
  <c r="AN228" i="1"/>
  <c r="AL228" i="1"/>
  <c r="AS227" i="1"/>
  <c r="AP227" i="1"/>
  <c r="AN227" i="1"/>
  <c r="AL227" i="1"/>
  <c r="AS226" i="1"/>
  <c r="AP226" i="1"/>
  <c r="AN226" i="1"/>
  <c r="AL226" i="1"/>
  <c r="AS225" i="1"/>
  <c r="AP225" i="1"/>
  <c r="AN225" i="1"/>
  <c r="AL225" i="1"/>
  <c r="AS224" i="1"/>
  <c r="AP224" i="1"/>
  <c r="AN224" i="1"/>
  <c r="AL224" i="1"/>
  <c r="AS223" i="1"/>
  <c r="AP223" i="1"/>
  <c r="AN223" i="1"/>
  <c r="AL223" i="1"/>
  <c r="AS222" i="1"/>
  <c r="AP222" i="1"/>
  <c r="AN222" i="1"/>
  <c r="AL222" i="1"/>
  <c r="AS221" i="1"/>
  <c r="AP221" i="1"/>
  <c r="AN221" i="1"/>
  <c r="AL221" i="1"/>
  <c r="AS220" i="1"/>
  <c r="AP220" i="1"/>
  <c r="AN220" i="1"/>
  <c r="AL220" i="1"/>
  <c r="AS219" i="1"/>
  <c r="AP219" i="1"/>
  <c r="AN219" i="1"/>
  <c r="AL219" i="1"/>
  <c r="AS218" i="1"/>
  <c r="AP218" i="1"/>
  <c r="AN218" i="1"/>
  <c r="AL218" i="1"/>
  <c r="AS217" i="1"/>
  <c r="AP217" i="1"/>
  <c r="AN217" i="1"/>
  <c r="AL217" i="1"/>
  <c r="AS216" i="1"/>
  <c r="AP216" i="1"/>
  <c r="AN216" i="1"/>
  <c r="AL216" i="1"/>
  <c r="AS215" i="1"/>
  <c r="AP215" i="1"/>
  <c r="AN215" i="1"/>
  <c r="AL215" i="1"/>
  <c r="AS214" i="1"/>
  <c r="AP214" i="1"/>
  <c r="AN214" i="1"/>
  <c r="AL214" i="1"/>
  <c r="AS213" i="1"/>
  <c r="AP213" i="1"/>
  <c r="AN213" i="1"/>
  <c r="AL213" i="1"/>
  <c r="AS212" i="1"/>
  <c r="AP212" i="1"/>
  <c r="AN212" i="1"/>
  <c r="AL212" i="1"/>
  <c r="AS211" i="1"/>
  <c r="AP211" i="1"/>
  <c r="AN211" i="1"/>
  <c r="AL211" i="1"/>
  <c r="AS210" i="1"/>
  <c r="AP210" i="1"/>
  <c r="AN210" i="1"/>
  <c r="AL210" i="1"/>
  <c r="AS209" i="1"/>
  <c r="AP209" i="1"/>
  <c r="AN209" i="1"/>
  <c r="AL209" i="1"/>
  <c r="AS208" i="1"/>
  <c r="AP208" i="1"/>
  <c r="AN208" i="1"/>
  <c r="AL208" i="1"/>
  <c r="AS207" i="1"/>
  <c r="AP207" i="1"/>
  <c r="AN207" i="1"/>
  <c r="AL207" i="1"/>
  <c r="AS206" i="1"/>
  <c r="AP206" i="1"/>
  <c r="AN206" i="1"/>
  <c r="AL206" i="1"/>
  <c r="AS205" i="1"/>
  <c r="AP205" i="1"/>
  <c r="AN205" i="1"/>
  <c r="AL205" i="1"/>
  <c r="AS204" i="1"/>
  <c r="AP204" i="1"/>
  <c r="AN204" i="1"/>
  <c r="AL204" i="1"/>
  <c r="AS203" i="1"/>
  <c r="AP203" i="1"/>
  <c r="AN203" i="1"/>
  <c r="AL203" i="1"/>
  <c r="AS202" i="1"/>
  <c r="AP202" i="1"/>
  <c r="AN202" i="1"/>
  <c r="AL202" i="1"/>
  <c r="AS201" i="1"/>
  <c r="AP201" i="1"/>
  <c r="AN201" i="1"/>
  <c r="AL201" i="1"/>
  <c r="AS200" i="1"/>
  <c r="AP200" i="1"/>
  <c r="AN200" i="1"/>
  <c r="AL200" i="1"/>
  <c r="AS199" i="1"/>
  <c r="AP199" i="1"/>
  <c r="AN199" i="1"/>
  <c r="AL199" i="1"/>
  <c r="AS198" i="1"/>
  <c r="AP198" i="1"/>
  <c r="AN198" i="1"/>
  <c r="AL198" i="1"/>
  <c r="AS197" i="1"/>
  <c r="AP197" i="1"/>
  <c r="AN197" i="1"/>
  <c r="AL197" i="1"/>
  <c r="AS196" i="1"/>
  <c r="AP196" i="1"/>
  <c r="AN196" i="1"/>
  <c r="AL196" i="1"/>
  <c r="AS195" i="1"/>
  <c r="AP195" i="1"/>
  <c r="AN195" i="1"/>
  <c r="AL195" i="1"/>
  <c r="AS194" i="1"/>
  <c r="AP194" i="1"/>
  <c r="AN194" i="1"/>
  <c r="AL194" i="1"/>
  <c r="AS193" i="1"/>
  <c r="AP193" i="1"/>
  <c r="AN193" i="1"/>
  <c r="AL193" i="1"/>
  <c r="AS192" i="1"/>
  <c r="AP192" i="1"/>
  <c r="AN192" i="1"/>
  <c r="AL192" i="1"/>
  <c r="AS191" i="1"/>
  <c r="AP191" i="1"/>
  <c r="AN191" i="1"/>
  <c r="AL191" i="1"/>
  <c r="AS190" i="1"/>
  <c r="AP190" i="1"/>
  <c r="AN190" i="1"/>
  <c r="AL190" i="1"/>
  <c r="AS189" i="1"/>
  <c r="AP189" i="1"/>
  <c r="AN189" i="1"/>
  <c r="AL189" i="1"/>
  <c r="AS188" i="1"/>
  <c r="AP188" i="1"/>
  <c r="AN188" i="1"/>
  <c r="AL188" i="1"/>
  <c r="AS187" i="1"/>
  <c r="AP187" i="1"/>
  <c r="AN187" i="1"/>
  <c r="AL187" i="1"/>
  <c r="AS186" i="1"/>
  <c r="AP186" i="1"/>
  <c r="AN186" i="1"/>
  <c r="AL186" i="1"/>
  <c r="AS185" i="1"/>
  <c r="AP185" i="1"/>
  <c r="AN185" i="1"/>
  <c r="AL185" i="1"/>
  <c r="AS184" i="1"/>
  <c r="AP184" i="1"/>
  <c r="AN184" i="1"/>
  <c r="AL184" i="1"/>
  <c r="AS183" i="1"/>
  <c r="AP183" i="1"/>
  <c r="AN183" i="1"/>
  <c r="AL183" i="1"/>
  <c r="AS182" i="1"/>
  <c r="AP182" i="1"/>
  <c r="AN182" i="1"/>
  <c r="AL182" i="1"/>
  <c r="AS181" i="1"/>
  <c r="AP181" i="1"/>
  <c r="AN181" i="1"/>
  <c r="AL181" i="1"/>
  <c r="AS180" i="1"/>
  <c r="AP180" i="1"/>
  <c r="AN180" i="1"/>
  <c r="AL180" i="1"/>
  <c r="AS179" i="1"/>
  <c r="AP179" i="1"/>
  <c r="AN179" i="1"/>
  <c r="AL179" i="1"/>
  <c r="AS178" i="1"/>
  <c r="AP178" i="1"/>
  <c r="AN178" i="1"/>
  <c r="AL178" i="1"/>
  <c r="AS177" i="1"/>
  <c r="AP177" i="1"/>
  <c r="AN177" i="1"/>
  <c r="AL177" i="1"/>
  <c r="AS176" i="1"/>
  <c r="AP176" i="1"/>
  <c r="AN176" i="1"/>
  <c r="AL176" i="1"/>
  <c r="AS175" i="1"/>
  <c r="AP175" i="1"/>
  <c r="AN175" i="1"/>
  <c r="AL175" i="1"/>
  <c r="AS174" i="1"/>
  <c r="AP174" i="1"/>
  <c r="AN174" i="1"/>
  <c r="AL174" i="1"/>
  <c r="AS173" i="1"/>
  <c r="AP173" i="1"/>
  <c r="AN173" i="1"/>
  <c r="AL173" i="1"/>
  <c r="AS172" i="1"/>
  <c r="AP172" i="1"/>
  <c r="AN172" i="1"/>
  <c r="AL172" i="1"/>
  <c r="AS171" i="1"/>
  <c r="AP171" i="1"/>
  <c r="AN171" i="1"/>
  <c r="AL171" i="1"/>
  <c r="AS170" i="1"/>
  <c r="AP170" i="1"/>
  <c r="AN170" i="1"/>
  <c r="AL170" i="1"/>
  <c r="AS169" i="1"/>
  <c r="AP169" i="1"/>
  <c r="AN169" i="1"/>
  <c r="AL169" i="1"/>
  <c r="AS168" i="1"/>
  <c r="AP168" i="1"/>
  <c r="AN168" i="1"/>
  <c r="AL168" i="1"/>
  <c r="AS167" i="1"/>
  <c r="AP167" i="1"/>
  <c r="AN167" i="1"/>
  <c r="AL167" i="1"/>
  <c r="AS166" i="1"/>
  <c r="AP166" i="1"/>
  <c r="AN166" i="1"/>
  <c r="AL166" i="1"/>
  <c r="AS165" i="1"/>
  <c r="AP165" i="1"/>
  <c r="AN165" i="1"/>
  <c r="AL165" i="1"/>
  <c r="AS164" i="1"/>
  <c r="AP164" i="1"/>
  <c r="AN164" i="1"/>
  <c r="AL164" i="1"/>
  <c r="AS163" i="1"/>
  <c r="AP163" i="1"/>
  <c r="AN163" i="1"/>
  <c r="AL163" i="1"/>
  <c r="AS162" i="1"/>
  <c r="AP162" i="1"/>
  <c r="AN162" i="1"/>
  <c r="AL162" i="1"/>
  <c r="AS161" i="1"/>
  <c r="AP161" i="1"/>
  <c r="AN161" i="1"/>
  <c r="AL161" i="1"/>
  <c r="AS160" i="1"/>
  <c r="AP160" i="1"/>
  <c r="AN160" i="1"/>
  <c r="AL160" i="1"/>
  <c r="AS159" i="1"/>
  <c r="AP159" i="1"/>
  <c r="AN159" i="1"/>
  <c r="AL159" i="1"/>
  <c r="AS158" i="1"/>
  <c r="AP158" i="1"/>
  <c r="AN158" i="1"/>
  <c r="AL158" i="1"/>
  <c r="AS157" i="1"/>
  <c r="AP157" i="1"/>
  <c r="AN157" i="1"/>
  <c r="AL157" i="1"/>
  <c r="AS156" i="1"/>
  <c r="AP156" i="1"/>
  <c r="AN156" i="1"/>
  <c r="AL156" i="1"/>
  <c r="AS155" i="1"/>
  <c r="AP155" i="1"/>
  <c r="AN155" i="1"/>
  <c r="AL155" i="1"/>
  <c r="AS154" i="1"/>
  <c r="AP154" i="1"/>
  <c r="AN154" i="1"/>
  <c r="AL154" i="1"/>
  <c r="AS153" i="1"/>
  <c r="AP153" i="1"/>
  <c r="AN153" i="1"/>
  <c r="AL153" i="1"/>
  <c r="AS152" i="1"/>
  <c r="AP152" i="1"/>
  <c r="AN152" i="1"/>
  <c r="AL152" i="1"/>
  <c r="AS151" i="1"/>
  <c r="AP151" i="1"/>
  <c r="AN151" i="1"/>
  <c r="AL151" i="1"/>
  <c r="AS150" i="1"/>
  <c r="AP150" i="1"/>
  <c r="AN150" i="1"/>
  <c r="AL150" i="1"/>
  <c r="AS149" i="1"/>
  <c r="AP149" i="1"/>
  <c r="AN149" i="1"/>
  <c r="AL149" i="1"/>
  <c r="AS148" i="1"/>
  <c r="AP148" i="1"/>
  <c r="AN148" i="1"/>
  <c r="AL148" i="1"/>
  <c r="AS147" i="1"/>
  <c r="AP147" i="1"/>
  <c r="AN147" i="1"/>
  <c r="AL147" i="1"/>
  <c r="AS146" i="1"/>
  <c r="AP146" i="1"/>
  <c r="AN146" i="1"/>
  <c r="AL146" i="1"/>
  <c r="AS145" i="1"/>
  <c r="AP145" i="1"/>
  <c r="AN145" i="1"/>
  <c r="AL145" i="1"/>
  <c r="AS144" i="1"/>
  <c r="AP144" i="1"/>
  <c r="AN144" i="1"/>
  <c r="AL144" i="1"/>
  <c r="AS143" i="1"/>
  <c r="AP143" i="1"/>
  <c r="AN143" i="1"/>
  <c r="AL143" i="1"/>
  <c r="AS142" i="1"/>
  <c r="AP142" i="1"/>
  <c r="AN142" i="1"/>
  <c r="AL142" i="1"/>
  <c r="AS141" i="1"/>
  <c r="AP141" i="1"/>
  <c r="AN141" i="1"/>
  <c r="AL141" i="1"/>
  <c r="AS140" i="1"/>
  <c r="AP140" i="1"/>
  <c r="AN140" i="1"/>
  <c r="AL140" i="1"/>
  <c r="AS139" i="1"/>
  <c r="AP139" i="1"/>
  <c r="AN139" i="1"/>
  <c r="AL139" i="1"/>
  <c r="AS138" i="1"/>
  <c r="AP138" i="1"/>
  <c r="AN138" i="1"/>
  <c r="AL138" i="1"/>
  <c r="AS137" i="1"/>
  <c r="AP137" i="1"/>
  <c r="AN137" i="1"/>
  <c r="AL137" i="1"/>
  <c r="AS136" i="1"/>
  <c r="AP136" i="1"/>
  <c r="AN136" i="1"/>
  <c r="AL136" i="1"/>
  <c r="AS135" i="1"/>
  <c r="AP135" i="1"/>
  <c r="AN135" i="1"/>
  <c r="AL135" i="1"/>
  <c r="AS134" i="1"/>
  <c r="AP134" i="1"/>
  <c r="AN134" i="1"/>
  <c r="AL134" i="1"/>
  <c r="AS133" i="1"/>
  <c r="AP133" i="1"/>
  <c r="AN133" i="1"/>
  <c r="AL133" i="1"/>
  <c r="AS132" i="1"/>
  <c r="AP132" i="1"/>
  <c r="AN132" i="1"/>
  <c r="AL132" i="1"/>
  <c r="AS131" i="1"/>
  <c r="AP131" i="1"/>
  <c r="AN131" i="1"/>
  <c r="AL131" i="1"/>
  <c r="AS130" i="1"/>
  <c r="AP130" i="1"/>
  <c r="AN130" i="1"/>
  <c r="AL130" i="1"/>
  <c r="AS129" i="1"/>
  <c r="AP129" i="1"/>
  <c r="AN129" i="1"/>
  <c r="AL129" i="1"/>
  <c r="AS128" i="1"/>
  <c r="AP128" i="1"/>
  <c r="AN128" i="1"/>
  <c r="AL128" i="1"/>
  <c r="AS127" i="1"/>
  <c r="AP127" i="1"/>
  <c r="AN127" i="1"/>
  <c r="AL127" i="1"/>
  <c r="AS126" i="1"/>
  <c r="AP126" i="1"/>
  <c r="AN126" i="1"/>
  <c r="AL126" i="1"/>
  <c r="AS125" i="1"/>
  <c r="AP125" i="1"/>
  <c r="AN125" i="1"/>
  <c r="AL125" i="1"/>
  <c r="AS124" i="1"/>
  <c r="AP124" i="1"/>
  <c r="AN124" i="1"/>
  <c r="AL124" i="1"/>
  <c r="AS123" i="1"/>
  <c r="AP123" i="1"/>
  <c r="AN123" i="1"/>
  <c r="AL123" i="1"/>
  <c r="AS122" i="1"/>
  <c r="AP122" i="1"/>
  <c r="AN122" i="1"/>
  <c r="AL122" i="1"/>
  <c r="AS121" i="1"/>
  <c r="AP121" i="1"/>
  <c r="AN121" i="1"/>
  <c r="AL121" i="1"/>
  <c r="AS120" i="1"/>
  <c r="AP120" i="1"/>
  <c r="AN120" i="1"/>
  <c r="AL120" i="1"/>
  <c r="AS119" i="1"/>
  <c r="AP119" i="1"/>
  <c r="AN119" i="1"/>
  <c r="AL119" i="1"/>
  <c r="AS118" i="1"/>
  <c r="AP118" i="1"/>
  <c r="AN118" i="1"/>
  <c r="AL118" i="1"/>
  <c r="AS117" i="1"/>
  <c r="AP117" i="1"/>
  <c r="AN117" i="1"/>
  <c r="AL117" i="1"/>
  <c r="AS116" i="1"/>
  <c r="AP116" i="1"/>
  <c r="AN116" i="1"/>
  <c r="AL116" i="1"/>
  <c r="AS115" i="1"/>
  <c r="AP115" i="1"/>
  <c r="AN115" i="1"/>
  <c r="AL115" i="1"/>
  <c r="AS114" i="1"/>
  <c r="AP114" i="1"/>
  <c r="AN114" i="1"/>
  <c r="AL114" i="1"/>
  <c r="AS113" i="1"/>
  <c r="AP113" i="1"/>
  <c r="AN113" i="1"/>
  <c r="AL113" i="1"/>
  <c r="AS112" i="1"/>
  <c r="AP112" i="1"/>
  <c r="AN112" i="1"/>
  <c r="AL112" i="1"/>
  <c r="AS111" i="1"/>
  <c r="AP111" i="1"/>
  <c r="AN111" i="1"/>
  <c r="AL111" i="1"/>
  <c r="AS110" i="1"/>
  <c r="AP110" i="1"/>
  <c r="AN110" i="1"/>
  <c r="AL110" i="1"/>
  <c r="AS109" i="1"/>
  <c r="AP109" i="1"/>
  <c r="AN109" i="1"/>
  <c r="AL109" i="1"/>
  <c r="AS108" i="1"/>
  <c r="AP108" i="1"/>
  <c r="AN108" i="1"/>
  <c r="AL108" i="1"/>
  <c r="AS107" i="1"/>
  <c r="AP107" i="1"/>
  <c r="AN107" i="1"/>
  <c r="AL107" i="1"/>
  <c r="AS106" i="1"/>
  <c r="AP106" i="1"/>
  <c r="AN106" i="1"/>
  <c r="AL106" i="1"/>
  <c r="AS105" i="1"/>
  <c r="AP105" i="1"/>
  <c r="AN105" i="1"/>
  <c r="AL105" i="1"/>
  <c r="AS104" i="1"/>
  <c r="AP104" i="1"/>
  <c r="AN104" i="1"/>
  <c r="AL104" i="1"/>
  <c r="AS103" i="1"/>
  <c r="AP103" i="1"/>
  <c r="AN103" i="1"/>
  <c r="AL103" i="1"/>
  <c r="AS102" i="1"/>
  <c r="AP102" i="1"/>
  <c r="AN102" i="1"/>
  <c r="AL102" i="1"/>
  <c r="AS101" i="1"/>
  <c r="AP101" i="1"/>
  <c r="AN101" i="1"/>
  <c r="AL101" i="1"/>
  <c r="AS100" i="1"/>
  <c r="AP100" i="1"/>
  <c r="AN100" i="1"/>
  <c r="AL100" i="1"/>
  <c r="AS99" i="1"/>
  <c r="AP99" i="1"/>
  <c r="AN99" i="1"/>
  <c r="AL99" i="1"/>
  <c r="AS98" i="1"/>
  <c r="AP98" i="1"/>
  <c r="AN98" i="1"/>
  <c r="AL98" i="1"/>
  <c r="AS97" i="1"/>
  <c r="AP97" i="1"/>
  <c r="AN97" i="1"/>
  <c r="AL97" i="1"/>
  <c r="AS96" i="1"/>
  <c r="AP96" i="1"/>
  <c r="AN96" i="1"/>
  <c r="AL96" i="1"/>
  <c r="AS95" i="1"/>
  <c r="AP95" i="1"/>
  <c r="AN95" i="1"/>
  <c r="AL95" i="1"/>
  <c r="AS94" i="1"/>
  <c r="AP94" i="1"/>
  <c r="AN94" i="1"/>
  <c r="AL94" i="1"/>
  <c r="AS93" i="1"/>
  <c r="AP93" i="1"/>
  <c r="AN93" i="1"/>
  <c r="AL93" i="1"/>
  <c r="AS92" i="1"/>
  <c r="AP92" i="1"/>
  <c r="AN92" i="1"/>
  <c r="AL92" i="1"/>
  <c r="AS91" i="1"/>
  <c r="AP91" i="1"/>
  <c r="AN91" i="1"/>
  <c r="AL91" i="1"/>
  <c r="AS90" i="1"/>
  <c r="AP90" i="1"/>
  <c r="AN90" i="1"/>
  <c r="AL90" i="1"/>
  <c r="AS89" i="1"/>
  <c r="AP89" i="1"/>
  <c r="AN89" i="1"/>
  <c r="AL89" i="1"/>
  <c r="AS88" i="1"/>
  <c r="AP88" i="1"/>
  <c r="AN88" i="1"/>
  <c r="AL88" i="1"/>
  <c r="AS87" i="1"/>
  <c r="AP87" i="1"/>
  <c r="AN87" i="1"/>
  <c r="AL87" i="1"/>
  <c r="AS86" i="1"/>
  <c r="AP86" i="1"/>
  <c r="AN86" i="1"/>
  <c r="AL86" i="1"/>
  <c r="AS85" i="1"/>
  <c r="AP85" i="1"/>
  <c r="AN85" i="1"/>
  <c r="AL85" i="1"/>
  <c r="AS84" i="1"/>
  <c r="AP84" i="1"/>
  <c r="AN84" i="1"/>
  <c r="AL84" i="1"/>
  <c r="AS83" i="1"/>
  <c r="AP83" i="1"/>
  <c r="AN83" i="1"/>
  <c r="AL83" i="1"/>
  <c r="AS82" i="1"/>
  <c r="AP82" i="1"/>
  <c r="AN82" i="1"/>
  <c r="AL82" i="1"/>
  <c r="AS81" i="1"/>
  <c r="AP81" i="1"/>
  <c r="AN81" i="1"/>
  <c r="AL81" i="1"/>
  <c r="AS80" i="1"/>
  <c r="AP80" i="1"/>
  <c r="AN80" i="1"/>
  <c r="AL80" i="1"/>
  <c r="AS79" i="1"/>
  <c r="AP79" i="1"/>
  <c r="AN79" i="1"/>
  <c r="AL79" i="1"/>
  <c r="AS78" i="1"/>
  <c r="AP78" i="1"/>
  <c r="AN78" i="1"/>
  <c r="AL78" i="1"/>
  <c r="AS77" i="1"/>
  <c r="AP77" i="1"/>
  <c r="AN77" i="1"/>
  <c r="AL77" i="1"/>
  <c r="AS76" i="1"/>
  <c r="AP76" i="1"/>
  <c r="AN76" i="1"/>
  <c r="AL76" i="1"/>
  <c r="AS75" i="1"/>
  <c r="AP75" i="1"/>
  <c r="AN75" i="1"/>
  <c r="AL75" i="1"/>
  <c r="AS74" i="1"/>
  <c r="AP74" i="1"/>
  <c r="AN74" i="1"/>
  <c r="AL74" i="1"/>
  <c r="AS73" i="1"/>
  <c r="AP73" i="1"/>
  <c r="AN73" i="1"/>
  <c r="AL73" i="1"/>
  <c r="AS72" i="1"/>
  <c r="AP72" i="1"/>
  <c r="AN72" i="1"/>
  <c r="AL72" i="1"/>
  <c r="AS71" i="1"/>
  <c r="AP71" i="1"/>
  <c r="AN71" i="1"/>
  <c r="AL71" i="1"/>
  <c r="AS70" i="1"/>
  <c r="AP70" i="1"/>
  <c r="AN70" i="1"/>
  <c r="AL70" i="1"/>
  <c r="AS69" i="1"/>
  <c r="AP69" i="1"/>
  <c r="AN69" i="1"/>
  <c r="AL69" i="1"/>
  <c r="AS68" i="1"/>
  <c r="AP68" i="1"/>
  <c r="AN68" i="1"/>
  <c r="AL68" i="1"/>
  <c r="AS67" i="1"/>
  <c r="AP67" i="1"/>
  <c r="AN67" i="1"/>
  <c r="AL67" i="1"/>
  <c r="AS66" i="1"/>
  <c r="AP66" i="1"/>
  <c r="AN66" i="1"/>
  <c r="AL66" i="1"/>
  <c r="AS65" i="1"/>
  <c r="AP65" i="1"/>
  <c r="AN65" i="1"/>
  <c r="AL65" i="1"/>
  <c r="AS64" i="1"/>
  <c r="AP64" i="1"/>
  <c r="AN64" i="1"/>
  <c r="AL64" i="1"/>
  <c r="AS63" i="1"/>
  <c r="AP63" i="1"/>
  <c r="AN63" i="1"/>
  <c r="AL63" i="1"/>
  <c r="AS62" i="1"/>
  <c r="AP62" i="1"/>
  <c r="AN62" i="1"/>
  <c r="AL62" i="1"/>
  <c r="AS61" i="1"/>
  <c r="AP61" i="1"/>
  <c r="AN61" i="1"/>
  <c r="AL61" i="1"/>
  <c r="AS60" i="1"/>
  <c r="AP60" i="1"/>
  <c r="AN60" i="1"/>
  <c r="AL60" i="1"/>
  <c r="AS59" i="1"/>
  <c r="AP59" i="1"/>
  <c r="AN59" i="1"/>
  <c r="AL59" i="1"/>
  <c r="AS58" i="1"/>
  <c r="AP58" i="1"/>
  <c r="AN58" i="1"/>
  <c r="AL58" i="1"/>
  <c r="AS57" i="1"/>
  <c r="AP57" i="1"/>
  <c r="AN57" i="1"/>
  <c r="AL57" i="1"/>
  <c r="AS56" i="1"/>
  <c r="AP56" i="1"/>
  <c r="AN56" i="1"/>
  <c r="AL56" i="1"/>
  <c r="AS55" i="1"/>
  <c r="AP55" i="1"/>
  <c r="AN55" i="1"/>
  <c r="AL55" i="1"/>
  <c r="AS54" i="1"/>
  <c r="AP54" i="1"/>
  <c r="AN54" i="1"/>
  <c r="AL54" i="1"/>
  <c r="AS53" i="1"/>
  <c r="AP53" i="1"/>
  <c r="AN53" i="1"/>
  <c r="AL53" i="1"/>
  <c r="AS52" i="1"/>
  <c r="AP52" i="1"/>
  <c r="AN52" i="1"/>
  <c r="AL52" i="1"/>
  <c r="AS51" i="1"/>
  <c r="AP51" i="1"/>
  <c r="AN51" i="1"/>
  <c r="AL51" i="1"/>
  <c r="AS50" i="1"/>
  <c r="AP50" i="1"/>
  <c r="AN50" i="1"/>
  <c r="AL50" i="1"/>
  <c r="AS49" i="1"/>
  <c r="AP49" i="1"/>
  <c r="AN49" i="1"/>
  <c r="AL49" i="1"/>
  <c r="AS48" i="1"/>
  <c r="AP48" i="1"/>
  <c r="AN48" i="1"/>
  <c r="AL48" i="1"/>
  <c r="AS47" i="1"/>
  <c r="AP47" i="1"/>
  <c r="AN47" i="1"/>
  <c r="AL47" i="1"/>
  <c r="AS46" i="1"/>
  <c r="AP46" i="1"/>
  <c r="AN46" i="1"/>
  <c r="AL46" i="1"/>
  <c r="AS45" i="1"/>
  <c r="AP45" i="1"/>
  <c r="AN45" i="1"/>
  <c r="AL45" i="1"/>
  <c r="AS44" i="1"/>
  <c r="AP44" i="1"/>
  <c r="AN44" i="1"/>
  <c r="AL44" i="1"/>
  <c r="AS43" i="1"/>
  <c r="AP43" i="1"/>
  <c r="AN43" i="1"/>
  <c r="AL43" i="1"/>
  <c r="AS42" i="1"/>
  <c r="AP42" i="1"/>
  <c r="AN42" i="1"/>
  <c r="AL42" i="1"/>
  <c r="AS41" i="1"/>
  <c r="AP41" i="1"/>
  <c r="AN41" i="1"/>
  <c r="AL41" i="1"/>
  <c r="AS40" i="1"/>
  <c r="AP40" i="1"/>
  <c r="AN40" i="1"/>
  <c r="AL40" i="1"/>
  <c r="AS39" i="1"/>
  <c r="AP39" i="1"/>
  <c r="AN39" i="1"/>
  <c r="AL39" i="1"/>
  <c r="AS38" i="1"/>
  <c r="AP38" i="1"/>
  <c r="AN38" i="1"/>
  <c r="AL38" i="1"/>
  <c r="AS37" i="1"/>
  <c r="AP37" i="1"/>
  <c r="AN37" i="1"/>
  <c r="AL37" i="1"/>
  <c r="AS36" i="1"/>
  <c r="AP36" i="1"/>
  <c r="AN36" i="1"/>
  <c r="AL36" i="1"/>
  <c r="AS35" i="1"/>
  <c r="AP35" i="1"/>
  <c r="AN35" i="1"/>
  <c r="AL35" i="1"/>
  <c r="AS34" i="1"/>
  <c r="AP34" i="1"/>
  <c r="AN34" i="1"/>
  <c r="AL34" i="1"/>
  <c r="AS33" i="1"/>
  <c r="AP33" i="1"/>
  <c r="AN33" i="1"/>
  <c r="AL33" i="1"/>
  <c r="AS32" i="1"/>
  <c r="AP32" i="1"/>
  <c r="AN32" i="1"/>
  <c r="AL32" i="1"/>
  <c r="AS31" i="1"/>
  <c r="AP31" i="1"/>
  <c r="AN31" i="1"/>
  <c r="AL31" i="1"/>
  <c r="AS30" i="1"/>
  <c r="AP30" i="1"/>
  <c r="AN30" i="1"/>
  <c r="AL30" i="1"/>
  <c r="AS29" i="1"/>
  <c r="AP29" i="1"/>
  <c r="AN29" i="1"/>
  <c r="AL29" i="1"/>
  <c r="AS28" i="1"/>
  <c r="AP28" i="1"/>
  <c r="AN28" i="1"/>
  <c r="AL28" i="1"/>
  <c r="AS27" i="1"/>
  <c r="AP27" i="1"/>
  <c r="AN27" i="1"/>
  <c r="AL27" i="1"/>
  <c r="AS26" i="1"/>
  <c r="AP26" i="1"/>
  <c r="AN26" i="1"/>
  <c r="AL26" i="1"/>
  <c r="AS25" i="1"/>
  <c r="AP25" i="1"/>
  <c r="AN25" i="1"/>
  <c r="AL25" i="1"/>
  <c r="AS24" i="1"/>
  <c r="AP24" i="1"/>
  <c r="AN24" i="1"/>
  <c r="AL24" i="1"/>
  <c r="AS23" i="1"/>
  <c r="AP23" i="1"/>
  <c r="AN23" i="1"/>
  <c r="AL23" i="1"/>
  <c r="AS22" i="1"/>
  <c r="AP22" i="1"/>
  <c r="AN22" i="1"/>
  <c r="AL22" i="1"/>
  <c r="AS21" i="1"/>
  <c r="AP21" i="1"/>
  <c r="AN21" i="1"/>
  <c r="AL21" i="1"/>
  <c r="AS20" i="1"/>
  <c r="AP20" i="1"/>
  <c r="AN20" i="1"/>
  <c r="AL20" i="1"/>
  <c r="AS19" i="1"/>
  <c r="AP19" i="1"/>
  <c r="AN19" i="1"/>
  <c r="AL19" i="1"/>
  <c r="AS18" i="1"/>
  <c r="AP18" i="1"/>
  <c r="AN18" i="1"/>
  <c r="AL18" i="1"/>
  <c r="AS17" i="1"/>
  <c r="AP17" i="1"/>
  <c r="AN17" i="1"/>
  <c r="AL17" i="1"/>
  <c r="AS16" i="1"/>
  <c r="AP16" i="1"/>
  <c r="AN16" i="1"/>
  <c r="AL16" i="1"/>
  <c r="AS15" i="1"/>
  <c r="AP15" i="1"/>
  <c r="AN15" i="1"/>
  <c r="AL15" i="1"/>
  <c r="AS14" i="1"/>
  <c r="AP14" i="1"/>
  <c r="AN14" i="1"/>
  <c r="AL14" i="1"/>
  <c r="AS13" i="1"/>
  <c r="AP13" i="1"/>
  <c r="AN13" i="1"/>
  <c r="AL13" i="1"/>
  <c r="AS12" i="1"/>
  <c r="AP12" i="1"/>
  <c r="AN12" i="1"/>
  <c r="AL12" i="1"/>
  <c r="AS11" i="1"/>
  <c r="AP11" i="1"/>
  <c r="AN11" i="1"/>
  <c r="AL11" i="1"/>
  <c r="AS10" i="1"/>
  <c r="AP10" i="1"/>
  <c r="AN10" i="1"/>
  <c r="AL10" i="1"/>
  <c r="AS9" i="1"/>
  <c r="AP9" i="1"/>
  <c r="AN9" i="1"/>
  <c r="AL9" i="1"/>
  <c r="AS8" i="1"/>
  <c r="AP8" i="1"/>
  <c r="AN8" i="1"/>
  <c r="AL8" i="1"/>
  <c r="AS7" i="1"/>
  <c r="AP7" i="1"/>
  <c r="AN7" i="1"/>
  <c r="AL7" i="1"/>
  <c r="AS6" i="1"/>
  <c r="AP6" i="1"/>
  <c r="AN6" i="1"/>
  <c r="AL6" i="1"/>
  <c r="AS5" i="1"/>
  <c r="AP5" i="1"/>
  <c r="AN5" i="1"/>
  <c r="AL5" i="1"/>
  <c r="AS4" i="1"/>
  <c r="AP4" i="1"/>
  <c r="AN4" i="1"/>
  <c r="AL4" i="1"/>
  <c r="AS3" i="1"/>
  <c r="AP3" i="1"/>
  <c r="AN3" i="1"/>
  <c r="AL3" i="1"/>
  <c r="L3" i="1"/>
  <c r="K3" i="1"/>
  <c r="AT17" i="1" l="1"/>
  <c r="AT367" i="1" s="1"/>
  <c r="AN367" i="1"/>
  <c r="K367" i="1"/>
  <c r="AP367" i="1"/>
  <c r="L367" i="1"/>
  <c r="AV30" i="1"/>
  <c r="AL367" i="1"/>
  <c r="AV211" i="1" l="1"/>
  <c r="AV85" i="1"/>
  <c r="AV198" i="1"/>
  <c r="AV156" i="1"/>
  <c r="AV292" i="1"/>
  <c r="AV229" i="1"/>
  <c r="AV180" i="1"/>
  <c r="AV148" i="1"/>
  <c r="AV89" i="1"/>
  <c r="AV80" i="1"/>
  <c r="AV212" i="1"/>
  <c r="AV200" i="1"/>
  <c r="AV168" i="1"/>
  <c r="AV126" i="1"/>
  <c r="AV273" i="1"/>
  <c r="AV181" i="1"/>
  <c r="AV176" i="1"/>
  <c r="AV116" i="1"/>
  <c r="AV233" i="1"/>
  <c r="AV127" i="1"/>
  <c r="AV171" i="1"/>
  <c r="AV117" i="1"/>
  <c r="AV136" i="1"/>
  <c r="AV112" i="1"/>
  <c r="AV86" i="1"/>
  <c r="AV199" i="1"/>
  <c r="AV159" i="1"/>
  <c r="AV269" i="1"/>
  <c r="AV237" i="1"/>
  <c r="AV88" i="1"/>
  <c r="AV225" i="1"/>
  <c r="AV190" i="1"/>
  <c r="AV158" i="1"/>
  <c r="AV134" i="1"/>
  <c r="AV104" i="1"/>
  <c r="AV246" i="1"/>
  <c r="AV191" i="1"/>
  <c r="AV139" i="1"/>
  <c r="AV242" i="1"/>
  <c r="AV234" i="1"/>
  <c r="AV34" i="1"/>
  <c r="AV266" i="1"/>
  <c r="AV298" i="1"/>
  <c r="AV81" i="1"/>
  <c r="AV253" i="1"/>
  <c r="AV99" i="1"/>
  <c r="AV109" i="1"/>
  <c r="AV119" i="1"/>
  <c r="AV131" i="1"/>
  <c r="AV141" i="1"/>
  <c r="AV151" i="1"/>
  <c r="AV163" i="1"/>
  <c r="AV173" i="1"/>
  <c r="AV183" i="1"/>
  <c r="AV195" i="1"/>
  <c r="AV204" i="1"/>
  <c r="AV214" i="1"/>
  <c r="AV261" i="1"/>
  <c r="AV90" i="1"/>
  <c r="AV93" i="1"/>
  <c r="AV108" i="1"/>
  <c r="AV118" i="1"/>
  <c r="AV128" i="1"/>
  <c r="AV140" i="1"/>
  <c r="AV150" i="1"/>
  <c r="AV160" i="1"/>
  <c r="AV172" i="1"/>
  <c r="AV182" i="1"/>
  <c r="AV192" i="1"/>
  <c r="AV203" i="1"/>
  <c r="AV213" i="1"/>
  <c r="AV241" i="1"/>
  <c r="AV288" i="1"/>
  <c r="AV92" i="1"/>
  <c r="AV297" i="1"/>
  <c r="AV35" i="1"/>
  <c r="AV23" i="1"/>
  <c r="AV277" i="1"/>
  <c r="AV95" i="1"/>
  <c r="AV274" i="1"/>
  <c r="AV101" i="1"/>
  <c r="AV111" i="1"/>
  <c r="AV123" i="1"/>
  <c r="AV133" i="1"/>
  <c r="AV143" i="1"/>
  <c r="AV155" i="1"/>
  <c r="AV165" i="1"/>
  <c r="AV175" i="1"/>
  <c r="AV187" i="1"/>
  <c r="AV197" i="1"/>
  <c r="AV206" i="1"/>
  <c r="AV218" i="1"/>
  <c r="AV278" i="1"/>
  <c r="AV94" i="1"/>
  <c r="AV100" i="1"/>
  <c r="AV110" i="1"/>
  <c r="AV120" i="1"/>
  <c r="AV132" i="1"/>
  <c r="AV142" i="1"/>
  <c r="AV152" i="1"/>
  <c r="AV164" i="1"/>
  <c r="AV174" i="1"/>
  <c r="AV184" i="1"/>
  <c r="AV196" i="1"/>
  <c r="AV205" i="1"/>
  <c r="AV215" i="1"/>
  <c r="AV257" i="1"/>
  <c r="AV293" i="1"/>
  <c r="AV96" i="1"/>
  <c r="AV18" i="1"/>
  <c r="AV39" i="1"/>
  <c r="AV230" i="1"/>
  <c r="AV258" i="1"/>
  <c r="AV238" i="1"/>
  <c r="AV285" i="1"/>
  <c r="AV103" i="1"/>
  <c r="AV115" i="1"/>
  <c r="AV125" i="1"/>
  <c r="AV135" i="1"/>
  <c r="AV147" i="1"/>
  <c r="AV157" i="1"/>
  <c r="AV167" i="1"/>
  <c r="AV179" i="1"/>
  <c r="AV289" i="1"/>
  <c r="AV265" i="1"/>
  <c r="AV207" i="1"/>
  <c r="AV188" i="1"/>
  <c r="AV166" i="1"/>
  <c r="AV144" i="1"/>
  <c r="AV124" i="1"/>
  <c r="AV102" i="1"/>
  <c r="AV282" i="1"/>
  <c r="AV210" i="1"/>
  <c r="AV189" i="1"/>
  <c r="AV149" i="1"/>
  <c r="AV107" i="1"/>
  <c r="C370" i="1"/>
  <c r="AV360" i="1"/>
  <c r="AV356" i="1"/>
  <c r="AV352" i="1"/>
  <c r="AV348" i="1"/>
  <c r="AV344" i="1"/>
  <c r="AV340" i="1"/>
  <c r="AV336" i="1"/>
  <c r="AV332" i="1"/>
  <c r="AV328" i="1"/>
  <c r="AV324" i="1"/>
  <c r="AV320" i="1"/>
  <c r="AV316" i="1"/>
  <c r="AV312" i="1"/>
  <c r="AV308" i="1"/>
  <c r="AV304" i="1"/>
  <c r="AV362" i="1"/>
  <c r="AV357" i="1"/>
  <c r="AV353" i="1"/>
  <c r="AV349" i="1"/>
  <c r="AV345" i="1"/>
  <c r="AV341" i="1"/>
  <c r="AV337" i="1"/>
  <c r="AV333" i="1"/>
  <c r="AV329" i="1"/>
  <c r="AV325" i="1"/>
  <c r="AV321" i="1"/>
  <c r="AV317" i="1"/>
  <c r="AV313" i="1"/>
  <c r="AV309" i="1"/>
  <c r="AV305" i="1"/>
  <c r="AV301" i="1"/>
  <c r="AV358" i="1"/>
  <c r="AV350" i="1"/>
  <c r="AV342" i="1"/>
  <c r="AV334" i="1"/>
  <c r="AV326" i="1"/>
  <c r="AV318" i="1"/>
  <c r="AV310" i="1"/>
  <c r="AV302" i="1"/>
  <c r="AV294" i="1"/>
  <c r="AV286" i="1"/>
  <c r="AV280" i="1"/>
  <c r="AV276" i="1"/>
  <c r="AV272" i="1"/>
  <c r="AV268" i="1"/>
  <c r="AV264" i="1"/>
  <c r="AV260" i="1"/>
  <c r="AV256" i="1"/>
  <c r="AV252" i="1"/>
  <c r="AV248" i="1"/>
  <c r="AV244" i="1"/>
  <c r="AV240" i="1"/>
  <c r="AV236" i="1"/>
  <c r="AV232" i="1"/>
  <c r="AV228" i="1"/>
  <c r="AV224" i="1"/>
  <c r="AV220" i="1"/>
  <c r="AV359" i="1"/>
  <c r="AV351" i="1"/>
  <c r="AV343" i="1"/>
  <c r="AV335" i="1"/>
  <c r="AV327" i="1"/>
  <c r="AV319" i="1"/>
  <c r="AV311" i="1"/>
  <c r="AV303" i="1"/>
  <c r="AV295" i="1"/>
  <c r="AV287" i="1"/>
  <c r="AV354" i="1"/>
  <c r="AV338" i="1"/>
  <c r="AV322" i="1"/>
  <c r="AV306" i="1"/>
  <c r="AV355" i="1"/>
  <c r="AV339" i="1"/>
  <c r="AV323" i="1"/>
  <c r="AV307" i="1"/>
  <c r="AV291" i="1"/>
  <c r="AV279" i="1"/>
  <c r="AV271" i="1"/>
  <c r="AV263" i="1"/>
  <c r="AV255" i="1"/>
  <c r="AV247" i="1"/>
  <c r="AV239" i="1"/>
  <c r="AV231" i="1"/>
  <c r="AV223" i="1"/>
  <c r="AV346" i="1"/>
  <c r="AV330" i="1"/>
  <c r="AV314" i="1"/>
  <c r="AV299" i="1"/>
  <c r="AV259" i="1"/>
  <c r="AV227" i="1"/>
  <c r="AV77" i="1"/>
  <c r="AV73" i="1"/>
  <c r="AV69" i="1"/>
  <c r="AV65" i="1"/>
  <c r="AV61" i="1"/>
  <c r="AV57" i="1"/>
  <c r="AV53" i="1"/>
  <c r="AV49" i="1"/>
  <c r="AV45" i="1"/>
  <c r="AV41" i="1"/>
  <c r="AV37" i="1"/>
  <c r="AV33" i="1"/>
  <c r="AV29" i="1"/>
  <c r="AV25" i="1"/>
  <c r="AV21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44" i="1"/>
  <c r="AV28" i="1"/>
  <c r="AV24" i="1"/>
  <c r="AV347" i="1"/>
  <c r="AV283" i="1"/>
  <c r="AV251" i="1"/>
  <c r="AV219" i="1"/>
  <c r="AV78" i="1"/>
  <c r="AV74" i="1"/>
  <c r="AV70" i="1"/>
  <c r="AV66" i="1"/>
  <c r="AV62" i="1"/>
  <c r="AV58" i="1"/>
  <c r="AV54" i="1"/>
  <c r="AV50" i="1"/>
  <c r="AV46" i="1"/>
  <c r="AV42" i="1"/>
  <c r="AV315" i="1"/>
  <c r="AV267" i="1"/>
  <c r="AV76" i="1"/>
  <c r="AV60" i="1"/>
  <c r="AV56" i="1"/>
  <c r="AV52" i="1"/>
  <c r="AV48" i="1"/>
  <c r="AV36" i="1"/>
  <c r="AV331" i="1"/>
  <c r="AV275" i="1"/>
  <c r="AV243" i="1"/>
  <c r="AV79" i="1"/>
  <c r="AV75" i="1"/>
  <c r="AV71" i="1"/>
  <c r="AV67" i="1"/>
  <c r="AV63" i="1"/>
  <c r="AV59" i="1"/>
  <c r="AV55" i="1"/>
  <c r="AV51" i="1"/>
  <c r="AV47" i="1"/>
  <c r="AV43" i="1"/>
  <c r="AV235" i="1"/>
  <c r="AV72" i="1"/>
  <c r="AV68" i="1"/>
  <c r="AV64" i="1"/>
  <c r="AV40" i="1"/>
  <c r="AV32" i="1"/>
  <c r="AV20" i="1"/>
  <c r="AV296" i="1"/>
  <c r="AV254" i="1"/>
  <c r="AV262" i="1"/>
  <c r="AV91" i="1"/>
  <c r="AV222" i="1"/>
  <c r="AV19" i="1"/>
  <c r="AV26" i="1"/>
  <c r="AV31" i="1"/>
  <c r="AV300" i="1"/>
  <c r="AV284" i="1"/>
  <c r="AV84" i="1"/>
  <c r="AV281" i="1"/>
  <c r="AV249" i="1"/>
  <c r="AV217" i="1"/>
  <c r="AV209" i="1"/>
  <c r="AV202" i="1"/>
  <c r="AV194" i="1"/>
  <c r="AV186" i="1"/>
  <c r="AV178" i="1"/>
  <c r="AV170" i="1"/>
  <c r="AV162" i="1"/>
  <c r="AV154" i="1"/>
  <c r="AV146" i="1"/>
  <c r="AV138" i="1"/>
  <c r="AV130" i="1"/>
  <c r="AV122" i="1"/>
  <c r="AV114" i="1"/>
  <c r="AV106" i="1"/>
  <c r="AV97" i="1"/>
  <c r="AV98" i="1"/>
  <c r="AV82" i="1"/>
  <c r="AV250" i="1"/>
  <c r="AV216" i="1"/>
  <c r="AV208" i="1"/>
  <c r="AV201" i="1"/>
  <c r="AV193" i="1"/>
  <c r="AV185" i="1"/>
  <c r="AV177" i="1"/>
  <c r="AV169" i="1"/>
  <c r="AV161" i="1"/>
  <c r="AV153" i="1"/>
  <c r="AV145" i="1"/>
  <c r="AV137" i="1"/>
  <c r="AV129" i="1"/>
  <c r="AV121" i="1"/>
  <c r="AV113" i="1"/>
  <c r="AV105" i="1"/>
  <c r="AV83" i="1"/>
  <c r="AV270" i="1"/>
  <c r="AV221" i="1"/>
  <c r="AV290" i="1"/>
  <c r="AV226" i="1"/>
  <c r="AV245" i="1"/>
  <c r="AV87" i="1"/>
  <c r="AV38" i="1"/>
  <c r="AV22" i="1"/>
  <c r="AV27" i="1"/>
  <c r="AV3" i="1" l="1"/>
  <c r="AV367" i="1" s="1"/>
</calcChain>
</file>

<file path=xl/sharedStrings.xml><?xml version="1.0" encoding="utf-8"?>
<sst xmlns="http://schemas.openxmlformats.org/spreadsheetml/2006/main" count="2934" uniqueCount="244">
  <si>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</si>
  <si>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</si>
  <si>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</si>
  <si>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</si>
  <si>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</si>
  <si>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</si>
  <si>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</si>
  <si>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</si>
  <si>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</si>
  <si>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</si>
  <si>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</si>
  <si>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</si>
  <si>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</si>
  <si>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</si>
  <si>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</si>
  <si>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</si>
  <si>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</si>
  <si>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</si>
  <si>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</si>
  <si>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</si>
  <si>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</si>
  <si>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</si>
  <si>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</si>
  <si>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</si>
  <si>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</si>
  <si>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</si>
  <si>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</si>
  <si>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</si>
  <si>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</si>
  <si>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</si>
  <si>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</si>
  <si>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</si>
  <si>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</si>
  <si>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</si>
  <si>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</si>
  <si>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</si>
  <si>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</si>
  <si>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</si>
  <si>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</si>
  <si>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</si>
  <si>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</si>
  <si>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</si>
  <si>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</si>
  <si>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</si>
  <si>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</si>
  <si>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</si>
  <si>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</si>
  <si>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</si>
  <si>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</si>
  <si>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</si>
  <si>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</si>
  <si>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</si>
  <si>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</si>
  <si>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</si>
  <si>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</si>
  <si>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</si>
  <si>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</si>
  <si>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</si>
  <si>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02-034-2580</t>
  </si>
  <si>
    <t>DNR REAL ESTATE MGT</t>
  </si>
  <si>
    <t>500 LAFAYETTE RD  BOX 4</t>
  </si>
  <si>
    <t>ST PAUL MN 55155-0000</t>
  </si>
  <si>
    <t>SESE</t>
  </si>
  <si>
    <t>34</t>
  </si>
  <si>
    <t>162</t>
  </si>
  <si>
    <t>046</t>
  </si>
  <si>
    <t>02-034-2600</t>
  </si>
  <si>
    <t>TRENT NELSON ETAL</t>
  </si>
  <si>
    <t>6927 RIVERDALE DR</t>
  </si>
  <si>
    <t>HORACE ND 58047-0000</t>
  </si>
  <si>
    <t>SWSW</t>
  </si>
  <si>
    <t>SESW</t>
  </si>
  <si>
    <t>SWSE</t>
  </si>
  <si>
    <t>02-034-2620</t>
  </si>
  <si>
    <t>02-036-2800</t>
  </si>
  <si>
    <t>36</t>
  </si>
  <si>
    <t>NWSE</t>
  </si>
  <si>
    <t>SENE</t>
  </si>
  <si>
    <t>NESE</t>
  </si>
  <si>
    <t>13-004-0140</t>
  </si>
  <si>
    <t>SWNW</t>
  </si>
  <si>
    <t>04</t>
  </si>
  <si>
    <t>161</t>
  </si>
  <si>
    <t>045</t>
  </si>
  <si>
    <t>05</t>
  </si>
  <si>
    <t>13-005-0180</t>
  </si>
  <si>
    <t>NWSW</t>
  </si>
  <si>
    <t>NWNW</t>
  </si>
  <si>
    <t>NENW</t>
  </si>
  <si>
    <t>SENW</t>
  </si>
  <si>
    <t>NESW</t>
  </si>
  <si>
    <t>SWNE</t>
  </si>
  <si>
    <t>NWNE</t>
  </si>
  <si>
    <t>NENE</t>
  </si>
  <si>
    <t>06</t>
  </si>
  <si>
    <t>32</t>
  </si>
  <si>
    <t>13-005-0200</t>
  </si>
  <si>
    <t>13-006-0220</t>
  </si>
  <si>
    <t>01</t>
  </si>
  <si>
    <t>31</t>
  </si>
  <si>
    <t>13-007-0320</t>
  </si>
  <si>
    <t>07</t>
  </si>
  <si>
    <t>13-008-0340</t>
  </si>
  <si>
    <t>08</t>
  </si>
  <si>
    <t>13-008-0360</t>
  </si>
  <si>
    <t>13-017-0940</t>
  </si>
  <si>
    <t>17</t>
  </si>
  <si>
    <t>18</t>
  </si>
  <si>
    <t>13-017-0960</t>
  </si>
  <si>
    <t>MIKE FAKEN</t>
  </si>
  <si>
    <t>125 WISCONSIN AVE</t>
  </si>
  <si>
    <t>LANCASTER MN 56735-0000</t>
  </si>
  <si>
    <t>13-018-1000</t>
  </si>
  <si>
    <t>BORDERLAND RANCH CORP</t>
  </si>
  <si>
    <t>29740 ARDEN DR</t>
  </si>
  <si>
    <t>GREY EAGLE MN 56336-0000</t>
  </si>
  <si>
    <t>13-019-1020</t>
  </si>
  <si>
    <t>19</t>
  </si>
  <si>
    <t>13-020-1080</t>
  </si>
  <si>
    <t>JAMIE D PEARSON</t>
  </si>
  <si>
    <t>1927 35TH ST</t>
  </si>
  <si>
    <t>SPIRIT LAKE IA 51360-0000</t>
  </si>
  <si>
    <t>20</t>
  </si>
  <si>
    <t>13-020-1100</t>
  </si>
  <si>
    <t>LEON E HILLESHEIM</t>
  </si>
  <si>
    <t>100 PARRIE ST S</t>
  </si>
  <si>
    <t>COMFREY MN 56019-1110</t>
  </si>
  <si>
    <t>17-030-1600</t>
  </si>
  <si>
    <t>30</t>
  </si>
  <si>
    <t>17-031-1620</t>
  </si>
  <si>
    <t>17-031-1640</t>
  </si>
  <si>
    <t>17-032-1660</t>
  </si>
  <si>
    <t>19-001-0015</t>
  </si>
  <si>
    <t>W W TRAILS INC</t>
  </si>
  <si>
    <t>33866 400TH ST NW</t>
  </si>
  <si>
    <t>STEPHEN MN 56757-0000</t>
  </si>
  <si>
    <t>19-001-0020</t>
  </si>
  <si>
    <t>19-001-0022</t>
  </si>
  <si>
    <t>BLACK SHEEP DEER CAMP LLC</t>
  </si>
  <si>
    <t>26565 ALANDALE DR</t>
  </si>
  <si>
    <t>COHASSET MN 55721-0000</t>
  </si>
  <si>
    <t>19-001-0025</t>
  </si>
  <si>
    <t>19-001-0030</t>
  </si>
  <si>
    <t>02</t>
  </si>
  <si>
    <t>19-001-0040</t>
  </si>
  <si>
    <t>19-001-0060</t>
  </si>
  <si>
    <t>DAVID R LIND</t>
  </si>
  <si>
    <t>33883 130TH AVE NW</t>
  </si>
  <si>
    <t>NEWFOLDEN MN 56738-0000</t>
  </si>
  <si>
    <t>19-002-0100</t>
  </si>
  <si>
    <t>TIMOTHY JACKSON</t>
  </si>
  <si>
    <t>2774 400TH AVE</t>
  </si>
  <si>
    <t>LAKE BRONSON MN 56734-0000</t>
  </si>
  <si>
    <t>03</t>
  </si>
  <si>
    <t>19-002-0110</t>
  </si>
  <si>
    <t>RICHARD L CHRISTENSON</t>
  </si>
  <si>
    <t>625 RIVERSIDE AVE W</t>
  </si>
  <si>
    <t>MELROSE MN 56352-0000</t>
  </si>
  <si>
    <t>19-002-0120</t>
  </si>
  <si>
    <t>PETER R &amp; BARBARA JONES</t>
  </si>
  <si>
    <t>25526 LOONS LANDING TRAIL</t>
  </si>
  <si>
    <t>BOVEY MN 55709-8592</t>
  </si>
  <si>
    <t>19-002-0130</t>
  </si>
  <si>
    <t>19-003-0140</t>
  </si>
  <si>
    <t>BRADLEY C &amp; MARCIA A WEHE</t>
  </si>
  <si>
    <t>3396 69TH ST S</t>
  </si>
  <si>
    <t>GRAND FORKS ND 58201-0000</t>
  </si>
  <si>
    <t>19-003-0160</t>
  </si>
  <si>
    <t>PETER R JONES</t>
  </si>
  <si>
    <t>19-003-0170</t>
  </si>
  <si>
    <t>19-003-0180</t>
  </si>
  <si>
    <t>19-003-0200</t>
  </si>
  <si>
    <t>VAGLE HUNTING GROUP</t>
  </si>
  <si>
    <t>40649 460TH ST</t>
  </si>
  <si>
    <t>PERHAM MN 56573-0000</t>
  </si>
  <si>
    <t>19-004-0220</t>
  </si>
  <si>
    <t>19-004-0240</t>
  </si>
  <si>
    <t>19-004-0260</t>
  </si>
  <si>
    <t>19-004-0280</t>
  </si>
  <si>
    <t>19-005-0300</t>
  </si>
  <si>
    <t>19-009-0560</t>
  </si>
  <si>
    <t>09</t>
  </si>
  <si>
    <t>19-010-0600</t>
  </si>
  <si>
    <t>10</t>
  </si>
  <si>
    <t>19-011-0630</t>
  </si>
  <si>
    <t>MICHAEL L GUNNARSON ETAL</t>
  </si>
  <si>
    <t>222 2ND ST NE PO BOX 476</t>
  </si>
  <si>
    <t>HALLOCK MN 56728-0000</t>
  </si>
  <si>
    <t>11</t>
  </si>
  <si>
    <t>19-011-0640</t>
  </si>
  <si>
    <t>19-011-0641</t>
  </si>
  <si>
    <t>JEFFREY A FERTIG ETAL</t>
  </si>
  <si>
    <t>12180 SAINT CROIX TRAIL</t>
  </si>
  <si>
    <t>NORTH BRANCH MN 55056-0000</t>
  </si>
  <si>
    <t>19-011-0642</t>
  </si>
  <si>
    <t>GEORGE A &amp; ELAINE D WHITEIS</t>
  </si>
  <si>
    <t>2064 GARFIELD ST S</t>
  </si>
  <si>
    <t>CAMBRIDGE MN 55008-0000</t>
  </si>
  <si>
    <t>19-011-0645</t>
  </si>
  <si>
    <t>GREG &amp; DORINDA ANDERSON JLTRST</t>
  </si>
  <si>
    <t>23801 HIGHLAND DR</t>
  </si>
  <si>
    <t>FERGUS FALLS MN 56537-0000</t>
  </si>
  <si>
    <t>19-011-0646</t>
  </si>
  <si>
    <t>ARLAN H ANDERSON</t>
  </si>
  <si>
    <t>2446 S. 38TH STREET</t>
  </si>
  <si>
    <t>19-011-0647</t>
  </si>
  <si>
    <t>PETER JONES TRUST AGREEMENT</t>
  </si>
  <si>
    <t>19-011-0651</t>
  </si>
  <si>
    <t>ARLAN H. ANDERSON</t>
  </si>
  <si>
    <t>19-011-0655</t>
  </si>
  <si>
    <t>HARRY C ANDERSON</t>
  </si>
  <si>
    <t>19-011-0660</t>
  </si>
  <si>
    <t>19-011-0670</t>
  </si>
  <si>
    <t>GUNNARSON FARMS INC</t>
  </si>
  <si>
    <t>1873 270TH AVE</t>
  </si>
  <si>
    <t>KENNEDY MN 56733-9580</t>
  </si>
  <si>
    <t>19-012-0680</t>
  </si>
  <si>
    <t>KEITH &amp; MICHELLE OKESON REVOC</t>
  </si>
  <si>
    <t>503 MAIN AVE S</t>
  </si>
  <si>
    <t>ROSEAU MN 56751-0000</t>
  </si>
  <si>
    <t>12</t>
  </si>
  <si>
    <t>19-012-0700</t>
  </si>
  <si>
    <t>19-012-0710</t>
  </si>
  <si>
    <t>19-012-0715</t>
  </si>
  <si>
    <t>MARC GUNNARSON</t>
  </si>
  <si>
    <t>8127 HOLMES RD</t>
  </si>
  <si>
    <t>HUDSON IA 50643-2080</t>
  </si>
  <si>
    <t>19-012-0720</t>
  </si>
  <si>
    <t>ANDERSON,GREG J TRUST</t>
  </si>
  <si>
    <t>19-012-0740</t>
  </si>
  <si>
    <t>19-013-0780</t>
  </si>
  <si>
    <t>BRETT R LINDGREN</t>
  </si>
  <si>
    <t>1829 220TH AVE</t>
  </si>
  <si>
    <t>13</t>
  </si>
  <si>
    <t>420TH AVE</t>
  </si>
  <si>
    <t>TOTAL WATERSHED ACRES:</t>
  </si>
  <si>
    <t>EAST KITTSON TWP ROADS</t>
  </si>
  <si>
    <t>PERCY TWP ROADS</t>
  </si>
  <si>
    <t>KITTSON HWY DEPT. 401 2ND STREET SW</t>
  </si>
  <si>
    <t>HALLOCK MN 56728</t>
  </si>
  <si>
    <t>JUDY  BRONSON 3724 240th St</t>
  </si>
  <si>
    <t>OUTLET BENEFITS</t>
  </si>
  <si>
    <t>SD 50</t>
  </si>
  <si>
    <t>TOTAL PARCEL BENEFITS WITH OUTLET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</si>
</sst>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70"/>
  <sheetViews>
    <sheetView tabSelected="1" workbookViewId="0">
      <pane xSplit="2" ySplit="2" topLeftCell="AP342" activePane="bottomRight" state="frozen"/>
      <selection pane="topRight" activeCell="C1" sqref="C1"/>
      <selection pane="bottomLeft" activeCell="A3" sqref="A3"/>
      <selection pane="bottomRight" activeCell="AS346" sqref="AS346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hidden="1" customWidth="1"/>
    <col min="40" max="40" width="17.7109375" style="5" hidden="1" customWidth="1"/>
    <col min="41" max="41" width="17.7109375" style="2" customWidth="1"/>
    <col min="42" max="42" width="17.7109375" style="5" customWidth="1"/>
    <col min="43" max="44" width="17.7109375" style="2" customWidth="1"/>
    <col min="45" max="46" width="17.7109375" style="5" customWidth="1"/>
    <col min="47" max="47" width="17.7109375" style="11" customWidth="1"/>
    <col min="48" max="48" width="17.7109375" style="5" customWidth="1"/>
    <col min="49" max="49" width="13.7109375" style="12" hidden="1" customWidth="1"/>
    <col min="50" max="50" width="13.7109375" style="5" hidden="1" customWidth="1"/>
    <col min="51" max="51" width="13.7109375" style="13" hidden="1" customWidth="1"/>
    <col min="52" max="52" width="13.7109375" style="5" hidden="1" customWidth="1"/>
    <col min="53" max="53" width="13.7109375" style="14" hidden="1" customWidth="1"/>
    <col min="54" max="54" width="13.7109375" style="5" hidden="1" customWidth="1"/>
    <col min="55" max="55" width="13.7109375" style="15" hidden="1" customWidth="1"/>
    <col min="56" max="56" width="13.7109375" style="5" hidden="1" customWidth="1"/>
    <col min="57" max="57" width="13.7109375" style="2" hidden="1" customWidth="1"/>
    <col min="58" max="58" width="13.7109375" style="5" hidden="1" customWidth="1"/>
  </cols>
  <sheetData>
    <row r="1" spans="1:58" x14ac:dyDescent="0.25">
      <c r="AL1" s="5">
        <v>0</v>
      </c>
      <c r="AN1" s="5">
        <v>0</v>
      </c>
      <c r="AP1" s="5">
        <v>1</v>
      </c>
      <c r="AV1" s="5" t="s">
        <v>0</v>
      </c>
    </row>
    <row r="2" spans="1:58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243</v>
      </c>
      <c r="AU2" s="16" t="s">
        <v>46</v>
      </c>
      <c r="AV2" s="16" t="s">
        <v>47</v>
      </c>
      <c r="AW2" s="24" t="s">
        <v>48</v>
      </c>
      <c r="AX2" s="16" t="s">
        <v>49</v>
      </c>
      <c r="AY2" s="25" t="s">
        <v>50</v>
      </c>
      <c r="AZ2" s="16" t="s">
        <v>51</v>
      </c>
      <c r="BA2" s="26" t="s">
        <v>52</v>
      </c>
      <c r="BB2" s="16" t="s">
        <v>53</v>
      </c>
      <c r="BC2" s="27" t="s">
        <v>54</v>
      </c>
      <c r="BD2" s="16" t="s">
        <v>55</v>
      </c>
      <c r="BE2" s="16" t="s">
        <v>56</v>
      </c>
      <c r="BF2" s="16" t="s">
        <v>57</v>
      </c>
    </row>
    <row r="3" spans="1:58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240</v>
      </c>
      <c r="J3" s="2">
        <v>39.57</v>
      </c>
      <c r="K3" s="2">
        <f t="shared" ref="K3:K66" si="0">SUM(N3,P3,R3,T3,V3,X3,Z3,AB3,AE3,AG3,AI3,AW3,AY3,BA3,BC3,BE3)</f>
        <v>0</v>
      </c>
      <c r="L3" s="2">
        <f t="shared" ref="L3:L66" si="1">SUM(M3,AD3,AK3,AM3,AO3,AQ3,AR3)</f>
        <v>3.03</v>
      </c>
      <c r="AL3" s="5" t="str">
        <f t="shared" ref="AL3:AL66" si="2">IF(AK3&gt;0,AK3*$AL$1,"")</f>
        <v/>
      </c>
      <c r="AN3" s="5" t="str">
        <f t="shared" ref="AN3:AN66" si="3">IF(AM3&gt;0,AM3*$AN$1,"")</f>
        <v/>
      </c>
      <c r="AP3" s="5" t="str">
        <f t="shared" ref="AP3:AP66" si="4">IF(AO3&gt;0,AO3*$AP$1,"")</f>
        <v/>
      </c>
      <c r="AR3" s="2">
        <v>3.03</v>
      </c>
      <c r="AS3" s="5">
        <f t="shared" ref="AS3:AS66" si="5">SUM(O3,Q3,S3,U3,W3,Y3,AA3,AC3,AF3,AH3,AJ3,AX3,AZ3,BB3,BD3,BF3)</f>
        <v>0</v>
      </c>
      <c r="AT3" s="5">
        <f t="shared" ref="AT3:AT66" si="6">$AS$367*(AU3/100)</f>
        <v>0</v>
      </c>
      <c r="AU3" s="11">
        <f t="shared" ref="AU3:AU66" si="7">(AS3/$AS$367)*(100-37.94)</f>
        <v>0</v>
      </c>
      <c r="AV3" s="5">
        <f t="shared" ref="AV3:AV66" si="8">(AU3/100)*$AV$1</f>
        <v>0</v>
      </c>
    </row>
    <row r="4" spans="1:58" x14ac:dyDescent="0.25">
      <c r="A4" s="1" t="s">
        <v>66</v>
      </c>
      <c r="B4" s="1" t="s">
        <v>67</v>
      </c>
      <c r="C4" s="1" t="s">
        <v>68</v>
      </c>
      <c r="D4" s="1" t="s">
        <v>69</v>
      </c>
      <c r="E4" s="1" t="s">
        <v>70</v>
      </c>
      <c r="F4" s="1" t="s">
        <v>63</v>
      </c>
      <c r="G4" s="1" t="s">
        <v>64</v>
      </c>
      <c r="H4" s="1" t="s">
        <v>65</v>
      </c>
      <c r="I4" s="2">
        <v>200</v>
      </c>
      <c r="J4" s="2">
        <v>7.0000000000000007E-2</v>
      </c>
      <c r="K4" s="2">
        <f t="shared" si="0"/>
        <v>0</v>
      </c>
      <c r="L4" s="2">
        <f t="shared" si="1"/>
        <v>0.03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0.03</v>
      </c>
      <c r="AS4" s="5">
        <f t="shared" si="5"/>
        <v>0</v>
      </c>
      <c r="AT4" s="5">
        <f t="shared" si="6"/>
        <v>0</v>
      </c>
      <c r="AU4" s="11">
        <f t="shared" si="7"/>
        <v>0</v>
      </c>
      <c r="AV4" s="5">
        <f t="shared" si="8"/>
        <v>0</v>
      </c>
    </row>
    <row r="5" spans="1:58" x14ac:dyDescent="0.25">
      <c r="A5" s="1" t="s">
        <v>66</v>
      </c>
      <c r="B5" s="1" t="s">
        <v>67</v>
      </c>
      <c r="C5" s="1" t="s">
        <v>68</v>
      </c>
      <c r="D5" s="1" t="s">
        <v>69</v>
      </c>
      <c r="E5" s="1" t="s">
        <v>71</v>
      </c>
      <c r="F5" s="1" t="s">
        <v>63</v>
      </c>
      <c r="G5" s="1" t="s">
        <v>64</v>
      </c>
      <c r="H5" s="1" t="s">
        <v>65</v>
      </c>
      <c r="I5" s="2">
        <v>200</v>
      </c>
      <c r="J5" s="2">
        <v>39.65</v>
      </c>
      <c r="K5" s="2">
        <f t="shared" si="0"/>
        <v>0</v>
      </c>
      <c r="L5" s="2">
        <f t="shared" si="1"/>
        <v>8.3000000000000007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R5" s="2">
        <v>8.3000000000000007</v>
      </c>
      <c r="AS5" s="5">
        <f t="shared" si="5"/>
        <v>0</v>
      </c>
      <c r="AT5" s="5">
        <f t="shared" si="6"/>
        <v>0</v>
      </c>
      <c r="AU5" s="11">
        <f t="shared" si="7"/>
        <v>0</v>
      </c>
      <c r="AV5" s="5">
        <f t="shared" si="8"/>
        <v>0</v>
      </c>
    </row>
    <row r="6" spans="1:58" x14ac:dyDescent="0.25">
      <c r="A6" s="1" t="s">
        <v>66</v>
      </c>
      <c r="B6" s="1" t="s">
        <v>67</v>
      </c>
      <c r="C6" s="1" t="s">
        <v>68</v>
      </c>
      <c r="D6" s="1" t="s">
        <v>69</v>
      </c>
      <c r="E6" s="1" t="s">
        <v>72</v>
      </c>
      <c r="F6" s="1" t="s">
        <v>63</v>
      </c>
      <c r="G6" s="1" t="s">
        <v>64</v>
      </c>
      <c r="H6" s="1" t="s">
        <v>65</v>
      </c>
      <c r="I6" s="2">
        <v>200</v>
      </c>
      <c r="J6" s="2">
        <v>39.799999999999997</v>
      </c>
      <c r="K6" s="2">
        <f t="shared" si="0"/>
        <v>0</v>
      </c>
      <c r="L6" s="2">
        <f t="shared" si="1"/>
        <v>3.13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3.13</v>
      </c>
      <c r="AS6" s="5">
        <f t="shared" si="5"/>
        <v>0</v>
      </c>
      <c r="AT6" s="5">
        <f t="shared" si="6"/>
        <v>0</v>
      </c>
      <c r="AU6" s="11">
        <f t="shared" si="7"/>
        <v>0</v>
      </c>
      <c r="AV6" s="5">
        <f t="shared" si="8"/>
        <v>0</v>
      </c>
    </row>
    <row r="7" spans="1:58" x14ac:dyDescent="0.25">
      <c r="A7" s="1" t="s">
        <v>73</v>
      </c>
      <c r="B7" s="1" t="s">
        <v>59</v>
      </c>
      <c r="C7" s="1" t="s">
        <v>60</v>
      </c>
      <c r="D7" s="1" t="s">
        <v>61</v>
      </c>
      <c r="E7" s="1" t="s">
        <v>70</v>
      </c>
      <c r="F7" s="1" t="s">
        <v>63</v>
      </c>
      <c r="G7" s="1" t="s">
        <v>64</v>
      </c>
      <c r="H7" s="1" t="s">
        <v>65</v>
      </c>
      <c r="I7" s="2">
        <v>40</v>
      </c>
      <c r="J7" s="2">
        <v>39.82</v>
      </c>
      <c r="K7" s="2">
        <f t="shared" si="0"/>
        <v>0</v>
      </c>
      <c r="L7" s="2">
        <f t="shared" si="1"/>
        <v>6.48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6.48</v>
      </c>
      <c r="AS7" s="5">
        <f t="shared" si="5"/>
        <v>0</v>
      </c>
      <c r="AT7" s="5">
        <f t="shared" si="6"/>
        <v>0</v>
      </c>
      <c r="AU7" s="11">
        <f t="shared" si="7"/>
        <v>0</v>
      </c>
      <c r="AV7" s="5">
        <f t="shared" si="8"/>
        <v>0</v>
      </c>
    </row>
    <row r="8" spans="1:58" x14ac:dyDescent="0.25">
      <c r="A8" s="1" t="s">
        <v>74</v>
      </c>
      <c r="B8" s="1" t="s">
        <v>59</v>
      </c>
      <c r="C8" s="1" t="s">
        <v>60</v>
      </c>
      <c r="D8" s="1" t="s">
        <v>61</v>
      </c>
      <c r="E8" s="1" t="s">
        <v>71</v>
      </c>
      <c r="F8" s="1" t="s">
        <v>75</v>
      </c>
      <c r="G8" s="1" t="s">
        <v>64</v>
      </c>
      <c r="H8" s="1" t="s">
        <v>65</v>
      </c>
      <c r="I8" s="2">
        <v>520</v>
      </c>
      <c r="J8" s="2">
        <v>41.38</v>
      </c>
      <c r="K8" s="2">
        <f t="shared" si="0"/>
        <v>0</v>
      </c>
      <c r="L8" s="2">
        <f t="shared" si="1"/>
        <v>9.1300000000000008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R8" s="2">
        <v>9.1300000000000008</v>
      </c>
      <c r="AS8" s="5">
        <f t="shared" si="5"/>
        <v>0</v>
      </c>
      <c r="AT8" s="5">
        <f t="shared" si="6"/>
        <v>0</v>
      </c>
      <c r="AU8" s="11">
        <f t="shared" si="7"/>
        <v>0</v>
      </c>
      <c r="AV8" s="5">
        <f t="shared" si="8"/>
        <v>0</v>
      </c>
    </row>
    <row r="9" spans="1:58" x14ac:dyDescent="0.25">
      <c r="A9" s="1" t="s">
        <v>74</v>
      </c>
      <c r="B9" s="1" t="s">
        <v>59</v>
      </c>
      <c r="C9" s="1" t="s">
        <v>60</v>
      </c>
      <c r="D9" s="1" t="s">
        <v>61</v>
      </c>
      <c r="E9" s="1" t="s">
        <v>72</v>
      </c>
      <c r="F9" s="1" t="s">
        <v>75</v>
      </c>
      <c r="G9" s="1" t="s">
        <v>64</v>
      </c>
      <c r="H9" s="1" t="s">
        <v>65</v>
      </c>
      <c r="I9" s="2">
        <v>520</v>
      </c>
      <c r="J9" s="2">
        <v>41.8</v>
      </c>
      <c r="K9" s="2">
        <f t="shared" si="0"/>
        <v>0</v>
      </c>
      <c r="L9" s="2">
        <f t="shared" si="1"/>
        <v>38.47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R9" s="2">
        <v>38.47</v>
      </c>
      <c r="AS9" s="5">
        <f t="shared" si="5"/>
        <v>0</v>
      </c>
      <c r="AT9" s="5">
        <f t="shared" si="6"/>
        <v>0</v>
      </c>
      <c r="AU9" s="11">
        <f t="shared" si="7"/>
        <v>0</v>
      </c>
      <c r="AV9" s="5">
        <f t="shared" si="8"/>
        <v>0</v>
      </c>
    </row>
    <row r="10" spans="1:58" x14ac:dyDescent="0.25">
      <c r="A10" s="1" t="s">
        <v>74</v>
      </c>
      <c r="B10" s="1" t="s">
        <v>59</v>
      </c>
      <c r="C10" s="1" t="s">
        <v>60</v>
      </c>
      <c r="D10" s="1" t="s">
        <v>61</v>
      </c>
      <c r="E10" s="1" t="s">
        <v>76</v>
      </c>
      <c r="F10" s="1" t="s">
        <v>75</v>
      </c>
      <c r="G10" s="1" t="s">
        <v>64</v>
      </c>
      <c r="H10" s="1" t="s">
        <v>65</v>
      </c>
      <c r="I10" s="2">
        <v>520</v>
      </c>
      <c r="J10" s="2">
        <v>37.42</v>
      </c>
      <c r="K10" s="2">
        <f t="shared" si="0"/>
        <v>0</v>
      </c>
      <c r="L10" s="2">
        <f t="shared" si="1"/>
        <v>4.32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R10" s="2">
        <v>4.32</v>
      </c>
      <c r="AS10" s="5">
        <f t="shared" si="5"/>
        <v>0</v>
      </c>
      <c r="AT10" s="5">
        <f t="shared" si="6"/>
        <v>0</v>
      </c>
      <c r="AU10" s="11">
        <f t="shared" si="7"/>
        <v>0</v>
      </c>
      <c r="AV10" s="5">
        <f t="shared" si="8"/>
        <v>0</v>
      </c>
    </row>
    <row r="11" spans="1:58" x14ac:dyDescent="0.25">
      <c r="A11" s="1" t="s">
        <v>74</v>
      </c>
      <c r="B11" s="1" t="s">
        <v>59</v>
      </c>
      <c r="C11" s="1" t="s">
        <v>60</v>
      </c>
      <c r="D11" s="1" t="s">
        <v>61</v>
      </c>
      <c r="E11" s="1" t="s">
        <v>77</v>
      </c>
      <c r="F11" s="1" t="s">
        <v>75</v>
      </c>
      <c r="G11" s="1" t="s">
        <v>64</v>
      </c>
      <c r="H11" s="1" t="s">
        <v>65</v>
      </c>
      <c r="I11" s="2">
        <v>520</v>
      </c>
      <c r="J11" s="2">
        <v>39.94</v>
      </c>
      <c r="K11" s="2">
        <f t="shared" si="0"/>
        <v>0</v>
      </c>
      <c r="L11" s="2">
        <f t="shared" si="1"/>
        <v>3.19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R11" s="2">
        <v>3.19</v>
      </c>
      <c r="AS11" s="5">
        <f t="shared" si="5"/>
        <v>0</v>
      </c>
      <c r="AT11" s="5">
        <f t="shared" si="6"/>
        <v>0</v>
      </c>
      <c r="AU11" s="11">
        <f t="shared" si="7"/>
        <v>0</v>
      </c>
      <c r="AV11" s="5">
        <f t="shared" si="8"/>
        <v>0</v>
      </c>
    </row>
    <row r="12" spans="1:58" x14ac:dyDescent="0.25">
      <c r="A12" s="1" t="s">
        <v>74</v>
      </c>
      <c r="B12" s="1" t="s">
        <v>59</v>
      </c>
      <c r="C12" s="1" t="s">
        <v>60</v>
      </c>
      <c r="D12" s="1" t="s">
        <v>61</v>
      </c>
      <c r="E12" s="1" t="s">
        <v>78</v>
      </c>
      <c r="F12" s="1" t="s">
        <v>75</v>
      </c>
      <c r="G12" s="1" t="s">
        <v>64</v>
      </c>
      <c r="H12" s="1" t="s">
        <v>65</v>
      </c>
      <c r="I12" s="2">
        <v>520</v>
      </c>
      <c r="J12" s="2">
        <v>36.85</v>
      </c>
      <c r="K12" s="2">
        <f t="shared" si="0"/>
        <v>0</v>
      </c>
      <c r="L12" s="2">
        <f t="shared" si="1"/>
        <v>25.93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R12" s="2">
        <v>25.93</v>
      </c>
      <c r="AS12" s="5">
        <f t="shared" si="5"/>
        <v>0</v>
      </c>
      <c r="AT12" s="5">
        <f t="shared" si="6"/>
        <v>0</v>
      </c>
      <c r="AU12" s="11">
        <f t="shared" si="7"/>
        <v>0</v>
      </c>
      <c r="AV12" s="5">
        <f t="shared" si="8"/>
        <v>0</v>
      </c>
    </row>
    <row r="13" spans="1:58" x14ac:dyDescent="0.25">
      <c r="A13" s="1" t="s">
        <v>74</v>
      </c>
      <c r="B13" s="1" t="s">
        <v>59</v>
      </c>
      <c r="C13" s="1" t="s">
        <v>60</v>
      </c>
      <c r="D13" s="1" t="s">
        <v>61</v>
      </c>
      <c r="E13" s="1" t="s">
        <v>62</v>
      </c>
      <c r="F13" s="1" t="s">
        <v>75</v>
      </c>
      <c r="G13" s="1" t="s">
        <v>64</v>
      </c>
      <c r="H13" s="1" t="s">
        <v>65</v>
      </c>
      <c r="I13" s="2">
        <v>520</v>
      </c>
      <c r="J13" s="2">
        <v>41.92</v>
      </c>
      <c r="K13" s="2">
        <f t="shared" si="0"/>
        <v>0</v>
      </c>
      <c r="L13" s="2">
        <f t="shared" si="1"/>
        <v>40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R13" s="2">
        <v>40</v>
      </c>
      <c r="AS13" s="5">
        <f t="shared" si="5"/>
        <v>0</v>
      </c>
      <c r="AT13" s="5">
        <f t="shared" si="6"/>
        <v>0</v>
      </c>
      <c r="AU13" s="11">
        <f t="shared" si="7"/>
        <v>0</v>
      </c>
      <c r="AV13" s="5">
        <f t="shared" si="8"/>
        <v>0</v>
      </c>
    </row>
    <row r="14" spans="1:58" x14ac:dyDescent="0.25">
      <c r="A14" s="1" t="s">
        <v>79</v>
      </c>
      <c r="B14" s="1" t="s">
        <v>59</v>
      </c>
      <c r="C14" s="1" t="s">
        <v>60</v>
      </c>
      <c r="D14" s="1" t="s">
        <v>61</v>
      </c>
      <c r="E14" s="1" t="s">
        <v>80</v>
      </c>
      <c r="F14" s="1" t="s">
        <v>81</v>
      </c>
      <c r="G14" s="1" t="s">
        <v>82</v>
      </c>
      <c r="H14" s="1" t="s">
        <v>83</v>
      </c>
      <c r="I14" s="2">
        <v>441.17</v>
      </c>
      <c r="J14" s="2">
        <v>40.869999999999997</v>
      </c>
      <c r="K14" s="2">
        <f t="shared" si="0"/>
        <v>0</v>
      </c>
      <c r="L14" s="2">
        <f t="shared" si="1"/>
        <v>0.26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R14" s="2">
        <v>0.26</v>
      </c>
      <c r="AS14" s="5">
        <f t="shared" si="5"/>
        <v>0</v>
      </c>
      <c r="AT14" s="5">
        <f t="shared" si="6"/>
        <v>0</v>
      </c>
      <c r="AU14" s="11">
        <f t="shared" si="7"/>
        <v>0</v>
      </c>
      <c r="AV14" s="5">
        <f t="shared" si="8"/>
        <v>0</v>
      </c>
    </row>
    <row r="15" spans="1:58" x14ac:dyDescent="0.25">
      <c r="A15" s="1" t="s">
        <v>79</v>
      </c>
      <c r="B15" s="1" t="s">
        <v>59</v>
      </c>
      <c r="C15" s="1" t="s">
        <v>60</v>
      </c>
      <c r="D15" s="1" t="s">
        <v>61</v>
      </c>
      <c r="E15" s="1" t="s">
        <v>77</v>
      </c>
      <c r="F15" s="1" t="s">
        <v>84</v>
      </c>
      <c r="G15" s="1" t="s">
        <v>82</v>
      </c>
      <c r="H15" s="1" t="s">
        <v>83</v>
      </c>
      <c r="I15" s="2">
        <v>441.17</v>
      </c>
      <c r="J15" s="2">
        <v>7.0000000000000007E-2</v>
      </c>
      <c r="K15" s="2">
        <f t="shared" si="0"/>
        <v>0</v>
      </c>
      <c r="L15" s="2">
        <f t="shared" si="1"/>
        <v>0.03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R15" s="2">
        <v>0.03</v>
      </c>
      <c r="AS15" s="5">
        <f t="shared" si="5"/>
        <v>0</v>
      </c>
      <c r="AT15" s="5">
        <f t="shared" si="6"/>
        <v>0</v>
      </c>
      <c r="AU15" s="11">
        <f t="shared" si="7"/>
        <v>0</v>
      </c>
      <c r="AV15" s="5">
        <f t="shared" si="8"/>
        <v>0</v>
      </c>
    </row>
    <row r="16" spans="1:58" x14ac:dyDescent="0.25">
      <c r="A16" s="1" t="s">
        <v>85</v>
      </c>
      <c r="B16" s="1" t="s">
        <v>59</v>
      </c>
      <c r="C16" s="1" t="s">
        <v>60</v>
      </c>
      <c r="D16" s="1" t="s">
        <v>61</v>
      </c>
      <c r="E16" s="1" t="s">
        <v>70</v>
      </c>
      <c r="F16" s="1" t="s">
        <v>84</v>
      </c>
      <c r="G16" s="1" t="s">
        <v>82</v>
      </c>
      <c r="H16" s="1" t="s">
        <v>83</v>
      </c>
      <c r="I16" s="2">
        <v>560.70000000000005</v>
      </c>
      <c r="J16" s="2">
        <v>39.92</v>
      </c>
      <c r="K16" s="2">
        <f t="shared" si="0"/>
        <v>0</v>
      </c>
      <c r="L16" s="2">
        <f t="shared" si="1"/>
        <v>39.92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39.92</v>
      </c>
      <c r="AS16" s="5">
        <f t="shared" si="5"/>
        <v>0</v>
      </c>
      <c r="AT16" s="5">
        <f t="shared" si="6"/>
        <v>0</v>
      </c>
      <c r="AU16" s="11">
        <f t="shared" si="7"/>
        <v>0</v>
      </c>
      <c r="AV16" s="5">
        <f t="shared" si="8"/>
        <v>0</v>
      </c>
    </row>
    <row r="17" spans="1:48" x14ac:dyDescent="0.25">
      <c r="A17" s="1" t="s">
        <v>85</v>
      </c>
      <c r="B17" s="1" t="s">
        <v>59</v>
      </c>
      <c r="C17" s="1" t="s">
        <v>60</v>
      </c>
      <c r="D17" s="1" t="s">
        <v>61</v>
      </c>
      <c r="E17" s="1" t="s">
        <v>86</v>
      </c>
      <c r="F17" s="1" t="s">
        <v>84</v>
      </c>
      <c r="G17" s="1" t="s">
        <v>82</v>
      </c>
      <c r="H17" s="1" t="s">
        <v>83</v>
      </c>
      <c r="I17" s="2">
        <v>560.70000000000005</v>
      </c>
      <c r="J17" s="2">
        <v>40.299999999999997</v>
      </c>
      <c r="K17" s="2">
        <f t="shared" si="0"/>
        <v>0</v>
      </c>
      <c r="L17" s="2">
        <f t="shared" si="1"/>
        <v>40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40</v>
      </c>
      <c r="AS17" s="5">
        <f t="shared" si="5"/>
        <v>0</v>
      </c>
      <c r="AT17" s="5">
        <f t="shared" si="6"/>
        <v>0</v>
      </c>
      <c r="AU17" s="11">
        <f t="shared" si="7"/>
        <v>0</v>
      </c>
      <c r="AV17" s="5">
        <f t="shared" si="8"/>
        <v>0</v>
      </c>
    </row>
    <row r="18" spans="1:48" x14ac:dyDescent="0.25">
      <c r="A18" s="1" t="s">
        <v>85</v>
      </c>
      <c r="B18" s="1" t="s">
        <v>59</v>
      </c>
      <c r="C18" s="1" t="s">
        <v>60</v>
      </c>
      <c r="D18" s="1" t="s">
        <v>61</v>
      </c>
      <c r="E18" s="1" t="s">
        <v>80</v>
      </c>
      <c r="F18" s="1" t="s">
        <v>84</v>
      </c>
      <c r="G18" s="1" t="s">
        <v>82</v>
      </c>
      <c r="H18" s="1" t="s">
        <v>83</v>
      </c>
      <c r="I18" s="2">
        <v>560.70000000000005</v>
      </c>
      <c r="J18" s="2">
        <v>42.31</v>
      </c>
      <c r="K18" s="2">
        <f t="shared" si="0"/>
        <v>0</v>
      </c>
      <c r="L18" s="2">
        <f t="shared" si="1"/>
        <v>42.31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R18" s="2">
        <v>42.31</v>
      </c>
      <c r="AS18" s="5">
        <f t="shared" si="5"/>
        <v>0</v>
      </c>
      <c r="AT18" s="5">
        <f t="shared" si="6"/>
        <v>0</v>
      </c>
      <c r="AU18" s="11">
        <f t="shared" si="7"/>
        <v>0</v>
      </c>
      <c r="AV18" s="5">
        <f t="shared" si="8"/>
        <v>0</v>
      </c>
    </row>
    <row r="19" spans="1:48" x14ac:dyDescent="0.25">
      <c r="A19" s="1" t="s">
        <v>85</v>
      </c>
      <c r="B19" s="1" t="s">
        <v>59</v>
      </c>
      <c r="C19" s="1" t="s">
        <v>60</v>
      </c>
      <c r="D19" s="1" t="s">
        <v>61</v>
      </c>
      <c r="E19" s="1" t="s">
        <v>87</v>
      </c>
      <c r="F19" s="1" t="s">
        <v>84</v>
      </c>
      <c r="G19" s="1" t="s">
        <v>82</v>
      </c>
      <c r="H19" s="1" t="s">
        <v>83</v>
      </c>
      <c r="I19" s="2">
        <v>560.70000000000005</v>
      </c>
      <c r="J19" s="2">
        <v>38.520000000000003</v>
      </c>
      <c r="K19" s="2">
        <f t="shared" si="0"/>
        <v>0</v>
      </c>
      <c r="L19" s="2">
        <f t="shared" si="1"/>
        <v>38.520000000000003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R19" s="2">
        <v>38.520000000000003</v>
      </c>
      <c r="AS19" s="5">
        <f t="shared" si="5"/>
        <v>0</v>
      </c>
      <c r="AT19" s="5">
        <f t="shared" si="6"/>
        <v>0</v>
      </c>
      <c r="AU19" s="11">
        <f t="shared" si="7"/>
        <v>0</v>
      </c>
      <c r="AV19" s="5">
        <f t="shared" si="8"/>
        <v>0</v>
      </c>
    </row>
    <row r="20" spans="1:48" x14ac:dyDescent="0.25">
      <c r="A20" s="1" t="s">
        <v>85</v>
      </c>
      <c r="B20" s="1" t="s">
        <v>59</v>
      </c>
      <c r="C20" s="1" t="s">
        <v>60</v>
      </c>
      <c r="D20" s="1" t="s">
        <v>61</v>
      </c>
      <c r="E20" s="1" t="s">
        <v>88</v>
      </c>
      <c r="F20" s="1" t="s">
        <v>84</v>
      </c>
      <c r="G20" s="1" t="s">
        <v>82</v>
      </c>
      <c r="H20" s="1" t="s">
        <v>83</v>
      </c>
      <c r="I20" s="2">
        <v>560.70000000000005</v>
      </c>
      <c r="J20" s="2">
        <v>38.119999999999997</v>
      </c>
      <c r="K20" s="2">
        <f t="shared" si="0"/>
        <v>0</v>
      </c>
      <c r="L20" s="2">
        <f t="shared" si="1"/>
        <v>38.119999999999997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R20" s="2">
        <v>38.119999999999997</v>
      </c>
      <c r="AS20" s="5">
        <f t="shared" si="5"/>
        <v>0</v>
      </c>
      <c r="AT20" s="5">
        <f t="shared" si="6"/>
        <v>0</v>
      </c>
      <c r="AU20" s="11">
        <f t="shared" si="7"/>
        <v>0</v>
      </c>
      <c r="AV20" s="5">
        <f t="shared" si="8"/>
        <v>0</v>
      </c>
    </row>
    <row r="21" spans="1:48" x14ac:dyDescent="0.25">
      <c r="A21" s="1" t="s">
        <v>85</v>
      </c>
      <c r="B21" s="1" t="s">
        <v>59</v>
      </c>
      <c r="C21" s="1" t="s">
        <v>60</v>
      </c>
      <c r="D21" s="1" t="s">
        <v>61</v>
      </c>
      <c r="E21" s="1" t="s">
        <v>89</v>
      </c>
      <c r="F21" s="1" t="s">
        <v>84</v>
      </c>
      <c r="G21" s="1" t="s">
        <v>82</v>
      </c>
      <c r="H21" s="1" t="s">
        <v>83</v>
      </c>
      <c r="I21" s="2">
        <v>560.70000000000005</v>
      </c>
      <c r="J21" s="2">
        <v>41.5</v>
      </c>
      <c r="K21" s="2">
        <f t="shared" si="0"/>
        <v>0</v>
      </c>
      <c r="L21" s="2">
        <f t="shared" si="1"/>
        <v>36.31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R21" s="2">
        <v>36.31</v>
      </c>
      <c r="AS21" s="5">
        <f t="shared" si="5"/>
        <v>0</v>
      </c>
      <c r="AT21" s="5">
        <f t="shared" si="6"/>
        <v>0</v>
      </c>
      <c r="AU21" s="11">
        <f t="shared" si="7"/>
        <v>0</v>
      </c>
      <c r="AV21" s="5">
        <f t="shared" si="8"/>
        <v>0</v>
      </c>
    </row>
    <row r="22" spans="1:48" x14ac:dyDescent="0.25">
      <c r="A22" s="1" t="s">
        <v>85</v>
      </c>
      <c r="B22" s="1" t="s">
        <v>59</v>
      </c>
      <c r="C22" s="1" t="s">
        <v>60</v>
      </c>
      <c r="D22" s="1" t="s">
        <v>61</v>
      </c>
      <c r="E22" s="1" t="s">
        <v>90</v>
      </c>
      <c r="F22" s="1" t="s">
        <v>84</v>
      </c>
      <c r="G22" s="1" t="s">
        <v>82</v>
      </c>
      <c r="H22" s="1" t="s">
        <v>83</v>
      </c>
      <c r="I22" s="2">
        <v>560.70000000000005</v>
      </c>
      <c r="J22" s="2">
        <v>39.78</v>
      </c>
      <c r="K22" s="2">
        <f t="shared" si="0"/>
        <v>0</v>
      </c>
      <c r="L22" s="2">
        <f t="shared" si="1"/>
        <v>17.440000000000001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17.440000000000001</v>
      </c>
      <c r="AS22" s="5">
        <f t="shared" si="5"/>
        <v>0</v>
      </c>
      <c r="AT22" s="5">
        <f t="shared" si="6"/>
        <v>0</v>
      </c>
      <c r="AU22" s="11">
        <f t="shared" si="7"/>
        <v>0</v>
      </c>
      <c r="AV22" s="5">
        <f t="shared" si="8"/>
        <v>0</v>
      </c>
    </row>
    <row r="23" spans="1:48" x14ac:dyDescent="0.25">
      <c r="A23" s="1" t="s">
        <v>85</v>
      </c>
      <c r="B23" s="1" t="s">
        <v>59</v>
      </c>
      <c r="C23" s="1" t="s">
        <v>60</v>
      </c>
      <c r="D23" s="1" t="s">
        <v>61</v>
      </c>
      <c r="E23" s="1" t="s">
        <v>71</v>
      </c>
      <c r="F23" s="1" t="s">
        <v>84</v>
      </c>
      <c r="G23" s="1" t="s">
        <v>82</v>
      </c>
      <c r="H23" s="1" t="s">
        <v>83</v>
      </c>
      <c r="I23" s="2">
        <v>560.70000000000005</v>
      </c>
      <c r="J23" s="2">
        <v>39.700000000000003</v>
      </c>
      <c r="K23" s="2">
        <f t="shared" si="0"/>
        <v>0</v>
      </c>
      <c r="L23" s="2">
        <f t="shared" si="1"/>
        <v>19.25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R23" s="2">
        <v>19.25</v>
      </c>
      <c r="AS23" s="5">
        <f t="shared" si="5"/>
        <v>0</v>
      </c>
      <c r="AT23" s="5">
        <f t="shared" si="6"/>
        <v>0</v>
      </c>
      <c r="AU23" s="11">
        <f t="shared" si="7"/>
        <v>0</v>
      </c>
      <c r="AV23" s="5">
        <f t="shared" si="8"/>
        <v>0</v>
      </c>
    </row>
    <row r="24" spans="1:48" x14ac:dyDescent="0.25">
      <c r="A24" s="1" t="s">
        <v>85</v>
      </c>
      <c r="B24" s="1" t="s">
        <v>59</v>
      </c>
      <c r="C24" s="1" t="s">
        <v>60</v>
      </c>
      <c r="D24" s="1" t="s">
        <v>61</v>
      </c>
      <c r="E24" s="1" t="s">
        <v>91</v>
      </c>
      <c r="F24" s="1" t="s">
        <v>84</v>
      </c>
      <c r="G24" s="1" t="s">
        <v>82</v>
      </c>
      <c r="H24" s="1" t="s">
        <v>83</v>
      </c>
      <c r="I24" s="2">
        <v>560.70000000000005</v>
      </c>
      <c r="J24" s="2">
        <v>41.25</v>
      </c>
      <c r="K24" s="2">
        <f t="shared" si="0"/>
        <v>0</v>
      </c>
      <c r="L24" s="2">
        <f t="shared" si="1"/>
        <v>32.31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R24" s="2">
        <v>32.31</v>
      </c>
      <c r="AS24" s="5">
        <f t="shared" si="5"/>
        <v>0</v>
      </c>
      <c r="AT24" s="5">
        <f t="shared" si="6"/>
        <v>0</v>
      </c>
      <c r="AU24" s="11">
        <f t="shared" si="7"/>
        <v>0</v>
      </c>
      <c r="AV24" s="5">
        <f t="shared" si="8"/>
        <v>0</v>
      </c>
    </row>
    <row r="25" spans="1:48" x14ac:dyDescent="0.25">
      <c r="A25" s="1" t="s">
        <v>85</v>
      </c>
      <c r="B25" s="1" t="s">
        <v>59</v>
      </c>
      <c r="C25" s="1" t="s">
        <v>60</v>
      </c>
      <c r="D25" s="1" t="s">
        <v>61</v>
      </c>
      <c r="E25" s="1" t="s">
        <v>92</v>
      </c>
      <c r="F25" s="1" t="s">
        <v>84</v>
      </c>
      <c r="G25" s="1" t="s">
        <v>82</v>
      </c>
      <c r="H25" s="1" t="s">
        <v>83</v>
      </c>
      <c r="I25" s="2">
        <v>560.70000000000005</v>
      </c>
      <c r="J25" s="2">
        <v>38.46</v>
      </c>
      <c r="K25" s="2">
        <f t="shared" si="0"/>
        <v>0</v>
      </c>
      <c r="L25" s="2">
        <f t="shared" si="1"/>
        <v>38.46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R25" s="2">
        <v>38.46</v>
      </c>
      <c r="AS25" s="5">
        <f t="shared" si="5"/>
        <v>0</v>
      </c>
      <c r="AT25" s="5">
        <f t="shared" si="6"/>
        <v>0</v>
      </c>
      <c r="AU25" s="11">
        <f t="shared" si="7"/>
        <v>0</v>
      </c>
      <c r="AV25" s="5">
        <f t="shared" si="8"/>
        <v>0</v>
      </c>
    </row>
    <row r="26" spans="1:48" x14ac:dyDescent="0.25">
      <c r="A26" s="1" t="s">
        <v>85</v>
      </c>
      <c r="B26" s="1" t="s">
        <v>59</v>
      </c>
      <c r="C26" s="1" t="s">
        <v>60</v>
      </c>
      <c r="D26" s="1" t="s">
        <v>61</v>
      </c>
      <c r="E26" s="1" t="s">
        <v>93</v>
      </c>
      <c r="F26" s="1" t="s">
        <v>84</v>
      </c>
      <c r="G26" s="1" t="s">
        <v>82</v>
      </c>
      <c r="H26" s="1" t="s">
        <v>83</v>
      </c>
      <c r="I26" s="2">
        <v>560.70000000000005</v>
      </c>
      <c r="J26" s="2">
        <v>39.22</v>
      </c>
      <c r="K26" s="2">
        <f t="shared" si="0"/>
        <v>0</v>
      </c>
      <c r="L26" s="2">
        <f t="shared" si="1"/>
        <v>35.26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R26" s="2">
        <v>35.26</v>
      </c>
      <c r="AS26" s="5">
        <f t="shared" si="5"/>
        <v>0</v>
      </c>
      <c r="AT26" s="5">
        <f t="shared" si="6"/>
        <v>0</v>
      </c>
      <c r="AU26" s="11">
        <f t="shared" si="7"/>
        <v>0</v>
      </c>
      <c r="AV26" s="5">
        <f t="shared" si="8"/>
        <v>0</v>
      </c>
    </row>
    <row r="27" spans="1:48" x14ac:dyDescent="0.25">
      <c r="A27" s="1" t="s">
        <v>85</v>
      </c>
      <c r="B27" s="1" t="s">
        <v>59</v>
      </c>
      <c r="C27" s="1" t="s">
        <v>60</v>
      </c>
      <c r="D27" s="1" t="s">
        <v>61</v>
      </c>
      <c r="E27" s="1" t="s">
        <v>77</v>
      </c>
      <c r="F27" s="1" t="s">
        <v>84</v>
      </c>
      <c r="G27" s="1" t="s">
        <v>82</v>
      </c>
      <c r="H27" s="1" t="s">
        <v>83</v>
      </c>
      <c r="I27" s="2">
        <v>560.70000000000005</v>
      </c>
      <c r="J27" s="2">
        <v>41.73</v>
      </c>
      <c r="K27" s="2">
        <f t="shared" si="0"/>
        <v>0</v>
      </c>
      <c r="L27" s="2">
        <f t="shared" si="1"/>
        <v>40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40</v>
      </c>
      <c r="AS27" s="5">
        <f t="shared" si="5"/>
        <v>0</v>
      </c>
      <c r="AT27" s="5">
        <f t="shared" si="6"/>
        <v>0</v>
      </c>
      <c r="AU27" s="11">
        <f t="shared" si="7"/>
        <v>0</v>
      </c>
      <c r="AV27" s="5">
        <f t="shared" si="8"/>
        <v>0</v>
      </c>
    </row>
    <row r="28" spans="1:48" x14ac:dyDescent="0.25">
      <c r="A28" s="1" t="s">
        <v>85</v>
      </c>
      <c r="B28" s="1" t="s">
        <v>59</v>
      </c>
      <c r="C28" s="1" t="s">
        <v>60</v>
      </c>
      <c r="D28" s="1" t="s">
        <v>61</v>
      </c>
      <c r="E28" s="1" t="s">
        <v>93</v>
      </c>
      <c r="F28" s="1" t="s">
        <v>94</v>
      </c>
      <c r="G28" s="1" t="s">
        <v>82</v>
      </c>
      <c r="H28" s="1" t="s">
        <v>83</v>
      </c>
      <c r="I28" s="2">
        <v>560.70000000000005</v>
      </c>
      <c r="J28" s="2">
        <v>0.06</v>
      </c>
      <c r="K28" s="2">
        <f t="shared" si="0"/>
        <v>0</v>
      </c>
      <c r="L28" s="2">
        <f t="shared" si="1"/>
        <v>0.06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0.06</v>
      </c>
      <c r="AS28" s="5">
        <f t="shared" si="5"/>
        <v>0</v>
      </c>
      <c r="AT28" s="5">
        <f t="shared" si="6"/>
        <v>0</v>
      </c>
      <c r="AU28" s="11">
        <f t="shared" si="7"/>
        <v>0</v>
      </c>
      <c r="AV28" s="5">
        <f t="shared" si="8"/>
        <v>0</v>
      </c>
    </row>
    <row r="29" spans="1:48" x14ac:dyDescent="0.25">
      <c r="A29" s="1" t="s">
        <v>85</v>
      </c>
      <c r="B29" s="1" t="s">
        <v>59</v>
      </c>
      <c r="C29" s="1" t="s">
        <v>60</v>
      </c>
      <c r="D29" s="1" t="s">
        <v>61</v>
      </c>
      <c r="E29" s="1" t="s">
        <v>77</v>
      </c>
      <c r="F29" s="1" t="s">
        <v>94</v>
      </c>
      <c r="G29" s="1" t="s">
        <v>82</v>
      </c>
      <c r="H29" s="1" t="s">
        <v>83</v>
      </c>
      <c r="I29" s="2">
        <v>560.70000000000005</v>
      </c>
      <c r="J29" s="2">
        <v>7.0000000000000007E-2</v>
      </c>
      <c r="K29" s="2">
        <f t="shared" si="0"/>
        <v>0</v>
      </c>
      <c r="L29" s="2">
        <f t="shared" si="1"/>
        <v>7.0000000000000007E-2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R29" s="2">
        <v>7.0000000000000007E-2</v>
      </c>
      <c r="AS29" s="5">
        <f t="shared" si="5"/>
        <v>0</v>
      </c>
      <c r="AT29" s="5">
        <f t="shared" si="6"/>
        <v>0</v>
      </c>
      <c r="AU29" s="11">
        <f t="shared" si="7"/>
        <v>0</v>
      </c>
      <c r="AV29" s="5">
        <f t="shared" si="8"/>
        <v>0</v>
      </c>
    </row>
    <row r="30" spans="1:48" x14ac:dyDescent="0.25">
      <c r="A30" s="1" t="s">
        <v>85</v>
      </c>
      <c r="B30" s="1" t="s">
        <v>59</v>
      </c>
      <c r="C30" s="1" t="s">
        <v>60</v>
      </c>
      <c r="D30" s="1" t="s">
        <v>61</v>
      </c>
      <c r="E30" s="1" t="s">
        <v>78</v>
      </c>
      <c r="F30" s="1" t="s">
        <v>94</v>
      </c>
      <c r="G30" s="1" t="s">
        <v>82</v>
      </c>
      <c r="H30" s="1" t="s">
        <v>83</v>
      </c>
      <c r="I30" s="2">
        <v>560.70000000000005</v>
      </c>
      <c r="J30" s="2">
        <v>7.0000000000000007E-2</v>
      </c>
      <c r="K30" s="2">
        <f t="shared" si="0"/>
        <v>0</v>
      </c>
      <c r="L30" s="2">
        <f t="shared" si="1"/>
        <v>7.0000000000000007E-2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R30" s="2">
        <v>7.0000000000000007E-2</v>
      </c>
      <c r="AS30" s="5">
        <f t="shared" si="5"/>
        <v>0</v>
      </c>
      <c r="AT30" s="5">
        <f t="shared" si="6"/>
        <v>0</v>
      </c>
      <c r="AU30" s="11">
        <f t="shared" si="7"/>
        <v>0</v>
      </c>
      <c r="AV30" s="5">
        <f t="shared" si="8"/>
        <v>0</v>
      </c>
    </row>
    <row r="31" spans="1:48" x14ac:dyDescent="0.25">
      <c r="A31" s="1" t="s">
        <v>85</v>
      </c>
      <c r="B31" s="1" t="s">
        <v>59</v>
      </c>
      <c r="C31" s="1" t="s">
        <v>60</v>
      </c>
      <c r="D31" s="1" t="s">
        <v>61</v>
      </c>
      <c r="E31" s="1" t="s">
        <v>62</v>
      </c>
      <c r="F31" s="1" t="s">
        <v>94</v>
      </c>
      <c r="G31" s="1" t="s">
        <v>82</v>
      </c>
      <c r="H31" s="1" t="s">
        <v>83</v>
      </c>
      <c r="I31" s="2">
        <v>560.70000000000005</v>
      </c>
      <c r="J31" s="2">
        <v>7.0000000000000007E-2</v>
      </c>
      <c r="K31" s="2">
        <f t="shared" si="0"/>
        <v>0</v>
      </c>
      <c r="L31" s="2">
        <f t="shared" si="1"/>
        <v>7.0000000000000007E-2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7.0000000000000007E-2</v>
      </c>
      <c r="AS31" s="5">
        <f t="shared" si="5"/>
        <v>0</v>
      </c>
      <c r="AT31" s="5">
        <f t="shared" si="6"/>
        <v>0</v>
      </c>
      <c r="AU31" s="11">
        <f t="shared" si="7"/>
        <v>0</v>
      </c>
      <c r="AV31" s="5">
        <f t="shared" si="8"/>
        <v>0</v>
      </c>
    </row>
    <row r="32" spans="1:48" x14ac:dyDescent="0.25">
      <c r="A32" s="1" t="s">
        <v>85</v>
      </c>
      <c r="B32" s="1" t="s">
        <v>59</v>
      </c>
      <c r="C32" s="1" t="s">
        <v>60</v>
      </c>
      <c r="D32" s="1" t="s">
        <v>61</v>
      </c>
      <c r="E32" s="1" t="s">
        <v>70</v>
      </c>
      <c r="F32" s="1" t="s">
        <v>95</v>
      </c>
      <c r="G32" s="1" t="s">
        <v>64</v>
      </c>
      <c r="H32" s="1" t="s">
        <v>83</v>
      </c>
      <c r="I32" s="2">
        <v>560.70000000000005</v>
      </c>
      <c r="J32" s="2">
        <v>0.1</v>
      </c>
      <c r="K32" s="2">
        <f t="shared" si="0"/>
        <v>0</v>
      </c>
      <c r="L32" s="2">
        <f t="shared" si="1"/>
        <v>0.1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R32" s="2">
        <v>0.1</v>
      </c>
      <c r="AS32" s="5">
        <f t="shared" si="5"/>
        <v>0</v>
      </c>
      <c r="AT32" s="5">
        <f t="shared" si="6"/>
        <v>0</v>
      </c>
      <c r="AU32" s="11">
        <f t="shared" si="7"/>
        <v>0</v>
      </c>
      <c r="AV32" s="5">
        <f t="shared" si="8"/>
        <v>0</v>
      </c>
    </row>
    <row r="33" spans="1:48" x14ac:dyDescent="0.25">
      <c r="A33" s="1" t="s">
        <v>85</v>
      </c>
      <c r="B33" s="1" t="s">
        <v>59</v>
      </c>
      <c r="C33" s="1" t="s">
        <v>60</v>
      </c>
      <c r="D33" s="1" t="s">
        <v>61</v>
      </c>
      <c r="E33" s="1" t="s">
        <v>71</v>
      </c>
      <c r="F33" s="1" t="s">
        <v>95</v>
      </c>
      <c r="G33" s="1" t="s">
        <v>64</v>
      </c>
      <c r="H33" s="1" t="s">
        <v>83</v>
      </c>
      <c r="I33" s="2">
        <v>560.70000000000005</v>
      </c>
      <c r="J33" s="2">
        <v>0.09</v>
      </c>
      <c r="K33" s="2">
        <f t="shared" si="0"/>
        <v>0</v>
      </c>
      <c r="L33" s="2">
        <f t="shared" si="1"/>
        <v>0.09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0.09</v>
      </c>
      <c r="AS33" s="5">
        <f t="shared" si="5"/>
        <v>0</v>
      </c>
      <c r="AT33" s="5">
        <f t="shared" si="6"/>
        <v>0</v>
      </c>
      <c r="AU33" s="11">
        <f t="shared" si="7"/>
        <v>0</v>
      </c>
      <c r="AV33" s="5">
        <f t="shared" si="8"/>
        <v>0</v>
      </c>
    </row>
    <row r="34" spans="1:48" x14ac:dyDescent="0.25">
      <c r="A34" s="1" t="s">
        <v>85</v>
      </c>
      <c r="B34" s="1" t="s">
        <v>59</v>
      </c>
      <c r="C34" s="1" t="s">
        <v>60</v>
      </c>
      <c r="D34" s="1" t="s">
        <v>61</v>
      </c>
      <c r="E34" s="1" t="s">
        <v>72</v>
      </c>
      <c r="F34" s="1" t="s">
        <v>95</v>
      </c>
      <c r="G34" s="1" t="s">
        <v>64</v>
      </c>
      <c r="H34" s="1" t="s">
        <v>83</v>
      </c>
      <c r="I34" s="2">
        <v>560.70000000000005</v>
      </c>
      <c r="J34" s="2">
        <v>0.09</v>
      </c>
      <c r="K34" s="2">
        <f t="shared" si="0"/>
        <v>0</v>
      </c>
      <c r="L34" s="2">
        <f t="shared" si="1"/>
        <v>0.09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0.09</v>
      </c>
      <c r="AS34" s="5">
        <f t="shared" si="5"/>
        <v>0</v>
      </c>
      <c r="AT34" s="5">
        <f t="shared" si="6"/>
        <v>0</v>
      </c>
      <c r="AU34" s="11">
        <f t="shared" si="7"/>
        <v>0</v>
      </c>
      <c r="AV34" s="5">
        <f t="shared" si="8"/>
        <v>0</v>
      </c>
    </row>
    <row r="35" spans="1:48" x14ac:dyDescent="0.25">
      <c r="A35" s="1" t="s">
        <v>85</v>
      </c>
      <c r="B35" s="1" t="s">
        <v>59</v>
      </c>
      <c r="C35" s="1" t="s">
        <v>60</v>
      </c>
      <c r="D35" s="1" t="s">
        <v>61</v>
      </c>
      <c r="E35" s="1" t="s">
        <v>62</v>
      </c>
      <c r="F35" s="1" t="s">
        <v>95</v>
      </c>
      <c r="G35" s="1" t="s">
        <v>64</v>
      </c>
      <c r="H35" s="1" t="s">
        <v>83</v>
      </c>
      <c r="I35" s="2">
        <v>560.70000000000005</v>
      </c>
      <c r="J35" s="2">
        <v>0.09</v>
      </c>
      <c r="K35" s="2">
        <f t="shared" si="0"/>
        <v>0</v>
      </c>
      <c r="L35" s="2">
        <f t="shared" si="1"/>
        <v>7.0000000000000007E-2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R35" s="2">
        <v>7.0000000000000007E-2</v>
      </c>
      <c r="AS35" s="5">
        <f t="shared" si="5"/>
        <v>0</v>
      </c>
      <c r="AT35" s="5">
        <f t="shared" si="6"/>
        <v>0</v>
      </c>
      <c r="AU35" s="11">
        <f t="shared" si="7"/>
        <v>0</v>
      </c>
      <c r="AV35" s="5">
        <f t="shared" si="8"/>
        <v>0</v>
      </c>
    </row>
    <row r="36" spans="1:48" x14ac:dyDescent="0.25">
      <c r="A36" s="1" t="s">
        <v>96</v>
      </c>
      <c r="B36" s="1" t="s">
        <v>59</v>
      </c>
      <c r="C36" s="1" t="s">
        <v>60</v>
      </c>
      <c r="D36" s="1" t="s">
        <v>61</v>
      </c>
      <c r="E36" s="1" t="s">
        <v>77</v>
      </c>
      <c r="F36" s="1" t="s">
        <v>84</v>
      </c>
      <c r="G36" s="1" t="s">
        <v>82</v>
      </c>
      <c r="H36" s="1" t="s">
        <v>83</v>
      </c>
      <c r="I36" s="2">
        <v>80</v>
      </c>
      <c r="J36" s="2">
        <v>0.09</v>
      </c>
      <c r="K36" s="2">
        <f t="shared" si="0"/>
        <v>0</v>
      </c>
      <c r="L36" s="2">
        <f t="shared" si="1"/>
        <v>0.08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0.08</v>
      </c>
      <c r="AS36" s="5">
        <f t="shared" si="5"/>
        <v>0</v>
      </c>
      <c r="AT36" s="5">
        <f t="shared" si="6"/>
        <v>0</v>
      </c>
      <c r="AU36" s="11">
        <f t="shared" si="7"/>
        <v>0</v>
      </c>
      <c r="AV36" s="5">
        <f t="shared" si="8"/>
        <v>0</v>
      </c>
    </row>
    <row r="37" spans="1:48" x14ac:dyDescent="0.25">
      <c r="A37" s="1" t="s">
        <v>96</v>
      </c>
      <c r="B37" s="1" t="s">
        <v>59</v>
      </c>
      <c r="C37" s="1" t="s">
        <v>60</v>
      </c>
      <c r="D37" s="1" t="s">
        <v>61</v>
      </c>
      <c r="E37" s="1" t="s">
        <v>78</v>
      </c>
      <c r="F37" s="1" t="s">
        <v>84</v>
      </c>
      <c r="G37" s="1" t="s">
        <v>82</v>
      </c>
      <c r="H37" s="1" t="s">
        <v>83</v>
      </c>
      <c r="I37" s="2">
        <v>80</v>
      </c>
      <c r="J37" s="2">
        <v>40.35</v>
      </c>
      <c r="K37" s="2">
        <f t="shared" si="0"/>
        <v>0</v>
      </c>
      <c r="L37" s="2">
        <f t="shared" si="1"/>
        <v>5.22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R37" s="2">
        <v>5.22</v>
      </c>
      <c r="AS37" s="5">
        <f t="shared" si="5"/>
        <v>0</v>
      </c>
      <c r="AT37" s="5">
        <f t="shared" si="6"/>
        <v>0</v>
      </c>
      <c r="AU37" s="11">
        <f t="shared" si="7"/>
        <v>0</v>
      </c>
      <c r="AV37" s="5">
        <f t="shared" si="8"/>
        <v>0</v>
      </c>
    </row>
    <row r="38" spans="1:48" x14ac:dyDescent="0.25">
      <c r="A38" s="1" t="s">
        <v>97</v>
      </c>
      <c r="B38" s="1" t="s">
        <v>59</v>
      </c>
      <c r="C38" s="1" t="s">
        <v>60</v>
      </c>
      <c r="D38" s="1" t="s">
        <v>61</v>
      </c>
      <c r="E38" s="1" t="s">
        <v>78</v>
      </c>
      <c r="F38" s="1" t="s">
        <v>98</v>
      </c>
      <c r="G38" s="1" t="s">
        <v>82</v>
      </c>
      <c r="H38" s="1" t="s">
        <v>65</v>
      </c>
      <c r="I38" s="2">
        <v>659.18</v>
      </c>
      <c r="J38" s="2">
        <v>7.0000000000000007E-2</v>
      </c>
      <c r="K38" s="2">
        <f t="shared" si="0"/>
        <v>0</v>
      </c>
      <c r="L38" s="2">
        <f t="shared" si="1"/>
        <v>7.0000000000000007E-2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R38" s="2">
        <v>7.0000000000000007E-2</v>
      </c>
      <c r="AS38" s="5">
        <f t="shared" si="5"/>
        <v>0</v>
      </c>
      <c r="AT38" s="5">
        <f t="shared" si="6"/>
        <v>0</v>
      </c>
      <c r="AU38" s="11">
        <f t="shared" si="7"/>
        <v>0</v>
      </c>
      <c r="AV38" s="5">
        <f t="shared" si="8"/>
        <v>0</v>
      </c>
    </row>
    <row r="39" spans="1:48" x14ac:dyDescent="0.25">
      <c r="A39" s="1" t="s">
        <v>97</v>
      </c>
      <c r="B39" s="1" t="s">
        <v>59</v>
      </c>
      <c r="C39" s="1" t="s">
        <v>60</v>
      </c>
      <c r="D39" s="1" t="s">
        <v>61</v>
      </c>
      <c r="E39" s="1" t="s">
        <v>62</v>
      </c>
      <c r="F39" s="1" t="s">
        <v>98</v>
      </c>
      <c r="G39" s="1" t="s">
        <v>82</v>
      </c>
      <c r="H39" s="1" t="s">
        <v>65</v>
      </c>
      <c r="I39" s="2">
        <v>659.18</v>
      </c>
      <c r="J39" s="2">
        <v>7.0000000000000007E-2</v>
      </c>
      <c r="K39" s="2">
        <f t="shared" si="0"/>
        <v>0</v>
      </c>
      <c r="L39" s="2">
        <f t="shared" si="1"/>
        <v>7.0000000000000007E-2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R39" s="2">
        <v>7.0000000000000007E-2</v>
      </c>
      <c r="AS39" s="5">
        <f t="shared" si="5"/>
        <v>0</v>
      </c>
      <c r="AT39" s="5">
        <f t="shared" si="6"/>
        <v>0</v>
      </c>
      <c r="AU39" s="11">
        <f t="shared" si="7"/>
        <v>0</v>
      </c>
      <c r="AV39" s="5">
        <f t="shared" si="8"/>
        <v>0</v>
      </c>
    </row>
    <row r="40" spans="1:48" x14ac:dyDescent="0.25">
      <c r="A40" s="1" t="s">
        <v>97</v>
      </c>
      <c r="B40" s="1" t="s">
        <v>59</v>
      </c>
      <c r="C40" s="1" t="s">
        <v>60</v>
      </c>
      <c r="D40" s="1" t="s">
        <v>61</v>
      </c>
      <c r="E40" s="1" t="s">
        <v>93</v>
      </c>
      <c r="F40" s="1" t="s">
        <v>98</v>
      </c>
      <c r="G40" s="1" t="s">
        <v>82</v>
      </c>
      <c r="H40" s="1" t="s">
        <v>65</v>
      </c>
      <c r="I40" s="2">
        <v>659.18</v>
      </c>
      <c r="J40" s="2">
        <v>0.06</v>
      </c>
      <c r="K40" s="2">
        <f t="shared" si="0"/>
        <v>0</v>
      </c>
      <c r="L40" s="2">
        <f t="shared" si="1"/>
        <v>0.06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R40" s="2">
        <v>0.06</v>
      </c>
      <c r="AS40" s="5">
        <f t="shared" si="5"/>
        <v>0</v>
      </c>
      <c r="AT40" s="5">
        <f t="shared" si="6"/>
        <v>0</v>
      </c>
      <c r="AU40" s="11">
        <f t="shared" si="7"/>
        <v>0</v>
      </c>
      <c r="AV40" s="5">
        <f t="shared" si="8"/>
        <v>0</v>
      </c>
    </row>
    <row r="41" spans="1:48" x14ac:dyDescent="0.25">
      <c r="A41" s="1" t="s">
        <v>97</v>
      </c>
      <c r="B41" s="1" t="s">
        <v>59</v>
      </c>
      <c r="C41" s="1" t="s">
        <v>60</v>
      </c>
      <c r="D41" s="1" t="s">
        <v>61</v>
      </c>
      <c r="E41" s="1" t="s">
        <v>77</v>
      </c>
      <c r="F41" s="1" t="s">
        <v>98</v>
      </c>
      <c r="G41" s="1" t="s">
        <v>82</v>
      </c>
      <c r="H41" s="1" t="s">
        <v>65</v>
      </c>
      <c r="I41" s="2">
        <v>659.18</v>
      </c>
      <c r="J41" s="2">
        <v>7.0000000000000007E-2</v>
      </c>
      <c r="K41" s="2">
        <f t="shared" si="0"/>
        <v>0</v>
      </c>
      <c r="L41" s="2">
        <f t="shared" si="1"/>
        <v>7.0000000000000007E-2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R41" s="2">
        <v>7.0000000000000007E-2</v>
      </c>
      <c r="AS41" s="5">
        <f t="shared" si="5"/>
        <v>0</v>
      </c>
      <c r="AT41" s="5">
        <f t="shared" si="6"/>
        <v>0</v>
      </c>
      <c r="AU41" s="11">
        <f t="shared" si="7"/>
        <v>0</v>
      </c>
      <c r="AV41" s="5">
        <f t="shared" si="8"/>
        <v>0</v>
      </c>
    </row>
    <row r="42" spans="1:48" x14ac:dyDescent="0.25">
      <c r="A42" s="1" t="s">
        <v>97</v>
      </c>
      <c r="B42" s="1" t="s">
        <v>59</v>
      </c>
      <c r="C42" s="1" t="s">
        <v>60</v>
      </c>
      <c r="D42" s="1" t="s">
        <v>61</v>
      </c>
      <c r="E42" s="1" t="s">
        <v>70</v>
      </c>
      <c r="F42" s="1" t="s">
        <v>94</v>
      </c>
      <c r="G42" s="1" t="s">
        <v>82</v>
      </c>
      <c r="H42" s="1" t="s">
        <v>83</v>
      </c>
      <c r="I42" s="2">
        <v>659.18</v>
      </c>
      <c r="J42" s="2">
        <v>43.45</v>
      </c>
      <c r="K42" s="2">
        <f t="shared" si="0"/>
        <v>0</v>
      </c>
      <c r="L42" s="2">
        <f t="shared" si="1"/>
        <v>43.45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R42" s="2">
        <v>43.45</v>
      </c>
      <c r="AS42" s="5">
        <f t="shared" si="5"/>
        <v>0</v>
      </c>
      <c r="AT42" s="5">
        <f t="shared" si="6"/>
        <v>0</v>
      </c>
      <c r="AU42" s="11">
        <f t="shared" si="7"/>
        <v>0</v>
      </c>
      <c r="AV42" s="5">
        <f t="shared" si="8"/>
        <v>0</v>
      </c>
    </row>
    <row r="43" spans="1:48" x14ac:dyDescent="0.25">
      <c r="A43" s="1" t="s">
        <v>97</v>
      </c>
      <c r="B43" s="1" t="s">
        <v>59</v>
      </c>
      <c r="C43" s="1" t="s">
        <v>60</v>
      </c>
      <c r="D43" s="1" t="s">
        <v>61</v>
      </c>
      <c r="E43" s="1" t="s">
        <v>86</v>
      </c>
      <c r="F43" s="1" t="s">
        <v>94</v>
      </c>
      <c r="G43" s="1" t="s">
        <v>82</v>
      </c>
      <c r="H43" s="1" t="s">
        <v>83</v>
      </c>
      <c r="I43" s="2">
        <v>659.18</v>
      </c>
      <c r="J43" s="2">
        <v>46.21</v>
      </c>
      <c r="K43" s="2">
        <f t="shared" si="0"/>
        <v>0</v>
      </c>
      <c r="L43" s="2">
        <f t="shared" si="1"/>
        <v>46.21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R43" s="2">
        <v>46.21</v>
      </c>
      <c r="AS43" s="5">
        <f t="shared" si="5"/>
        <v>0</v>
      </c>
      <c r="AT43" s="5">
        <f t="shared" si="6"/>
        <v>0</v>
      </c>
      <c r="AU43" s="11">
        <f t="shared" si="7"/>
        <v>0</v>
      </c>
      <c r="AV43" s="5">
        <f t="shared" si="8"/>
        <v>0</v>
      </c>
    </row>
    <row r="44" spans="1:48" x14ac:dyDescent="0.25">
      <c r="A44" s="1" t="s">
        <v>97</v>
      </c>
      <c r="B44" s="1" t="s">
        <v>59</v>
      </c>
      <c r="C44" s="1" t="s">
        <v>60</v>
      </c>
      <c r="D44" s="1" t="s">
        <v>61</v>
      </c>
      <c r="E44" s="1" t="s">
        <v>80</v>
      </c>
      <c r="F44" s="1" t="s">
        <v>94</v>
      </c>
      <c r="G44" s="1" t="s">
        <v>82</v>
      </c>
      <c r="H44" s="1" t="s">
        <v>83</v>
      </c>
      <c r="I44" s="2">
        <v>659.18</v>
      </c>
      <c r="J44" s="2">
        <v>49.66</v>
      </c>
      <c r="K44" s="2">
        <f t="shared" si="0"/>
        <v>0</v>
      </c>
      <c r="L44" s="2">
        <f t="shared" si="1"/>
        <v>49.66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49.66</v>
      </c>
      <c r="AS44" s="5">
        <f t="shared" si="5"/>
        <v>0</v>
      </c>
      <c r="AT44" s="5">
        <f t="shared" si="6"/>
        <v>0</v>
      </c>
      <c r="AU44" s="11">
        <f t="shared" si="7"/>
        <v>0</v>
      </c>
      <c r="AV44" s="5">
        <f t="shared" si="8"/>
        <v>0</v>
      </c>
    </row>
    <row r="45" spans="1:48" x14ac:dyDescent="0.25">
      <c r="A45" s="1" t="s">
        <v>97</v>
      </c>
      <c r="B45" s="1" t="s">
        <v>59</v>
      </c>
      <c r="C45" s="1" t="s">
        <v>60</v>
      </c>
      <c r="D45" s="1" t="s">
        <v>61</v>
      </c>
      <c r="E45" s="1" t="s">
        <v>87</v>
      </c>
      <c r="F45" s="1" t="s">
        <v>94</v>
      </c>
      <c r="G45" s="1" t="s">
        <v>82</v>
      </c>
      <c r="H45" s="1" t="s">
        <v>83</v>
      </c>
      <c r="I45" s="2">
        <v>659.18</v>
      </c>
      <c r="J45" s="2">
        <v>43.22</v>
      </c>
      <c r="K45" s="2">
        <f t="shared" si="0"/>
        <v>0</v>
      </c>
      <c r="L45" s="2">
        <f t="shared" si="1"/>
        <v>43.22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R45" s="2">
        <v>43.22</v>
      </c>
      <c r="AS45" s="5">
        <f t="shared" si="5"/>
        <v>0</v>
      </c>
      <c r="AT45" s="5">
        <f t="shared" si="6"/>
        <v>0</v>
      </c>
      <c r="AU45" s="11">
        <f t="shared" si="7"/>
        <v>0</v>
      </c>
      <c r="AV45" s="5">
        <f t="shared" si="8"/>
        <v>0</v>
      </c>
    </row>
    <row r="46" spans="1:48" x14ac:dyDescent="0.25">
      <c r="A46" s="1" t="s">
        <v>97</v>
      </c>
      <c r="B46" s="1" t="s">
        <v>59</v>
      </c>
      <c r="C46" s="1" t="s">
        <v>60</v>
      </c>
      <c r="D46" s="1" t="s">
        <v>61</v>
      </c>
      <c r="E46" s="1" t="s">
        <v>88</v>
      </c>
      <c r="F46" s="1" t="s">
        <v>94</v>
      </c>
      <c r="G46" s="1" t="s">
        <v>82</v>
      </c>
      <c r="H46" s="1" t="s">
        <v>83</v>
      </c>
      <c r="I46" s="2">
        <v>659.18</v>
      </c>
      <c r="J46" s="2">
        <v>35.729999999999997</v>
      </c>
      <c r="K46" s="2">
        <f t="shared" si="0"/>
        <v>0</v>
      </c>
      <c r="L46" s="2">
        <f t="shared" si="1"/>
        <v>35.729999999999997</v>
      </c>
      <c r="AL46" s="5" t="str">
        <f t="shared" si="2"/>
        <v/>
      </c>
      <c r="AN46" s="5" t="str">
        <f t="shared" si="3"/>
        <v/>
      </c>
      <c r="AP46" s="5" t="str">
        <f t="shared" si="4"/>
        <v/>
      </c>
      <c r="AR46" s="2">
        <v>35.729999999999997</v>
      </c>
      <c r="AS46" s="5">
        <f t="shared" si="5"/>
        <v>0</v>
      </c>
      <c r="AT46" s="5">
        <f t="shared" si="6"/>
        <v>0</v>
      </c>
      <c r="AU46" s="11">
        <f t="shared" si="7"/>
        <v>0</v>
      </c>
      <c r="AV46" s="5">
        <f t="shared" si="8"/>
        <v>0</v>
      </c>
    </row>
    <row r="47" spans="1:48" x14ac:dyDescent="0.25">
      <c r="A47" s="1" t="s">
        <v>97</v>
      </c>
      <c r="B47" s="1" t="s">
        <v>59</v>
      </c>
      <c r="C47" s="1" t="s">
        <v>60</v>
      </c>
      <c r="D47" s="1" t="s">
        <v>61</v>
      </c>
      <c r="E47" s="1" t="s">
        <v>89</v>
      </c>
      <c r="F47" s="1" t="s">
        <v>94</v>
      </c>
      <c r="G47" s="1" t="s">
        <v>82</v>
      </c>
      <c r="H47" s="1" t="s">
        <v>83</v>
      </c>
      <c r="I47" s="2">
        <v>659.18</v>
      </c>
      <c r="J47" s="2">
        <v>40.840000000000003</v>
      </c>
      <c r="K47" s="2">
        <f t="shared" si="0"/>
        <v>0</v>
      </c>
      <c r="L47" s="2">
        <f t="shared" si="1"/>
        <v>40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R47" s="2">
        <v>40</v>
      </c>
      <c r="AS47" s="5">
        <f t="shared" si="5"/>
        <v>0</v>
      </c>
      <c r="AT47" s="5">
        <f t="shared" si="6"/>
        <v>0</v>
      </c>
      <c r="AU47" s="11">
        <f t="shared" si="7"/>
        <v>0</v>
      </c>
      <c r="AV47" s="5">
        <f t="shared" si="8"/>
        <v>0</v>
      </c>
    </row>
    <row r="48" spans="1:48" x14ac:dyDescent="0.25">
      <c r="A48" s="1" t="s">
        <v>97</v>
      </c>
      <c r="B48" s="1" t="s">
        <v>59</v>
      </c>
      <c r="C48" s="1" t="s">
        <v>60</v>
      </c>
      <c r="D48" s="1" t="s">
        <v>61</v>
      </c>
      <c r="E48" s="1" t="s">
        <v>90</v>
      </c>
      <c r="F48" s="1" t="s">
        <v>94</v>
      </c>
      <c r="G48" s="1" t="s">
        <v>82</v>
      </c>
      <c r="H48" s="1" t="s">
        <v>83</v>
      </c>
      <c r="I48" s="2">
        <v>659.18</v>
      </c>
      <c r="J48" s="2">
        <v>38.51</v>
      </c>
      <c r="K48" s="2">
        <f t="shared" si="0"/>
        <v>0</v>
      </c>
      <c r="L48" s="2">
        <f t="shared" si="1"/>
        <v>38.51</v>
      </c>
      <c r="AL48" s="5" t="str">
        <f t="shared" si="2"/>
        <v/>
      </c>
      <c r="AN48" s="5" t="str">
        <f t="shared" si="3"/>
        <v/>
      </c>
      <c r="AP48" s="5" t="str">
        <f t="shared" si="4"/>
        <v/>
      </c>
      <c r="AR48" s="2">
        <v>38.51</v>
      </c>
      <c r="AS48" s="5">
        <f t="shared" si="5"/>
        <v>0</v>
      </c>
      <c r="AT48" s="5">
        <f t="shared" si="6"/>
        <v>0</v>
      </c>
      <c r="AU48" s="11">
        <f t="shared" si="7"/>
        <v>0</v>
      </c>
      <c r="AV48" s="5">
        <f t="shared" si="8"/>
        <v>0</v>
      </c>
    </row>
    <row r="49" spans="1:48" x14ac:dyDescent="0.25">
      <c r="A49" s="1" t="s">
        <v>97</v>
      </c>
      <c r="B49" s="1" t="s">
        <v>59</v>
      </c>
      <c r="C49" s="1" t="s">
        <v>60</v>
      </c>
      <c r="D49" s="1" t="s">
        <v>61</v>
      </c>
      <c r="E49" s="1" t="s">
        <v>71</v>
      </c>
      <c r="F49" s="1" t="s">
        <v>94</v>
      </c>
      <c r="G49" s="1" t="s">
        <v>82</v>
      </c>
      <c r="H49" s="1" t="s">
        <v>83</v>
      </c>
      <c r="I49" s="2">
        <v>659.18</v>
      </c>
      <c r="J49" s="2">
        <v>36.340000000000003</v>
      </c>
      <c r="K49" s="2">
        <f t="shared" si="0"/>
        <v>0</v>
      </c>
      <c r="L49" s="2">
        <f t="shared" si="1"/>
        <v>36.340000000000003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R49" s="2">
        <v>36.340000000000003</v>
      </c>
      <c r="AS49" s="5">
        <f t="shared" si="5"/>
        <v>0</v>
      </c>
      <c r="AT49" s="5">
        <f t="shared" si="6"/>
        <v>0</v>
      </c>
      <c r="AU49" s="11">
        <f t="shared" si="7"/>
        <v>0</v>
      </c>
      <c r="AV49" s="5">
        <f t="shared" si="8"/>
        <v>0</v>
      </c>
    </row>
    <row r="50" spans="1:48" x14ac:dyDescent="0.25">
      <c r="A50" s="1" t="s">
        <v>97</v>
      </c>
      <c r="B50" s="1" t="s">
        <v>59</v>
      </c>
      <c r="C50" s="1" t="s">
        <v>60</v>
      </c>
      <c r="D50" s="1" t="s">
        <v>61</v>
      </c>
      <c r="E50" s="1" t="s">
        <v>72</v>
      </c>
      <c r="F50" s="1" t="s">
        <v>94</v>
      </c>
      <c r="G50" s="1" t="s">
        <v>82</v>
      </c>
      <c r="H50" s="1" t="s">
        <v>83</v>
      </c>
      <c r="I50" s="2">
        <v>659.18</v>
      </c>
      <c r="J50" s="2">
        <v>39.799999999999997</v>
      </c>
      <c r="K50" s="2">
        <f t="shared" si="0"/>
        <v>0</v>
      </c>
      <c r="L50" s="2">
        <f t="shared" si="1"/>
        <v>39.799999999999997</v>
      </c>
      <c r="AL50" s="5" t="str">
        <f t="shared" si="2"/>
        <v/>
      </c>
      <c r="AN50" s="5" t="str">
        <f t="shared" si="3"/>
        <v/>
      </c>
      <c r="AP50" s="5" t="str">
        <f t="shared" si="4"/>
        <v/>
      </c>
      <c r="AR50" s="2">
        <v>39.799999999999997</v>
      </c>
      <c r="AS50" s="5">
        <f t="shared" si="5"/>
        <v>0</v>
      </c>
      <c r="AT50" s="5">
        <f t="shared" si="6"/>
        <v>0</v>
      </c>
      <c r="AU50" s="11">
        <f t="shared" si="7"/>
        <v>0</v>
      </c>
      <c r="AV50" s="5">
        <f t="shared" si="8"/>
        <v>0</v>
      </c>
    </row>
    <row r="51" spans="1:48" x14ac:dyDescent="0.25">
      <c r="A51" s="1" t="s">
        <v>97</v>
      </c>
      <c r="B51" s="1" t="s">
        <v>59</v>
      </c>
      <c r="C51" s="1" t="s">
        <v>60</v>
      </c>
      <c r="D51" s="1" t="s">
        <v>61</v>
      </c>
      <c r="E51" s="1" t="s">
        <v>76</v>
      </c>
      <c r="F51" s="1" t="s">
        <v>94</v>
      </c>
      <c r="G51" s="1" t="s">
        <v>82</v>
      </c>
      <c r="H51" s="1" t="s">
        <v>83</v>
      </c>
      <c r="I51" s="2">
        <v>659.18</v>
      </c>
      <c r="J51" s="2">
        <v>40.07</v>
      </c>
      <c r="K51" s="2">
        <f t="shared" si="0"/>
        <v>0</v>
      </c>
      <c r="L51" s="2">
        <f t="shared" si="1"/>
        <v>40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R51" s="2">
        <v>40</v>
      </c>
      <c r="AS51" s="5">
        <f t="shared" si="5"/>
        <v>0</v>
      </c>
      <c r="AT51" s="5">
        <f t="shared" si="6"/>
        <v>0</v>
      </c>
      <c r="AU51" s="11">
        <f t="shared" si="7"/>
        <v>0</v>
      </c>
      <c r="AV51" s="5">
        <f t="shared" si="8"/>
        <v>0</v>
      </c>
    </row>
    <row r="52" spans="1:48" x14ac:dyDescent="0.25">
      <c r="A52" s="1" t="s">
        <v>97</v>
      </c>
      <c r="B52" s="1" t="s">
        <v>59</v>
      </c>
      <c r="C52" s="1" t="s">
        <v>60</v>
      </c>
      <c r="D52" s="1" t="s">
        <v>61</v>
      </c>
      <c r="E52" s="1" t="s">
        <v>91</v>
      </c>
      <c r="F52" s="1" t="s">
        <v>94</v>
      </c>
      <c r="G52" s="1" t="s">
        <v>82</v>
      </c>
      <c r="H52" s="1" t="s">
        <v>83</v>
      </c>
      <c r="I52" s="2">
        <v>659.18</v>
      </c>
      <c r="J52" s="2">
        <v>42.43</v>
      </c>
      <c r="K52" s="2">
        <f t="shared" si="0"/>
        <v>0</v>
      </c>
      <c r="L52" s="2">
        <f t="shared" si="1"/>
        <v>42.43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R52" s="2">
        <v>42.43</v>
      </c>
      <c r="AS52" s="5">
        <f t="shared" si="5"/>
        <v>0</v>
      </c>
      <c r="AT52" s="5">
        <f t="shared" si="6"/>
        <v>0</v>
      </c>
      <c r="AU52" s="11">
        <f t="shared" si="7"/>
        <v>0</v>
      </c>
      <c r="AV52" s="5">
        <f t="shared" si="8"/>
        <v>0</v>
      </c>
    </row>
    <row r="53" spans="1:48" x14ac:dyDescent="0.25">
      <c r="A53" s="1" t="s">
        <v>97</v>
      </c>
      <c r="B53" s="1" t="s">
        <v>59</v>
      </c>
      <c r="C53" s="1" t="s">
        <v>60</v>
      </c>
      <c r="D53" s="1" t="s">
        <v>61</v>
      </c>
      <c r="E53" s="1" t="s">
        <v>92</v>
      </c>
      <c r="F53" s="1" t="s">
        <v>94</v>
      </c>
      <c r="G53" s="1" t="s">
        <v>82</v>
      </c>
      <c r="H53" s="1" t="s">
        <v>83</v>
      </c>
      <c r="I53" s="2">
        <v>659.18</v>
      </c>
      <c r="J53" s="2">
        <v>37.67</v>
      </c>
      <c r="K53" s="2">
        <f t="shared" si="0"/>
        <v>0</v>
      </c>
      <c r="L53" s="2">
        <f t="shared" si="1"/>
        <v>37.67</v>
      </c>
      <c r="AL53" s="5" t="str">
        <f t="shared" si="2"/>
        <v/>
      </c>
      <c r="AN53" s="5" t="str">
        <f t="shared" si="3"/>
        <v/>
      </c>
      <c r="AP53" s="5" t="str">
        <f t="shared" si="4"/>
        <v/>
      </c>
      <c r="AR53" s="2">
        <v>37.67</v>
      </c>
      <c r="AS53" s="5">
        <f t="shared" si="5"/>
        <v>0</v>
      </c>
      <c r="AT53" s="5">
        <f t="shared" si="6"/>
        <v>0</v>
      </c>
      <c r="AU53" s="11">
        <f t="shared" si="7"/>
        <v>0</v>
      </c>
      <c r="AV53" s="5">
        <f t="shared" si="8"/>
        <v>0</v>
      </c>
    </row>
    <row r="54" spans="1:48" x14ac:dyDescent="0.25">
      <c r="A54" s="1" t="s">
        <v>97</v>
      </c>
      <c r="B54" s="1" t="s">
        <v>59</v>
      </c>
      <c r="C54" s="1" t="s">
        <v>60</v>
      </c>
      <c r="D54" s="1" t="s">
        <v>61</v>
      </c>
      <c r="E54" s="1" t="s">
        <v>93</v>
      </c>
      <c r="F54" s="1" t="s">
        <v>94</v>
      </c>
      <c r="G54" s="1" t="s">
        <v>82</v>
      </c>
      <c r="H54" s="1" t="s">
        <v>83</v>
      </c>
      <c r="I54" s="2">
        <v>659.18</v>
      </c>
      <c r="J54" s="2">
        <v>37.78</v>
      </c>
      <c r="K54" s="2">
        <f t="shared" si="0"/>
        <v>0</v>
      </c>
      <c r="L54" s="2">
        <f t="shared" si="1"/>
        <v>37.78</v>
      </c>
      <c r="AL54" s="5" t="str">
        <f t="shared" si="2"/>
        <v/>
      </c>
      <c r="AN54" s="5" t="str">
        <f t="shared" si="3"/>
        <v/>
      </c>
      <c r="AP54" s="5" t="str">
        <f t="shared" si="4"/>
        <v/>
      </c>
      <c r="AR54" s="2">
        <v>37.78</v>
      </c>
      <c r="AS54" s="5">
        <f t="shared" si="5"/>
        <v>0</v>
      </c>
      <c r="AT54" s="5">
        <f t="shared" si="6"/>
        <v>0</v>
      </c>
      <c r="AU54" s="11">
        <f t="shared" si="7"/>
        <v>0</v>
      </c>
      <c r="AV54" s="5">
        <f t="shared" si="8"/>
        <v>0</v>
      </c>
    </row>
    <row r="55" spans="1:48" x14ac:dyDescent="0.25">
      <c r="A55" s="1" t="s">
        <v>97</v>
      </c>
      <c r="B55" s="1" t="s">
        <v>59</v>
      </c>
      <c r="C55" s="1" t="s">
        <v>60</v>
      </c>
      <c r="D55" s="1" t="s">
        <v>61</v>
      </c>
      <c r="E55" s="1" t="s">
        <v>77</v>
      </c>
      <c r="F55" s="1" t="s">
        <v>94</v>
      </c>
      <c r="G55" s="1" t="s">
        <v>82</v>
      </c>
      <c r="H55" s="1" t="s">
        <v>83</v>
      </c>
      <c r="I55" s="2">
        <v>659.18</v>
      </c>
      <c r="J55" s="2">
        <v>41.86</v>
      </c>
      <c r="K55" s="2">
        <f t="shared" si="0"/>
        <v>0</v>
      </c>
      <c r="L55" s="2">
        <f t="shared" si="1"/>
        <v>40</v>
      </c>
      <c r="AL55" s="5" t="str">
        <f t="shared" si="2"/>
        <v/>
      </c>
      <c r="AN55" s="5" t="str">
        <f t="shared" si="3"/>
        <v/>
      </c>
      <c r="AP55" s="5" t="str">
        <f t="shared" si="4"/>
        <v/>
      </c>
      <c r="AR55" s="2">
        <v>40</v>
      </c>
      <c r="AS55" s="5">
        <f t="shared" si="5"/>
        <v>0</v>
      </c>
      <c r="AT55" s="5">
        <f t="shared" si="6"/>
        <v>0</v>
      </c>
      <c r="AU55" s="11">
        <f t="shared" si="7"/>
        <v>0</v>
      </c>
      <c r="AV55" s="5">
        <f t="shared" si="8"/>
        <v>0</v>
      </c>
    </row>
    <row r="56" spans="1:48" x14ac:dyDescent="0.25">
      <c r="A56" s="1" t="s">
        <v>97</v>
      </c>
      <c r="B56" s="1" t="s">
        <v>59</v>
      </c>
      <c r="C56" s="1" t="s">
        <v>60</v>
      </c>
      <c r="D56" s="1" t="s">
        <v>61</v>
      </c>
      <c r="E56" s="1" t="s">
        <v>78</v>
      </c>
      <c r="F56" s="1" t="s">
        <v>94</v>
      </c>
      <c r="G56" s="1" t="s">
        <v>82</v>
      </c>
      <c r="H56" s="1" t="s">
        <v>83</v>
      </c>
      <c r="I56" s="2">
        <v>659.18</v>
      </c>
      <c r="J56" s="2">
        <v>39.54</v>
      </c>
      <c r="K56" s="2">
        <f t="shared" si="0"/>
        <v>0</v>
      </c>
      <c r="L56" s="2">
        <f t="shared" si="1"/>
        <v>39.54</v>
      </c>
      <c r="AL56" s="5" t="str">
        <f t="shared" si="2"/>
        <v/>
      </c>
      <c r="AN56" s="5" t="str">
        <f t="shared" si="3"/>
        <v/>
      </c>
      <c r="AP56" s="5" t="str">
        <f t="shared" si="4"/>
        <v/>
      </c>
      <c r="AR56" s="2">
        <v>39.54</v>
      </c>
      <c r="AS56" s="5">
        <f t="shared" si="5"/>
        <v>0</v>
      </c>
      <c r="AT56" s="5">
        <f t="shared" si="6"/>
        <v>0</v>
      </c>
      <c r="AU56" s="11">
        <f t="shared" si="7"/>
        <v>0</v>
      </c>
      <c r="AV56" s="5">
        <f t="shared" si="8"/>
        <v>0</v>
      </c>
    </row>
    <row r="57" spans="1:48" x14ac:dyDescent="0.25">
      <c r="A57" s="1" t="s">
        <v>97</v>
      </c>
      <c r="B57" s="1" t="s">
        <v>59</v>
      </c>
      <c r="C57" s="1" t="s">
        <v>60</v>
      </c>
      <c r="D57" s="1" t="s">
        <v>61</v>
      </c>
      <c r="E57" s="1" t="s">
        <v>62</v>
      </c>
      <c r="F57" s="1" t="s">
        <v>94</v>
      </c>
      <c r="G57" s="1" t="s">
        <v>82</v>
      </c>
      <c r="H57" s="1" t="s">
        <v>83</v>
      </c>
      <c r="I57" s="2">
        <v>659.18</v>
      </c>
      <c r="J57" s="2">
        <v>39.01</v>
      </c>
      <c r="K57" s="2">
        <f t="shared" si="0"/>
        <v>0</v>
      </c>
      <c r="L57" s="2">
        <f t="shared" si="1"/>
        <v>39.01</v>
      </c>
      <c r="AL57" s="5" t="str">
        <f t="shared" si="2"/>
        <v/>
      </c>
      <c r="AN57" s="5" t="str">
        <f t="shared" si="3"/>
        <v/>
      </c>
      <c r="AP57" s="5" t="str">
        <f t="shared" si="4"/>
        <v/>
      </c>
      <c r="AR57" s="2">
        <v>39.01</v>
      </c>
      <c r="AS57" s="5">
        <f t="shared" si="5"/>
        <v>0</v>
      </c>
      <c r="AT57" s="5">
        <f t="shared" si="6"/>
        <v>0</v>
      </c>
      <c r="AU57" s="11">
        <f t="shared" si="7"/>
        <v>0</v>
      </c>
      <c r="AV57" s="5">
        <f t="shared" si="8"/>
        <v>0</v>
      </c>
    </row>
    <row r="58" spans="1:48" x14ac:dyDescent="0.25">
      <c r="A58" s="1" t="s">
        <v>97</v>
      </c>
      <c r="B58" s="1" t="s">
        <v>59</v>
      </c>
      <c r="C58" s="1" t="s">
        <v>60</v>
      </c>
      <c r="D58" s="1" t="s">
        <v>61</v>
      </c>
      <c r="E58" s="1" t="s">
        <v>70</v>
      </c>
      <c r="F58" s="1" t="s">
        <v>99</v>
      </c>
      <c r="G58" s="1" t="s">
        <v>64</v>
      </c>
      <c r="H58" s="1" t="s">
        <v>83</v>
      </c>
      <c r="I58" s="2">
        <v>659.18</v>
      </c>
      <c r="J58" s="2">
        <v>0.11</v>
      </c>
      <c r="K58" s="2">
        <f t="shared" si="0"/>
        <v>0</v>
      </c>
      <c r="L58" s="2">
        <f t="shared" si="1"/>
        <v>0.11</v>
      </c>
      <c r="AL58" s="5" t="str">
        <f t="shared" si="2"/>
        <v/>
      </c>
      <c r="AN58" s="5" t="str">
        <f t="shared" si="3"/>
        <v/>
      </c>
      <c r="AP58" s="5" t="str">
        <f t="shared" si="4"/>
        <v/>
      </c>
      <c r="AR58" s="2">
        <v>0.11</v>
      </c>
      <c r="AS58" s="5">
        <f t="shared" si="5"/>
        <v>0</v>
      </c>
      <c r="AT58" s="5">
        <f t="shared" si="6"/>
        <v>0</v>
      </c>
      <c r="AU58" s="11">
        <f t="shared" si="7"/>
        <v>0</v>
      </c>
      <c r="AV58" s="5">
        <f t="shared" si="8"/>
        <v>0</v>
      </c>
    </row>
    <row r="59" spans="1:48" x14ac:dyDescent="0.25">
      <c r="A59" s="1" t="s">
        <v>97</v>
      </c>
      <c r="B59" s="1" t="s">
        <v>59</v>
      </c>
      <c r="C59" s="1" t="s">
        <v>60</v>
      </c>
      <c r="D59" s="1" t="s">
        <v>61</v>
      </c>
      <c r="E59" s="1" t="s">
        <v>71</v>
      </c>
      <c r="F59" s="1" t="s">
        <v>99</v>
      </c>
      <c r="G59" s="1" t="s">
        <v>64</v>
      </c>
      <c r="H59" s="1" t="s">
        <v>83</v>
      </c>
      <c r="I59" s="2">
        <v>659.18</v>
      </c>
      <c r="J59" s="2">
        <v>0.09</v>
      </c>
      <c r="K59" s="2">
        <f t="shared" si="0"/>
        <v>0</v>
      </c>
      <c r="L59" s="2">
        <f t="shared" si="1"/>
        <v>0.09</v>
      </c>
      <c r="AL59" s="5" t="str">
        <f t="shared" si="2"/>
        <v/>
      </c>
      <c r="AN59" s="5" t="str">
        <f t="shared" si="3"/>
        <v/>
      </c>
      <c r="AP59" s="5" t="str">
        <f t="shared" si="4"/>
        <v/>
      </c>
      <c r="AR59" s="2">
        <v>0.09</v>
      </c>
      <c r="AS59" s="5">
        <f t="shared" si="5"/>
        <v>0</v>
      </c>
      <c r="AT59" s="5">
        <f t="shared" si="6"/>
        <v>0</v>
      </c>
      <c r="AU59" s="11">
        <f t="shared" si="7"/>
        <v>0</v>
      </c>
      <c r="AV59" s="5">
        <f t="shared" si="8"/>
        <v>0</v>
      </c>
    </row>
    <row r="60" spans="1:48" x14ac:dyDescent="0.25">
      <c r="A60" s="1" t="s">
        <v>97</v>
      </c>
      <c r="B60" s="1" t="s">
        <v>59</v>
      </c>
      <c r="C60" s="1" t="s">
        <v>60</v>
      </c>
      <c r="D60" s="1" t="s">
        <v>61</v>
      </c>
      <c r="E60" s="1" t="s">
        <v>72</v>
      </c>
      <c r="F60" s="1" t="s">
        <v>99</v>
      </c>
      <c r="G60" s="1" t="s">
        <v>64</v>
      </c>
      <c r="H60" s="1" t="s">
        <v>83</v>
      </c>
      <c r="I60" s="2">
        <v>659.18</v>
      </c>
      <c r="J60" s="2">
        <v>0.09</v>
      </c>
      <c r="K60" s="2">
        <f t="shared" si="0"/>
        <v>0</v>
      </c>
      <c r="L60" s="2">
        <f t="shared" si="1"/>
        <v>0.09</v>
      </c>
      <c r="AL60" s="5" t="str">
        <f t="shared" si="2"/>
        <v/>
      </c>
      <c r="AN60" s="5" t="str">
        <f t="shared" si="3"/>
        <v/>
      </c>
      <c r="AP60" s="5" t="str">
        <f t="shared" si="4"/>
        <v/>
      </c>
      <c r="AR60" s="2">
        <v>0.09</v>
      </c>
      <c r="AS60" s="5">
        <f t="shared" si="5"/>
        <v>0</v>
      </c>
      <c r="AT60" s="5">
        <f t="shared" si="6"/>
        <v>0</v>
      </c>
      <c r="AU60" s="11">
        <f t="shared" si="7"/>
        <v>0</v>
      </c>
      <c r="AV60" s="5">
        <f t="shared" si="8"/>
        <v>0</v>
      </c>
    </row>
    <row r="61" spans="1:48" x14ac:dyDescent="0.25">
      <c r="A61" s="1" t="s">
        <v>97</v>
      </c>
      <c r="B61" s="1" t="s">
        <v>59</v>
      </c>
      <c r="C61" s="1" t="s">
        <v>60</v>
      </c>
      <c r="D61" s="1" t="s">
        <v>61</v>
      </c>
      <c r="E61" s="1" t="s">
        <v>62</v>
      </c>
      <c r="F61" s="1" t="s">
        <v>99</v>
      </c>
      <c r="G61" s="1" t="s">
        <v>64</v>
      </c>
      <c r="H61" s="1" t="s">
        <v>83</v>
      </c>
      <c r="I61" s="2">
        <v>659.18</v>
      </c>
      <c r="J61" s="2">
        <v>0.09</v>
      </c>
      <c r="K61" s="2">
        <f t="shared" si="0"/>
        <v>0</v>
      </c>
      <c r="L61" s="2">
        <f t="shared" si="1"/>
        <v>0.09</v>
      </c>
      <c r="AL61" s="5" t="str">
        <f t="shared" si="2"/>
        <v/>
      </c>
      <c r="AN61" s="5" t="str">
        <f t="shared" si="3"/>
        <v/>
      </c>
      <c r="AP61" s="5" t="str">
        <f t="shared" si="4"/>
        <v/>
      </c>
      <c r="AR61" s="2">
        <v>0.09</v>
      </c>
      <c r="AS61" s="5">
        <f t="shared" si="5"/>
        <v>0</v>
      </c>
      <c r="AT61" s="5">
        <f t="shared" si="6"/>
        <v>0</v>
      </c>
      <c r="AU61" s="11">
        <f t="shared" si="7"/>
        <v>0</v>
      </c>
      <c r="AV61" s="5">
        <f t="shared" si="8"/>
        <v>0</v>
      </c>
    </row>
    <row r="62" spans="1:48" x14ac:dyDescent="0.25">
      <c r="A62" s="1" t="s">
        <v>100</v>
      </c>
      <c r="B62" s="1" t="s">
        <v>59</v>
      </c>
      <c r="C62" s="1" t="s">
        <v>60</v>
      </c>
      <c r="D62" s="1" t="s">
        <v>61</v>
      </c>
      <c r="E62" s="1" t="s">
        <v>70</v>
      </c>
      <c r="F62" s="1" t="s">
        <v>94</v>
      </c>
      <c r="G62" s="1" t="s">
        <v>82</v>
      </c>
      <c r="H62" s="1" t="s">
        <v>83</v>
      </c>
      <c r="I62" s="2">
        <v>654.4</v>
      </c>
      <c r="J62" s="2">
        <v>0.04</v>
      </c>
      <c r="K62" s="2">
        <f t="shared" si="0"/>
        <v>0</v>
      </c>
      <c r="L62" s="2">
        <f t="shared" si="1"/>
        <v>0.04</v>
      </c>
      <c r="AL62" s="5" t="str">
        <f t="shared" si="2"/>
        <v/>
      </c>
      <c r="AN62" s="5" t="str">
        <f t="shared" si="3"/>
        <v/>
      </c>
      <c r="AP62" s="5" t="str">
        <f t="shared" si="4"/>
        <v/>
      </c>
      <c r="AR62" s="2">
        <v>0.04</v>
      </c>
      <c r="AS62" s="5">
        <f t="shared" si="5"/>
        <v>0</v>
      </c>
      <c r="AT62" s="5">
        <f t="shared" si="6"/>
        <v>0</v>
      </c>
      <c r="AU62" s="11">
        <f t="shared" si="7"/>
        <v>0</v>
      </c>
      <c r="AV62" s="5">
        <f t="shared" si="8"/>
        <v>0</v>
      </c>
    </row>
    <row r="63" spans="1:48" x14ac:dyDescent="0.25">
      <c r="A63" s="1" t="s">
        <v>100</v>
      </c>
      <c r="B63" s="1" t="s">
        <v>59</v>
      </c>
      <c r="C63" s="1" t="s">
        <v>60</v>
      </c>
      <c r="D63" s="1" t="s">
        <v>61</v>
      </c>
      <c r="E63" s="1" t="s">
        <v>71</v>
      </c>
      <c r="F63" s="1" t="s">
        <v>94</v>
      </c>
      <c r="G63" s="1" t="s">
        <v>82</v>
      </c>
      <c r="H63" s="1" t="s">
        <v>83</v>
      </c>
      <c r="I63" s="2">
        <v>654.4</v>
      </c>
      <c r="J63" s="2">
        <v>0.08</v>
      </c>
      <c r="K63" s="2">
        <f t="shared" si="0"/>
        <v>0</v>
      </c>
      <c r="L63" s="2">
        <f t="shared" si="1"/>
        <v>0.08</v>
      </c>
      <c r="AL63" s="5" t="str">
        <f t="shared" si="2"/>
        <v/>
      </c>
      <c r="AN63" s="5" t="str">
        <f t="shared" si="3"/>
        <v/>
      </c>
      <c r="AP63" s="5" t="str">
        <f t="shared" si="4"/>
        <v/>
      </c>
      <c r="AR63" s="2">
        <v>0.08</v>
      </c>
      <c r="AS63" s="5">
        <f t="shared" si="5"/>
        <v>0</v>
      </c>
      <c r="AT63" s="5">
        <f t="shared" si="6"/>
        <v>0</v>
      </c>
      <c r="AU63" s="11">
        <f t="shared" si="7"/>
        <v>0</v>
      </c>
      <c r="AV63" s="5">
        <f t="shared" si="8"/>
        <v>0</v>
      </c>
    </row>
    <row r="64" spans="1:48" x14ac:dyDescent="0.25">
      <c r="A64" s="1" t="s">
        <v>100</v>
      </c>
      <c r="B64" s="1" t="s">
        <v>59</v>
      </c>
      <c r="C64" s="1" t="s">
        <v>60</v>
      </c>
      <c r="D64" s="1" t="s">
        <v>61</v>
      </c>
      <c r="E64" s="1" t="s">
        <v>72</v>
      </c>
      <c r="F64" s="1" t="s">
        <v>94</v>
      </c>
      <c r="G64" s="1" t="s">
        <v>82</v>
      </c>
      <c r="H64" s="1" t="s">
        <v>83</v>
      </c>
      <c r="I64" s="2">
        <v>654.4</v>
      </c>
      <c r="J64" s="2">
        <v>0.1</v>
      </c>
      <c r="K64" s="2">
        <f t="shared" si="0"/>
        <v>0</v>
      </c>
      <c r="L64" s="2">
        <f t="shared" si="1"/>
        <v>0.1</v>
      </c>
      <c r="AL64" s="5" t="str">
        <f t="shared" si="2"/>
        <v/>
      </c>
      <c r="AN64" s="5" t="str">
        <f t="shared" si="3"/>
        <v/>
      </c>
      <c r="AP64" s="5" t="str">
        <f t="shared" si="4"/>
        <v/>
      </c>
      <c r="AR64" s="2">
        <v>0.1</v>
      </c>
      <c r="AS64" s="5">
        <f t="shared" si="5"/>
        <v>0</v>
      </c>
      <c r="AT64" s="5">
        <f t="shared" si="6"/>
        <v>0</v>
      </c>
      <c r="AU64" s="11">
        <f t="shared" si="7"/>
        <v>0</v>
      </c>
      <c r="AV64" s="5">
        <f t="shared" si="8"/>
        <v>0</v>
      </c>
    </row>
    <row r="65" spans="1:48" x14ac:dyDescent="0.25">
      <c r="A65" s="1" t="s">
        <v>100</v>
      </c>
      <c r="B65" s="1" t="s">
        <v>59</v>
      </c>
      <c r="C65" s="1" t="s">
        <v>60</v>
      </c>
      <c r="D65" s="1" t="s">
        <v>61</v>
      </c>
      <c r="E65" s="1" t="s">
        <v>62</v>
      </c>
      <c r="F65" s="1" t="s">
        <v>94</v>
      </c>
      <c r="G65" s="1" t="s">
        <v>82</v>
      </c>
      <c r="H65" s="1" t="s">
        <v>83</v>
      </c>
      <c r="I65" s="2">
        <v>654.4</v>
      </c>
      <c r="J65" s="2">
        <v>0.11</v>
      </c>
      <c r="K65" s="2">
        <f t="shared" si="0"/>
        <v>0</v>
      </c>
      <c r="L65" s="2">
        <f t="shared" si="1"/>
        <v>0.11</v>
      </c>
      <c r="AL65" s="5" t="str">
        <f t="shared" si="2"/>
        <v/>
      </c>
      <c r="AN65" s="5" t="str">
        <f t="shared" si="3"/>
        <v/>
      </c>
      <c r="AP65" s="5" t="str">
        <f t="shared" si="4"/>
        <v/>
      </c>
      <c r="AR65" s="2">
        <v>0.11</v>
      </c>
      <c r="AS65" s="5">
        <f t="shared" si="5"/>
        <v>0</v>
      </c>
      <c r="AT65" s="5">
        <f t="shared" si="6"/>
        <v>0</v>
      </c>
      <c r="AU65" s="11">
        <f t="shared" si="7"/>
        <v>0</v>
      </c>
      <c r="AV65" s="5">
        <f t="shared" si="8"/>
        <v>0</v>
      </c>
    </row>
    <row r="66" spans="1:48" x14ac:dyDescent="0.25">
      <c r="A66" s="1" t="s">
        <v>100</v>
      </c>
      <c r="B66" s="1" t="s">
        <v>59</v>
      </c>
      <c r="C66" s="1" t="s">
        <v>60</v>
      </c>
      <c r="D66" s="1" t="s">
        <v>61</v>
      </c>
      <c r="E66" s="1" t="s">
        <v>70</v>
      </c>
      <c r="F66" s="1" t="s">
        <v>101</v>
      </c>
      <c r="G66" s="1" t="s">
        <v>82</v>
      </c>
      <c r="H66" s="1" t="s">
        <v>83</v>
      </c>
      <c r="I66" s="2">
        <v>654.4</v>
      </c>
      <c r="J66" s="2">
        <v>43.64</v>
      </c>
      <c r="K66" s="2">
        <f t="shared" si="0"/>
        <v>0</v>
      </c>
      <c r="L66" s="2">
        <f t="shared" si="1"/>
        <v>43.64</v>
      </c>
      <c r="AL66" s="5" t="str">
        <f t="shared" si="2"/>
        <v/>
      </c>
      <c r="AN66" s="5" t="str">
        <f t="shared" si="3"/>
        <v/>
      </c>
      <c r="AP66" s="5" t="str">
        <f t="shared" si="4"/>
        <v/>
      </c>
      <c r="AR66" s="2">
        <v>43.64</v>
      </c>
      <c r="AS66" s="5">
        <f t="shared" si="5"/>
        <v>0</v>
      </c>
      <c r="AT66" s="5">
        <f t="shared" si="6"/>
        <v>0</v>
      </c>
      <c r="AU66" s="11">
        <f t="shared" si="7"/>
        <v>0</v>
      </c>
      <c r="AV66" s="5">
        <f t="shared" si="8"/>
        <v>0</v>
      </c>
    </row>
    <row r="67" spans="1:48" x14ac:dyDescent="0.25">
      <c r="A67" s="1" t="s">
        <v>100</v>
      </c>
      <c r="B67" s="1" t="s">
        <v>59</v>
      </c>
      <c r="C67" s="1" t="s">
        <v>60</v>
      </c>
      <c r="D67" s="1" t="s">
        <v>61</v>
      </c>
      <c r="E67" s="1" t="s">
        <v>86</v>
      </c>
      <c r="F67" s="1" t="s">
        <v>101</v>
      </c>
      <c r="G67" s="1" t="s">
        <v>82</v>
      </c>
      <c r="H67" s="1" t="s">
        <v>83</v>
      </c>
      <c r="I67" s="2">
        <v>654.4</v>
      </c>
      <c r="J67" s="2">
        <v>44.13</v>
      </c>
      <c r="K67" s="2">
        <f t="shared" ref="K67:K130" si="9">SUM(N67,P67,R67,T67,V67,X67,Z67,AB67,AE67,AG67,AI67,AW67,AY67,BA67,BC67,BE67)</f>
        <v>0</v>
      </c>
      <c r="L67" s="2">
        <f t="shared" ref="L67:L130" si="10">SUM(M67,AD67,AK67,AM67,AO67,AQ67,AR67)</f>
        <v>44.13</v>
      </c>
      <c r="AL67" s="5" t="str">
        <f t="shared" ref="AL67:AL130" si="11">IF(AK67&gt;0,AK67*$AL$1,"")</f>
        <v/>
      </c>
      <c r="AN67" s="5" t="str">
        <f t="shared" ref="AN67:AN130" si="12">IF(AM67&gt;0,AM67*$AN$1,"")</f>
        <v/>
      </c>
      <c r="AP67" s="5" t="str">
        <f t="shared" ref="AP67:AP130" si="13">IF(AO67&gt;0,AO67*$AP$1,"")</f>
        <v/>
      </c>
      <c r="AR67" s="2">
        <v>44.13</v>
      </c>
      <c r="AS67" s="5">
        <f t="shared" ref="AS67:AS130" si="14">SUM(O67,Q67,S67,U67,W67,Y67,AA67,AC67,AF67,AH67,AJ67,AX67,AZ67,BB67,BD67,BF67)</f>
        <v>0</v>
      </c>
      <c r="AT67" s="5">
        <f t="shared" ref="AT67:AT130" si="15">$AS$367*(AU67/100)</f>
        <v>0</v>
      </c>
      <c r="AU67" s="11">
        <f t="shared" ref="AU67:AU130" si="16">(AS67/$AS$367)*(100-37.94)</f>
        <v>0</v>
      </c>
      <c r="AV67" s="5">
        <f t="shared" ref="AV67:AV130" si="17">(AU67/100)*$AV$1</f>
        <v>0</v>
      </c>
    </row>
    <row r="68" spans="1:48" x14ac:dyDescent="0.25">
      <c r="A68" s="1" t="s">
        <v>100</v>
      </c>
      <c r="B68" s="1" t="s">
        <v>59</v>
      </c>
      <c r="C68" s="1" t="s">
        <v>60</v>
      </c>
      <c r="D68" s="1" t="s">
        <v>61</v>
      </c>
      <c r="E68" s="1" t="s">
        <v>80</v>
      </c>
      <c r="F68" s="1" t="s">
        <v>101</v>
      </c>
      <c r="G68" s="1" t="s">
        <v>82</v>
      </c>
      <c r="H68" s="1" t="s">
        <v>83</v>
      </c>
      <c r="I68" s="2">
        <v>654.4</v>
      </c>
      <c r="J68" s="2">
        <v>45.94</v>
      </c>
      <c r="K68" s="2">
        <f t="shared" si="9"/>
        <v>0</v>
      </c>
      <c r="L68" s="2">
        <f t="shared" si="10"/>
        <v>45.94</v>
      </c>
      <c r="AL68" s="5" t="str">
        <f t="shared" si="11"/>
        <v/>
      </c>
      <c r="AN68" s="5" t="str">
        <f t="shared" si="12"/>
        <v/>
      </c>
      <c r="AP68" s="5" t="str">
        <f t="shared" si="13"/>
        <v/>
      </c>
      <c r="AR68" s="2">
        <v>45.94</v>
      </c>
      <c r="AS68" s="5">
        <f t="shared" si="14"/>
        <v>0</v>
      </c>
      <c r="AT68" s="5">
        <f t="shared" si="15"/>
        <v>0</v>
      </c>
      <c r="AU68" s="11">
        <f t="shared" si="16"/>
        <v>0</v>
      </c>
      <c r="AV68" s="5">
        <f t="shared" si="17"/>
        <v>0</v>
      </c>
    </row>
    <row r="69" spans="1:48" x14ac:dyDescent="0.25">
      <c r="A69" s="1" t="s">
        <v>100</v>
      </c>
      <c r="B69" s="1" t="s">
        <v>59</v>
      </c>
      <c r="C69" s="1" t="s">
        <v>60</v>
      </c>
      <c r="D69" s="1" t="s">
        <v>61</v>
      </c>
      <c r="E69" s="1" t="s">
        <v>87</v>
      </c>
      <c r="F69" s="1" t="s">
        <v>101</v>
      </c>
      <c r="G69" s="1" t="s">
        <v>82</v>
      </c>
      <c r="H69" s="1" t="s">
        <v>83</v>
      </c>
      <c r="I69" s="2">
        <v>654.4</v>
      </c>
      <c r="J69" s="2">
        <v>43.08</v>
      </c>
      <c r="K69" s="2">
        <f t="shared" si="9"/>
        <v>0</v>
      </c>
      <c r="L69" s="2">
        <f t="shared" si="10"/>
        <v>43.08</v>
      </c>
      <c r="AL69" s="5" t="str">
        <f t="shared" si="11"/>
        <v/>
      </c>
      <c r="AN69" s="5" t="str">
        <f t="shared" si="12"/>
        <v/>
      </c>
      <c r="AP69" s="5" t="str">
        <f t="shared" si="13"/>
        <v/>
      </c>
      <c r="AR69" s="2">
        <v>43.08</v>
      </c>
      <c r="AS69" s="5">
        <f t="shared" si="14"/>
        <v>0</v>
      </c>
      <c r="AT69" s="5">
        <f t="shared" si="15"/>
        <v>0</v>
      </c>
      <c r="AU69" s="11">
        <f t="shared" si="16"/>
        <v>0</v>
      </c>
      <c r="AV69" s="5">
        <f t="shared" si="17"/>
        <v>0</v>
      </c>
    </row>
    <row r="70" spans="1:48" x14ac:dyDescent="0.25">
      <c r="A70" s="1" t="s">
        <v>100</v>
      </c>
      <c r="B70" s="1" t="s">
        <v>59</v>
      </c>
      <c r="C70" s="1" t="s">
        <v>60</v>
      </c>
      <c r="D70" s="1" t="s">
        <v>61</v>
      </c>
      <c r="E70" s="1" t="s">
        <v>88</v>
      </c>
      <c r="F70" s="1" t="s">
        <v>101</v>
      </c>
      <c r="G70" s="1" t="s">
        <v>82</v>
      </c>
      <c r="H70" s="1" t="s">
        <v>83</v>
      </c>
      <c r="I70" s="2">
        <v>654.4</v>
      </c>
      <c r="J70" s="2">
        <v>37.28</v>
      </c>
      <c r="K70" s="2">
        <f t="shared" si="9"/>
        <v>0</v>
      </c>
      <c r="L70" s="2">
        <f t="shared" si="10"/>
        <v>37.28</v>
      </c>
      <c r="AL70" s="5" t="str">
        <f t="shared" si="11"/>
        <v/>
      </c>
      <c r="AN70" s="5" t="str">
        <f t="shared" si="12"/>
        <v/>
      </c>
      <c r="AP70" s="5" t="str">
        <f t="shared" si="13"/>
        <v/>
      </c>
      <c r="AR70" s="2">
        <v>37.28</v>
      </c>
      <c r="AS70" s="5">
        <f t="shared" si="14"/>
        <v>0</v>
      </c>
      <c r="AT70" s="5">
        <f t="shared" si="15"/>
        <v>0</v>
      </c>
      <c r="AU70" s="11">
        <f t="shared" si="16"/>
        <v>0</v>
      </c>
      <c r="AV70" s="5">
        <f t="shared" si="17"/>
        <v>0</v>
      </c>
    </row>
    <row r="71" spans="1:48" x14ac:dyDescent="0.25">
      <c r="A71" s="1" t="s">
        <v>100</v>
      </c>
      <c r="B71" s="1" t="s">
        <v>59</v>
      </c>
      <c r="C71" s="1" t="s">
        <v>60</v>
      </c>
      <c r="D71" s="1" t="s">
        <v>61</v>
      </c>
      <c r="E71" s="1" t="s">
        <v>89</v>
      </c>
      <c r="F71" s="1" t="s">
        <v>101</v>
      </c>
      <c r="G71" s="1" t="s">
        <v>82</v>
      </c>
      <c r="H71" s="1" t="s">
        <v>83</v>
      </c>
      <c r="I71" s="2">
        <v>654.4</v>
      </c>
      <c r="J71" s="2">
        <v>40.22</v>
      </c>
      <c r="K71" s="2">
        <f t="shared" si="9"/>
        <v>0</v>
      </c>
      <c r="L71" s="2">
        <f t="shared" si="10"/>
        <v>40</v>
      </c>
      <c r="AL71" s="5" t="str">
        <f t="shared" si="11"/>
        <v/>
      </c>
      <c r="AN71" s="5" t="str">
        <f t="shared" si="12"/>
        <v/>
      </c>
      <c r="AP71" s="5" t="str">
        <f t="shared" si="13"/>
        <v/>
      </c>
      <c r="AR71" s="2">
        <v>40</v>
      </c>
      <c r="AS71" s="5">
        <f t="shared" si="14"/>
        <v>0</v>
      </c>
      <c r="AT71" s="5">
        <f t="shared" si="15"/>
        <v>0</v>
      </c>
      <c r="AU71" s="11">
        <f t="shared" si="16"/>
        <v>0</v>
      </c>
      <c r="AV71" s="5">
        <f t="shared" si="17"/>
        <v>0</v>
      </c>
    </row>
    <row r="72" spans="1:48" x14ac:dyDescent="0.25">
      <c r="A72" s="1" t="s">
        <v>100</v>
      </c>
      <c r="B72" s="1" t="s">
        <v>59</v>
      </c>
      <c r="C72" s="1" t="s">
        <v>60</v>
      </c>
      <c r="D72" s="1" t="s">
        <v>61</v>
      </c>
      <c r="E72" s="1" t="s">
        <v>90</v>
      </c>
      <c r="F72" s="1" t="s">
        <v>101</v>
      </c>
      <c r="G72" s="1" t="s">
        <v>82</v>
      </c>
      <c r="H72" s="1" t="s">
        <v>83</v>
      </c>
      <c r="I72" s="2">
        <v>654.4</v>
      </c>
      <c r="J72" s="2">
        <v>39.46</v>
      </c>
      <c r="K72" s="2">
        <f t="shared" si="9"/>
        <v>0</v>
      </c>
      <c r="L72" s="2">
        <f t="shared" si="10"/>
        <v>39.46</v>
      </c>
      <c r="AL72" s="5" t="str">
        <f t="shared" si="11"/>
        <v/>
      </c>
      <c r="AN72" s="5" t="str">
        <f t="shared" si="12"/>
        <v/>
      </c>
      <c r="AP72" s="5" t="str">
        <f t="shared" si="13"/>
        <v/>
      </c>
      <c r="AR72" s="2">
        <v>39.46</v>
      </c>
      <c r="AS72" s="5">
        <f t="shared" si="14"/>
        <v>0</v>
      </c>
      <c r="AT72" s="5">
        <f t="shared" si="15"/>
        <v>0</v>
      </c>
      <c r="AU72" s="11">
        <f t="shared" si="16"/>
        <v>0</v>
      </c>
      <c r="AV72" s="5">
        <f t="shared" si="17"/>
        <v>0</v>
      </c>
    </row>
    <row r="73" spans="1:48" x14ac:dyDescent="0.25">
      <c r="A73" s="1" t="s">
        <v>100</v>
      </c>
      <c r="B73" s="1" t="s">
        <v>59</v>
      </c>
      <c r="C73" s="1" t="s">
        <v>60</v>
      </c>
      <c r="D73" s="1" t="s">
        <v>61</v>
      </c>
      <c r="E73" s="1" t="s">
        <v>71</v>
      </c>
      <c r="F73" s="1" t="s">
        <v>101</v>
      </c>
      <c r="G73" s="1" t="s">
        <v>82</v>
      </c>
      <c r="H73" s="1" t="s">
        <v>83</v>
      </c>
      <c r="I73" s="2">
        <v>654.4</v>
      </c>
      <c r="J73" s="2">
        <v>39.11</v>
      </c>
      <c r="K73" s="2">
        <f t="shared" si="9"/>
        <v>0</v>
      </c>
      <c r="L73" s="2">
        <f t="shared" si="10"/>
        <v>39.11</v>
      </c>
      <c r="AL73" s="5" t="str">
        <f t="shared" si="11"/>
        <v/>
      </c>
      <c r="AN73" s="5" t="str">
        <f t="shared" si="12"/>
        <v/>
      </c>
      <c r="AP73" s="5" t="str">
        <f t="shared" si="13"/>
        <v/>
      </c>
      <c r="AR73" s="2">
        <v>39.11</v>
      </c>
      <c r="AS73" s="5">
        <f t="shared" si="14"/>
        <v>0</v>
      </c>
      <c r="AT73" s="5">
        <f t="shared" si="15"/>
        <v>0</v>
      </c>
      <c r="AU73" s="11">
        <f t="shared" si="16"/>
        <v>0</v>
      </c>
      <c r="AV73" s="5">
        <f t="shared" si="17"/>
        <v>0</v>
      </c>
    </row>
    <row r="74" spans="1:48" x14ac:dyDescent="0.25">
      <c r="A74" s="1" t="s">
        <v>100</v>
      </c>
      <c r="B74" s="1" t="s">
        <v>59</v>
      </c>
      <c r="C74" s="1" t="s">
        <v>60</v>
      </c>
      <c r="D74" s="1" t="s">
        <v>61</v>
      </c>
      <c r="E74" s="1" t="s">
        <v>72</v>
      </c>
      <c r="F74" s="1" t="s">
        <v>101</v>
      </c>
      <c r="G74" s="1" t="s">
        <v>82</v>
      </c>
      <c r="H74" s="1" t="s">
        <v>83</v>
      </c>
      <c r="I74" s="2">
        <v>654.4</v>
      </c>
      <c r="J74" s="2">
        <v>39.590000000000003</v>
      </c>
      <c r="K74" s="2">
        <f t="shared" si="9"/>
        <v>0</v>
      </c>
      <c r="L74" s="2">
        <f t="shared" si="10"/>
        <v>37.909999999999997</v>
      </c>
      <c r="AL74" s="5" t="str">
        <f t="shared" si="11"/>
        <v/>
      </c>
      <c r="AN74" s="5" t="str">
        <f t="shared" si="12"/>
        <v/>
      </c>
      <c r="AP74" s="5" t="str">
        <f t="shared" si="13"/>
        <v/>
      </c>
      <c r="AR74" s="2">
        <v>37.909999999999997</v>
      </c>
      <c r="AS74" s="5">
        <f t="shared" si="14"/>
        <v>0</v>
      </c>
      <c r="AT74" s="5">
        <f t="shared" si="15"/>
        <v>0</v>
      </c>
      <c r="AU74" s="11">
        <f t="shared" si="16"/>
        <v>0</v>
      </c>
      <c r="AV74" s="5">
        <f t="shared" si="17"/>
        <v>0</v>
      </c>
    </row>
    <row r="75" spans="1:48" x14ac:dyDescent="0.25">
      <c r="A75" s="1" t="s">
        <v>100</v>
      </c>
      <c r="B75" s="1" t="s">
        <v>59</v>
      </c>
      <c r="C75" s="1" t="s">
        <v>60</v>
      </c>
      <c r="D75" s="1" t="s">
        <v>61</v>
      </c>
      <c r="E75" s="1" t="s">
        <v>76</v>
      </c>
      <c r="F75" s="1" t="s">
        <v>101</v>
      </c>
      <c r="G75" s="1" t="s">
        <v>82</v>
      </c>
      <c r="H75" s="1" t="s">
        <v>83</v>
      </c>
      <c r="I75" s="2">
        <v>654.4</v>
      </c>
      <c r="J75" s="2">
        <v>40.82</v>
      </c>
      <c r="K75" s="2">
        <f t="shared" si="9"/>
        <v>0</v>
      </c>
      <c r="L75" s="2">
        <f t="shared" si="10"/>
        <v>40</v>
      </c>
      <c r="AL75" s="5" t="str">
        <f t="shared" si="11"/>
        <v/>
      </c>
      <c r="AN75" s="5" t="str">
        <f t="shared" si="12"/>
        <v/>
      </c>
      <c r="AP75" s="5" t="str">
        <f t="shared" si="13"/>
        <v/>
      </c>
      <c r="AR75" s="2">
        <v>40</v>
      </c>
      <c r="AS75" s="5">
        <f t="shared" si="14"/>
        <v>0</v>
      </c>
      <c r="AT75" s="5">
        <f t="shared" si="15"/>
        <v>0</v>
      </c>
      <c r="AU75" s="11">
        <f t="shared" si="16"/>
        <v>0</v>
      </c>
      <c r="AV75" s="5">
        <f t="shared" si="17"/>
        <v>0</v>
      </c>
    </row>
    <row r="76" spans="1:48" x14ac:dyDescent="0.25">
      <c r="A76" s="1" t="s">
        <v>100</v>
      </c>
      <c r="B76" s="1" t="s">
        <v>59</v>
      </c>
      <c r="C76" s="1" t="s">
        <v>60</v>
      </c>
      <c r="D76" s="1" t="s">
        <v>61</v>
      </c>
      <c r="E76" s="1" t="s">
        <v>91</v>
      </c>
      <c r="F76" s="1" t="s">
        <v>101</v>
      </c>
      <c r="G76" s="1" t="s">
        <v>82</v>
      </c>
      <c r="H76" s="1" t="s">
        <v>83</v>
      </c>
      <c r="I76" s="2">
        <v>654.4</v>
      </c>
      <c r="J76" s="2">
        <v>41.44</v>
      </c>
      <c r="K76" s="2">
        <f t="shared" si="9"/>
        <v>0</v>
      </c>
      <c r="L76" s="2">
        <f t="shared" si="10"/>
        <v>40</v>
      </c>
      <c r="AL76" s="5" t="str">
        <f t="shared" si="11"/>
        <v/>
      </c>
      <c r="AN76" s="5" t="str">
        <f t="shared" si="12"/>
        <v/>
      </c>
      <c r="AP76" s="5" t="str">
        <f t="shared" si="13"/>
        <v/>
      </c>
      <c r="AR76" s="2">
        <v>40</v>
      </c>
      <c r="AS76" s="5">
        <f t="shared" si="14"/>
        <v>0</v>
      </c>
      <c r="AT76" s="5">
        <f t="shared" si="15"/>
        <v>0</v>
      </c>
      <c r="AU76" s="11">
        <f t="shared" si="16"/>
        <v>0</v>
      </c>
      <c r="AV76" s="5">
        <f t="shared" si="17"/>
        <v>0</v>
      </c>
    </row>
    <row r="77" spans="1:48" x14ac:dyDescent="0.25">
      <c r="A77" s="1" t="s">
        <v>100</v>
      </c>
      <c r="B77" s="1" t="s">
        <v>59</v>
      </c>
      <c r="C77" s="1" t="s">
        <v>60</v>
      </c>
      <c r="D77" s="1" t="s">
        <v>61</v>
      </c>
      <c r="E77" s="1" t="s">
        <v>92</v>
      </c>
      <c r="F77" s="1" t="s">
        <v>101</v>
      </c>
      <c r="G77" s="1" t="s">
        <v>82</v>
      </c>
      <c r="H77" s="1" t="s">
        <v>83</v>
      </c>
      <c r="I77" s="2">
        <v>654.4</v>
      </c>
      <c r="J77" s="2">
        <v>38.409999999999997</v>
      </c>
      <c r="K77" s="2">
        <f t="shared" si="9"/>
        <v>0</v>
      </c>
      <c r="L77" s="2">
        <f t="shared" si="10"/>
        <v>38.409999999999997</v>
      </c>
      <c r="AL77" s="5" t="str">
        <f t="shared" si="11"/>
        <v/>
      </c>
      <c r="AN77" s="5" t="str">
        <f t="shared" si="12"/>
        <v/>
      </c>
      <c r="AP77" s="5" t="str">
        <f t="shared" si="13"/>
        <v/>
      </c>
      <c r="AR77" s="2">
        <v>38.409999999999997</v>
      </c>
      <c r="AS77" s="5">
        <f t="shared" si="14"/>
        <v>0</v>
      </c>
      <c r="AT77" s="5">
        <f t="shared" si="15"/>
        <v>0</v>
      </c>
      <c r="AU77" s="11">
        <f t="shared" si="16"/>
        <v>0</v>
      </c>
      <c r="AV77" s="5">
        <f t="shared" si="17"/>
        <v>0</v>
      </c>
    </row>
    <row r="78" spans="1:48" x14ac:dyDescent="0.25">
      <c r="A78" s="1" t="s">
        <v>100</v>
      </c>
      <c r="B78" s="1" t="s">
        <v>59</v>
      </c>
      <c r="C78" s="1" t="s">
        <v>60</v>
      </c>
      <c r="D78" s="1" t="s">
        <v>61</v>
      </c>
      <c r="E78" s="1" t="s">
        <v>93</v>
      </c>
      <c r="F78" s="1" t="s">
        <v>101</v>
      </c>
      <c r="G78" s="1" t="s">
        <v>82</v>
      </c>
      <c r="H78" s="1" t="s">
        <v>83</v>
      </c>
      <c r="I78" s="2">
        <v>654.4</v>
      </c>
      <c r="J78" s="2">
        <v>37.44</v>
      </c>
      <c r="K78" s="2">
        <f t="shared" si="9"/>
        <v>0</v>
      </c>
      <c r="L78" s="2">
        <f t="shared" si="10"/>
        <v>37.44</v>
      </c>
      <c r="AL78" s="5" t="str">
        <f t="shared" si="11"/>
        <v/>
      </c>
      <c r="AN78" s="5" t="str">
        <f t="shared" si="12"/>
        <v/>
      </c>
      <c r="AP78" s="5" t="str">
        <f t="shared" si="13"/>
        <v/>
      </c>
      <c r="AR78" s="2">
        <v>37.44</v>
      </c>
      <c r="AS78" s="5">
        <f t="shared" si="14"/>
        <v>0</v>
      </c>
      <c r="AT78" s="5">
        <f t="shared" si="15"/>
        <v>0</v>
      </c>
      <c r="AU78" s="11">
        <f t="shared" si="16"/>
        <v>0</v>
      </c>
      <c r="AV78" s="5">
        <f t="shared" si="17"/>
        <v>0</v>
      </c>
    </row>
    <row r="79" spans="1:48" x14ac:dyDescent="0.25">
      <c r="A79" s="1" t="s">
        <v>100</v>
      </c>
      <c r="B79" s="1" t="s">
        <v>59</v>
      </c>
      <c r="C79" s="1" t="s">
        <v>60</v>
      </c>
      <c r="D79" s="1" t="s">
        <v>61</v>
      </c>
      <c r="E79" s="1" t="s">
        <v>77</v>
      </c>
      <c r="F79" s="1" t="s">
        <v>101</v>
      </c>
      <c r="G79" s="1" t="s">
        <v>82</v>
      </c>
      <c r="H79" s="1" t="s">
        <v>83</v>
      </c>
      <c r="I79" s="2">
        <v>654.4</v>
      </c>
      <c r="J79" s="2">
        <v>40.42</v>
      </c>
      <c r="K79" s="2">
        <f t="shared" si="9"/>
        <v>0</v>
      </c>
      <c r="L79" s="2">
        <f t="shared" si="10"/>
        <v>40</v>
      </c>
      <c r="AL79" s="5" t="str">
        <f t="shared" si="11"/>
        <v/>
      </c>
      <c r="AN79" s="5" t="str">
        <f t="shared" si="12"/>
        <v/>
      </c>
      <c r="AP79" s="5" t="str">
        <f t="shared" si="13"/>
        <v/>
      </c>
      <c r="AR79" s="2">
        <v>40</v>
      </c>
      <c r="AS79" s="5">
        <f t="shared" si="14"/>
        <v>0</v>
      </c>
      <c r="AT79" s="5">
        <f t="shared" si="15"/>
        <v>0</v>
      </c>
      <c r="AU79" s="11">
        <f t="shared" si="16"/>
        <v>0</v>
      </c>
      <c r="AV79" s="5">
        <f t="shared" si="17"/>
        <v>0</v>
      </c>
    </row>
    <row r="80" spans="1:48" x14ac:dyDescent="0.25">
      <c r="A80" s="1" t="s">
        <v>100</v>
      </c>
      <c r="B80" s="1" t="s">
        <v>59</v>
      </c>
      <c r="C80" s="1" t="s">
        <v>60</v>
      </c>
      <c r="D80" s="1" t="s">
        <v>61</v>
      </c>
      <c r="E80" s="1" t="s">
        <v>78</v>
      </c>
      <c r="F80" s="1" t="s">
        <v>101</v>
      </c>
      <c r="G80" s="1" t="s">
        <v>82</v>
      </c>
      <c r="H80" s="1" t="s">
        <v>83</v>
      </c>
      <c r="I80" s="2">
        <v>654.4</v>
      </c>
      <c r="J80" s="2">
        <v>40.020000000000003</v>
      </c>
      <c r="K80" s="2">
        <f t="shared" si="9"/>
        <v>0</v>
      </c>
      <c r="L80" s="2">
        <f t="shared" si="10"/>
        <v>32.14</v>
      </c>
      <c r="AL80" s="5" t="str">
        <f t="shared" si="11"/>
        <v/>
      </c>
      <c r="AN80" s="5" t="str">
        <f t="shared" si="12"/>
        <v/>
      </c>
      <c r="AP80" s="5" t="str">
        <f t="shared" si="13"/>
        <v/>
      </c>
      <c r="AR80" s="2">
        <v>32.14</v>
      </c>
      <c r="AS80" s="5">
        <f t="shared" si="14"/>
        <v>0</v>
      </c>
      <c r="AT80" s="5">
        <f t="shared" si="15"/>
        <v>0</v>
      </c>
      <c r="AU80" s="11">
        <f t="shared" si="16"/>
        <v>0</v>
      </c>
      <c r="AV80" s="5">
        <f t="shared" si="17"/>
        <v>0</v>
      </c>
    </row>
    <row r="81" spans="1:48" x14ac:dyDescent="0.25">
      <c r="A81" s="1" t="s">
        <v>100</v>
      </c>
      <c r="B81" s="1" t="s">
        <v>59</v>
      </c>
      <c r="C81" s="1" t="s">
        <v>60</v>
      </c>
      <c r="D81" s="1" t="s">
        <v>61</v>
      </c>
      <c r="E81" s="1" t="s">
        <v>62</v>
      </c>
      <c r="F81" s="1" t="s">
        <v>101</v>
      </c>
      <c r="G81" s="1" t="s">
        <v>82</v>
      </c>
      <c r="H81" s="1" t="s">
        <v>83</v>
      </c>
      <c r="I81" s="2">
        <v>654.4</v>
      </c>
      <c r="J81" s="2">
        <v>37.69</v>
      </c>
      <c r="K81" s="2">
        <f t="shared" si="9"/>
        <v>0</v>
      </c>
      <c r="L81" s="2">
        <f t="shared" si="10"/>
        <v>1.68</v>
      </c>
      <c r="AL81" s="5" t="str">
        <f t="shared" si="11"/>
        <v/>
      </c>
      <c r="AN81" s="5" t="str">
        <f t="shared" si="12"/>
        <v/>
      </c>
      <c r="AP81" s="5" t="str">
        <f t="shared" si="13"/>
        <v/>
      </c>
      <c r="AR81" s="2">
        <v>1.68</v>
      </c>
      <c r="AS81" s="5">
        <f t="shared" si="14"/>
        <v>0</v>
      </c>
      <c r="AT81" s="5">
        <f t="shared" si="15"/>
        <v>0</v>
      </c>
      <c r="AU81" s="11">
        <f t="shared" si="16"/>
        <v>0</v>
      </c>
      <c r="AV81" s="5">
        <f t="shared" si="17"/>
        <v>0</v>
      </c>
    </row>
    <row r="82" spans="1:48" x14ac:dyDescent="0.25">
      <c r="A82" s="1" t="s">
        <v>102</v>
      </c>
      <c r="B82" s="1" t="s">
        <v>59</v>
      </c>
      <c r="C82" s="1" t="s">
        <v>60</v>
      </c>
      <c r="D82" s="1" t="s">
        <v>61</v>
      </c>
      <c r="E82" s="1" t="s">
        <v>70</v>
      </c>
      <c r="F82" s="1" t="s">
        <v>84</v>
      </c>
      <c r="G82" s="1" t="s">
        <v>82</v>
      </c>
      <c r="H82" s="1" t="s">
        <v>83</v>
      </c>
      <c r="I82" s="2">
        <v>400</v>
      </c>
      <c r="J82" s="2">
        <v>0.09</v>
      </c>
      <c r="K82" s="2">
        <f t="shared" si="9"/>
        <v>0</v>
      </c>
      <c r="L82" s="2">
        <f t="shared" si="10"/>
        <v>0.09</v>
      </c>
      <c r="AL82" s="5" t="str">
        <f t="shared" si="11"/>
        <v/>
      </c>
      <c r="AN82" s="5" t="str">
        <f t="shared" si="12"/>
        <v/>
      </c>
      <c r="AP82" s="5" t="str">
        <f t="shared" si="13"/>
        <v/>
      </c>
      <c r="AR82" s="2">
        <v>0.09</v>
      </c>
      <c r="AS82" s="5">
        <f t="shared" si="14"/>
        <v>0</v>
      </c>
      <c r="AT82" s="5">
        <f t="shared" si="15"/>
        <v>0</v>
      </c>
      <c r="AU82" s="11">
        <f t="shared" si="16"/>
        <v>0</v>
      </c>
      <c r="AV82" s="5">
        <f t="shared" si="17"/>
        <v>0</v>
      </c>
    </row>
    <row r="83" spans="1:48" x14ac:dyDescent="0.25">
      <c r="A83" s="1" t="s">
        <v>102</v>
      </c>
      <c r="B83" s="1" t="s">
        <v>59</v>
      </c>
      <c r="C83" s="1" t="s">
        <v>60</v>
      </c>
      <c r="D83" s="1" t="s">
        <v>61</v>
      </c>
      <c r="E83" s="1" t="s">
        <v>71</v>
      </c>
      <c r="F83" s="1" t="s">
        <v>84</v>
      </c>
      <c r="G83" s="1" t="s">
        <v>82</v>
      </c>
      <c r="H83" s="1" t="s">
        <v>83</v>
      </c>
      <c r="I83" s="2">
        <v>400</v>
      </c>
      <c r="J83" s="2">
        <v>0.09</v>
      </c>
      <c r="K83" s="2">
        <f t="shared" si="9"/>
        <v>0</v>
      </c>
      <c r="L83" s="2">
        <f t="shared" si="10"/>
        <v>0.06</v>
      </c>
      <c r="AL83" s="5" t="str">
        <f t="shared" si="11"/>
        <v/>
      </c>
      <c r="AN83" s="5" t="str">
        <f t="shared" si="12"/>
        <v/>
      </c>
      <c r="AP83" s="5" t="str">
        <f t="shared" si="13"/>
        <v/>
      </c>
      <c r="AR83" s="2">
        <v>0.06</v>
      </c>
      <c r="AS83" s="5">
        <f t="shared" si="14"/>
        <v>0</v>
      </c>
      <c r="AT83" s="5">
        <f t="shared" si="15"/>
        <v>0</v>
      </c>
      <c r="AU83" s="11">
        <f t="shared" si="16"/>
        <v>0</v>
      </c>
      <c r="AV83" s="5">
        <f t="shared" si="17"/>
        <v>0</v>
      </c>
    </row>
    <row r="84" spans="1:48" x14ac:dyDescent="0.25">
      <c r="A84" s="1" t="s">
        <v>102</v>
      </c>
      <c r="B84" s="1" t="s">
        <v>59</v>
      </c>
      <c r="C84" s="1" t="s">
        <v>60</v>
      </c>
      <c r="D84" s="1" t="s">
        <v>61</v>
      </c>
      <c r="E84" s="1" t="s">
        <v>93</v>
      </c>
      <c r="F84" s="1" t="s">
        <v>101</v>
      </c>
      <c r="G84" s="1" t="s">
        <v>82</v>
      </c>
      <c r="H84" s="1" t="s">
        <v>83</v>
      </c>
      <c r="I84" s="2">
        <v>400</v>
      </c>
      <c r="J84" s="2">
        <v>0.06</v>
      </c>
      <c r="K84" s="2">
        <f t="shared" si="9"/>
        <v>0</v>
      </c>
      <c r="L84" s="2">
        <f t="shared" si="10"/>
        <v>0.06</v>
      </c>
      <c r="AL84" s="5" t="str">
        <f t="shared" si="11"/>
        <v/>
      </c>
      <c r="AN84" s="5" t="str">
        <f t="shared" si="12"/>
        <v/>
      </c>
      <c r="AP84" s="5" t="str">
        <f t="shared" si="13"/>
        <v/>
      </c>
      <c r="AR84" s="2">
        <v>0.06</v>
      </c>
      <c r="AS84" s="5">
        <f t="shared" si="14"/>
        <v>0</v>
      </c>
      <c r="AT84" s="5">
        <f t="shared" si="15"/>
        <v>0</v>
      </c>
      <c r="AU84" s="11">
        <f t="shared" si="16"/>
        <v>0</v>
      </c>
      <c r="AV84" s="5">
        <f t="shared" si="17"/>
        <v>0</v>
      </c>
    </row>
    <row r="85" spans="1:48" x14ac:dyDescent="0.25">
      <c r="A85" s="1" t="s">
        <v>102</v>
      </c>
      <c r="B85" s="1" t="s">
        <v>59</v>
      </c>
      <c r="C85" s="1" t="s">
        <v>60</v>
      </c>
      <c r="D85" s="1" t="s">
        <v>61</v>
      </c>
      <c r="E85" s="1" t="s">
        <v>77</v>
      </c>
      <c r="F85" s="1" t="s">
        <v>101</v>
      </c>
      <c r="G85" s="1" t="s">
        <v>82</v>
      </c>
      <c r="H85" s="1" t="s">
        <v>83</v>
      </c>
      <c r="I85" s="2">
        <v>400</v>
      </c>
      <c r="J85" s="2">
        <v>7.0000000000000007E-2</v>
      </c>
      <c r="K85" s="2">
        <f t="shared" si="9"/>
        <v>0</v>
      </c>
      <c r="L85" s="2">
        <f t="shared" si="10"/>
        <v>7.0000000000000007E-2</v>
      </c>
      <c r="AL85" s="5" t="str">
        <f t="shared" si="11"/>
        <v/>
      </c>
      <c r="AN85" s="5" t="str">
        <f t="shared" si="12"/>
        <v/>
      </c>
      <c r="AP85" s="5" t="str">
        <f t="shared" si="13"/>
        <v/>
      </c>
      <c r="AR85" s="2">
        <v>7.0000000000000007E-2</v>
      </c>
      <c r="AS85" s="5">
        <f t="shared" si="14"/>
        <v>0</v>
      </c>
      <c r="AT85" s="5">
        <f t="shared" si="15"/>
        <v>0</v>
      </c>
      <c r="AU85" s="11">
        <f t="shared" si="16"/>
        <v>0</v>
      </c>
      <c r="AV85" s="5">
        <f t="shared" si="17"/>
        <v>0</v>
      </c>
    </row>
    <row r="86" spans="1:48" x14ac:dyDescent="0.25">
      <c r="A86" s="1" t="s">
        <v>102</v>
      </c>
      <c r="B86" s="1" t="s">
        <v>59</v>
      </c>
      <c r="C86" s="1" t="s">
        <v>60</v>
      </c>
      <c r="D86" s="1" t="s">
        <v>61</v>
      </c>
      <c r="E86" s="1" t="s">
        <v>80</v>
      </c>
      <c r="F86" s="1" t="s">
        <v>103</v>
      </c>
      <c r="G86" s="1" t="s">
        <v>82</v>
      </c>
      <c r="H86" s="1" t="s">
        <v>83</v>
      </c>
      <c r="I86" s="2">
        <v>400</v>
      </c>
      <c r="J86" s="2">
        <v>41.49</v>
      </c>
      <c r="K86" s="2">
        <f t="shared" si="9"/>
        <v>0</v>
      </c>
      <c r="L86" s="2">
        <f t="shared" si="10"/>
        <v>40</v>
      </c>
      <c r="AL86" s="5" t="str">
        <f t="shared" si="11"/>
        <v/>
      </c>
      <c r="AN86" s="5" t="str">
        <f t="shared" si="12"/>
        <v/>
      </c>
      <c r="AP86" s="5" t="str">
        <f t="shared" si="13"/>
        <v/>
      </c>
      <c r="AR86" s="2">
        <v>40</v>
      </c>
      <c r="AS86" s="5">
        <f t="shared" si="14"/>
        <v>0</v>
      </c>
      <c r="AT86" s="5">
        <f t="shared" si="15"/>
        <v>0</v>
      </c>
      <c r="AU86" s="11">
        <f t="shared" si="16"/>
        <v>0</v>
      </c>
      <c r="AV86" s="5">
        <f t="shared" si="17"/>
        <v>0</v>
      </c>
    </row>
    <row r="87" spans="1:48" x14ac:dyDescent="0.25">
      <c r="A87" s="1" t="s">
        <v>102</v>
      </c>
      <c r="B87" s="1" t="s">
        <v>59</v>
      </c>
      <c r="C87" s="1" t="s">
        <v>60</v>
      </c>
      <c r="D87" s="1" t="s">
        <v>61</v>
      </c>
      <c r="E87" s="1" t="s">
        <v>87</v>
      </c>
      <c r="F87" s="1" t="s">
        <v>103</v>
      </c>
      <c r="G87" s="1" t="s">
        <v>82</v>
      </c>
      <c r="H87" s="1" t="s">
        <v>83</v>
      </c>
      <c r="I87" s="2">
        <v>400</v>
      </c>
      <c r="J87" s="2">
        <v>38.07</v>
      </c>
      <c r="K87" s="2">
        <f t="shared" si="9"/>
        <v>0</v>
      </c>
      <c r="L87" s="2">
        <f t="shared" si="10"/>
        <v>38.07</v>
      </c>
      <c r="AL87" s="5" t="str">
        <f t="shared" si="11"/>
        <v/>
      </c>
      <c r="AN87" s="5" t="str">
        <f t="shared" si="12"/>
        <v/>
      </c>
      <c r="AP87" s="5" t="str">
        <f t="shared" si="13"/>
        <v/>
      </c>
      <c r="AR87" s="2">
        <v>38.07</v>
      </c>
      <c r="AS87" s="5">
        <f t="shared" si="14"/>
        <v>0</v>
      </c>
      <c r="AT87" s="5">
        <f t="shared" si="15"/>
        <v>0</v>
      </c>
      <c r="AU87" s="11">
        <f t="shared" si="16"/>
        <v>0</v>
      </c>
      <c r="AV87" s="5">
        <f t="shared" si="17"/>
        <v>0</v>
      </c>
    </row>
    <row r="88" spans="1:48" x14ac:dyDescent="0.25">
      <c r="A88" s="1" t="s">
        <v>102</v>
      </c>
      <c r="B88" s="1" t="s">
        <v>59</v>
      </c>
      <c r="C88" s="1" t="s">
        <v>60</v>
      </c>
      <c r="D88" s="1" t="s">
        <v>61</v>
      </c>
      <c r="E88" s="1" t="s">
        <v>88</v>
      </c>
      <c r="F88" s="1" t="s">
        <v>103</v>
      </c>
      <c r="G88" s="1" t="s">
        <v>82</v>
      </c>
      <c r="H88" s="1" t="s">
        <v>83</v>
      </c>
      <c r="I88" s="2">
        <v>400</v>
      </c>
      <c r="J88" s="2">
        <v>37.380000000000003</v>
      </c>
      <c r="K88" s="2">
        <f t="shared" si="9"/>
        <v>0</v>
      </c>
      <c r="L88" s="2">
        <f t="shared" si="10"/>
        <v>28.77</v>
      </c>
      <c r="AL88" s="5" t="str">
        <f t="shared" si="11"/>
        <v/>
      </c>
      <c r="AN88" s="5" t="str">
        <f t="shared" si="12"/>
        <v/>
      </c>
      <c r="AP88" s="5" t="str">
        <f t="shared" si="13"/>
        <v/>
      </c>
      <c r="AR88" s="2">
        <v>28.77</v>
      </c>
      <c r="AS88" s="5">
        <f t="shared" si="14"/>
        <v>0</v>
      </c>
      <c r="AT88" s="5">
        <f t="shared" si="15"/>
        <v>0</v>
      </c>
      <c r="AU88" s="11">
        <f t="shared" si="16"/>
        <v>0</v>
      </c>
      <c r="AV88" s="5">
        <f t="shared" si="17"/>
        <v>0</v>
      </c>
    </row>
    <row r="89" spans="1:48" x14ac:dyDescent="0.25">
      <c r="A89" s="1" t="s">
        <v>102</v>
      </c>
      <c r="B89" s="1" t="s">
        <v>59</v>
      </c>
      <c r="C89" s="1" t="s">
        <v>60</v>
      </c>
      <c r="D89" s="1" t="s">
        <v>61</v>
      </c>
      <c r="E89" s="1" t="s">
        <v>89</v>
      </c>
      <c r="F89" s="1" t="s">
        <v>103</v>
      </c>
      <c r="G89" s="1" t="s">
        <v>82</v>
      </c>
      <c r="H89" s="1" t="s">
        <v>83</v>
      </c>
      <c r="I89" s="2">
        <v>400</v>
      </c>
      <c r="J89" s="2">
        <v>41.88</v>
      </c>
      <c r="K89" s="2">
        <f t="shared" si="9"/>
        <v>0</v>
      </c>
      <c r="L89" s="2">
        <f t="shared" si="10"/>
        <v>33.869999999999997</v>
      </c>
      <c r="AL89" s="5" t="str">
        <f t="shared" si="11"/>
        <v/>
      </c>
      <c r="AN89" s="5" t="str">
        <f t="shared" si="12"/>
        <v/>
      </c>
      <c r="AP89" s="5" t="str">
        <f t="shared" si="13"/>
        <v/>
      </c>
      <c r="AR89" s="2">
        <v>33.869999999999997</v>
      </c>
      <c r="AS89" s="5">
        <f t="shared" si="14"/>
        <v>0</v>
      </c>
      <c r="AT89" s="5">
        <f t="shared" si="15"/>
        <v>0</v>
      </c>
      <c r="AU89" s="11">
        <f t="shared" si="16"/>
        <v>0</v>
      </c>
      <c r="AV89" s="5">
        <f t="shared" si="17"/>
        <v>0</v>
      </c>
    </row>
    <row r="90" spans="1:48" x14ac:dyDescent="0.25">
      <c r="A90" s="1" t="s">
        <v>102</v>
      </c>
      <c r="B90" s="1" t="s">
        <v>59</v>
      </c>
      <c r="C90" s="1" t="s">
        <v>60</v>
      </c>
      <c r="D90" s="1" t="s">
        <v>61</v>
      </c>
      <c r="E90" s="1" t="s">
        <v>91</v>
      </c>
      <c r="F90" s="1" t="s">
        <v>103</v>
      </c>
      <c r="G90" s="1" t="s">
        <v>82</v>
      </c>
      <c r="H90" s="1" t="s">
        <v>83</v>
      </c>
      <c r="I90" s="2">
        <v>400</v>
      </c>
      <c r="J90" s="2">
        <v>42.64</v>
      </c>
      <c r="K90" s="2">
        <f t="shared" si="9"/>
        <v>0</v>
      </c>
      <c r="L90" s="2">
        <f t="shared" si="10"/>
        <v>0.99</v>
      </c>
      <c r="AL90" s="5" t="str">
        <f t="shared" si="11"/>
        <v/>
      </c>
      <c r="AN90" s="5" t="str">
        <f t="shared" si="12"/>
        <v/>
      </c>
      <c r="AP90" s="5" t="str">
        <f t="shared" si="13"/>
        <v/>
      </c>
      <c r="AR90" s="2">
        <v>0.99</v>
      </c>
      <c r="AS90" s="5">
        <f t="shared" si="14"/>
        <v>0</v>
      </c>
      <c r="AT90" s="5">
        <f t="shared" si="15"/>
        <v>0</v>
      </c>
      <c r="AU90" s="11">
        <f t="shared" si="16"/>
        <v>0</v>
      </c>
      <c r="AV90" s="5">
        <f t="shared" si="17"/>
        <v>0</v>
      </c>
    </row>
    <row r="91" spans="1:48" x14ac:dyDescent="0.25">
      <c r="A91" s="1" t="s">
        <v>104</v>
      </c>
      <c r="B91" s="1" t="s">
        <v>59</v>
      </c>
      <c r="C91" s="1" t="s">
        <v>60</v>
      </c>
      <c r="D91" s="1" t="s">
        <v>61</v>
      </c>
      <c r="E91" s="1" t="s">
        <v>78</v>
      </c>
      <c r="F91" s="1" t="s">
        <v>101</v>
      </c>
      <c r="G91" s="1" t="s">
        <v>82</v>
      </c>
      <c r="H91" s="1" t="s">
        <v>83</v>
      </c>
      <c r="I91" s="2">
        <v>160</v>
      </c>
      <c r="J91" s="2">
        <v>7.0000000000000007E-2</v>
      </c>
      <c r="K91" s="2">
        <f t="shared" si="9"/>
        <v>0</v>
      </c>
      <c r="L91" s="2">
        <f t="shared" si="10"/>
        <v>7.0000000000000007E-2</v>
      </c>
      <c r="AL91" s="5" t="str">
        <f t="shared" si="11"/>
        <v/>
      </c>
      <c r="AN91" s="5" t="str">
        <f t="shared" si="12"/>
        <v/>
      </c>
      <c r="AP91" s="5" t="str">
        <f t="shared" si="13"/>
        <v/>
      </c>
      <c r="AR91" s="2">
        <v>7.0000000000000007E-2</v>
      </c>
      <c r="AS91" s="5">
        <f t="shared" si="14"/>
        <v>0</v>
      </c>
      <c r="AT91" s="5">
        <f t="shared" si="15"/>
        <v>0</v>
      </c>
      <c r="AU91" s="11">
        <f t="shared" si="16"/>
        <v>0</v>
      </c>
      <c r="AV91" s="5">
        <f t="shared" si="17"/>
        <v>0</v>
      </c>
    </row>
    <row r="92" spans="1:48" x14ac:dyDescent="0.25">
      <c r="A92" s="1" t="s">
        <v>104</v>
      </c>
      <c r="B92" s="1" t="s">
        <v>59</v>
      </c>
      <c r="C92" s="1" t="s">
        <v>60</v>
      </c>
      <c r="D92" s="1" t="s">
        <v>61</v>
      </c>
      <c r="E92" s="1" t="s">
        <v>70</v>
      </c>
      <c r="F92" s="1" t="s">
        <v>103</v>
      </c>
      <c r="G92" s="1" t="s">
        <v>82</v>
      </c>
      <c r="H92" s="1" t="s">
        <v>83</v>
      </c>
      <c r="I92" s="2">
        <v>160</v>
      </c>
      <c r="J92" s="2">
        <v>38.299999999999997</v>
      </c>
      <c r="K92" s="2">
        <f t="shared" si="9"/>
        <v>0</v>
      </c>
      <c r="L92" s="2">
        <f t="shared" si="10"/>
        <v>11.91</v>
      </c>
      <c r="AL92" s="5" t="str">
        <f t="shared" si="11"/>
        <v/>
      </c>
      <c r="AN92" s="5" t="str">
        <f t="shared" si="12"/>
        <v/>
      </c>
      <c r="AP92" s="5" t="str">
        <f t="shared" si="13"/>
        <v/>
      </c>
      <c r="AR92" s="2">
        <v>11.91</v>
      </c>
      <c r="AS92" s="5">
        <f t="shared" si="14"/>
        <v>0</v>
      </c>
      <c r="AT92" s="5">
        <f t="shared" si="15"/>
        <v>0</v>
      </c>
      <c r="AU92" s="11">
        <f t="shared" si="16"/>
        <v>0</v>
      </c>
      <c r="AV92" s="5">
        <f t="shared" si="17"/>
        <v>0</v>
      </c>
    </row>
    <row r="93" spans="1:48" x14ac:dyDescent="0.25">
      <c r="A93" s="1" t="s">
        <v>104</v>
      </c>
      <c r="B93" s="1" t="s">
        <v>59</v>
      </c>
      <c r="C93" s="1" t="s">
        <v>60</v>
      </c>
      <c r="D93" s="1" t="s">
        <v>61</v>
      </c>
      <c r="E93" s="1" t="s">
        <v>86</v>
      </c>
      <c r="F93" s="1" t="s">
        <v>103</v>
      </c>
      <c r="G93" s="1" t="s">
        <v>82</v>
      </c>
      <c r="H93" s="1" t="s">
        <v>83</v>
      </c>
      <c r="I93" s="2">
        <v>160</v>
      </c>
      <c r="J93" s="2">
        <v>40.79</v>
      </c>
      <c r="K93" s="2">
        <f t="shared" si="9"/>
        <v>0</v>
      </c>
      <c r="L93" s="2">
        <f t="shared" si="10"/>
        <v>40</v>
      </c>
      <c r="AL93" s="5" t="str">
        <f t="shared" si="11"/>
        <v/>
      </c>
      <c r="AN93" s="5" t="str">
        <f t="shared" si="12"/>
        <v/>
      </c>
      <c r="AP93" s="5" t="str">
        <f t="shared" si="13"/>
        <v/>
      </c>
      <c r="AR93" s="2">
        <v>40</v>
      </c>
      <c r="AS93" s="5">
        <f t="shared" si="14"/>
        <v>0</v>
      </c>
      <c r="AT93" s="5">
        <f t="shared" si="15"/>
        <v>0</v>
      </c>
      <c r="AU93" s="11">
        <f t="shared" si="16"/>
        <v>0</v>
      </c>
      <c r="AV93" s="5">
        <f t="shared" si="17"/>
        <v>0</v>
      </c>
    </row>
    <row r="94" spans="1:48" x14ac:dyDescent="0.25">
      <c r="A94" s="1" t="s">
        <v>104</v>
      </c>
      <c r="B94" s="1" t="s">
        <v>59</v>
      </c>
      <c r="C94" s="1" t="s">
        <v>60</v>
      </c>
      <c r="D94" s="1" t="s">
        <v>61</v>
      </c>
      <c r="E94" s="1" t="s">
        <v>80</v>
      </c>
      <c r="F94" s="1" t="s">
        <v>103</v>
      </c>
      <c r="G94" s="1" t="s">
        <v>82</v>
      </c>
      <c r="H94" s="1" t="s">
        <v>83</v>
      </c>
      <c r="I94" s="2">
        <v>160</v>
      </c>
      <c r="J94" s="2">
        <v>0.09</v>
      </c>
      <c r="K94" s="2">
        <f t="shared" si="9"/>
        <v>0</v>
      </c>
      <c r="L94" s="2">
        <f t="shared" si="10"/>
        <v>0.09</v>
      </c>
      <c r="AL94" s="5" t="str">
        <f t="shared" si="11"/>
        <v/>
      </c>
      <c r="AN94" s="5" t="str">
        <f t="shared" si="12"/>
        <v/>
      </c>
      <c r="AP94" s="5" t="str">
        <f t="shared" si="13"/>
        <v/>
      </c>
      <c r="AR94" s="2">
        <v>0.09</v>
      </c>
      <c r="AS94" s="5">
        <f t="shared" si="14"/>
        <v>0</v>
      </c>
      <c r="AT94" s="5">
        <f t="shared" si="15"/>
        <v>0</v>
      </c>
      <c r="AU94" s="11">
        <f t="shared" si="16"/>
        <v>0</v>
      </c>
      <c r="AV94" s="5">
        <f t="shared" si="17"/>
        <v>0</v>
      </c>
    </row>
    <row r="95" spans="1:48" x14ac:dyDescent="0.25">
      <c r="A95" s="1" t="s">
        <v>104</v>
      </c>
      <c r="B95" s="1" t="s">
        <v>59</v>
      </c>
      <c r="C95" s="1" t="s">
        <v>60</v>
      </c>
      <c r="D95" s="1" t="s">
        <v>61</v>
      </c>
      <c r="E95" s="1" t="s">
        <v>89</v>
      </c>
      <c r="F95" s="1" t="s">
        <v>103</v>
      </c>
      <c r="G95" s="1" t="s">
        <v>82</v>
      </c>
      <c r="H95" s="1" t="s">
        <v>83</v>
      </c>
      <c r="I95" s="2">
        <v>160</v>
      </c>
      <c r="J95" s="2">
        <v>0.09</v>
      </c>
      <c r="K95" s="2">
        <f t="shared" si="9"/>
        <v>0</v>
      </c>
      <c r="L95" s="2">
        <f t="shared" si="10"/>
        <v>0.05</v>
      </c>
      <c r="AL95" s="5" t="str">
        <f t="shared" si="11"/>
        <v/>
      </c>
      <c r="AN95" s="5" t="str">
        <f t="shared" si="12"/>
        <v/>
      </c>
      <c r="AP95" s="5" t="str">
        <f t="shared" si="13"/>
        <v/>
      </c>
      <c r="AR95" s="2">
        <v>0.05</v>
      </c>
      <c r="AS95" s="5">
        <f t="shared" si="14"/>
        <v>0</v>
      </c>
      <c r="AT95" s="5">
        <f t="shared" si="15"/>
        <v>0</v>
      </c>
      <c r="AU95" s="11">
        <f t="shared" si="16"/>
        <v>0</v>
      </c>
      <c r="AV95" s="5">
        <f t="shared" si="17"/>
        <v>0</v>
      </c>
    </row>
    <row r="96" spans="1:48" x14ac:dyDescent="0.25">
      <c r="A96" s="1" t="s">
        <v>104</v>
      </c>
      <c r="B96" s="1" t="s">
        <v>59</v>
      </c>
      <c r="C96" s="1" t="s">
        <v>60</v>
      </c>
      <c r="D96" s="1" t="s">
        <v>61</v>
      </c>
      <c r="E96" s="1" t="s">
        <v>90</v>
      </c>
      <c r="F96" s="1" t="s">
        <v>103</v>
      </c>
      <c r="G96" s="1" t="s">
        <v>82</v>
      </c>
      <c r="H96" s="1" t="s">
        <v>83</v>
      </c>
      <c r="I96" s="2">
        <v>160</v>
      </c>
      <c r="J96" s="2">
        <v>40.270000000000003</v>
      </c>
      <c r="K96" s="2">
        <f t="shared" si="9"/>
        <v>0</v>
      </c>
      <c r="L96" s="2">
        <f t="shared" si="10"/>
        <v>15.57</v>
      </c>
      <c r="AL96" s="5" t="str">
        <f t="shared" si="11"/>
        <v/>
      </c>
      <c r="AN96" s="5" t="str">
        <f t="shared" si="12"/>
        <v/>
      </c>
      <c r="AP96" s="5" t="str">
        <f t="shared" si="13"/>
        <v/>
      </c>
      <c r="AR96" s="2">
        <v>15.57</v>
      </c>
      <c r="AS96" s="5">
        <f t="shared" si="14"/>
        <v>0</v>
      </c>
      <c r="AT96" s="5">
        <f t="shared" si="15"/>
        <v>0</v>
      </c>
      <c r="AU96" s="11">
        <f t="shared" si="16"/>
        <v>0</v>
      </c>
      <c r="AV96" s="5">
        <f t="shared" si="17"/>
        <v>0</v>
      </c>
    </row>
    <row r="97" spans="1:48" x14ac:dyDescent="0.25">
      <c r="A97" s="1" t="s">
        <v>104</v>
      </c>
      <c r="B97" s="1" t="s">
        <v>59</v>
      </c>
      <c r="C97" s="1" t="s">
        <v>60</v>
      </c>
      <c r="D97" s="1" t="s">
        <v>61</v>
      </c>
      <c r="E97" s="1" t="s">
        <v>71</v>
      </c>
      <c r="F97" s="1" t="s">
        <v>103</v>
      </c>
      <c r="G97" s="1" t="s">
        <v>82</v>
      </c>
      <c r="H97" s="1" t="s">
        <v>83</v>
      </c>
      <c r="I97" s="2">
        <v>160</v>
      </c>
      <c r="J97" s="2">
        <v>38.78</v>
      </c>
      <c r="K97" s="2">
        <f t="shared" si="9"/>
        <v>0</v>
      </c>
      <c r="L97" s="2">
        <f t="shared" si="10"/>
        <v>1.9</v>
      </c>
      <c r="AL97" s="5" t="str">
        <f t="shared" si="11"/>
        <v/>
      </c>
      <c r="AN97" s="5" t="str">
        <f t="shared" si="12"/>
        <v/>
      </c>
      <c r="AP97" s="5" t="str">
        <f t="shared" si="13"/>
        <v/>
      </c>
      <c r="AR97" s="2">
        <v>1.9</v>
      </c>
      <c r="AS97" s="5">
        <f t="shared" si="14"/>
        <v>0</v>
      </c>
      <c r="AT97" s="5">
        <f t="shared" si="15"/>
        <v>0</v>
      </c>
      <c r="AU97" s="11">
        <f t="shared" si="16"/>
        <v>0</v>
      </c>
      <c r="AV97" s="5">
        <f t="shared" si="17"/>
        <v>0</v>
      </c>
    </row>
    <row r="98" spans="1:48" x14ac:dyDescent="0.25">
      <c r="A98" s="1" t="s">
        <v>105</v>
      </c>
      <c r="B98" s="1" t="s">
        <v>59</v>
      </c>
      <c r="C98" s="1" t="s">
        <v>60</v>
      </c>
      <c r="D98" s="1" t="s">
        <v>61</v>
      </c>
      <c r="E98" s="1" t="s">
        <v>86</v>
      </c>
      <c r="F98" s="1" t="s">
        <v>106</v>
      </c>
      <c r="G98" s="1" t="s">
        <v>82</v>
      </c>
      <c r="H98" s="1" t="s">
        <v>83</v>
      </c>
      <c r="I98" s="2">
        <v>160</v>
      </c>
      <c r="J98" s="2">
        <v>39.99</v>
      </c>
      <c r="K98" s="2">
        <f t="shared" si="9"/>
        <v>0</v>
      </c>
      <c r="L98" s="2">
        <f t="shared" si="10"/>
        <v>22.22</v>
      </c>
      <c r="AL98" s="5" t="str">
        <f t="shared" si="11"/>
        <v/>
      </c>
      <c r="AN98" s="5" t="str">
        <f t="shared" si="12"/>
        <v/>
      </c>
      <c r="AP98" s="5" t="str">
        <f t="shared" si="13"/>
        <v/>
      </c>
      <c r="AR98" s="2">
        <v>22.22</v>
      </c>
      <c r="AS98" s="5">
        <f t="shared" si="14"/>
        <v>0</v>
      </c>
      <c r="AT98" s="5">
        <f t="shared" si="15"/>
        <v>0</v>
      </c>
      <c r="AU98" s="11">
        <f t="shared" si="16"/>
        <v>0</v>
      </c>
      <c r="AV98" s="5">
        <f t="shared" si="17"/>
        <v>0</v>
      </c>
    </row>
    <row r="99" spans="1:48" x14ac:dyDescent="0.25">
      <c r="A99" s="1" t="s">
        <v>105</v>
      </c>
      <c r="B99" s="1" t="s">
        <v>59</v>
      </c>
      <c r="C99" s="1" t="s">
        <v>60</v>
      </c>
      <c r="D99" s="1" t="s">
        <v>61</v>
      </c>
      <c r="E99" s="1" t="s">
        <v>80</v>
      </c>
      <c r="F99" s="1" t="s">
        <v>106</v>
      </c>
      <c r="G99" s="1" t="s">
        <v>82</v>
      </c>
      <c r="H99" s="1" t="s">
        <v>83</v>
      </c>
      <c r="I99" s="2">
        <v>160</v>
      </c>
      <c r="J99" s="2">
        <v>40.17</v>
      </c>
      <c r="K99" s="2">
        <f t="shared" si="9"/>
        <v>0</v>
      </c>
      <c r="L99" s="2">
        <f t="shared" si="10"/>
        <v>15.16</v>
      </c>
      <c r="AL99" s="5" t="str">
        <f t="shared" si="11"/>
        <v/>
      </c>
      <c r="AN99" s="5" t="str">
        <f t="shared" si="12"/>
        <v/>
      </c>
      <c r="AP99" s="5" t="str">
        <f t="shared" si="13"/>
        <v/>
      </c>
      <c r="AR99" s="2">
        <v>15.16</v>
      </c>
      <c r="AS99" s="5">
        <f t="shared" si="14"/>
        <v>0</v>
      </c>
      <c r="AT99" s="5">
        <f t="shared" si="15"/>
        <v>0</v>
      </c>
      <c r="AU99" s="11">
        <f t="shared" si="16"/>
        <v>0</v>
      </c>
      <c r="AV99" s="5">
        <f t="shared" si="17"/>
        <v>0</v>
      </c>
    </row>
    <row r="100" spans="1:48" x14ac:dyDescent="0.25">
      <c r="A100" s="1" t="s">
        <v>105</v>
      </c>
      <c r="B100" s="1" t="s">
        <v>59</v>
      </c>
      <c r="C100" s="1" t="s">
        <v>60</v>
      </c>
      <c r="D100" s="1" t="s">
        <v>61</v>
      </c>
      <c r="E100" s="1" t="s">
        <v>87</v>
      </c>
      <c r="F100" s="1" t="s">
        <v>106</v>
      </c>
      <c r="G100" s="1" t="s">
        <v>82</v>
      </c>
      <c r="H100" s="1" t="s">
        <v>83</v>
      </c>
      <c r="I100" s="2">
        <v>160</v>
      </c>
      <c r="J100" s="2">
        <v>40.32</v>
      </c>
      <c r="K100" s="2">
        <f t="shared" si="9"/>
        <v>0</v>
      </c>
      <c r="L100" s="2">
        <f t="shared" si="10"/>
        <v>1.1200000000000001</v>
      </c>
      <c r="AL100" s="5" t="str">
        <f t="shared" si="11"/>
        <v/>
      </c>
      <c r="AN100" s="5" t="str">
        <f t="shared" si="12"/>
        <v/>
      </c>
      <c r="AP100" s="5" t="str">
        <f t="shared" si="13"/>
        <v/>
      </c>
      <c r="AR100" s="2">
        <v>1.1200000000000001</v>
      </c>
      <c r="AS100" s="5">
        <f t="shared" si="14"/>
        <v>0</v>
      </c>
      <c r="AT100" s="5">
        <f t="shared" si="15"/>
        <v>0</v>
      </c>
      <c r="AU100" s="11">
        <f t="shared" si="16"/>
        <v>0</v>
      </c>
      <c r="AV100" s="5">
        <f t="shared" si="17"/>
        <v>0</v>
      </c>
    </row>
    <row r="101" spans="1:48" x14ac:dyDescent="0.25">
      <c r="A101" s="1" t="s">
        <v>105</v>
      </c>
      <c r="B101" s="1" t="s">
        <v>59</v>
      </c>
      <c r="C101" s="1" t="s">
        <v>60</v>
      </c>
      <c r="D101" s="1" t="s">
        <v>61</v>
      </c>
      <c r="E101" s="1" t="s">
        <v>77</v>
      </c>
      <c r="F101" s="1" t="s">
        <v>107</v>
      </c>
      <c r="G101" s="1" t="s">
        <v>82</v>
      </c>
      <c r="H101" s="1" t="s">
        <v>83</v>
      </c>
      <c r="I101" s="2">
        <v>160</v>
      </c>
      <c r="J101" s="2">
        <v>7.0000000000000007E-2</v>
      </c>
      <c r="K101" s="2">
        <f t="shared" si="9"/>
        <v>0</v>
      </c>
      <c r="L101" s="2">
        <f t="shared" si="10"/>
        <v>7.0000000000000007E-2</v>
      </c>
      <c r="AL101" s="5" t="str">
        <f t="shared" si="11"/>
        <v/>
      </c>
      <c r="AN101" s="5" t="str">
        <f t="shared" si="12"/>
        <v/>
      </c>
      <c r="AP101" s="5" t="str">
        <f t="shared" si="13"/>
        <v/>
      </c>
      <c r="AR101" s="2">
        <v>7.0000000000000007E-2</v>
      </c>
      <c r="AS101" s="5">
        <f t="shared" si="14"/>
        <v>0</v>
      </c>
      <c r="AT101" s="5">
        <f t="shared" si="15"/>
        <v>0</v>
      </c>
      <c r="AU101" s="11">
        <f t="shared" si="16"/>
        <v>0</v>
      </c>
      <c r="AV101" s="5">
        <f t="shared" si="17"/>
        <v>0</v>
      </c>
    </row>
    <row r="102" spans="1:48" x14ac:dyDescent="0.25">
      <c r="A102" s="1" t="s">
        <v>105</v>
      </c>
      <c r="B102" s="1" t="s">
        <v>59</v>
      </c>
      <c r="C102" s="1" t="s">
        <v>60</v>
      </c>
      <c r="D102" s="1" t="s">
        <v>61</v>
      </c>
      <c r="E102" s="1" t="s">
        <v>78</v>
      </c>
      <c r="F102" s="1" t="s">
        <v>107</v>
      </c>
      <c r="G102" s="1" t="s">
        <v>82</v>
      </c>
      <c r="H102" s="1" t="s">
        <v>83</v>
      </c>
      <c r="I102" s="2">
        <v>160</v>
      </c>
      <c r="J102" s="2">
        <v>7.0000000000000007E-2</v>
      </c>
      <c r="K102" s="2">
        <f t="shared" si="9"/>
        <v>0</v>
      </c>
      <c r="L102" s="2">
        <f t="shared" si="10"/>
        <v>7.0000000000000007E-2</v>
      </c>
      <c r="AL102" s="5" t="str">
        <f t="shared" si="11"/>
        <v/>
      </c>
      <c r="AN102" s="5" t="str">
        <f t="shared" si="12"/>
        <v/>
      </c>
      <c r="AP102" s="5" t="str">
        <f t="shared" si="13"/>
        <v/>
      </c>
      <c r="AR102" s="2">
        <v>7.0000000000000007E-2</v>
      </c>
      <c r="AS102" s="5">
        <f t="shared" si="14"/>
        <v>0</v>
      </c>
      <c r="AT102" s="5">
        <f t="shared" si="15"/>
        <v>0</v>
      </c>
      <c r="AU102" s="11">
        <f t="shared" si="16"/>
        <v>0</v>
      </c>
      <c r="AV102" s="5">
        <f t="shared" si="17"/>
        <v>0</v>
      </c>
    </row>
    <row r="103" spans="1:48" x14ac:dyDescent="0.25">
      <c r="A103" s="1" t="s">
        <v>108</v>
      </c>
      <c r="B103" s="1" t="s">
        <v>109</v>
      </c>
      <c r="C103" s="1" t="s">
        <v>110</v>
      </c>
      <c r="D103" s="1" t="s">
        <v>111</v>
      </c>
      <c r="E103" s="1" t="s">
        <v>70</v>
      </c>
      <c r="F103" s="1" t="s">
        <v>106</v>
      </c>
      <c r="G103" s="1" t="s">
        <v>82</v>
      </c>
      <c r="H103" s="1" t="s">
        <v>83</v>
      </c>
      <c r="I103" s="2">
        <v>120</v>
      </c>
      <c r="J103" s="2">
        <v>40.53</v>
      </c>
      <c r="K103" s="2">
        <f t="shared" si="9"/>
        <v>0</v>
      </c>
      <c r="L103" s="2">
        <f t="shared" si="10"/>
        <v>33.07</v>
      </c>
      <c r="AL103" s="5" t="str">
        <f t="shared" si="11"/>
        <v/>
      </c>
      <c r="AN103" s="5" t="str">
        <f t="shared" si="12"/>
        <v/>
      </c>
      <c r="AP103" s="5" t="str">
        <f t="shared" si="13"/>
        <v/>
      </c>
      <c r="AR103" s="2">
        <v>33.07</v>
      </c>
      <c r="AS103" s="5">
        <f t="shared" si="14"/>
        <v>0</v>
      </c>
      <c r="AT103" s="5">
        <f t="shared" si="15"/>
        <v>0</v>
      </c>
      <c r="AU103" s="11">
        <f t="shared" si="16"/>
        <v>0</v>
      </c>
      <c r="AV103" s="5">
        <f t="shared" si="17"/>
        <v>0</v>
      </c>
    </row>
    <row r="104" spans="1:48" x14ac:dyDescent="0.25">
      <c r="A104" s="1" t="s">
        <v>108</v>
      </c>
      <c r="B104" s="1" t="s">
        <v>109</v>
      </c>
      <c r="C104" s="1" t="s">
        <v>110</v>
      </c>
      <c r="D104" s="1" t="s">
        <v>111</v>
      </c>
      <c r="E104" s="1" t="s">
        <v>86</v>
      </c>
      <c r="F104" s="1" t="s">
        <v>106</v>
      </c>
      <c r="G104" s="1" t="s">
        <v>82</v>
      </c>
      <c r="H104" s="1" t="s">
        <v>83</v>
      </c>
      <c r="I104" s="2">
        <v>120</v>
      </c>
      <c r="J104" s="2">
        <v>0.09</v>
      </c>
      <c r="K104" s="2">
        <f t="shared" si="9"/>
        <v>0</v>
      </c>
      <c r="L104" s="2">
        <f t="shared" si="10"/>
        <v>7.0000000000000007E-2</v>
      </c>
      <c r="AL104" s="5" t="str">
        <f t="shared" si="11"/>
        <v/>
      </c>
      <c r="AN104" s="5" t="str">
        <f t="shared" si="12"/>
        <v/>
      </c>
      <c r="AP104" s="5" t="str">
        <f t="shared" si="13"/>
        <v/>
      </c>
      <c r="AR104" s="2">
        <v>7.0000000000000007E-2</v>
      </c>
      <c r="AS104" s="5">
        <f t="shared" si="14"/>
        <v>0</v>
      </c>
      <c r="AT104" s="5">
        <f t="shared" si="15"/>
        <v>0</v>
      </c>
      <c r="AU104" s="11">
        <f t="shared" si="16"/>
        <v>0</v>
      </c>
      <c r="AV104" s="5">
        <f t="shared" si="17"/>
        <v>0</v>
      </c>
    </row>
    <row r="105" spans="1:48" x14ac:dyDescent="0.25">
      <c r="A105" s="1" t="s">
        <v>108</v>
      </c>
      <c r="B105" s="1" t="s">
        <v>109</v>
      </c>
      <c r="C105" s="1" t="s">
        <v>110</v>
      </c>
      <c r="D105" s="1" t="s">
        <v>111</v>
      </c>
      <c r="E105" s="1" t="s">
        <v>62</v>
      </c>
      <c r="F105" s="1" t="s">
        <v>107</v>
      </c>
      <c r="G105" s="1" t="s">
        <v>82</v>
      </c>
      <c r="H105" s="1" t="s">
        <v>83</v>
      </c>
      <c r="I105" s="2">
        <v>120</v>
      </c>
      <c r="J105" s="2">
        <v>7.0000000000000007E-2</v>
      </c>
      <c r="K105" s="2">
        <f t="shared" si="9"/>
        <v>0</v>
      </c>
      <c r="L105" s="2">
        <f t="shared" si="10"/>
        <v>7.0000000000000007E-2</v>
      </c>
      <c r="AL105" s="5" t="str">
        <f t="shared" si="11"/>
        <v/>
      </c>
      <c r="AN105" s="5" t="str">
        <f t="shared" si="12"/>
        <v/>
      </c>
      <c r="AP105" s="5" t="str">
        <f t="shared" si="13"/>
        <v/>
      </c>
      <c r="AR105" s="2">
        <v>7.0000000000000007E-2</v>
      </c>
      <c r="AS105" s="5">
        <f t="shared" si="14"/>
        <v>0</v>
      </c>
      <c r="AT105" s="5">
        <f t="shared" si="15"/>
        <v>0</v>
      </c>
      <c r="AU105" s="11">
        <f t="shared" si="16"/>
        <v>0</v>
      </c>
      <c r="AV105" s="5">
        <f t="shared" si="17"/>
        <v>0</v>
      </c>
    </row>
    <row r="106" spans="1:48" x14ac:dyDescent="0.25">
      <c r="A106" s="1" t="s">
        <v>112</v>
      </c>
      <c r="B106" s="1" t="s">
        <v>113</v>
      </c>
      <c r="C106" s="1" t="s">
        <v>114</v>
      </c>
      <c r="D106" s="1" t="s">
        <v>115</v>
      </c>
      <c r="E106" s="1" t="s">
        <v>70</v>
      </c>
      <c r="F106" s="1" t="s">
        <v>101</v>
      </c>
      <c r="G106" s="1" t="s">
        <v>82</v>
      </c>
      <c r="H106" s="1" t="s">
        <v>83</v>
      </c>
      <c r="I106" s="2">
        <v>649.37</v>
      </c>
      <c r="J106" s="2">
        <v>0.1</v>
      </c>
      <c r="K106" s="2">
        <f t="shared" si="9"/>
        <v>0</v>
      </c>
      <c r="L106" s="2">
        <f t="shared" si="10"/>
        <v>0.1</v>
      </c>
      <c r="AL106" s="5" t="str">
        <f t="shared" si="11"/>
        <v/>
      </c>
      <c r="AN106" s="5" t="str">
        <f t="shared" si="12"/>
        <v/>
      </c>
      <c r="AP106" s="5" t="str">
        <f t="shared" si="13"/>
        <v/>
      </c>
      <c r="AR106" s="2">
        <v>0.1</v>
      </c>
      <c r="AS106" s="5">
        <f t="shared" si="14"/>
        <v>0</v>
      </c>
      <c r="AT106" s="5">
        <f t="shared" si="15"/>
        <v>0</v>
      </c>
      <c r="AU106" s="11">
        <f t="shared" si="16"/>
        <v>0</v>
      </c>
      <c r="AV106" s="5">
        <f t="shared" si="17"/>
        <v>0</v>
      </c>
    </row>
    <row r="107" spans="1:48" x14ac:dyDescent="0.25">
      <c r="A107" s="1" t="s">
        <v>112</v>
      </c>
      <c r="B107" s="1" t="s">
        <v>113</v>
      </c>
      <c r="C107" s="1" t="s">
        <v>114</v>
      </c>
      <c r="D107" s="1" t="s">
        <v>115</v>
      </c>
      <c r="E107" s="1" t="s">
        <v>71</v>
      </c>
      <c r="F107" s="1" t="s">
        <v>101</v>
      </c>
      <c r="G107" s="1" t="s">
        <v>82</v>
      </c>
      <c r="H107" s="1" t="s">
        <v>83</v>
      </c>
      <c r="I107" s="2">
        <v>649.37</v>
      </c>
      <c r="J107" s="2">
        <v>0.08</v>
      </c>
      <c r="K107" s="2">
        <f t="shared" si="9"/>
        <v>0</v>
      </c>
      <c r="L107" s="2">
        <f t="shared" si="10"/>
        <v>0.08</v>
      </c>
      <c r="AL107" s="5" t="str">
        <f t="shared" si="11"/>
        <v/>
      </c>
      <c r="AN107" s="5" t="str">
        <f t="shared" si="12"/>
        <v/>
      </c>
      <c r="AP107" s="5" t="str">
        <f t="shared" si="13"/>
        <v/>
      </c>
      <c r="AR107" s="2">
        <v>0.08</v>
      </c>
      <c r="AS107" s="5">
        <f t="shared" si="14"/>
        <v>0</v>
      </c>
      <c r="AT107" s="5">
        <f t="shared" si="15"/>
        <v>0</v>
      </c>
      <c r="AU107" s="11">
        <f t="shared" si="16"/>
        <v>0</v>
      </c>
      <c r="AV107" s="5">
        <f t="shared" si="17"/>
        <v>0</v>
      </c>
    </row>
    <row r="108" spans="1:48" x14ac:dyDescent="0.25">
      <c r="A108" s="1" t="s">
        <v>112</v>
      </c>
      <c r="B108" s="1" t="s">
        <v>113</v>
      </c>
      <c r="C108" s="1" t="s">
        <v>114</v>
      </c>
      <c r="D108" s="1" t="s">
        <v>115</v>
      </c>
      <c r="E108" s="1" t="s">
        <v>72</v>
      </c>
      <c r="F108" s="1" t="s">
        <v>101</v>
      </c>
      <c r="G108" s="1" t="s">
        <v>82</v>
      </c>
      <c r="H108" s="1" t="s">
        <v>83</v>
      </c>
      <c r="I108" s="2">
        <v>649.37</v>
      </c>
      <c r="J108" s="2">
        <v>0.1</v>
      </c>
      <c r="K108" s="2">
        <f t="shared" si="9"/>
        <v>0</v>
      </c>
      <c r="L108" s="2">
        <f t="shared" si="10"/>
        <v>0.1</v>
      </c>
      <c r="AL108" s="5" t="str">
        <f t="shared" si="11"/>
        <v/>
      </c>
      <c r="AN108" s="5" t="str">
        <f t="shared" si="12"/>
        <v/>
      </c>
      <c r="AP108" s="5" t="str">
        <f t="shared" si="13"/>
        <v/>
      </c>
      <c r="AR108" s="2">
        <v>0.1</v>
      </c>
      <c r="AS108" s="5">
        <f t="shared" si="14"/>
        <v>0</v>
      </c>
      <c r="AT108" s="5">
        <f t="shared" si="15"/>
        <v>0</v>
      </c>
      <c r="AU108" s="11">
        <f t="shared" si="16"/>
        <v>0</v>
      </c>
      <c r="AV108" s="5">
        <f t="shared" si="17"/>
        <v>0</v>
      </c>
    </row>
    <row r="109" spans="1:48" x14ac:dyDescent="0.25">
      <c r="A109" s="1" t="s">
        <v>112</v>
      </c>
      <c r="B109" s="1" t="s">
        <v>113</v>
      </c>
      <c r="C109" s="1" t="s">
        <v>114</v>
      </c>
      <c r="D109" s="1" t="s">
        <v>115</v>
      </c>
      <c r="E109" s="1" t="s">
        <v>86</v>
      </c>
      <c r="F109" s="1" t="s">
        <v>107</v>
      </c>
      <c r="G109" s="1" t="s">
        <v>82</v>
      </c>
      <c r="H109" s="1" t="s">
        <v>83</v>
      </c>
      <c r="I109" s="2">
        <v>649.37</v>
      </c>
      <c r="J109" s="2">
        <v>42.48</v>
      </c>
      <c r="K109" s="2">
        <f t="shared" si="9"/>
        <v>0</v>
      </c>
      <c r="L109" s="2">
        <f t="shared" si="10"/>
        <v>24.83</v>
      </c>
      <c r="AL109" s="5" t="str">
        <f t="shared" si="11"/>
        <v/>
      </c>
      <c r="AN109" s="5" t="str">
        <f t="shared" si="12"/>
        <v/>
      </c>
      <c r="AP109" s="5" t="str">
        <f t="shared" si="13"/>
        <v/>
      </c>
      <c r="AR109" s="2">
        <v>24.83</v>
      </c>
      <c r="AS109" s="5">
        <f t="shared" si="14"/>
        <v>0</v>
      </c>
      <c r="AT109" s="5">
        <f t="shared" si="15"/>
        <v>0</v>
      </c>
      <c r="AU109" s="11">
        <f t="shared" si="16"/>
        <v>0</v>
      </c>
      <c r="AV109" s="5">
        <f t="shared" si="17"/>
        <v>0</v>
      </c>
    </row>
    <row r="110" spans="1:48" x14ac:dyDescent="0.25">
      <c r="A110" s="1" t="s">
        <v>112</v>
      </c>
      <c r="B110" s="1" t="s">
        <v>113</v>
      </c>
      <c r="C110" s="1" t="s">
        <v>114</v>
      </c>
      <c r="D110" s="1" t="s">
        <v>115</v>
      </c>
      <c r="E110" s="1" t="s">
        <v>80</v>
      </c>
      <c r="F110" s="1" t="s">
        <v>107</v>
      </c>
      <c r="G110" s="1" t="s">
        <v>82</v>
      </c>
      <c r="H110" s="1" t="s">
        <v>83</v>
      </c>
      <c r="I110" s="2">
        <v>649.37</v>
      </c>
      <c r="J110" s="2">
        <v>43.04</v>
      </c>
      <c r="K110" s="2">
        <f t="shared" si="9"/>
        <v>0</v>
      </c>
      <c r="L110" s="2">
        <f t="shared" si="10"/>
        <v>43.04</v>
      </c>
      <c r="AL110" s="5" t="str">
        <f t="shared" si="11"/>
        <v/>
      </c>
      <c r="AN110" s="5" t="str">
        <f t="shared" si="12"/>
        <v/>
      </c>
      <c r="AP110" s="5" t="str">
        <f t="shared" si="13"/>
        <v/>
      </c>
      <c r="AR110" s="2">
        <v>43.04</v>
      </c>
      <c r="AS110" s="5">
        <f t="shared" si="14"/>
        <v>0</v>
      </c>
      <c r="AT110" s="5">
        <f t="shared" si="15"/>
        <v>0</v>
      </c>
      <c r="AU110" s="11">
        <f t="shared" si="16"/>
        <v>0</v>
      </c>
      <c r="AV110" s="5">
        <f t="shared" si="17"/>
        <v>0</v>
      </c>
    </row>
    <row r="111" spans="1:48" x14ac:dyDescent="0.25">
      <c r="A111" s="1" t="s">
        <v>112</v>
      </c>
      <c r="B111" s="1" t="s">
        <v>113</v>
      </c>
      <c r="C111" s="1" t="s">
        <v>114</v>
      </c>
      <c r="D111" s="1" t="s">
        <v>115</v>
      </c>
      <c r="E111" s="1" t="s">
        <v>87</v>
      </c>
      <c r="F111" s="1" t="s">
        <v>107</v>
      </c>
      <c r="G111" s="1" t="s">
        <v>82</v>
      </c>
      <c r="H111" s="1" t="s">
        <v>83</v>
      </c>
      <c r="I111" s="2">
        <v>649.37</v>
      </c>
      <c r="J111" s="2">
        <v>43.36</v>
      </c>
      <c r="K111" s="2">
        <f t="shared" si="9"/>
        <v>0</v>
      </c>
      <c r="L111" s="2">
        <f t="shared" si="10"/>
        <v>43.36</v>
      </c>
      <c r="AL111" s="5" t="str">
        <f t="shared" si="11"/>
        <v/>
      </c>
      <c r="AN111" s="5" t="str">
        <f t="shared" si="12"/>
        <v/>
      </c>
      <c r="AP111" s="5" t="str">
        <f t="shared" si="13"/>
        <v/>
      </c>
      <c r="AR111" s="2">
        <v>43.36</v>
      </c>
      <c r="AS111" s="5">
        <f t="shared" si="14"/>
        <v>0</v>
      </c>
      <c r="AT111" s="5">
        <f t="shared" si="15"/>
        <v>0</v>
      </c>
      <c r="AU111" s="11">
        <f t="shared" si="16"/>
        <v>0</v>
      </c>
      <c r="AV111" s="5">
        <f t="shared" si="17"/>
        <v>0</v>
      </c>
    </row>
    <row r="112" spans="1:48" x14ac:dyDescent="0.25">
      <c r="A112" s="1" t="s">
        <v>112</v>
      </c>
      <c r="B112" s="1" t="s">
        <v>113</v>
      </c>
      <c r="C112" s="1" t="s">
        <v>114</v>
      </c>
      <c r="D112" s="1" t="s">
        <v>115</v>
      </c>
      <c r="E112" s="1" t="s">
        <v>88</v>
      </c>
      <c r="F112" s="1" t="s">
        <v>107</v>
      </c>
      <c r="G112" s="1" t="s">
        <v>82</v>
      </c>
      <c r="H112" s="1" t="s">
        <v>83</v>
      </c>
      <c r="I112" s="2">
        <v>649.37</v>
      </c>
      <c r="J112" s="2">
        <v>39.369999999999997</v>
      </c>
      <c r="K112" s="2">
        <f t="shared" si="9"/>
        <v>0</v>
      </c>
      <c r="L112" s="2">
        <f t="shared" si="10"/>
        <v>39.369999999999997</v>
      </c>
      <c r="AL112" s="5" t="str">
        <f t="shared" si="11"/>
        <v/>
      </c>
      <c r="AN112" s="5" t="str">
        <f t="shared" si="12"/>
        <v/>
      </c>
      <c r="AP112" s="5" t="str">
        <f t="shared" si="13"/>
        <v/>
      </c>
      <c r="AR112" s="2">
        <v>39.369999999999997</v>
      </c>
      <c r="AS112" s="5">
        <f t="shared" si="14"/>
        <v>0</v>
      </c>
      <c r="AT112" s="5">
        <f t="shared" si="15"/>
        <v>0</v>
      </c>
      <c r="AU112" s="11">
        <f t="shared" si="16"/>
        <v>0</v>
      </c>
      <c r="AV112" s="5">
        <f t="shared" si="17"/>
        <v>0</v>
      </c>
    </row>
    <row r="113" spans="1:48" x14ac:dyDescent="0.25">
      <c r="A113" s="1" t="s">
        <v>112</v>
      </c>
      <c r="B113" s="1" t="s">
        <v>113</v>
      </c>
      <c r="C113" s="1" t="s">
        <v>114</v>
      </c>
      <c r="D113" s="1" t="s">
        <v>115</v>
      </c>
      <c r="E113" s="1" t="s">
        <v>89</v>
      </c>
      <c r="F113" s="1" t="s">
        <v>107</v>
      </c>
      <c r="G113" s="1" t="s">
        <v>82</v>
      </c>
      <c r="H113" s="1" t="s">
        <v>83</v>
      </c>
      <c r="I113" s="2">
        <v>649.37</v>
      </c>
      <c r="J113" s="2">
        <v>39.72</v>
      </c>
      <c r="K113" s="2">
        <f t="shared" si="9"/>
        <v>0</v>
      </c>
      <c r="L113" s="2">
        <f t="shared" si="10"/>
        <v>39.72</v>
      </c>
      <c r="AL113" s="5" t="str">
        <f t="shared" si="11"/>
        <v/>
      </c>
      <c r="AN113" s="5" t="str">
        <f t="shared" si="12"/>
        <v/>
      </c>
      <c r="AP113" s="5" t="str">
        <f t="shared" si="13"/>
        <v/>
      </c>
      <c r="AR113" s="2">
        <v>39.72</v>
      </c>
      <c r="AS113" s="5">
        <f t="shared" si="14"/>
        <v>0</v>
      </c>
      <c r="AT113" s="5">
        <f t="shared" si="15"/>
        <v>0</v>
      </c>
      <c r="AU113" s="11">
        <f t="shared" si="16"/>
        <v>0</v>
      </c>
      <c r="AV113" s="5">
        <f t="shared" si="17"/>
        <v>0</v>
      </c>
    </row>
    <row r="114" spans="1:48" x14ac:dyDescent="0.25">
      <c r="A114" s="1" t="s">
        <v>112</v>
      </c>
      <c r="B114" s="1" t="s">
        <v>113</v>
      </c>
      <c r="C114" s="1" t="s">
        <v>114</v>
      </c>
      <c r="D114" s="1" t="s">
        <v>115</v>
      </c>
      <c r="E114" s="1" t="s">
        <v>90</v>
      </c>
      <c r="F114" s="1" t="s">
        <v>107</v>
      </c>
      <c r="G114" s="1" t="s">
        <v>82</v>
      </c>
      <c r="H114" s="1" t="s">
        <v>83</v>
      </c>
      <c r="I114" s="2">
        <v>649.37</v>
      </c>
      <c r="J114" s="2">
        <v>39.700000000000003</v>
      </c>
      <c r="K114" s="2">
        <f t="shared" si="9"/>
        <v>0</v>
      </c>
      <c r="L114" s="2">
        <f t="shared" si="10"/>
        <v>34.25</v>
      </c>
      <c r="AL114" s="5" t="str">
        <f t="shared" si="11"/>
        <v/>
      </c>
      <c r="AN114" s="5" t="str">
        <f t="shared" si="12"/>
        <v/>
      </c>
      <c r="AP114" s="5" t="str">
        <f t="shared" si="13"/>
        <v/>
      </c>
      <c r="AR114" s="2">
        <v>34.25</v>
      </c>
      <c r="AS114" s="5">
        <f t="shared" si="14"/>
        <v>0</v>
      </c>
      <c r="AT114" s="5">
        <f t="shared" si="15"/>
        <v>0</v>
      </c>
      <c r="AU114" s="11">
        <f t="shared" si="16"/>
        <v>0</v>
      </c>
      <c r="AV114" s="5">
        <f t="shared" si="17"/>
        <v>0</v>
      </c>
    </row>
    <row r="115" spans="1:48" x14ac:dyDescent="0.25">
      <c r="A115" s="1" t="s">
        <v>112</v>
      </c>
      <c r="B115" s="1" t="s">
        <v>113</v>
      </c>
      <c r="C115" s="1" t="s">
        <v>114</v>
      </c>
      <c r="D115" s="1" t="s">
        <v>115</v>
      </c>
      <c r="E115" s="1" t="s">
        <v>71</v>
      </c>
      <c r="F115" s="1" t="s">
        <v>107</v>
      </c>
      <c r="G115" s="1" t="s">
        <v>82</v>
      </c>
      <c r="H115" s="1" t="s">
        <v>83</v>
      </c>
      <c r="I115" s="2">
        <v>649.37</v>
      </c>
      <c r="J115" s="2">
        <v>40</v>
      </c>
      <c r="K115" s="2">
        <f t="shared" si="9"/>
        <v>0</v>
      </c>
      <c r="L115" s="2">
        <f t="shared" si="10"/>
        <v>0.2</v>
      </c>
      <c r="AL115" s="5" t="str">
        <f t="shared" si="11"/>
        <v/>
      </c>
      <c r="AN115" s="5" t="str">
        <f t="shared" si="12"/>
        <v/>
      </c>
      <c r="AP115" s="5" t="str">
        <f t="shared" si="13"/>
        <v/>
      </c>
      <c r="AR115" s="2">
        <v>0.2</v>
      </c>
      <c r="AS115" s="5">
        <f t="shared" si="14"/>
        <v>0</v>
      </c>
      <c r="AT115" s="5">
        <f t="shared" si="15"/>
        <v>0</v>
      </c>
      <c r="AU115" s="11">
        <f t="shared" si="16"/>
        <v>0</v>
      </c>
      <c r="AV115" s="5">
        <f t="shared" si="17"/>
        <v>0</v>
      </c>
    </row>
    <row r="116" spans="1:48" x14ac:dyDescent="0.25">
      <c r="A116" s="1" t="s">
        <v>112</v>
      </c>
      <c r="B116" s="1" t="s">
        <v>113</v>
      </c>
      <c r="C116" s="1" t="s">
        <v>114</v>
      </c>
      <c r="D116" s="1" t="s">
        <v>115</v>
      </c>
      <c r="E116" s="1" t="s">
        <v>72</v>
      </c>
      <c r="F116" s="1" t="s">
        <v>107</v>
      </c>
      <c r="G116" s="1" t="s">
        <v>82</v>
      </c>
      <c r="H116" s="1" t="s">
        <v>83</v>
      </c>
      <c r="I116" s="2">
        <v>649.37</v>
      </c>
      <c r="J116" s="2">
        <v>40.49</v>
      </c>
      <c r="K116" s="2">
        <f t="shared" si="9"/>
        <v>0</v>
      </c>
      <c r="L116" s="2">
        <f t="shared" si="10"/>
        <v>21.66</v>
      </c>
      <c r="AL116" s="5" t="str">
        <f t="shared" si="11"/>
        <v/>
      </c>
      <c r="AN116" s="5" t="str">
        <f t="shared" si="12"/>
        <v/>
      </c>
      <c r="AP116" s="5" t="str">
        <f t="shared" si="13"/>
        <v/>
      </c>
      <c r="AR116" s="2">
        <v>21.66</v>
      </c>
      <c r="AS116" s="5">
        <f t="shared" si="14"/>
        <v>0</v>
      </c>
      <c r="AT116" s="5">
        <f t="shared" si="15"/>
        <v>0</v>
      </c>
      <c r="AU116" s="11">
        <f t="shared" si="16"/>
        <v>0</v>
      </c>
      <c r="AV116" s="5">
        <f t="shared" si="17"/>
        <v>0</v>
      </c>
    </row>
    <row r="117" spans="1:48" x14ac:dyDescent="0.25">
      <c r="A117" s="1" t="s">
        <v>112</v>
      </c>
      <c r="B117" s="1" t="s">
        <v>113</v>
      </c>
      <c r="C117" s="1" t="s">
        <v>114</v>
      </c>
      <c r="D117" s="1" t="s">
        <v>115</v>
      </c>
      <c r="E117" s="1" t="s">
        <v>76</v>
      </c>
      <c r="F117" s="1" t="s">
        <v>107</v>
      </c>
      <c r="G117" s="1" t="s">
        <v>82</v>
      </c>
      <c r="H117" s="1" t="s">
        <v>83</v>
      </c>
      <c r="I117" s="2">
        <v>649.37</v>
      </c>
      <c r="J117" s="2">
        <v>40.17</v>
      </c>
      <c r="K117" s="2">
        <f t="shared" si="9"/>
        <v>0</v>
      </c>
      <c r="L117" s="2">
        <f t="shared" si="10"/>
        <v>40</v>
      </c>
      <c r="AL117" s="5" t="str">
        <f t="shared" si="11"/>
        <v/>
      </c>
      <c r="AN117" s="5" t="str">
        <f t="shared" si="12"/>
        <v/>
      </c>
      <c r="AP117" s="5" t="str">
        <f t="shared" si="13"/>
        <v/>
      </c>
      <c r="AR117" s="2">
        <v>40</v>
      </c>
      <c r="AS117" s="5">
        <f t="shared" si="14"/>
        <v>0</v>
      </c>
      <c r="AT117" s="5">
        <f t="shared" si="15"/>
        <v>0</v>
      </c>
      <c r="AU117" s="11">
        <f t="shared" si="16"/>
        <v>0</v>
      </c>
      <c r="AV117" s="5">
        <f t="shared" si="17"/>
        <v>0</v>
      </c>
    </row>
    <row r="118" spans="1:48" x14ac:dyDescent="0.25">
      <c r="A118" s="1" t="s">
        <v>112</v>
      </c>
      <c r="B118" s="1" t="s">
        <v>113</v>
      </c>
      <c r="C118" s="1" t="s">
        <v>114</v>
      </c>
      <c r="D118" s="1" t="s">
        <v>115</v>
      </c>
      <c r="E118" s="1" t="s">
        <v>91</v>
      </c>
      <c r="F118" s="1" t="s">
        <v>107</v>
      </c>
      <c r="G118" s="1" t="s">
        <v>82</v>
      </c>
      <c r="H118" s="1" t="s">
        <v>83</v>
      </c>
      <c r="I118" s="2">
        <v>649.37</v>
      </c>
      <c r="J118" s="2">
        <v>40.43</v>
      </c>
      <c r="K118" s="2">
        <f t="shared" si="9"/>
        <v>0</v>
      </c>
      <c r="L118" s="2">
        <f t="shared" si="10"/>
        <v>40</v>
      </c>
      <c r="AL118" s="5" t="str">
        <f t="shared" si="11"/>
        <v/>
      </c>
      <c r="AN118" s="5" t="str">
        <f t="shared" si="12"/>
        <v/>
      </c>
      <c r="AP118" s="5" t="str">
        <f t="shared" si="13"/>
        <v/>
      </c>
      <c r="AR118" s="2">
        <v>40</v>
      </c>
      <c r="AS118" s="5">
        <f t="shared" si="14"/>
        <v>0</v>
      </c>
      <c r="AT118" s="5">
        <f t="shared" si="15"/>
        <v>0</v>
      </c>
      <c r="AU118" s="11">
        <f t="shared" si="16"/>
        <v>0</v>
      </c>
      <c r="AV118" s="5">
        <f t="shared" si="17"/>
        <v>0</v>
      </c>
    </row>
    <row r="119" spans="1:48" x14ac:dyDescent="0.25">
      <c r="A119" s="1" t="s">
        <v>112</v>
      </c>
      <c r="B119" s="1" t="s">
        <v>113</v>
      </c>
      <c r="C119" s="1" t="s">
        <v>114</v>
      </c>
      <c r="D119" s="1" t="s">
        <v>115</v>
      </c>
      <c r="E119" s="1" t="s">
        <v>92</v>
      </c>
      <c r="F119" s="1" t="s">
        <v>107</v>
      </c>
      <c r="G119" s="1" t="s">
        <v>82</v>
      </c>
      <c r="H119" s="1" t="s">
        <v>83</v>
      </c>
      <c r="I119" s="2">
        <v>649.37</v>
      </c>
      <c r="J119" s="2">
        <v>40.409999999999997</v>
      </c>
      <c r="K119" s="2">
        <f t="shared" si="9"/>
        <v>0</v>
      </c>
      <c r="L119" s="2">
        <f t="shared" si="10"/>
        <v>40</v>
      </c>
      <c r="AL119" s="5" t="str">
        <f t="shared" si="11"/>
        <v/>
      </c>
      <c r="AN119" s="5" t="str">
        <f t="shared" si="12"/>
        <v/>
      </c>
      <c r="AP119" s="5" t="str">
        <f t="shared" si="13"/>
        <v/>
      </c>
      <c r="AR119" s="2">
        <v>40</v>
      </c>
      <c r="AS119" s="5">
        <f t="shared" si="14"/>
        <v>0</v>
      </c>
      <c r="AT119" s="5">
        <f t="shared" si="15"/>
        <v>0</v>
      </c>
      <c r="AU119" s="11">
        <f t="shared" si="16"/>
        <v>0</v>
      </c>
      <c r="AV119" s="5">
        <f t="shared" si="17"/>
        <v>0</v>
      </c>
    </row>
    <row r="120" spans="1:48" x14ac:dyDescent="0.25">
      <c r="A120" s="1" t="s">
        <v>112</v>
      </c>
      <c r="B120" s="1" t="s">
        <v>113</v>
      </c>
      <c r="C120" s="1" t="s">
        <v>114</v>
      </c>
      <c r="D120" s="1" t="s">
        <v>115</v>
      </c>
      <c r="E120" s="1" t="s">
        <v>93</v>
      </c>
      <c r="F120" s="1" t="s">
        <v>107</v>
      </c>
      <c r="G120" s="1" t="s">
        <v>82</v>
      </c>
      <c r="H120" s="1" t="s">
        <v>83</v>
      </c>
      <c r="I120" s="2">
        <v>649.37</v>
      </c>
      <c r="J120" s="2">
        <v>39.57</v>
      </c>
      <c r="K120" s="2">
        <f t="shared" si="9"/>
        <v>0</v>
      </c>
      <c r="L120" s="2">
        <f t="shared" si="10"/>
        <v>19.670000000000002</v>
      </c>
      <c r="AL120" s="5" t="str">
        <f t="shared" si="11"/>
        <v/>
      </c>
      <c r="AN120" s="5" t="str">
        <f t="shared" si="12"/>
        <v/>
      </c>
      <c r="AP120" s="5" t="str">
        <f t="shared" si="13"/>
        <v/>
      </c>
      <c r="AR120" s="2">
        <v>19.670000000000002</v>
      </c>
      <c r="AS120" s="5">
        <f t="shared" si="14"/>
        <v>0</v>
      </c>
      <c r="AT120" s="5">
        <f t="shared" si="15"/>
        <v>0</v>
      </c>
      <c r="AU120" s="11">
        <f t="shared" si="16"/>
        <v>0</v>
      </c>
      <c r="AV120" s="5">
        <f t="shared" si="17"/>
        <v>0</v>
      </c>
    </row>
    <row r="121" spans="1:48" x14ac:dyDescent="0.25">
      <c r="A121" s="1" t="s">
        <v>112</v>
      </c>
      <c r="B121" s="1" t="s">
        <v>113</v>
      </c>
      <c r="C121" s="1" t="s">
        <v>114</v>
      </c>
      <c r="D121" s="1" t="s">
        <v>115</v>
      </c>
      <c r="E121" s="1" t="s">
        <v>77</v>
      </c>
      <c r="F121" s="1" t="s">
        <v>107</v>
      </c>
      <c r="G121" s="1" t="s">
        <v>82</v>
      </c>
      <c r="H121" s="1" t="s">
        <v>83</v>
      </c>
      <c r="I121" s="2">
        <v>649.37</v>
      </c>
      <c r="J121" s="2">
        <v>38.83</v>
      </c>
      <c r="K121" s="2">
        <f t="shared" si="9"/>
        <v>0</v>
      </c>
      <c r="L121" s="2">
        <f t="shared" si="10"/>
        <v>38.83</v>
      </c>
      <c r="AL121" s="5" t="str">
        <f t="shared" si="11"/>
        <v/>
      </c>
      <c r="AN121" s="5" t="str">
        <f t="shared" si="12"/>
        <v/>
      </c>
      <c r="AP121" s="5" t="str">
        <f t="shared" si="13"/>
        <v/>
      </c>
      <c r="AR121" s="2">
        <v>38.83</v>
      </c>
      <c r="AS121" s="5">
        <f t="shared" si="14"/>
        <v>0</v>
      </c>
      <c r="AT121" s="5">
        <f t="shared" si="15"/>
        <v>0</v>
      </c>
      <c r="AU121" s="11">
        <f t="shared" si="16"/>
        <v>0</v>
      </c>
      <c r="AV121" s="5">
        <f t="shared" si="17"/>
        <v>0</v>
      </c>
    </row>
    <row r="122" spans="1:48" x14ac:dyDescent="0.25">
      <c r="A122" s="1" t="s">
        <v>112</v>
      </c>
      <c r="B122" s="1" t="s">
        <v>113</v>
      </c>
      <c r="C122" s="1" t="s">
        <v>114</v>
      </c>
      <c r="D122" s="1" t="s">
        <v>115</v>
      </c>
      <c r="E122" s="1" t="s">
        <v>78</v>
      </c>
      <c r="F122" s="1" t="s">
        <v>107</v>
      </c>
      <c r="G122" s="1" t="s">
        <v>82</v>
      </c>
      <c r="H122" s="1" t="s">
        <v>83</v>
      </c>
      <c r="I122" s="2">
        <v>649.37</v>
      </c>
      <c r="J122" s="2">
        <v>38.21</v>
      </c>
      <c r="K122" s="2">
        <f t="shared" si="9"/>
        <v>0</v>
      </c>
      <c r="L122" s="2">
        <f t="shared" si="10"/>
        <v>38.21</v>
      </c>
      <c r="AL122" s="5" t="str">
        <f t="shared" si="11"/>
        <v/>
      </c>
      <c r="AN122" s="5" t="str">
        <f t="shared" si="12"/>
        <v/>
      </c>
      <c r="AP122" s="5" t="str">
        <f t="shared" si="13"/>
        <v/>
      </c>
      <c r="AR122" s="2">
        <v>38.21</v>
      </c>
      <c r="AS122" s="5">
        <f t="shared" si="14"/>
        <v>0</v>
      </c>
      <c r="AT122" s="5">
        <f t="shared" si="15"/>
        <v>0</v>
      </c>
      <c r="AU122" s="11">
        <f t="shared" si="16"/>
        <v>0</v>
      </c>
      <c r="AV122" s="5">
        <f t="shared" si="17"/>
        <v>0</v>
      </c>
    </row>
    <row r="123" spans="1:48" x14ac:dyDescent="0.25">
      <c r="A123" s="1" t="s">
        <v>112</v>
      </c>
      <c r="B123" s="1" t="s">
        <v>113</v>
      </c>
      <c r="C123" s="1" t="s">
        <v>114</v>
      </c>
      <c r="D123" s="1" t="s">
        <v>115</v>
      </c>
      <c r="E123" s="1" t="s">
        <v>62</v>
      </c>
      <c r="F123" s="1" t="s">
        <v>107</v>
      </c>
      <c r="G123" s="1" t="s">
        <v>82</v>
      </c>
      <c r="H123" s="1" t="s">
        <v>83</v>
      </c>
      <c r="I123" s="2">
        <v>649.37</v>
      </c>
      <c r="J123" s="2">
        <v>38.409999999999997</v>
      </c>
      <c r="K123" s="2">
        <f t="shared" si="9"/>
        <v>0</v>
      </c>
      <c r="L123" s="2">
        <f t="shared" si="10"/>
        <v>35.799999999999997</v>
      </c>
      <c r="AL123" s="5" t="str">
        <f t="shared" si="11"/>
        <v/>
      </c>
      <c r="AN123" s="5" t="str">
        <f t="shared" si="12"/>
        <v/>
      </c>
      <c r="AP123" s="5" t="str">
        <f t="shared" si="13"/>
        <v/>
      </c>
      <c r="AR123" s="2">
        <v>35.799999999999997</v>
      </c>
      <c r="AS123" s="5">
        <f t="shared" si="14"/>
        <v>0</v>
      </c>
      <c r="AT123" s="5">
        <f t="shared" si="15"/>
        <v>0</v>
      </c>
      <c r="AU123" s="11">
        <f t="shared" si="16"/>
        <v>0</v>
      </c>
      <c r="AV123" s="5">
        <f t="shared" si="17"/>
        <v>0</v>
      </c>
    </row>
    <row r="124" spans="1:48" x14ac:dyDescent="0.25">
      <c r="A124" s="1" t="s">
        <v>116</v>
      </c>
      <c r="B124" s="1" t="s">
        <v>113</v>
      </c>
      <c r="C124" s="1" t="s">
        <v>114</v>
      </c>
      <c r="D124" s="1" t="s">
        <v>115</v>
      </c>
      <c r="E124" s="1" t="s">
        <v>62</v>
      </c>
      <c r="F124" s="1" t="s">
        <v>107</v>
      </c>
      <c r="G124" s="1" t="s">
        <v>82</v>
      </c>
      <c r="H124" s="1" t="s">
        <v>83</v>
      </c>
      <c r="I124" s="2">
        <v>640</v>
      </c>
      <c r="J124" s="2">
        <v>0.09</v>
      </c>
      <c r="K124" s="2">
        <f t="shared" si="9"/>
        <v>0</v>
      </c>
      <c r="L124" s="2">
        <f t="shared" si="10"/>
        <v>0.03</v>
      </c>
      <c r="AL124" s="5" t="str">
        <f t="shared" si="11"/>
        <v/>
      </c>
      <c r="AN124" s="5" t="str">
        <f t="shared" si="12"/>
        <v/>
      </c>
      <c r="AP124" s="5" t="str">
        <f t="shared" si="13"/>
        <v/>
      </c>
      <c r="AR124" s="2">
        <v>0.03</v>
      </c>
      <c r="AS124" s="5">
        <f t="shared" si="14"/>
        <v>0</v>
      </c>
      <c r="AT124" s="5">
        <f t="shared" si="15"/>
        <v>0</v>
      </c>
      <c r="AU124" s="11">
        <f t="shared" si="16"/>
        <v>0</v>
      </c>
      <c r="AV124" s="5">
        <f t="shared" si="17"/>
        <v>0</v>
      </c>
    </row>
    <row r="125" spans="1:48" x14ac:dyDescent="0.25">
      <c r="A125" s="1" t="s">
        <v>116</v>
      </c>
      <c r="B125" s="1" t="s">
        <v>113</v>
      </c>
      <c r="C125" s="1" t="s">
        <v>114</v>
      </c>
      <c r="D125" s="1" t="s">
        <v>115</v>
      </c>
      <c r="E125" s="1" t="s">
        <v>93</v>
      </c>
      <c r="F125" s="1" t="s">
        <v>117</v>
      </c>
      <c r="G125" s="1" t="s">
        <v>82</v>
      </c>
      <c r="H125" s="1" t="s">
        <v>83</v>
      </c>
      <c r="I125" s="2">
        <v>640</v>
      </c>
      <c r="J125" s="2">
        <v>39.049999999999997</v>
      </c>
      <c r="K125" s="2">
        <f t="shared" si="9"/>
        <v>0</v>
      </c>
      <c r="L125" s="2">
        <f t="shared" si="10"/>
        <v>3.89</v>
      </c>
      <c r="AL125" s="5" t="str">
        <f t="shared" si="11"/>
        <v/>
      </c>
      <c r="AN125" s="5" t="str">
        <f t="shared" si="12"/>
        <v/>
      </c>
      <c r="AP125" s="5" t="str">
        <f t="shared" si="13"/>
        <v/>
      </c>
      <c r="AR125" s="2">
        <v>3.89</v>
      </c>
      <c r="AS125" s="5">
        <f t="shared" si="14"/>
        <v>0</v>
      </c>
      <c r="AT125" s="5">
        <f t="shared" si="15"/>
        <v>0</v>
      </c>
      <c r="AU125" s="11">
        <f t="shared" si="16"/>
        <v>0</v>
      </c>
      <c r="AV125" s="5">
        <f t="shared" si="17"/>
        <v>0</v>
      </c>
    </row>
    <row r="126" spans="1:48" x14ac:dyDescent="0.25">
      <c r="A126" s="1" t="s">
        <v>118</v>
      </c>
      <c r="B126" s="1" t="s">
        <v>119</v>
      </c>
      <c r="C126" s="1" t="s">
        <v>120</v>
      </c>
      <c r="D126" s="1" t="s">
        <v>121</v>
      </c>
      <c r="E126" s="1" t="s">
        <v>87</v>
      </c>
      <c r="F126" s="1" t="s">
        <v>122</v>
      </c>
      <c r="G126" s="1" t="s">
        <v>82</v>
      </c>
      <c r="H126" s="1" t="s">
        <v>83</v>
      </c>
      <c r="I126" s="2">
        <v>160</v>
      </c>
      <c r="J126" s="2">
        <v>7.0000000000000007E-2</v>
      </c>
      <c r="K126" s="2">
        <f t="shared" si="9"/>
        <v>0</v>
      </c>
      <c r="L126" s="2">
        <f t="shared" si="10"/>
        <v>0.04</v>
      </c>
      <c r="AL126" s="5" t="str">
        <f t="shared" si="11"/>
        <v/>
      </c>
      <c r="AN126" s="5" t="str">
        <f t="shared" si="12"/>
        <v/>
      </c>
      <c r="AP126" s="5" t="str">
        <f t="shared" si="13"/>
        <v/>
      </c>
      <c r="AR126" s="2">
        <v>0.04</v>
      </c>
      <c r="AS126" s="5">
        <f t="shared" si="14"/>
        <v>0</v>
      </c>
      <c r="AT126" s="5">
        <f t="shared" si="15"/>
        <v>0</v>
      </c>
      <c r="AU126" s="11">
        <f t="shared" si="16"/>
        <v>0</v>
      </c>
      <c r="AV126" s="5">
        <f t="shared" si="17"/>
        <v>0</v>
      </c>
    </row>
    <row r="127" spans="1:48" x14ac:dyDescent="0.25">
      <c r="A127" s="1" t="s">
        <v>118</v>
      </c>
      <c r="B127" s="1" t="s">
        <v>119</v>
      </c>
      <c r="C127" s="1" t="s">
        <v>120</v>
      </c>
      <c r="D127" s="1" t="s">
        <v>121</v>
      </c>
      <c r="E127" s="1" t="s">
        <v>88</v>
      </c>
      <c r="F127" s="1" t="s">
        <v>122</v>
      </c>
      <c r="G127" s="1" t="s">
        <v>82</v>
      </c>
      <c r="H127" s="1" t="s">
        <v>83</v>
      </c>
      <c r="I127" s="2">
        <v>160</v>
      </c>
      <c r="J127" s="2">
        <v>41.97</v>
      </c>
      <c r="K127" s="2">
        <f t="shared" si="9"/>
        <v>0</v>
      </c>
      <c r="L127" s="2">
        <f t="shared" si="10"/>
        <v>1.32</v>
      </c>
      <c r="AL127" s="5" t="str">
        <f t="shared" si="11"/>
        <v/>
      </c>
      <c r="AN127" s="5" t="str">
        <f t="shared" si="12"/>
        <v/>
      </c>
      <c r="AP127" s="5" t="str">
        <f t="shared" si="13"/>
        <v/>
      </c>
      <c r="AR127" s="2">
        <v>1.32</v>
      </c>
      <c r="AS127" s="5">
        <f t="shared" si="14"/>
        <v>0</v>
      </c>
      <c r="AT127" s="5">
        <f t="shared" si="15"/>
        <v>0</v>
      </c>
      <c r="AU127" s="11">
        <f t="shared" si="16"/>
        <v>0</v>
      </c>
      <c r="AV127" s="5">
        <f t="shared" si="17"/>
        <v>0</v>
      </c>
    </row>
    <row r="128" spans="1:48" x14ac:dyDescent="0.25">
      <c r="A128" s="1" t="s">
        <v>123</v>
      </c>
      <c r="B128" s="1" t="s">
        <v>124</v>
      </c>
      <c r="C128" s="1" t="s">
        <v>125</v>
      </c>
      <c r="D128" s="1" t="s">
        <v>126</v>
      </c>
      <c r="E128" s="1" t="s">
        <v>70</v>
      </c>
      <c r="F128" s="1" t="s">
        <v>106</v>
      </c>
      <c r="G128" s="1" t="s">
        <v>82</v>
      </c>
      <c r="H128" s="1" t="s">
        <v>83</v>
      </c>
      <c r="I128" s="2">
        <v>80</v>
      </c>
      <c r="J128" s="2">
        <v>0.09</v>
      </c>
      <c r="K128" s="2">
        <f t="shared" si="9"/>
        <v>0</v>
      </c>
      <c r="L128" s="2">
        <f t="shared" si="10"/>
        <v>0.09</v>
      </c>
      <c r="AL128" s="5" t="str">
        <f t="shared" si="11"/>
        <v/>
      </c>
      <c r="AN128" s="5" t="str">
        <f t="shared" si="12"/>
        <v/>
      </c>
      <c r="AP128" s="5" t="str">
        <f t="shared" si="13"/>
        <v/>
      </c>
      <c r="AR128" s="2">
        <v>0.09</v>
      </c>
      <c r="AS128" s="5">
        <f t="shared" si="14"/>
        <v>0</v>
      </c>
      <c r="AT128" s="5">
        <f t="shared" si="15"/>
        <v>0</v>
      </c>
      <c r="AU128" s="11">
        <f t="shared" si="16"/>
        <v>0</v>
      </c>
      <c r="AV128" s="5">
        <f t="shared" si="17"/>
        <v>0</v>
      </c>
    </row>
    <row r="129" spans="1:48" x14ac:dyDescent="0.25">
      <c r="A129" s="1" t="s">
        <v>123</v>
      </c>
      <c r="B129" s="1" t="s">
        <v>124</v>
      </c>
      <c r="C129" s="1" t="s">
        <v>125</v>
      </c>
      <c r="D129" s="1" t="s">
        <v>126</v>
      </c>
      <c r="E129" s="1" t="s">
        <v>93</v>
      </c>
      <c r="F129" s="1" t="s">
        <v>117</v>
      </c>
      <c r="G129" s="1" t="s">
        <v>82</v>
      </c>
      <c r="H129" s="1" t="s">
        <v>83</v>
      </c>
      <c r="I129" s="2">
        <v>80</v>
      </c>
      <c r="J129" s="2">
        <v>7.0000000000000007E-2</v>
      </c>
      <c r="K129" s="2">
        <f t="shared" si="9"/>
        <v>0</v>
      </c>
      <c r="L129" s="2">
        <f t="shared" si="10"/>
        <v>0.04</v>
      </c>
      <c r="AL129" s="5" t="str">
        <f t="shared" si="11"/>
        <v/>
      </c>
      <c r="AN129" s="5" t="str">
        <f t="shared" si="12"/>
        <v/>
      </c>
      <c r="AP129" s="5" t="str">
        <f t="shared" si="13"/>
        <v/>
      </c>
      <c r="AR129" s="2">
        <v>0.04</v>
      </c>
      <c r="AS129" s="5">
        <f t="shared" si="14"/>
        <v>0</v>
      </c>
      <c r="AT129" s="5">
        <f t="shared" si="15"/>
        <v>0</v>
      </c>
      <c r="AU129" s="11">
        <f t="shared" si="16"/>
        <v>0</v>
      </c>
      <c r="AV129" s="5">
        <f t="shared" si="17"/>
        <v>0</v>
      </c>
    </row>
    <row r="130" spans="1:48" x14ac:dyDescent="0.25">
      <c r="A130" s="1" t="s">
        <v>123</v>
      </c>
      <c r="B130" s="1" t="s">
        <v>124</v>
      </c>
      <c r="C130" s="1" t="s">
        <v>125</v>
      </c>
      <c r="D130" s="1" t="s">
        <v>126</v>
      </c>
      <c r="E130" s="1" t="s">
        <v>87</v>
      </c>
      <c r="F130" s="1" t="s">
        <v>122</v>
      </c>
      <c r="G130" s="1" t="s">
        <v>82</v>
      </c>
      <c r="H130" s="1" t="s">
        <v>83</v>
      </c>
      <c r="I130" s="2">
        <v>80</v>
      </c>
      <c r="J130" s="2">
        <v>41.38</v>
      </c>
      <c r="K130" s="2">
        <f t="shared" si="9"/>
        <v>0</v>
      </c>
      <c r="L130" s="2">
        <f t="shared" si="10"/>
        <v>25.58</v>
      </c>
      <c r="AL130" s="5" t="str">
        <f t="shared" si="11"/>
        <v/>
      </c>
      <c r="AN130" s="5" t="str">
        <f t="shared" si="12"/>
        <v/>
      </c>
      <c r="AP130" s="5" t="str">
        <f t="shared" si="13"/>
        <v/>
      </c>
      <c r="AR130" s="2">
        <v>25.58</v>
      </c>
      <c r="AS130" s="5">
        <f t="shared" si="14"/>
        <v>0</v>
      </c>
      <c r="AT130" s="5">
        <f t="shared" si="15"/>
        <v>0</v>
      </c>
      <c r="AU130" s="11">
        <f t="shared" si="16"/>
        <v>0</v>
      </c>
      <c r="AV130" s="5">
        <f t="shared" si="17"/>
        <v>0</v>
      </c>
    </row>
    <row r="131" spans="1:48" x14ac:dyDescent="0.25">
      <c r="A131" s="1" t="s">
        <v>127</v>
      </c>
      <c r="B131" s="1" t="s">
        <v>59</v>
      </c>
      <c r="C131" s="1" t="s">
        <v>60</v>
      </c>
      <c r="D131" s="1" t="s">
        <v>61</v>
      </c>
      <c r="E131" s="1" t="s">
        <v>90</v>
      </c>
      <c r="F131" s="1" t="s">
        <v>128</v>
      </c>
      <c r="G131" s="1" t="s">
        <v>64</v>
      </c>
      <c r="H131" s="1" t="s">
        <v>83</v>
      </c>
      <c r="I131" s="2">
        <v>640</v>
      </c>
      <c r="J131" s="2">
        <v>36.58</v>
      </c>
      <c r="K131" s="2">
        <f t="shared" ref="K131:K194" si="18">SUM(N131,P131,R131,T131,V131,X131,Z131,AB131,AE131,AG131,AI131,AW131,AY131,BA131,BC131,BE131)</f>
        <v>0</v>
      </c>
      <c r="L131" s="2">
        <f t="shared" ref="L131:L194" si="19">SUM(M131,AD131,AK131,AM131,AO131,AQ131,AR131)</f>
        <v>0.99</v>
      </c>
      <c r="AL131" s="5" t="str">
        <f t="shared" ref="AL131:AL194" si="20">IF(AK131&gt;0,AK131*$AL$1,"")</f>
        <v/>
      </c>
      <c r="AN131" s="5" t="str">
        <f t="shared" ref="AN131:AN194" si="21">IF(AM131&gt;0,AM131*$AN$1,"")</f>
        <v/>
      </c>
      <c r="AP131" s="5" t="str">
        <f t="shared" ref="AP131:AP194" si="22">IF(AO131&gt;0,AO131*$AP$1,"")</f>
        <v/>
      </c>
      <c r="AR131" s="2">
        <v>0.99</v>
      </c>
      <c r="AS131" s="5">
        <f t="shared" ref="AS131:AS194" si="23">SUM(O131,Q131,S131,U131,W131,Y131,AA131,AC131,AF131,AH131,AJ131,AX131,AZ131,BB131,BD131,BF131)</f>
        <v>0</v>
      </c>
      <c r="AT131" s="5">
        <f t="shared" ref="AT131:AT194" si="24">$AS$367*(AU131/100)</f>
        <v>0</v>
      </c>
      <c r="AU131" s="11">
        <f t="shared" ref="AU131:AU194" si="25">(AS131/$AS$367)*(100-37.94)</f>
        <v>0</v>
      </c>
      <c r="AV131" s="5">
        <f t="shared" ref="AV131:AV194" si="26">(AU131/100)*$AV$1</f>
        <v>0</v>
      </c>
    </row>
    <row r="132" spans="1:48" x14ac:dyDescent="0.25">
      <c r="A132" s="1" t="s">
        <v>127</v>
      </c>
      <c r="B132" s="1" t="s">
        <v>59</v>
      </c>
      <c r="C132" s="1" t="s">
        <v>60</v>
      </c>
      <c r="D132" s="1" t="s">
        <v>61</v>
      </c>
      <c r="E132" s="1" t="s">
        <v>71</v>
      </c>
      <c r="F132" s="1" t="s">
        <v>128</v>
      </c>
      <c r="G132" s="1" t="s">
        <v>64</v>
      </c>
      <c r="H132" s="1" t="s">
        <v>83</v>
      </c>
      <c r="I132" s="2">
        <v>640</v>
      </c>
      <c r="J132" s="2">
        <v>39.61</v>
      </c>
      <c r="K132" s="2">
        <f t="shared" si="18"/>
        <v>0</v>
      </c>
      <c r="L132" s="2">
        <f t="shared" si="19"/>
        <v>16.12</v>
      </c>
      <c r="AL132" s="5" t="str">
        <f t="shared" si="20"/>
        <v/>
      </c>
      <c r="AN132" s="5" t="str">
        <f t="shared" si="21"/>
        <v/>
      </c>
      <c r="AP132" s="5" t="str">
        <f t="shared" si="22"/>
        <v/>
      </c>
      <c r="AR132" s="2">
        <v>16.12</v>
      </c>
      <c r="AS132" s="5">
        <f t="shared" si="23"/>
        <v>0</v>
      </c>
      <c r="AT132" s="5">
        <f t="shared" si="24"/>
        <v>0</v>
      </c>
      <c r="AU132" s="11">
        <f t="shared" si="25"/>
        <v>0</v>
      </c>
      <c r="AV132" s="5">
        <f t="shared" si="26"/>
        <v>0</v>
      </c>
    </row>
    <row r="133" spans="1:48" x14ac:dyDescent="0.25">
      <c r="A133" s="1" t="s">
        <v>127</v>
      </c>
      <c r="B133" s="1" t="s">
        <v>59</v>
      </c>
      <c r="C133" s="1" t="s">
        <v>60</v>
      </c>
      <c r="D133" s="1" t="s">
        <v>61</v>
      </c>
      <c r="E133" s="1" t="s">
        <v>72</v>
      </c>
      <c r="F133" s="1" t="s">
        <v>128</v>
      </c>
      <c r="G133" s="1" t="s">
        <v>64</v>
      </c>
      <c r="H133" s="1" t="s">
        <v>83</v>
      </c>
      <c r="I133" s="2">
        <v>640</v>
      </c>
      <c r="J133" s="2">
        <v>41.1</v>
      </c>
      <c r="K133" s="2">
        <f t="shared" si="18"/>
        <v>0</v>
      </c>
      <c r="L133" s="2">
        <f t="shared" si="19"/>
        <v>14.23</v>
      </c>
      <c r="AL133" s="5" t="str">
        <f t="shared" si="20"/>
        <v/>
      </c>
      <c r="AN133" s="5" t="str">
        <f t="shared" si="21"/>
        <v/>
      </c>
      <c r="AP133" s="5" t="str">
        <f t="shared" si="22"/>
        <v/>
      </c>
      <c r="AR133" s="2">
        <v>14.23</v>
      </c>
      <c r="AS133" s="5">
        <f t="shared" si="23"/>
        <v>0</v>
      </c>
      <c r="AT133" s="5">
        <f t="shared" si="24"/>
        <v>0</v>
      </c>
      <c r="AU133" s="11">
        <f t="shared" si="25"/>
        <v>0</v>
      </c>
      <c r="AV133" s="5">
        <f t="shared" si="26"/>
        <v>0</v>
      </c>
    </row>
    <row r="134" spans="1:48" x14ac:dyDescent="0.25">
      <c r="A134" s="1" t="s">
        <v>127</v>
      </c>
      <c r="B134" s="1" t="s">
        <v>59</v>
      </c>
      <c r="C134" s="1" t="s">
        <v>60</v>
      </c>
      <c r="D134" s="1" t="s">
        <v>61</v>
      </c>
      <c r="E134" s="1" t="s">
        <v>76</v>
      </c>
      <c r="F134" s="1" t="s">
        <v>128</v>
      </c>
      <c r="G134" s="1" t="s">
        <v>64</v>
      </c>
      <c r="H134" s="1" t="s">
        <v>83</v>
      </c>
      <c r="I134" s="2">
        <v>640</v>
      </c>
      <c r="J134" s="2">
        <v>38</v>
      </c>
      <c r="K134" s="2">
        <f t="shared" si="18"/>
        <v>0</v>
      </c>
      <c r="L134" s="2">
        <f t="shared" si="19"/>
        <v>4.5599999999999996</v>
      </c>
      <c r="AL134" s="5" t="str">
        <f t="shared" si="20"/>
        <v/>
      </c>
      <c r="AN134" s="5" t="str">
        <f t="shared" si="21"/>
        <v/>
      </c>
      <c r="AP134" s="5" t="str">
        <f t="shared" si="22"/>
        <v/>
      </c>
      <c r="AR134" s="2">
        <v>4.5599999999999996</v>
      </c>
      <c r="AS134" s="5">
        <f t="shared" si="23"/>
        <v>0</v>
      </c>
      <c r="AT134" s="5">
        <f t="shared" si="24"/>
        <v>0</v>
      </c>
      <c r="AU134" s="11">
        <f t="shared" si="25"/>
        <v>0</v>
      </c>
      <c r="AV134" s="5">
        <f t="shared" si="26"/>
        <v>0</v>
      </c>
    </row>
    <row r="135" spans="1:48" x14ac:dyDescent="0.25">
      <c r="A135" s="1" t="s">
        <v>129</v>
      </c>
      <c r="B135" s="1" t="s">
        <v>59</v>
      </c>
      <c r="C135" s="1" t="s">
        <v>60</v>
      </c>
      <c r="D135" s="1" t="s">
        <v>61</v>
      </c>
      <c r="E135" s="1" t="s">
        <v>71</v>
      </c>
      <c r="F135" s="1" t="s">
        <v>128</v>
      </c>
      <c r="G135" s="1" t="s">
        <v>64</v>
      </c>
      <c r="H135" s="1" t="s">
        <v>83</v>
      </c>
      <c r="I135" s="2">
        <v>579.84</v>
      </c>
      <c r="J135" s="2">
        <v>0.09</v>
      </c>
      <c r="K135" s="2">
        <f t="shared" si="18"/>
        <v>0</v>
      </c>
      <c r="L135" s="2">
        <f t="shared" si="19"/>
        <v>0.08</v>
      </c>
      <c r="AL135" s="5" t="str">
        <f t="shared" si="20"/>
        <v/>
      </c>
      <c r="AN135" s="5" t="str">
        <f t="shared" si="21"/>
        <v/>
      </c>
      <c r="AP135" s="5" t="str">
        <f t="shared" si="22"/>
        <v/>
      </c>
      <c r="AR135" s="2">
        <v>0.08</v>
      </c>
      <c r="AS135" s="5">
        <f t="shared" si="23"/>
        <v>0</v>
      </c>
      <c r="AT135" s="5">
        <f t="shared" si="24"/>
        <v>0</v>
      </c>
      <c r="AU135" s="11">
        <f t="shared" si="25"/>
        <v>0</v>
      </c>
      <c r="AV135" s="5">
        <f t="shared" si="26"/>
        <v>0</v>
      </c>
    </row>
    <row r="136" spans="1:48" x14ac:dyDescent="0.25">
      <c r="A136" s="1" t="s">
        <v>129</v>
      </c>
      <c r="B136" s="1" t="s">
        <v>59</v>
      </c>
      <c r="C136" s="1" t="s">
        <v>60</v>
      </c>
      <c r="D136" s="1" t="s">
        <v>61</v>
      </c>
      <c r="E136" s="1" t="s">
        <v>72</v>
      </c>
      <c r="F136" s="1" t="s">
        <v>128</v>
      </c>
      <c r="G136" s="1" t="s">
        <v>64</v>
      </c>
      <c r="H136" s="1" t="s">
        <v>83</v>
      </c>
      <c r="I136" s="2">
        <v>579.84</v>
      </c>
      <c r="J136" s="2">
        <v>0.09</v>
      </c>
      <c r="K136" s="2">
        <f t="shared" si="18"/>
        <v>0</v>
      </c>
      <c r="L136" s="2">
        <f t="shared" si="19"/>
        <v>7.0000000000000007E-2</v>
      </c>
      <c r="AL136" s="5" t="str">
        <f t="shared" si="20"/>
        <v/>
      </c>
      <c r="AN136" s="5" t="str">
        <f t="shared" si="21"/>
        <v/>
      </c>
      <c r="AP136" s="5" t="str">
        <f t="shared" si="22"/>
        <v/>
      </c>
      <c r="AR136" s="2">
        <v>7.0000000000000007E-2</v>
      </c>
      <c r="AS136" s="5">
        <f t="shared" si="23"/>
        <v>0</v>
      </c>
      <c r="AT136" s="5">
        <f t="shared" si="24"/>
        <v>0</v>
      </c>
      <c r="AU136" s="11">
        <f t="shared" si="25"/>
        <v>0</v>
      </c>
      <c r="AV136" s="5">
        <f t="shared" si="26"/>
        <v>0</v>
      </c>
    </row>
    <row r="137" spans="1:48" x14ac:dyDescent="0.25">
      <c r="A137" s="1" t="s">
        <v>129</v>
      </c>
      <c r="B137" s="1" t="s">
        <v>59</v>
      </c>
      <c r="C137" s="1" t="s">
        <v>60</v>
      </c>
      <c r="D137" s="1" t="s">
        <v>61</v>
      </c>
      <c r="E137" s="1" t="s">
        <v>70</v>
      </c>
      <c r="F137" s="1" t="s">
        <v>99</v>
      </c>
      <c r="G137" s="1" t="s">
        <v>64</v>
      </c>
      <c r="H137" s="1" t="s">
        <v>83</v>
      </c>
      <c r="I137" s="2">
        <v>579.84</v>
      </c>
      <c r="J137" s="2">
        <v>49.97</v>
      </c>
      <c r="K137" s="2">
        <f t="shared" si="18"/>
        <v>0</v>
      </c>
      <c r="L137" s="2">
        <f t="shared" si="19"/>
        <v>49.97</v>
      </c>
      <c r="AL137" s="5" t="str">
        <f t="shared" si="20"/>
        <v/>
      </c>
      <c r="AN137" s="5" t="str">
        <f t="shared" si="21"/>
        <v/>
      </c>
      <c r="AP137" s="5" t="str">
        <f t="shared" si="22"/>
        <v/>
      </c>
      <c r="AR137" s="2">
        <v>49.97</v>
      </c>
      <c r="AS137" s="5">
        <f t="shared" si="23"/>
        <v>0</v>
      </c>
      <c r="AT137" s="5">
        <f t="shared" si="24"/>
        <v>0</v>
      </c>
      <c r="AU137" s="11">
        <f t="shared" si="25"/>
        <v>0</v>
      </c>
      <c r="AV137" s="5">
        <f t="shared" si="26"/>
        <v>0</v>
      </c>
    </row>
    <row r="138" spans="1:48" x14ac:dyDescent="0.25">
      <c r="A138" s="1" t="s">
        <v>129</v>
      </c>
      <c r="B138" s="1" t="s">
        <v>59</v>
      </c>
      <c r="C138" s="1" t="s">
        <v>60</v>
      </c>
      <c r="D138" s="1" t="s">
        <v>61</v>
      </c>
      <c r="E138" s="1" t="s">
        <v>86</v>
      </c>
      <c r="F138" s="1" t="s">
        <v>99</v>
      </c>
      <c r="G138" s="1" t="s">
        <v>64</v>
      </c>
      <c r="H138" s="1" t="s">
        <v>83</v>
      </c>
      <c r="I138" s="2">
        <v>579.84</v>
      </c>
      <c r="J138" s="2">
        <v>43.66</v>
      </c>
      <c r="K138" s="2">
        <f t="shared" si="18"/>
        <v>0</v>
      </c>
      <c r="L138" s="2">
        <f t="shared" si="19"/>
        <v>43</v>
      </c>
      <c r="AL138" s="5" t="str">
        <f t="shared" si="20"/>
        <v/>
      </c>
      <c r="AN138" s="5" t="str">
        <f t="shared" si="21"/>
        <v/>
      </c>
      <c r="AP138" s="5" t="str">
        <f t="shared" si="22"/>
        <v/>
      </c>
      <c r="AR138" s="2">
        <v>43</v>
      </c>
      <c r="AS138" s="5">
        <f t="shared" si="23"/>
        <v>0</v>
      </c>
      <c r="AT138" s="5">
        <f t="shared" si="24"/>
        <v>0</v>
      </c>
      <c r="AU138" s="11">
        <f t="shared" si="25"/>
        <v>0</v>
      </c>
      <c r="AV138" s="5">
        <f t="shared" si="26"/>
        <v>0</v>
      </c>
    </row>
    <row r="139" spans="1:48" x14ac:dyDescent="0.25">
      <c r="A139" s="1" t="s">
        <v>129</v>
      </c>
      <c r="B139" s="1" t="s">
        <v>59</v>
      </c>
      <c r="C139" s="1" t="s">
        <v>60</v>
      </c>
      <c r="D139" s="1" t="s">
        <v>61</v>
      </c>
      <c r="E139" s="1" t="s">
        <v>80</v>
      </c>
      <c r="F139" s="1" t="s">
        <v>99</v>
      </c>
      <c r="G139" s="1" t="s">
        <v>64</v>
      </c>
      <c r="H139" s="1" t="s">
        <v>83</v>
      </c>
      <c r="I139" s="2">
        <v>579.84</v>
      </c>
      <c r="J139" s="2">
        <v>48.31</v>
      </c>
      <c r="K139" s="2">
        <f t="shared" si="18"/>
        <v>0</v>
      </c>
      <c r="L139" s="2">
        <f t="shared" si="19"/>
        <v>19.170000000000002</v>
      </c>
      <c r="AL139" s="5" t="str">
        <f t="shared" si="20"/>
        <v/>
      </c>
      <c r="AN139" s="5" t="str">
        <f t="shared" si="21"/>
        <v/>
      </c>
      <c r="AP139" s="5" t="str">
        <f t="shared" si="22"/>
        <v/>
      </c>
      <c r="AR139" s="2">
        <v>19.170000000000002</v>
      </c>
      <c r="AS139" s="5">
        <f t="shared" si="23"/>
        <v>0</v>
      </c>
      <c r="AT139" s="5">
        <f t="shared" si="24"/>
        <v>0</v>
      </c>
      <c r="AU139" s="11">
        <f t="shared" si="25"/>
        <v>0</v>
      </c>
      <c r="AV139" s="5">
        <f t="shared" si="26"/>
        <v>0</v>
      </c>
    </row>
    <row r="140" spans="1:48" x14ac:dyDescent="0.25">
      <c r="A140" s="1" t="s">
        <v>129</v>
      </c>
      <c r="B140" s="1" t="s">
        <v>59</v>
      </c>
      <c r="C140" s="1" t="s">
        <v>60</v>
      </c>
      <c r="D140" s="1" t="s">
        <v>61</v>
      </c>
      <c r="E140" s="1" t="s">
        <v>87</v>
      </c>
      <c r="F140" s="1" t="s">
        <v>99</v>
      </c>
      <c r="G140" s="1" t="s">
        <v>64</v>
      </c>
      <c r="H140" s="1" t="s">
        <v>83</v>
      </c>
      <c r="I140" s="2">
        <v>579.84</v>
      </c>
      <c r="J140" s="2">
        <v>44.36</v>
      </c>
      <c r="K140" s="2">
        <f t="shared" si="18"/>
        <v>0</v>
      </c>
      <c r="L140" s="2">
        <f t="shared" si="19"/>
        <v>6.96</v>
      </c>
      <c r="AL140" s="5" t="str">
        <f t="shared" si="20"/>
        <v/>
      </c>
      <c r="AN140" s="5" t="str">
        <f t="shared" si="21"/>
        <v/>
      </c>
      <c r="AP140" s="5" t="str">
        <f t="shared" si="22"/>
        <v/>
      </c>
      <c r="AR140" s="2">
        <v>6.96</v>
      </c>
      <c r="AS140" s="5">
        <f t="shared" si="23"/>
        <v>0</v>
      </c>
      <c r="AT140" s="5">
        <f t="shared" si="24"/>
        <v>0</v>
      </c>
      <c r="AU140" s="11">
        <f t="shared" si="25"/>
        <v>0</v>
      </c>
      <c r="AV140" s="5">
        <f t="shared" si="26"/>
        <v>0</v>
      </c>
    </row>
    <row r="141" spans="1:48" x14ac:dyDescent="0.25">
      <c r="A141" s="1" t="s">
        <v>129</v>
      </c>
      <c r="B141" s="1" t="s">
        <v>59</v>
      </c>
      <c r="C141" s="1" t="s">
        <v>60</v>
      </c>
      <c r="D141" s="1" t="s">
        <v>61</v>
      </c>
      <c r="E141" s="1" t="s">
        <v>88</v>
      </c>
      <c r="F141" s="1" t="s">
        <v>99</v>
      </c>
      <c r="G141" s="1" t="s">
        <v>64</v>
      </c>
      <c r="H141" s="1" t="s">
        <v>83</v>
      </c>
      <c r="I141" s="2">
        <v>579.84</v>
      </c>
      <c r="J141" s="2">
        <v>35.97</v>
      </c>
      <c r="K141" s="2">
        <f t="shared" si="18"/>
        <v>0</v>
      </c>
      <c r="L141" s="2">
        <f t="shared" si="19"/>
        <v>31.81</v>
      </c>
      <c r="AL141" s="5" t="str">
        <f t="shared" si="20"/>
        <v/>
      </c>
      <c r="AN141" s="5" t="str">
        <f t="shared" si="21"/>
        <v/>
      </c>
      <c r="AP141" s="5" t="str">
        <f t="shared" si="22"/>
        <v/>
      </c>
      <c r="AR141" s="2">
        <v>31.81</v>
      </c>
      <c r="AS141" s="5">
        <f t="shared" si="23"/>
        <v>0</v>
      </c>
      <c r="AT141" s="5">
        <f t="shared" si="24"/>
        <v>0</v>
      </c>
      <c r="AU141" s="11">
        <f t="shared" si="25"/>
        <v>0</v>
      </c>
      <c r="AV141" s="5">
        <f t="shared" si="26"/>
        <v>0</v>
      </c>
    </row>
    <row r="142" spans="1:48" x14ac:dyDescent="0.25">
      <c r="A142" s="1" t="s">
        <v>129</v>
      </c>
      <c r="B142" s="1" t="s">
        <v>59</v>
      </c>
      <c r="C142" s="1" t="s">
        <v>60</v>
      </c>
      <c r="D142" s="1" t="s">
        <v>61</v>
      </c>
      <c r="E142" s="1" t="s">
        <v>89</v>
      </c>
      <c r="F142" s="1" t="s">
        <v>99</v>
      </c>
      <c r="G142" s="1" t="s">
        <v>64</v>
      </c>
      <c r="H142" s="1" t="s">
        <v>83</v>
      </c>
      <c r="I142" s="2">
        <v>579.84</v>
      </c>
      <c r="J142" s="2">
        <v>39.32</v>
      </c>
      <c r="K142" s="2">
        <f t="shared" si="18"/>
        <v>0</v>
      </c>
      <c r="L142" s="2">
        <f t="shared" si="19"/>
        <v>39.32</v>
      </c>
      <c r="AL142" s="5" t="str">
        <f t="shared" si="20"/>
        <v/>
      </c>
      <c r="AN142" s="5" t="str">
        <f t="shared" si="21"/>
        <v/>
      </c>
      <c r="AP142" s="5" t="str">
        <f t="shared" si="22"/>
        <v/>
      </c>
      <c r="AR142" s="2">
        <v>39.32</v>
      </c>
      <c r="AS142" s="5">
        <f t="shared" si="23"/>
        <v>0</v>
      </c>
      <c r="AT142" s="5">
        <f t="shared" si="24"/>
        <v>0</v>
      </c>
      <c r="AU142" s="11">
        <f t="shared" si="25"/>
        <v>0</v>
      </c>
      <c r="AV142" s="5">
        <f t="shared" si="26"/>
        <v>0</v>
      </c>
    </row>
    <row r="143" spans="1:48" x14ac:dyDescent="0.25">
      <c r="A143" s="1" t="s">
        <v>129</v>
      </c>
      <c r="B143" s="1" t="s">
        <v>59</v>
      </c>
      <c r="C143" s="1" t="s">
        <v>60</v>
      </c>
      <c r="D143" s="1" t="s">
        <v>61</v>
      </c>
      <c r="E143" s="1" t="s">
        <v>90</v>
      </c>
      <c r="F143" s="1" t="s">
        <v>99</v>
      </c>
      <c r="G143" s="1" t="s">
        <v>64</v>
      </c>
      <c r="H143" s="1" t="s">
        <v>83</v>
      </c>
      <c r="I143" s="2">
        <v>579.84</v>
      </c>
      <c r="J143" s="2">
        <v>35.01</v>
      </c>
      <c r="K143" s="2">
        <f t="shared" si="18"/>
        <v>0</v>
      </c>
      <c r="L143" s="2">
        <f t="shared" si="19"/>
        <v>35.01</v>
      </c>
      <c r="AL143" s="5" t="str">
        <f t="shared" si="20"/>
        <v/>
      </c>
      <c r="AN143" s="5" t="str">
        <f t="shared" si="21"/>
        <v/>
      </c>
      <c r="AP143" s="5" t="str">
        <f t="shared" si="22"/>
        <v/>
      </c>
      <c r="AR143" s="2">
        <v>35.01</v>
      </c>
      <c r="AS143" s="5">
        <f t="shared" si="23"/>
        <v>0</v>
      </c>
      <c r="AT143" s="5">
        <f t="shared" si="24"/>
        <v>0</v>
      </c>
      <c r="AU143" s="11">
        <f t="shared" si="25"/>
        <v>0</v>
      </c>
      <c r="AV143" s="5">
        <f t="shared" si="26"/>
        <v>0</v>
      </c>
    </row>
    <row r="144" spans="1:48" x14ac:dyDescent="0.25">
      <c r="A144" s="1" t="s">
        <v>129</v>
      </c>
      <c r="B144" s="1" t="s">
        <v>59</v>
      </c>
      <c r="C144" s="1" t="s">
        <v>60</v>
      </c>
      <c r="D144" s="1" t="s">
        <v>61</v>
      </c>
      <c r="E144" s="1" t="s">
        <v>71</v>
      </c>
      <c r="F144" s="1" t="s">
        <v>99</v>
      </c>
      <c r="G144" s="1" t="s">
        <v>64</v>
      </c>
      <c r="H144" s="1" t="s">
        <v>83</v>
      </c>
      <c r="I144" s="2">
        <v>579.84</v>
      </c>
      <c r="J144" s="2">
        <v>40.53</v>
      </c>
      <c r="K144" s="2">
        <f t="shared" si="18"/>
        <v>0</v>
      </c>
      <c r="L144" s="2">
        <f t="shared" si="19"/>
        <v>40</v>
      </c>
      <c r="AL144" s="5" t="str">
        <f t="shared" si="20"/>
        <v/>
      </c>
      <c r="AN144" s="5" t="str">
        <f t="shared" si="21"/>
        <v/>
      </c>
      <c r="AP144" s="5" t="str">
        <f t="shared" si="22"/>
        <v/>
      </c>
      <c r="AR144" s="2">
        <v>40</v>
      </c>
      <c r="AS144" s="5">
        <f t="shared" si="23"/>
        <v>0</v>
      </c>
      <c r="AT144" s="5">
        <f t="shared" si="24"/>
        <v>0</v>
      </c>
      <c r="AU144" s="11">
        <f t="shared" si="25"/>
        <v>0</v>
      </c>
      <c r="AV144" s="5">
        <f t="shared" si="26"/>
        <v>0</v>
      </c>
    </row>
    <row r="145" spans="1:48" x14ac:dyDescent="0.25">
      <c r="A145" s="1" t="s">
        <v>129</v>
      </c>
      <c r="B145" s="1" t="s">
        <v>59</v>
      </c>
      <c r="C145" s="1" t="s">
        <v>60</v>
      </c>
      <c r="D145" s="1" t="s">
        <v>61</v>
      </c>
      <c r="E145" s="1" t="s">
        <v>72</v>
      </c>
      <c r="F145" s="1" t="s">
        <v>99</v>
      </c>
      <c r="G145" s="1" t="s">
        <v>64</v>
      </c>
      <c r="H145" s="1" t="s">
        <v>83</v>
      </c>
      <c r="I145" s="2">
        <v>579.84</v>
      </c>
      <c r="J145" s="2">
        <v>7.0000000000000007E-2</v>
      </c>
      <c r="K145" s="2">
        <f t="shared" si="18"/>
        <v>0</v>
      </c>
      <c r="L145" s="2">
        <f t="shared" si="19"/>
        <v>7.0000000000000007E-2</v>
      </c>
      <c r="AL145" s="5" t="str">
        <f t="shared" si="20"/>
        <v/>
      </c>
      <c r="AN145" s="5" t="str">
        <f t="shared" si="21"/>
        <v/>
      </c>
      <c r="AP145" s="5" t="str">
        <f t="shared" si="22"/>
        <v/>
      </c>
      <c r="AR145" s="2">
        <v>7.0000000000000007E-2</v>
      </c>
      <c r="AS145" s="5">
        <f t="shared" si="23"/>
        <v>0</v>
      </c>
      <c r="AT145" s="5">
        <f t="shared" si="24"/>
        <v>0</v>
      </c>
      <c r="AU145" s="11">
        <f t="shared" si="25"/>
        <v>0</v>
      </c>
      <c r="AV145" s="5">
        <f t="shared" si="26"/>
        <v>0</v>
      </c>
    </row>
    <row r="146" spans="1:48" x14ac:dyDescent="0.25">
      <c r="A146" s="1" t="s">
        <v>129</v>
      </c>
      <c r="B146" s="1" t="s">
        <v>59</v>
      </c>
      <c r="C146" s="1" t="s">
        <v>60</v>
      </c>
      <c r="D146" s="1" t="s">
        <v>61</v>
      </c>
      <c r="E146" s="1" t="s">
        <v>76</v>
      </c>
      <c r="F146" s="1" t="s">
        <v>99</v>
      </c>
      <c r="G146" s="1" t="s">
        <v>64</v>
      </c>
      <c r="H146" s="1" t="s">
        <v>83</v>
      </c>
      <c r="I146" s="2">
        <v>579.84</v>
      </c>
      <c r="J146" s="2">
        <v>0.06</v>
      </c>
      <c r="K146" s="2">
        <f t="shared" si="18"/>
        <v>0</v>
      </c>
      <c r="L146" s="2">
        <f t="shared" si="19"/>
        <v>0.06</v>
      </c>
      <c r="AL146" s="5" t="str">
        <f t="shared" si="20"/>
        <v/>
      </c>
      <c r="AN146" s="5" t="str">
        <f t="shared" si="21"/>
        <v/>
      </c>
      <c r="AP146" s="5" t="str">
        <f t="shared" si="22"/>
        <v/>
      </c>
      <c r="AR146" s="2">
        <v>0.06</v>
      </c>
      <c r="AS146" s="5">
        <f t="shared" si="23"/>
        <v>0</v>
      </c>
      <c r="AT146" s="5">
        <f t="shared" si="24"/>
        <v>0</v>
      </c>
      <c r="AU146" s="11">
        <f t="shared" si="25"/>
        <v>0</v>
      </c>
      <c r="AV146" s="5">
        <f t="shared" si="26"/>
        <v>0</v>
      </c>
    </row>
    <row r="147" spans="1:48" x14ac:dyDescent="0.25">
      <c r="A147" s="1" t="s">
        <v>129</v>
      </c>
      <c r="B147" s="1" t="s">
        <v>59</v>
      </c>
      <c r="C147" s="1" t="s">
        <v>60</v>
      </c>
      <c r="D147" s="1" t="s">
        <v>61</v>
      </c>
      <c r="E147" s="1" t="s">
        <v>91</v>
      </c>
      <c r="F147" s="1" t="s">
        <v>99</v>
      </c>
      <c r="G147" s="1" t="s">
        <v>64</v>
      </c>
      <c r="H147" s="1" t="s">
        <v>83</v>
      </c>
      <c r="I147" s="2">
        <v>579.84</v>
      </c>
      <c r="J147" s="2">
        <v>41.4</v>
      </c>
      <c r="K147" s="2">
        <f t="shared" si="18"/>
        <v>0</v>
      </c>
      <c r="L147" s="2">
        <f t="shared" si="19"/>
        <v>40</v>
      </c>
      <c r="AL147" s="5" t="str">
        <f t="shared" si="20"/>
        <v/>
      </c>
      <c r="AN147" s="5" t="str">
        <f t="shared" si="21"/>
        <v/>
      </c>
      <c r="AP147" s="5" t="str">
        <f t="shared" si="22"/>
        <v/>
      </c>
      <c r="AR147" s="2">
        <v>40</v>
      </c>
      <c r="AS147" s="5">
        <f t="shared" si="23"/>
        <v>0</v>
      </c>
      <c r="AT147" s="5">
        <f t="shared" si="24"/>
        <v>0</v>
      </c>
      <c r="AU147" s="11">
        <f t="shared" si="25"/>
        <v>0</v>
      </c>
      <c r="AV147" s="5">
        <f t="shared" si="26"/>
        <v>0</v>
      </c>
    </row>
    <row r="148" spans="1:48" x14ac:dyDescent="0.25">
      <c r="A148" s="1" t="s">
        <v>129</v>
      </c>
      <c r="B148" s="1" t="s">
        <v>59</v>
      </c>
      <c r="C148" s="1" t="s">
        <v>60</v>
      </c>
      <c r="D148" s="1" t="s">
        <v>61</v>
      </c>
      <c r="E148" s="1" t="s">
        <v>92</v>
      </c>
      <c r="F148" s="1" t="s">
        <v>99</v>
      </c>
      <c r="G148" s="1" t="s">
        <v>64</v>
      </c>
      <c r="H148" s="1" t="s">
        <v>83</v>
      </c>
      <c r="I148" s="2">
        <v>579.84</v>
      </c>
      <c r="J148" s="2">
        <v>37.869999999999997</v>
      </c>
      <c r="K148" s="2">
        <f t="shared" si="18"/>
        <v>0</v>
      </c>
      <c r="L148" s="2">
        <f t="shared" si="19"/>
        <v>33.72</v>
      </c>
      <c r="AL148" s="5" t="str">
        <f t="shared" si="20"/>
        <v/>
      </c>
      <c r="AN148" s="5" t="str">
        <f t="shared" si="21"/>
        <v/>
      </c>
      <c r="AP148" s="5" t="str">
        <f t="shared" si="22"/>
        <v/>
      </c>
      <c r="AR148" s="2">
        <v>33.72</v>
      </c>
      <c r="AS148" s="5">
        <f t="shared" si="23"/>
        <v>0</v>
      </c>
      <c r="AT148" s="5">
        <f t="shared" si="24"/>
        <v>0</v>
      </c>
      <c r="AU148" s="11">
        <f t="shared" si="25"/>
        <v>0</v>
      </c>
      <c r="AV148" s="5">
        <f t="shared" si="26"/>
        <v>0</v>
      </c>
    </row>
    <row r="149" spans="1:48" x14ac:dyDescent="0.25">
      <c r="A149" s="1" t="s">
        <v>129</v>
      </c>
      <c r="B149" s="1" t="s">
        <v>59</v>
      </c>
      <c r="C149" s="1" t="s">
        <v>60</v>
      </c>
      <c r="D149" s="1" t="s">
        <v>61</v>
      </c>
      <c r="E149" s="1" t="s">
        <v>93</v>
      </c>
      <c r="F149" s="1" t="s">
        <v>99</v>
      </c>
      <c r="G149" s="1" t="s">
        <v>64</v>
      </c>
      <c r="H149" s="1" t="s">
        <v>83</v>
      </c>
      <c r="I149" s="2">
        <v>579.84</v>
      </c>
      <c r="J149" s="2">
        <v>37.99</v>
      </c>
      <c r="K149" s="2">
        <f t="shared" si="18"/>
        <v>0</v>
      </c>
      <c r="L149" s="2">
        <f t="shared" si="19"/>
        <v>15.44</v>
      </c>
      <c r="AL149" s="5" t="str">
        <f t="shared" si="20"/>
        <v/>
      </c>
      <c r="AN149" s="5" t="str">
        <f t="shared" si="21"/>
        <v/>
      </c>
      <c r="AP149" s="5" t="str">
        <f t="shared" si="22"/>
        <v/>
      </c>
      <c r="AR149" s="2">
        <v>15.44</v>
      </c>
      <c r="AS149" s="5">
        <f t="shared" si="23"/>
        <v>0</v>
      </c>
      <c r="AT149" s="5">
        <f t="shared" si="24"/>
        <v>0</v>
      </c>
      <c r="AU149" s="11">
        <f t="shared" si="25"/>
        <v>0</v>
      </c>
      <c r="AV149" s="5">
        <f t="shared" si="26"/>
        <v>0</v>
      </c>
    </row>
    <row r="150" spans="1:48" x14ac:dyDescent="0.25">
      <c r="A150" s="1" t="s">
        <v>129</v>
      </c>
      <c r="B150" s="1" t="s">
        <v>59</v>
      </c>
      <c r="C150" s="1" t="s">
        <v>60</v>
      </c>
      <c r="D150" s="1" t="s">
        <v>61</v>
      </c>
      <c r="E150" s="1" t="s">
        <v>77</v>
      </c>
      <c r="F150" s="1" t="s">
        <v>99</v>
      </c>
      <c r="G150" s="1" t="s">
        <v>64</v>
      </c>
      <c r="H150" s="1" t="s">
        <v>83</v>
      </c>
      <c r="I150" s="2">
        <v>579.84</v>
      </c>
      <c r="J150" s="2">
        <v>41.33</v>
      </c>
      <c r="K150" s="2">
        <f t="shared" si="18"/>
        <v>0</v>
      </c>
      <c r="L150" s="2">
        <f t="shared" si="19"/>
        <v>40</v>
      </c>
      <c r="AL150" s="5" t="str">
        <f t="shared" si="20"/>
        <v/>
      </c>
      <c r="AN150" s="5" t="str">
        <f t="shared" si="21"/>
        <v/>
      </c>
      <c r="AP150" s="5" t="str">
        <f t="shared" si="22"/>
        <v/>
      </c>
      <c r="AR150" s="2">
        <v>40</v>
      </c>
      <c r="AS150" s="5">
        <f t="shared" si="23"/>
        <v>0</v>
      </c>
      <c r="AT150" s="5">
        <f t="shared" si="24"/>
        <v>0</v>
      </c>
      <c r="AU150" s="11">
        <f t="shared" si="25"/>
        <v>0</v>
      </c>
      <c r="AV150" s="5">
        <f t="shared" si="26"/>
        <v>0</v>
      </c>
    </row>
    <row r="151" spans="1:48" x14ac:dyDescent="0.25">
      <c r="A151" s="1" t="s">
        <v>129</v>
      </c>
      <c r="B151" s="1" t="s">
        <v>59</v>
      </c>
      <c r="C151" s="1" t="s">
        <v>60</v>
      </c>
      <c r="D151" s="1" t="s">
        <v>61</v>
      </c>
      <c r="E151" s="1" t="s">
        <v>78</v>
      </c>
      <c r="F151" s="1" t="s">
        <v>99</v>
      </c>
      <c r="G151" s="1" t="s">
        <v>64</v>
      </c>
      <c r="H151" s="1" t="s">
        <v>83</v>
      </c>
      <c r="I151" s="2">
        <v>579.84</v>
      </c>
      <c r="J151" s="2">
        <v>37.11</v>
      </c>
      <c r="K151" s="2">
        <f t="shared" si="18"/>
        <v>0</v>
      </c>
      <c r="L151" s="2">
        <f t="shared" si="19"/>
        <v>37.11</v>
      </c>
      <c r="AL151" s="5" t="str">
        <f t="shared" si="20"/>
        <v/>
      </c>
      <c r="AN151" s="5" t="str">
        <f t="shared" si="21"/>
        <v/>
      </c>
      <c r="AP151" s="5" t="str">
        <f t="shared" si="22"/>
        <v/>
      </c>
      <c r="AR151" s="2">
        <v>37.11</v>
      </c>
      <c r="AS151" s="5">
        <f t="shared" si="23"/>
        <v>0</v>
      </c>
      <c r="AT151" s="5">
        <f t="shared" si="24"/>
        <v>0</v>
      </c>
      <c r="AU151" s="11">
        <f t="shared" si="25"/>
        <v>0</v>
      </c>
      <c r="AV151" s="5">
        <f t="shared" si="26"/>
        <v>0</v>
      </c>
    </row>
    <row r="152" spans="1:48" x14ac:dyDescent="0.25">
      <c r="A152" s="1" t="s">
        <v>129</v>
      </c>
      <c r="B152" s="1" t="s">
        <v>59</v>
      </c>
      <c r="C152" s="1" t="s">
        <v>60</v>
      </c>
      <c r="D152" s="1" t="s">
        <v>61</v>
      </c>
      <c r="E152" s="1" t="s">
        <v>62</v>
      </c>
      <c r="F152" s="1" t="s">
        <v>99</v>
      </c>
      <c r="G152" s="1" t="s">
        <v>64</v>
      </c>
      <c r="H152" s="1" t="s">
        <v>83</v>
      </c>
      <c r="I152" s="2">
        <v>579.84</v>
      </c>
      <c r="J152" s="2">
        <v>42.39</v>
      </c>
      <c r="K152" s="2">
        <f t="shared" si="18"/>
        <v>0</v>
      </c>
      <c r="L152" s="2">
        <f t="shared" si="19"/>
        <v>42.39</v>
      </c>
      <c r="AL152" s="5" t="str">
        <f t="shared" si="20"/>
        <v/>
      </c>
      <c r="AN152" s="5" t="str">
        <f t="shared" si="21"/>
        <v/>
      </c>
      <c r="AP152" s="5" t="str">
        <f t="shared" si="22"/>
        <v/>
      </c>
      <c r="AR152" s="2">
        <v>42.39</v>
      </c>
      <c r="AS152" s="5">
        <f t="shared" si="23"/>
        <v>0</v>
      </c>
      <c r="AT152" s="5">
        <f t="shared" si="24"/>
        <v>0</v>
      </c>
      <c r="AU152" s="11">
        <f t="shared" si="25"/>
        <v>0</v>
      </c>
      <c r="AV152" s="5">
        <f t="shared" si="26"/>
        <v>0</v>
      </c>
    </row>
    <row r="153" spans="1:48" x14ac:dyDescent="0.25">
      <c r="A153" s="1" t="s">
        <v>129</v>
      </c>
      <c r="B153" s="1" t="s">
        <v>59</v>
      </c>
      <c r="C153" s="1" t="s">
        <v>60</v>
      </c>
      <c r="D153" s="1" t="s">
        <v>61</v>
      </c>
      <c r="E153" s="1" t="s">
        <v>78</v>
      </c>
      <c r="F153" s="1" t="s">
        <v>75</v>
      </c>
      <c r="G153" s="1" t="s">
        <v>64</v>
      </c>
      <c r="H153" s="1" t="s">
        <v>65</v>
      </c>
      <c r="I153" s="2">
        <v>579.84</v>
      </c>
      <c r="J153" s="2">
        <v>0.06</v>
      </c>
      <c r="K153" s="2">
        <f t="shared" si="18"/>
        <v>0</v>
      </c>
      <c r="L153" s="2">
        <f t="shared" si="19"/>
        <v>0.06</v>
      </c>
      <c r="AL153" s="5" t="str">
        <f t="shared" si="20"/>
        <v/>
      </c>
      <c r="AN153" s="5" t="str">
        <f t="shared" si="21"/>
        <v/>
      </c>
      <c r="AP153" s="5" t="str">
        <f t="shared" si="22"/>
        <v/>
      </c>
      <c r="AR153" s="2">
        <v>0.06</v>
      </c>
      <c r="AS153" s="5">
        <f t="shared" si="23"/>
        <v>0</v>
      </c>
      <c r="AT153" s="5">
        <f t="shared" si="24"/>
        <v>0</v>
      </c>
      <c r="AU153" s="11">
        <f t="shared" si="25"/>
        <v>0</v>
      </c>
      <c r="AV153" s="5">
        <f t="shared" si="26"/>
        <v>0</v>
      </c>
    </row>
    <row r="154" spans="1:48" x14ac:dyDescent="0.25">
      <c r="A154" s="1" t="s">
        <v>129</v>
      </c>
      <c r="B154" s="1" t="s">
        <v>59</v>
      </c>
      <c r="C154" s="1" t="s">
        <v>60</v>
      </c>
      <c r="D154" s="1" t="s">
        <v>61</v>
      </c>
      <c r="E154" s="1" t="s">
        <v>62</v>
      </c>
      <c r="F154" s="1" t="s">
        <v>75</v>
      </c>
      <c r="G154" s="1" t="s">
        <v>64</v>
      </c>
      <c r="H154" s="1" t="s">
        <v>65</v>
      </c>
      <c r="I154" s="2">
        <v>579.84</v>
      </c>
      <c r="J154" s="2">
        <v>7.0000000000000007E-2</v>
      </c>
      <c r="K154" s="2">
        <f t="shared" si="18"/>
        <v>0</v>
      </c>
      <c r="L154" s="2">
        <f t="shared" si="19"/>
        <v>7.0000000000000007E-2</v>
      </c>
      <c r="AL154" s="5" t="str">
        <f t="shared" si="20"/>
        <v/>
      </c>
      <c r="AN154" s="5" t="str">
        <f t="shared" si="21"/>
        <v/>
      </c>
      <c r="AP154" s="5" t="str">
        <f t="shared" si="22"/>
        <v/>
      </c>
      <c r="AR154" s="2">
        <v>7.0000000000000007E-2</v>
      </c>
      <c r="AS154" s="5">
        <f t="shared" si="23"/>
        <v>0</v>
      </c>
      <c r="AT154" s="5">
        <f t="shared" si="24"/>
        <v>0</v>
      </c>
      <c r="AU154" s="11">
        <f t="shared" si="25"/>
        <v>0</v>
      </c>
      <c r="AV154" s="5">
        <f t="shared" si="26"/>
        <v>0</v>
      </c>
    </row>
    <row r="155" spans="1:48" x14ac:dyDescent="0.25">
      <c r="A155" s="1" t="s">
        <v>130</v>
      </c>
      <c r="B155" s="1" t="s">
        <v>59</v>
      </c>
      <c r="C155" s="1" t="s">
        <v>60</v>
      </c>
      <c r="D155" s="1" t="s">
        <v>61</v>
      </c>
      <c r="E155" s="1" t="s">
        <v>90</v>
      </c>
      <c r="F155" s="1" t="s">
        <v>99</v>
      </c>
      <c r="G155" s="1" t="s">
        <v>64</v>
      </c>
      <c r="H155" s="1" t="s">
        <v>83</v>
      </c>
      <c r="I155" s="2">
        <v>80</v>
      </c>
      <c r="J155" s="2">
        <v>0.06</v>
      </c>
      <c r="K155" s="2">
        <f t="shared" si="18"/>
        <v>0</v>
      </c>
      <c r="L155" s="2">
        <f t="shared" si="19"/>
        <v>0.06</v>
      </c>
      <c r="AL155" s="5" t="str">
        <f t="shared" si="20"/>
        <v/>
      </c>
      <c r="AN155" s="5" t="str">
        <f t="shared" si="21"/>
        <v/>
      </c>
      <c r="AP155" s="5" t="str">
        <f t="shared" si="22"/>
        <v/>
      </c>
      <c r="AR155" s="2">
        <v>0.06</v>
      </c>
      <c r="AS155" s="5">
        <f t="shared" si="23"/>
        <v>0</v>
      </c>
      <c r="AT155" s="5">
        <f t="shared" si="24"/>
        <v>0</v>
      </c>
      <c r="AU155" s="11">
        <f t="shared" si="25"/>
        <v>0</v>
      </c>
      <c r="AV155" s="5">
        <f t="shared" si="26"/>
        <v>0</v>
      </c>
    </row>
    <row r="156" spans="1:48" x14ac:dyDescent="0.25">
      <c r="A156" s="1" t="s">
        <v>130</v>
      </c>
      <c r="B156" s="1" t="s">
        <v>59</v>
      </c>
      <c r="C156" s="1" t="s">
        <v>60</v>
      </c>
      <c r="D156" s="1" t="s">
        <v>61</v>
      </c>
      <c r="E156" s="1" t="s">
        <v>71</v>
      </c>
      <c r="F156" s="1" t="s">
        <v>99</v>
      </c>
      <c r="G156" s="1" t="s">
        <v>64</v>
      </c>
      <c r="H156" s="1" t="s">
        <v>83</v>
      </c>
      <c r="I156" s="2">
        <v>80</v>
      </c>
      <c r="J156" s="2">
        <v>7.0000000000000007E-2</v>
      </c>
      <c r="K156" s="2">
        <f t="shared" si="18"/>
        <v>0</v>
      </c>
      <c r="L156" s="2">
        <f t="shared" si="19"/>
        <v>7.0000000000000007E-2</v>
      </c>
      <c r="AL156" s="5" t="str">
        <f t="shared" si="20"/>
        <v/>
      </c>
      <c r="AN156" s="5" t="str">
        <f t="shared" si="21"/>
        <v/>
      </c>
      <c r="AP156" s="5" t="str">
        <f t="shared" si="22"/>
        <v/>
      </c>
      <c r="AR156" s="2">
        <v>7.0000000000000007E-2</v>
      </c>
      <c r="AS156" s="5">
        <f t="shared" si="23"/>
        <v>0</v>
      </c>
      <c r="AT156" s="5">
        <f t="shared" si="24"/>
        <v>0</v>
      </c>
      <c r="AU156" s="11">
        <f t="shared" si="25"/>
        <v>0</v>
      </c>
      <c r="AV156" s="5">
        <f t="shared" si="26"/>
        <v>0</v>
      </c>
    </row>
    <row r="157" spans="1:48" x14ac:dyDescent="0.25">
      <c r="A157" s="1" t="s">
        <v>130</v>
      </c>
      <c r="B157" s="1" t="s">
        <v>59</v>
      </c>
      <c r="C157" s="1" t="s">
        <v>60</v>
      </c>
      <c r="D157" s="1" t="s">
        <v>61</v>
      </c>
      <c r="E157" s="1" t="s">
        <v>72</v>
      </c>
      <c r="F157" s="1" t="s">
        <v>99</v>
      </c>
      <c r="G157" s="1" t="s">
        <v>64</v>
      </c>
      <c r="H157" s="1" t="s">
        <v>83</v>
      </c>
      <c r="I157" s="2">
        <v>80</v>
      </c>
      <c r="J157" s="2">
        <v>42.48</v>
      </c>
      <c r="K157" s="2">
        <f t="shared" si="18"/>
        <v>0</v>
      </c>
      <c r="L157" s="2">
        <f t="shared" si="19"/>
        <v>42.48</v>
      </c>
      <c r="AL157" s="5" t="str">
        <f t="shared" si="20"/>
        <v/>
      </c>
      <c r="AN157" s="5" t="str">
        <f t="shared" si="21"/>
        <v/>
      </c>
      <c r="AP157" s="5" t="str">
        <f t="shared" si="22"/>
        <v/>
      </c>
      <c r="AR157" s="2">
        <v>42.48</v>
      </c>
      <c r="AS157" s="5">
        <f t="shared" si="23"/>
        <v>0</v>
      </c>
      <c r="AT157" s="5">
        <f t="shared" si="24"/>
        <v>0</v>
      </c>
      <c r="AU157" s="11">
        <f t="shared" si="25"/>
        <v>0</v>
      </c>
      <c r="AV157" s="5">
        <f t="shared" si="26"/>
        <v>0</v>
      </c>
    </row>
    <row r="158" spans="1:48" x14ac:dyDescent="0.25">
      <c r="A158" s="1" t="s">
        <v>130</v>
      </c>
      <c r="B158" s="1" t="s">
        <v>59</v>
      </c>
      <c r="C158" s="1" t="s">
        <v>60</v>
      </c>
      <c r="D158" s="1" t="s">
        <v>61</v>
      </c>
      <c r="E158" s="1" t="s">
        <v>76</v>
      </c>
      <c r="F158" s="1" t="s">
        <v>99</v>
      </c>
      <c r="G158" s="1" t="s">
        <v>64</v>
      </c>
      <c r="H158" s="1" t="s">
        <v>83</v>
      </c>
      <c r="I158" s="2">
        <v>80</v>
      </c>
      <c r="J158" s="2">
        <v>36.89</v>
      </c>
      <c r="K158" s="2">
        <f t="shared" si="18"/>
        <v>0</v>
      </c>
      <c r="L158" s="2">
        <f t="shared" si="19"/>
        <v>36.89</v>
      </c>
      <c r="AL158" s="5" t="str">
        <f t="shared" si="20"/>
        <v/>
      </c>
      <c r="AN158" s="5" t="str">
        <f t="shared" si="21"/>
        <v/>
      </c>
      <c r="AP158" s="5" t="str">
        <f t="shared" si="22"/>
        <v/>
      </c>
      <c r="AR158" s="2">
        <v>36.89</v>
      </c>
      <c r="AS158" s="5">
        <f t="shared" si="23"/>
        <v>0</v>
      </c>
      <c r="AT158" s="5">
        <f t="shared" si="24"/>
        <v>0</v>
      </c>
      <c r="AU158" s="11">
        <f t="shared" si="25"/>
        <v>0</v>
      </c>
      <c r="AV158" s="5">
        <f t="shared" si="26"/>
        <v>0</v>
      </c>
    </row>
    <row r="159" spans="1:48" x14ac:dyDescent="0.25">
      <c r="A159" s="1" t="s">
        <v>130</v>
      </c>
      <c r="B159" s="1" t="s">
        <v>59</v>
      </c>
      <c r="C159" s="1" t="s">
        <v>60</v>
      </c>
      <c r="D159" s="1" t="s">
        <v>61</v>
      </c>
      <c r="E159" s="1" t="s">
        <v>91</v>
      </c>
      <c r="F159" s="1" t="s">
        <v>99</v>
      </c>
      <c r="G159" s="1" t="s">
        <v>64</v>
      </c>
      <c r="H159" s="1" t="s">
        <v>83</v>
      </c>
      <c r="I159" s="2">
        <v>80</v>
      </c>
      <c r="J159" s="2">
        <v>0.09</v>
      </c>
      <c r="K159" s="2">
        <f t="shared" si="18"/>
        <v>0</v>
      </c>
      <c r="L159" s="2">
        <f t="shared" si="19"/>
        <v>0.09</v>
      </c>
      <c r="AL159" s="5" t="str">
        <f t="shared" si="20"/>
        <v/>
      </c>
      <c r="AN159" s="5" t="str">
        <f t="shared" si="21"/>
        <v/>
      </c>
      <c r="AP159" s="5" t="str">
        <f t="shared" si="22"/>
        <v/>
      </c>
      <c r="AR159" s="2">
        <v>0.09</v>
      </c>
      <c r="AS159" s="5">
        <f t="shared" si="23"/>
        <v>0</v>
      </c>
      <c r="AT159" s="5">
        <f t="shared" si="24"/>
        <v>0</v>
      </c>
      <c r="AU159" s="11">
        <f t="shared" si="25"/>
        <v>0</v>
      </c>
      <c r="AV159" s="5">
        <f t="shared" si="26"/>
        <v>0</v>
      </c>
    </row>
    <row r="160" spans="1:48" x14ac:dyDescent="0.25">
      <c r="A160" s="1" t="s">
        <v>131</v>
      </c>
      <c r="B160" s="1" t="s">
        <v>59</v>
      </c>
      <c r="C160" s="1" t="s">
        <v>60</v>
      </c>
      <c r="D160" s="1" t="s">
        <v>61</v>
      </c>
      <c r="E160" s="1" t="s">
        <v>77</v>
      </c>
      <c r="F160" s="1" t="s">
        <v>99</v>
      </c>
      <c r="G160" s="1" t="s">
        <v>64</v>
      </c>
      <c r="H160" s="1" t="s">
        <v>83</v>
      </c>
      <c r="I160" s="2">
        <v>640</v>
      </c>
      <c r="J160" s="2">
        <v>7.0000000000000007E-2</v>
      </c>
      <c r="K160" s="2">
        <f t="shared" si="18"/>
        <v>0</v>
      </c>
      <c r="L160" s="2">
        <f t="shared" si="19"/>
        <v>7.0000000000000007E-2</v>
      </c>
      <c r="AL160" s="5" t="str">
        <f t="shared" si="20"/>
        <v/>
      </c>
      <c r="AN160" s="5" t="str">
        <f t="shared" si="21"/>
        <v/>
      </c>
      <c r="AP160" s="5" t="str">
        <f t="shared" si="22"/>
        <v/>
      </c>
      <c r="AR160" s="2">
        <v>7.0000000000000007E-2</v>
      </c>
      <c r="AS160" s="5">
        <f t="shared" si="23"/>
        <v>0</v>
      </c>
      <c r="AT160" s="5">
        <f t="shared" si="24"/>
        <v>0</v>
      </c>
      <c r="AU160" s="11">
        <f t="shared" si="25"/>
        <v>0</v>
      </c>
      <c r="AV160" s="5">
        <f t="shared" si="26"/>
        <v>0</v>
      </c>
    </row>
    <row r="161" spans="1:48" x14ac:dyDescent="0.25">
      <c r="A161" s="1" t="s">
        <v>131</v>
      </c>
      <c r="B161" s="1" t="s">
        <v>59</v>
      </c>
      <c r="C161" s="1" t="s">
        <v>60</v>
      </c>
      <c r="D161" s="1" t="s">
        <v>61</v>
      </c>
      <c r="E161" s="1" t="s">
        <v>78</v>
      </c>
      <c r="F161" s="1" t="s">
        <v>99</v>
      </c>
      <c r="G161" s="1" t="s">
        <v>64</v>
      </c>
      <c r="H161" s="1" t="s">
        <v>83</v>
      </c>
      <c r="I161" s="2">
        <v>640</v>
      </c>
      <c r="J161" s="2">
        <v>0.06</v>
      </c>
      <c r="K161" s="2">
        <f t="shared" si="18"/>
        <v>0</v>
      </c>
      <c r="L161" s="2">
        <f t="shared" si="19"/>
        <v>0.06</v>
      </c>
      <c r="AL161" s="5" t="str">
        <f t="shared" si="20"/>
        <v/>
      </c>
      <c r="AN161" s="5" t="str">
        <f t="shared" si="21"/>
        <v/>
      </c>
      <c r="AP161" s="5" t="str">
        <f t="shared" si="22"/>
        <v/>
      </c>
      <c r="AR161" s="2">
        <v>0.06</v>
      </c>
      <c r="AS161" s="5">
        <f t="shared" si="23"/>
        <v>0</v>
      </c>
      <c r="AT161" s="5">
        <f t="shared" si="24"/>
        <v>0</v>
      </c>
      <c r="AU161" s="11">
        <f t="shared" si="25"/>
        <v>0</v>
      </c>
      <c r="AV161" s="5">
        <f t="shared" si="26"/>
        <v>0</v>
      </c>
    </row>
    <row r="162" spans="1:48" x14ac:dyDescent="0.25">
      <c r="A162" s="1" t="s">
        <v>131</v>
      </c>
      <c r="B162" s="1" t="s">
        <v>59</v>
      </c>
      <c r="C162" s="1" t="s">
        <v>60</v>
      </c>
      <c r="D162" s="1" t="s">
        <v>61</v>
      </c>
      <c r="E162" s="1" t="s">
        <v>62</v>
      </c>
      <c r="F162" s="1" t="s">
        <v>99</v>
      </c>
      <c r="G162" s="1" t="s">
        <v>64</v>
      </c>
      <c r="H162" s="1" t="s">
        <v>83</v>
      </c>
      <c r="I162" s="2">
        <v>640</v>
      </c>
      <c r="J162" s="2">
        <v>7.0000000000000007E-2</v>
      </c>
      <c r="K162" s="2">
        <f t="shared" si="18"/>
        <v>0</v>
      </c>
      <c r="L162" s="2">
        <f t="shared" si="19"/>
        <v>7.0000000000000007E-2</v>
      </c>
      <c r="AL162" s="5" t="str">
        <f t="shared" si="20"/>
        <v/>
      </c>
      <c r="AN162" s="5" t="str">
        <f t="shared" si="21"/>
        <v/>
      </c>
      <c r="AP162" s="5" t="str">
        <f t="shared" si="22"/>
        <v/>
      </c>
      <c r="AR162" s="2">
        <v>7.0000000000000007E-2</v>
      </c>
      <c r="AS162" s="5">
        <f t="shared" si="23"/>
        <v>0</v>
      </c>
      <c r="AT162" s="5">
        <f t="shared" si="24"/>
        <v>0</v>
      </c>
      <c r="AU162" s="11">
        <f t="shared" si="25"/>
        <v>0</v>
      </c>
      <c r="AV162" s="5">
        <f t="shared" si="26"/>
        <v>0</v>
      </c>
    </row>
    <row r="163" spans="1:48" x14ac:dyDescent="0.25">
      <c r="A163" s="1" t="s">
        <v>131</v>
      </c>
      <c r="B163" s="1" t="s">
        <v>59</v>
      </c>
      <c r="C163" s="1" t="s">
        <v>60</v>
      </c>
      <c r="D163" s="1" t="s">
        <v>61</v>
      </c>
      <c r="E163" s="1" t="s">
        <v>70</v>
      </c>
      <c r="F163" s="1" t="s">
        <v>95</v>
      </c>
      <c r="G163" s="1" t="s">
        <v>64</v>
      </c>
      <c r="H163" s="1" t="s">
        <v>83</v>
      </c>
      <c r="I163" s="2">
        <v>640</v>
      </c>
      <c r="J163" s="2">
        <v>42.85</v>
      </c>
      <c r="K163" s="2">
        <f t="shared" si="18"/>
        <v>0</v>
      </c>
      <c r="L163" s="2">
        <f t="shared" si="19"/>
        <v>42.85</v>
      </c>
      <c r="AL163" s="5" t="str">
        <f t="shared" si="20"/>
        <v/>
      </c>
      <c r="AN163" s="5" t="str">
        <f t="shared" si="21"/>
        <v/>
      </c>
      <c r="AP163" s="5" t="str">
        <f t="shared" si="22"/>
        <v/>
      </c>
      <c r="AR163" s="2">
        <v>42.85</v>
      </c>
      <c r="AS163" s="5">
        <f t="shared" si="23"/>
        <v>0</v>
      </c>
      <c r="AT163" s="5">
        <f t="shared" si="24"/>
        <v>0</v>
      </c>
      <c r="AU163" s="11">
        <f t="shared" si="25"/>
        <v>0</v>
      </c>
      <c r="AV163" s="5">
        <f t="shared" si="26"/>
        <v>0</v>
      </c>
    </row>
    <row r="164" spans="1:48" x14ac:dyDescent="0.25">
      <c r="A164" s="1" t="s">
        <v>131</v>
      </c>
      <c r="B164" s="1" t="s">
        <v>59</v>
      </c>
      <c r="C164" s="1" t="s">
        <v>60</v>
      </c>
      <c r="D164" s="1" t="s">
        <v>61</v>
      </c>
      <c r="E164" s="1" t="s">
        <v>86</v>
      </c>
      <c r="F164" s="1" t="s">
        <v>95</v>
      </c>
      <c r="G164" s="1" t="s">
        <v>64</v>
      </c>
      <c r="H164" s="1" t="s">
        <v>83</v>
      </c>
      <c r="I164" s="2">
        <v>640</v>
      </c>
      <c r="J164" s="2">
        <v>37.909999999999997</v>
      </c>
      <c r="K164" s="2">
        <f t="shared" si="18"/>
        <v>0</v>
      </c>
      <c r="L164" s="2">
        <f t="shared" si="19"/>
        <v>37.909999999999997</v>
      </c>
      <c r="AL164" s="5" t="str">
        <f t="shared" si="20"/>
        <v/>
      </c>
      <c r="AN164" s="5" t="str">
        <f t="shared" si="21"/>
        <v/>
      </c>
      <c r="AP164" s="5" t="str">
        <f t="shared" si="22"/>
        <v/>
      </c>
      <c r="AR164" s="2">
        <v>37.909999999999997</v>
      </c>
      <c r="AS164" s="5">
        <f t="shared" si="23"/>
        <v>0</v>
      </c>
      <c r="AT164" s="5">
        <f t="shared" si="24"/>
        <v>0</v>
      </c>
      <c r="AU164" s="11">
        <f t="shared" si="25"/>
        <v>0</v>
      </c>
      <c r="AV164" s="5">
        <f t="shared" si="26"/>
        <v>0</v>
      </c>
    </row>
    <row r="165" spans="1:48" x14ac:dyDescent="0.25">
      <c r="A165" s="1" t="s">
        <v>131</v>
      </c>
      <c r="B165" s="1" t="s">
        <v>59</v>
      </c>
      <c r="C165" s="1" t="s">
        <v>60</v>
      </c>
      <c r="D165" s="1" t="s">
        <v>61</v>
      </c>
      <c r="E165" s="1" t="s">
        <v>80</v>
      </c>
      <c r="F165" s="1" t="s">
        <v>95</v>
      </c>
      <c r="G165" s="1" t="s">
        <v>64</v>
      </c>
      <c r="H165" s="1" t="s">
        <v>83</v>
      </c>
      <c r="I165" s="2">
        <v>640</v>
      </c>
      <c r="J165" s="2">
        <v>42.17</v>
      </c>
      <c r="K165" s="2">
        <f t="shared" si="18"/>
        <v>0</v>
      </c>
      <c r="L165" s="2">
        <f t="shared" si="19"/>
        <v>39.93</v>
      </c>
      <c r="AL165" s="5" t="str">
        <f t="shared" si="20"/>
        <v/>
      </c>
      <c r="AN165" s="5" t="str">
        <f t="shared" si="21"/>
        <v/>
      </c>
      <c r="AP165" s="5" t="str">
        <f t="shared" si="22"/>
        <v/>
      </c>
      <c r="AR165" s="2">
        <v>39.93</v>
      </c>
      <c r="AS165" s="5">
        <f t="shared" si="23"/>
        <v>0</v>
      </c>
      <c r="AT165" s="5">
        <f t="shared" si="24"/>
        <v>0</v>
      </c>
      <c r="AU165" s="11">
        <f t="shared" si="25"/>
        <v>0</v>
      </c>
      <c r="AV165" s="5">
        <f t="shared" si="26"/>
        <v>0</v>
      </c>
    </row>
    <row r="166" spans="1:48" x14ac:dyDescent="0.25">
      <c r="A166" s="1" t="s">
        <v>131</v>
      </c>
      <c r="B166" s="1" t="s">
        <v>59</v>
      </c>
      <c r="C166" s="1" t="s">
        <v>60</v>
      </c>
      <c r="D166" s="1" t="s">
        <v>61</v>
      </c>
      <c r="E166" s="1" t="s">
        <v>87</v>
      </c>
      <c r="F166" s="1" t="s">
        <v>95</v>
      </c>
      <c r="G166" s="1" t="s">
        <v>64</v>
      </c>
      <c r="H166" s="1" t="s">
        <v>83</v>
      </c>
      <c r="I166" s="2">
        <v>640</v>
      </c>
      <c r="J166" s="2">
        <v>39.119999999999997</v>
      </c>
      <c r="K166" s="2">
        <f t="shared" si="18"/>
        <v>0</v>
      </c>
      <c r="L166" s="2">
        <f t="shared" si="19"/>
        <v>2.1</v>
      </c>
      <c r="AL166" s="5" t="str">
        <f t="shared" si="20"/>
        <v/>
      </c>
      <c r="AN166" s="5" t="str">
        <f t="shared" si="21"/>
        <v/>
      </c>
      <c r="AP166" s="5" t="str">
        <f t="shared" si="22"/>
        <v/>
      </c>
      <c r="AR166" s="2">
        <v>2.1</v>
      </c>
      <c r="AS166" s="5">
        <f t="shared" si="23"/>
        <v>0</v>
      </c>
      <c r="AT166" s="5">
        <f t="shared" si="24"/>
        <v>0</v>
      </c>
      <c r="AU166" s="11">
        <f t="shared" si="25"/>
        <v>0</v>
      </c>
      <c r="AV166" s="5">
        <f t="shared" si="26"/>
        <v>0</v>
      </c>
    </row>
    <row r="167" spans="1:48" x14ac:dyDescent="0.25">
      <c r="A167" s="1" t="s">
        <v>131</v>
      </c>
      <c r="B167" s="1" t="s">
        <v>59</v>
      </c>
      <c r="C167" s="1" t="s">
        <v>60</v>
      </c>
      <c r="D167" s="1" t="s">
        <v>61</v>
      </c>
      <c r="E167" s="1" t="s">
        <v>89</v>
      </c>
      <c r="F167" s="1" t="s">
        <v>95</v>
      </c>
      <c r="G167" s="1" t="s">
        <v>64</v>
      </c>
      <c r="H167" s="1" t="s">
        <v>83</v>
      </c>
      <c r="I167" s="2">
        <v>640</v>
      </c>
      <c r="J167" s="2">
        <v>40.82</v>
      </c>
      <c r="K167" s="2">
        <f t="shared" si="18"/>
        <v>0</v>
      </c>
      <c r="L167" s="2">
        <f t="shared" si="19"/>
        <v>15.68</v>
      </c>
      <c r="AL167" s="5" t="str">
        <f t="shared" si="20"/>
        <v/>
      </c>
      <c r="AN167" s="5" t="str">
        <f t="shared" si="21"/>
        <v/>
      </c>
      <c r="AP167" s="5" t="str">
        <f t="shared" si="22"/>
        <v/>
      </c>
      <c r="AR167" s="2">
        <v>15.68</v>
      </c>
      <c r="AS167" s="5">
        <f t="shared" si="23"/>
        <v>0</v>
      </c>
      <c r="AT167" s="5">
        <f t="shared" si="24"/>
        <v>0</v>
      </c>
      <c r="AU167" s="11">
        <f t="shared" si="25"/>
        <v>0</v>
      </c>
      <c r="AV167" s="5">
        <f t="shared" si="26"/>
        <v>0</v>
      </c>
    </row>
    <row r="168" spans="1:48" x14ac:dyDescent="0.25">
      <c r="A168" s="1" t="s">
        <v>131</v>
      </c>
      <c r="B168" s="1" t="s">
        <v>59</v>
      </c>
      <c r="C168" s="1" t="s">
        <v>60</v>
      </c>
      <c r="D168" s="1" t="s">
        <v>61</v>
      </c>
      <c r="E168" s="1" t="s">
        <v>90</v>
      </c>
      <c r="F168" s="1" t="s">
        <v>95</v>
      </c>
      <c r="G168" s="1" t="s">
        <v>64</v>
      </c>
      <c r="H168" s="1" t="s">
        <v>83</v>
      </c>
      <c r="I168" s="2">
        <v>640</v>
      </c>
      <c r="J168" s="2">
        <v>37.119999999999997</v>
      </c>
      <c r="K168" s="2">
        <f t="shared" si="18"/>
        <v>0</v>
      </c>
      <c r="L168" s="2">
        <f t="shared" si="19"/>
        <v>37.119999999999997</v>
      </c>
      <c r="AL168" s="5" t="str">
        <f t="shared" si="20"/>
        <v/>
      </c>
      <c r="AN168" s="5" t="str">
        <f t="shared" si="21"/>
        <v/>
      </c>
      <c r="AP168" s="5" t="str">
        <f t="shared" si="22"/>
        <v/>
      </c>
      <c r="AR168" s="2">
        <v>37.119999999999997</v>
      </c>
      <c r="AS168" s="5">
        <f t="shared" si="23"/>
        <v>0</v>
      </c>
      <c r="AT168" s="5">
        <f t="shared" si="24"/>
        <v>0</v>
      </c>
      <c r="AU168" s="11">
        <f t="shared" si="25"/>
        <v>0</v>
      </c>
      <c r="AV168" s="5">
        <f t="shared" si="26"/>
        <v>0</v>
      </c>
    </row>
    <row r="169" spans="1:48" x14ac:dyDescent="0.25">
      <c r="A169" s="1" t="s">
        <v>131</v>
      </c>
      <c r="B169" s="1" t="s">
        <v>59</v>
      </c>
      <c r="C169" s="1" t="s">
        <v>60</v>
      </c>
      <c r="D169" s="1" t="s">
        <v>61</v>
      </c>
      <c r="E169" s="1" t="s">
        <v>71</v>
      </c>
      <c r="F169" s="1" t="s">
        <v>95</v>
      </c>
      <c r="G169" s="1" t="s">
        <v>64</v>
      </c>
      <c r="H169" s="1" t="s">
        <v>83</v>
      </c>
      <c r="I169" s="2">
        <v>640</v>
      </c>
      <c r="J169" s="2">
        <v>41.85</v>
      </c>
      <c r="K169" s="2">
        <f t="shared" si="18"/>
        <v>0</v>
      </c>
      <c r="L169" s="2">
        <f t="shared" si="19"/>
        <v>40</v>
      </c>
      <c r="AL169" s="5" t="str">
        <f t="shared" si="20"/>
        <v/>
      </c>
      <c r="AN169" s="5" t="str">
        <f t="shared" si="21"/>
        <v/>
      </c>
      <c r="AP169" s="5" t="str">
        <f t="shared" si="22"/>
        <v/>
      </c>
      <c r="AR169" s="2">
        <v>40</v>
      </c>
      <c r="AS169" s="5">
        <f t="shared" si="23"/>
        <v>0</v>
      </c>
      <c r="AT169" s="5">
        <f t="shared" si="24"/>
        <v>0</v>
      </c>
      <c r="AU169" s="11">
        <f t="shared" si="25"/>
        <v>0</v>
      </c>
      <c r="AV169" s="5">
        <f t="shared" si="26"/>
        <v>0</v>
      </c>
    </row>
    <row r="170" spans="1:48" x14ac:dyDescent="0.25">
      <c r="A170" s="1" t="s">
        <v>131</v>
      </c>
      <c r="B170" s="1" t="s">
        <v>59</v>
      </c>
      <c r="C170" s="1" t="s">
        <v>60</v>
      </c>
      <c r="D170" s="1" t="s">
        <v>61</v>
      </c>
      <c r="E170" s="1" t="s">
        <v>72</v>
      </c>
      <c r="F170" s="1" t="s">
        <v>95</v>
      </c>
      <c r="G170" s="1" t="s">
        <v>64</v>
      </c>
      <c r="H170" s="1" t="s">
        <v>83</v>
      </c>
      <c r="I170" s="2">
        <v>640</v>
      </c>
      <c r="J170" s="2">
        <v>41.93</v>
      </c>
      <c r="K170" s="2">
        <f t="shared" si="18"/>
        <v>0</v>
      </c>
      <c r="L170" s="2">
        <f t="shared" si="19"/>
        <v>40</v>
      </c>
      <c r="AL170" s="5" t="str">
        <f t="shared" si="20"/>
        <v/>
      </c>
      <c r="AN170" s="5" t="str">
        <f t="shared" si="21"/>
        <v/>
      </c>
      <c r="AP170" s="5" t="str">
        <f t="shared" si="22"/>
        <v/>
      </c>
      <c r="AR170" s="2">
        <v>40</v>
      </c>
      <c r="AS170" s="5">
        <f t="shared" si="23"/>
        <v>0</v>
      </c>
      <c r="AT170" s="5">
        <f t="shared" si="24"/>
        <v>0</v>
      </c>
      <c r="AU170" s="11">
        <f t="shared" si="25"/>
        <v>0</v>
      </c>
      <c r="AV170" s="5">
        <f t="shared" si="26"/>
        <v>0</v>
      </c>
    </row>
    <row r="171" spans="1:48" x14ac:dyDescent="0.25">
      <c r="A171" s="1" t="s">
        <v>131</v>
      </c>
      <c r="B171" s="1" t="s">
        <v>59</v>
      </c>
      <c r="C171" s="1" t="s">
        <v>60</v>
      </c>
      <c r="D171" s="1" t="s">
        <v>61</v>
      </c>
      <c r="E171" s="1" t="s">
        <v>76</v>
      </c>
      <c r="F171" s="1" t="s">
        <v>95</v>
      </c>
      <c r="G171" s="1" t="s">
        <v>64</v>
      </c>
      <c r="H171" s="1" t="s">
        <v>83</v>
      </c>
      <c r="I171" s="2">
        <v>640</v>
      </c>
      <c r="J171" s="2">
        <v>37.56</v>
      </c>
      <c r="K171" s="2">
        <f t="shared" si="18"/>
        <v>0</v>
      </c>
      <c r="L171" s="2">
        <f t="shared" si="19"/>
        <v>30.22</v>
      </c>
      <c r="AL171" s="5" t="str">
        <f t="shared" si="20"/>
        <v/>
      </c>
      <c r="AN171" s="5" t="str">
        <f t="shared" si="21"/>
        <v/>
      </c>
      <c r="AP171" s="5" t="str">
        <f t="shared" si="22"/>
        <v/>
      </c>
      <c r="AR171" s="2">
        <v>30.22</v>
      </c>
      <c r="AS171" s="5">
        <f t="shared" si="23"/>
        <v>0</v>
      </c>
      <c r="AT171" s="5">
        <f t="shared" si="24"/>
        <v>0</v>
      </c>
      <c r="AU171" s="11">
        <f t="shared" si="25"/>
        <v>0</v>
      </c>
      <c r="AV171" s="5">
        <f t="shared" si="26"/>
        <v>0</v>
      </c>
    </row>
    <row r="172" spans="1:48" x14ac:dyDescent="0.25">
      <c r="A172" s="1" t="s">
        <v>131</v>
      </c>
      <c r="B172" s="1" t="s">
        <v>59</v>
      </c>
      <c r="C172" s="1" t="s">
        <v>60</v>
      </c>
      <c r="D172" s="1" t="s">
        <v>61</v>
      </c>
      <c r="E172" s="1" t="s">
        <v>91</v>
      </c>
      <c r="F172" s="1" t="s">
        <v>95</v>
      </c>
      <c r="G172" s="1" t="s">
        <v>64</v>
      </c>
      <c r="H172" s="1" t="s">
        <v>83</v>
      </c>
      <c r="I172" s="2">
        <v>640</v>
      </c>
      <c r="J172" s="2">
        <v>41.14</v>
      </c>
      <c r="K172" s="2">
        <f t="shared" si="18"/>
        <v>0</v>
      </c>
      <c r="L172" s="2">
        <f t="shared" si="19"/>
        <v>0.51</v>
      </c>
      <c r="AL172" s="5" t="str">
        <f t="shared" si="20"/>
        <v/>
      </c>
      <c r="AN172" s="5" t="str">
        <f t="shared" si="21"/>
        <v/>
      </c>
      <c r="AP172" s="5" t="str">
        <f t="shared" si="22"/>
        <v/>
      </c>
      <c r="AR172" s="2">
        <v>0.51</v>
      </c>
      <c r="AS172" s="5">
        <f t="shared" si="23"/>
        <v>0</v>
      </c>
      <c r="AT172" s="5">
        <f t="shared" si="24"/>
        <v>0</v>
      </c>
      <c r="AU172" s="11">
        <f t="shared" si="25"/>
        <v>0</v>
      </c>
      <c r="AV172" s="5">
        <f t="shared" si="26"/>
        <v>0</v>
      </c>
    </row>
    <row r="173" spans="1:48" x14ac:dyDescent="0.25">
      <c r="A173" s="1" t="s">
        <v>131</v>
      </c>
      <c r="B173" s="1" t="s">
        <v>59</v>
      </c>
      <c r="C173" s="1" t="s">
        <v>60</v>
      </c>
      <c r="D173" s="1" t="s">
        <v>61</v>
      </c>
      <c r="E173" s="1" t="s">
        <v>78</v>
      </c>
      <c r="F173" s="1" t="s">
        <v>95</v>
      </c>
      <c r="G173" s="1" t="s">
        <v>64</v>
      </c>
      <c r="H173" s="1" t="s">
        <v>83</v>
      </c>
      <c r="I173" s="2">
        <v>640</v>
      </c>
      <c r="J173" s="2">
        <v>38.11</v>
      </c>
      <c r="K173" s="2">
        <f t="shared" si="18"/>
        <v>0</v>
      </c>
      <c r="L173" s="2">
        <f t="shared" si="19"/>
        <v>23.78</v>
      </c>
      <c r="AL173" s="5" t="str">
        <f t="shared" si="20"/>
        <v/>
      </c>
      <c r="AN173" s="5" t="str">
        <f t="shared" si="21"/>
        <v/>
      </c>
      <c r="AP173" s="5" t="str">
        <f t="shared" si="22"/>
        <v/>
      </c>
      <c r="AR173" s="2">
        <v>23.78</v>
      </c>
      <c r="AS173" s="5">
        <f t="shared" si="23"/>
        <v>0</v>
      </c>
      <c r="AT173" s="5">
        <f t="shared" si="24"/>
        <v>0</v>
      </c>
      <c r="AU173" s="11">
        <f t="shared" si="25"/>
        <v>0</v>
      </c>
      <c r="AV173" s="5">
        <f t="shared" si="26"/>
        <v>0</v>
      </c>
    </row>
    <row r="174" spans="1:48" x14ac:dyDescent="0.25">
      <c r="A174" s="1" t="s">
        <v>131</v>
      </c>
      <c r="B174" s="1" t="s">
        <v>59</v>
      </c>
      <c r="C174" s="1" t="s">
        <v>60</v>
      </c>
      <c r="D174" s="1" t="s">
        <v>61</v>
      </c>
      <c r="E174" s="1" t="s">
        <v>62</v>
      </c>
      <c r="F174" s="1" t="s">
        <v>95</v>
      </c>
      <c r="G174" s="1" t="s">
        <v>64</v>
      </c>
      <c r="H174" s="1" t="s">
        <v>83</v>
      </c>
      <c r="I174" s="2">
        <v>640</v>
      </c>
      <c r="J174" s="2">
        <v>42.32</v>
      </c>
      <c r="K174" s="2">
        <f t="shared" si="18"/>
        <v>0</v>
      </c>
      <c r="L174" s="2">
        <f t="shared" si="19"/>
        <v>26.95</v>
      </c>
      <c r="AL174" s="5" t="str">
        <f t="shared" si="20"/>
        <v/>
      </c>
      <c r="AN174" s="5" t="str">
        <f t="shared" si="21"/>
        <v/>
      </c>
      <c r="AP174" s="5" t="str">
        <f t="shared" si="22"/>
        <v/>
      </c>
      <c r="AR174" s="2">
        <v>26.95</v>
      </c>
      <c r="AS174" s="5">
        <f t="shared" si="23"/>
        <v>0</v>
      </c>
      <c r="AT174" s="5">
        <f t="shared" si="24"/>
        <v>0</v>
      </c>
      <c r="AU174" s="11">
        <f t="shared" si="25"/>
        <v>0</v>
      </c>
      <c r="AV174" s="5">
        <f t="shared" si="26"/>
        <v>0</v>
      </c>
    </row>
    <row r="175" spans="1:48" x14ac:dyDescent="0.25">
      <c r="A175" s="1" t="s">
        <v>132</v>
      </c>
      <c r="B175" s="1" t="s">
        <v>133</v>
      </c>
      <c r="C175" s="1" t="s">
        <v>134</v>
      </c>
      <c r="D175" s="1" t="s">
        <v>135</v>
      </c>
      <c r="E175" s="1" t="s">
        <v>91</v>
      </c>
      <c r="F175" s="1" t="s">
        <v>98</v>
      </c>
      <c r="G175" s="1" t="s">
        <v>82</v>
      </c>
      <c r="H175" s="1" t="s">
        <v>65</v>
      </c>
      <c r="I175" s="2">
        <v>79.86</v>
      </c>
      <c r="J175" s="2">
        <v>7.0000000000000007E-2</v>
      </c>
      <c r="K175" s="2">
        <f t="shared" si="18"/>
        <v>0</v>
      </c>
      <c r="L175" s="2">
        <f t="shared" si="19"/>
        <v>7.0000000000000007E-2</v>
      </c>
      <c r="AL175" s="5" t="str">
        <f t="shared" si="20"/>
        <v/>
      </c>
      <c r="AN175" s="5" t="str">
        <f t="shared" si="21"/>
        <v/>
      </c>
      <c r="AP175" s="5" t="str">
        <f t="shared" si="22"/>
        <v/>
      </c>
      <c r="AR175" s="2">
        <v>7.0000000000000007E-2</v>
      </c>
      <c r="AS175" s="5">
        <f t="shared" si="23"/>
        <v>0</v>
      </c>
      <c r="AT175" s="5">
        <f t="shared" si="24"/>
        <v>0</v>
      </c>
      <c r="AU175" s="11">
        <f t="shared" si="25"/>
        <v>0</v>
      </c>
      <c r="AV175" s="5">
        <f t="shared" si="26"/>
        <v>0</v>
      </c>
    </row>
    <row r="176" spans="1:48" x14ac:dyDescent="0.25">
      <c r="A176" s="1" t="s">
        <v>132</v>
      </c>
      <c r="B176" s="1" t="s">
        <v>133</v>
      </c>
      <c r="C176" s="1" t="s">
        <v>134</v>
      </c>
      <c r="D176" s="1" t="s">
        <v>135</v>
      </c>
      <c r="E176" s="1" t="s">
        <v>92</v>
      </c>
      <c r="F176" s="1" t="s">
        <v>98</v>
      </c>
      <c r="G176" s="1" t="s">
        <v>82</v>
      </c>
      <c r="H176" s="1" t="s">
        <v>65</v>
      </c>
      <c r="I176" s="2">
        <v>79.86</v>
      </c>
      <c r="J176" s="2">
        <v>0.06</v>
      </c>
      <c r="K176" s="2">
        <f t="shared" si="18"/>
        <v>0</v>
      </c>
      <c r="L176" s="2">
        <f t="shared" si="19"/>
        <v>0.06</v>
      </c>
      <c r="AL176" s="5" t="str">
        <f t="shared" si="20"/>
        <v/>
      </c>
      <c r="AN176" s="5" t="str">
        <f t="shared" si="21"/>
        <v/>
      </c>
      <c r="AP176" s="5" t="str">
        <f t="shared" si="22"/>
        <v/>
      </c>
      <c r="AR176" s="2">
        <v>0.06</v>
      </c>
      <c r="AS176" s="5">
        <f t="shared" si="23"/>
        <v>0</v>
      </c>
      <c r="AT176" s="5">
        <f t="shared" si="24"/>
        <v>0</v>
      </c>
      <c r="AU176" s="11">
        <f t="shared" si="25"/>
        <v>0</v>
      </c>
      <c r="AV176" s="5">
        <f t="shared" si="26"/>
        <v>0</v>
      </c>
    </row>
    <row r="177" spans="1:48" x14ac:dyDescent="0.25">
      <c r="A177" s="1" t="s">
        <v>132</v>
      </c>
      <c r="B177" s="1" t="s">
        <v>133</v>
      </c>
      <c r="C177" s="1" t="s">
        <v>134</v>
      </c>
      <c r="D177" s="1" t="s">
        <v>135</v>
      </c>
      <c r="E177" s="1" t="s">
        <v>93</v>
      </c>
      <c r="F177" s="1" t="s">
        <v>98</v>
      </c>
      <c r="G177" s="1" t="s">
        <v>82</v>
      </c>
      <c r="H177" s="1" t="s">
        <v>65</v>
      </c>
      <c r="I177" s="2">
        <v>79.86</v>
      </c>
      <c r="J177" s="2">
        <v>36.380000000000003</v>
      </c>
      <c r="K177" s="2">
        <f t="shared" si="18"/>
        <v>0</v>
      </c>
      <c r="L177" s="2">
        <f t="shared" si="19"/>
        <v>36.380000000000003</v>
      </c>
      <c r="AL177" s="5" t="str">
        <f t="shared" si="20"/>
        <v/>
      </c>
      <c r="AN177" s="5" t="str">
        <f t="shared" si="21"/>
        <v/>
      </c>
      <c r="AP177" s="5" t="str">
        <f t="shared" si="22"/>
        <v/>
      </c>
      <c r="AR177" s="2">
        <v>36.380000000000003</v>
      </c>
      <c r="AS177" s="5">
        <f t="shared" si="23"/>
        <v>0</v>
      </c>
      <c r="AT177" s="5">
        <f t="shared" si="24"/>
        <v>0</v>
      </c>
      <c r="AU177" s="11">
        <f t="shared" si="25"/>
        <v>0</v>
      </c>
      <c r="AV177" s="5">
        <f t="shared" si="26"/>
        <v>0</v>
      </c>
    </row>
    <row r="178" spans="1:48" x14ac:dyDescent="0.25">
      <c r="A178" s="1" t="s">
        <v>132</v>
      </c>
      <c r="B178" s="1" t="s">
        <v>133</v>
      </c>
      <c r="C178" s="1" t="s">
        <v>134</v>
      </c>
      <c r="D178" s="1" t="s">
        <v>135</v>
      </c>
      <c r="E178" s="1" t="s">
        <v>77</v>
      </c>
      <c r="F178" s="1" t="s">
        <v>98</v>
      </c>
      <c r="G178" s="1" t="s">
        <v>82</v>
      </c>
      <c r="H178" s="1" t="s">
        <v>65</v>
      </c>
      <c r="I178" s="2">
        <v>79.86</v>
      </c>
      <c r="J178" s="2">
        <v>41.97</v>
      </c>
      <c r="K178" s="2">
        <f t="shared" si="18"/>
        <v>0</v>
      </c>
      <c r="L178" s="2">
        <f t="shared" si="19"/>
        <v>40</v>
      </c>
      <c r="AL178" s="5" t="str">
        <f t="shared" si="20"/>
        <v/>
      </c>
      <c r="AN178" s="5" t="str">
        <f t="shared" si="21"/>
        <v/>
      </c>
      <c r="AP178" s="5" t="str">
        <f t="shared" si="22"/>
        <v/>
      </c>
      <c r="AR178" s="2">
        <v>40</v>
      </c>
      <c r="AS178" s="5">
        <f t="shared" si="23"/>
        <v>0</v>
      </c>
      <c r="AT178" s="5">
        <f t="shared" si="24"/>
        <v>0</v>
      </c>
      <c r="AU178" s="11">
        <f t="shared" si="25"/>
        <v>0</v>
      </c>
      <c r="AV178" s="5">
        <f t="shared" si="26"/>
        <v>0</v>
      </c>
    </row>
    <row r="179" spans="1:48" x14ac:dyDescent="0.25">
      <c r="A179" s="1" t="s">
        <v>132</v>
      </c>
      <c r="B179" s="1" t="s">
        <v>133</v>
      </c>
      <c r="C179" s="1" t="s">
        <v>134</v>
      </c>
      <c r="D179" s="1" t="s">
        <v>135</v>
      </c>
      <c r="E179" s="1" t="s">
        <v>62</v>
      </c>
      <c r="F179" s="1" t="s">
        <v>75</v>
      </c>
      <c r="G179" s="1" t="s">
        <v>64</v>
      </c>
      <c r="H179" s="1" t="s">
        <v>65</v>
      </c>
      <c r="I179" s="2">
        <v>79.86</v>
      </c>
      <c r="J179" s="2">
        <v>0.09</v>
      </c>
      <c r="K179" s="2">
        <f t="shared" si="18"/>
        <v>0</v>
      </c>
      <c r="L179" s="2">
        <f t="shared" si="19"/>
        <v>0.09</v>
      </c>
      <c r="AL179" s="5" t="str">
        <f t="shared" si="20"/>
        <v/>
      </c>
      <c r="AN179" s="5" t="str">
        <f t="shared" si="21"/>
        <v/>
      </c>
      <c r="AP179" s="5" t="str">
        <f t="shared" si="22"/>
        <v/>
      </c>
      <c r="AR179" s="2">
        <v>0.09</v>
      </c>
      <c r="AS179" s="5">
        <f t="shared" si="23"/>
        <v>0</v>
      </c>
      <c r="AT179" s="5">
        <f t="shared" si="24"/>
        <v>0</v>
      </c>
      <c r="AU179" s="11">
        <f t="shared" si="25"/>
        <v>0</v>
      </c>
      <c r="AV179" s="5">
        <f t="shared" si="26"/>
        <v>0</v>
      </c>
    </row>
    <row r="180" spans="1:48" x14ac:dyDescent="0.25">
      <c r="A180" s="1" t="s">
        <v>136</v>
      </c>
      <c r="B180" s="1" t="s">
        <v>133</v>
      </c>
      <c r="C180" s="1" t="s">
        <v>134</v>
      </c>
      <c r="D180" s="1" t="s">
        <v>135</v>
      </c>
      <c r="E180" s="1" t="s">
        <v>88</v>
      </c>
      <c r="F180" s="1" t="s">
        <v>98</v>
      </c>
      <c r="G180" s="1" t="s">
        <v>82</v>
      </c>
      <c r="H180" s="1" t="s">
        <v>65</v>
      </c>
      <c r="I180" s="2">
        <v>159.05000000000001</v>
      </c>
      <c r="J180" s="2">
        <v>0.06</v>
      </c>
      <c r="K180" s="2">
        <f t="shared" si="18"/>
        <v>0</v>
      </c>
      <c r="L180" s="2">
        <f t="shared" si="19"/>
        <v>0.06</v>
      </c>
      <c r="AL180" s="5" t="str">
        <f t="shared" si="20"/>
        <v/>
      </c>
      <c r="AN180" s="5" t="str">
        <f t="shared" si="21"/>
        <v/>
      </c>
      <c r="AP180" s="5" t="str">
        <f t="shared" si="22"/>
        <v/>
      </c>
      <c r="AR180" s="2">
        <v>0.06</v>
      </c>
      <c r="AS180" s="5">
        <f t="shared" si="23"/>
        <v>0</v>
      </c>
      <c r="AT180" s="5">
        <f t="shared" si="24"/>
        <v>0</v>
      </c>
      <c r="AU180" s="11">
        <f t="shared" si="25"/>
        <v>0</v>
      </c>
      <c r="AV180" s="5">
        <f t="shared" si="26"/>
        <v>0</v>
      </c>
    </row>
    <row r="181" spans="1:48" x14ac:dyDescent="0.25">
      <c r="A181" s="1" t="s">
        <v>136</v>
      </c>
      <c r="B181" s="1" t="s">
        <v>133</v>
      </c>
      <c r="C181" s="1" t="s">
        <v>134</v>
      </c>
      <c r="D181" s="1" t="s">
        <v>135</v>
      </c>
      <c r="E181" s="1" t="s">
        <v>89</v>
      </c>
      <c r="F181" s="1" t="s">
        <v>98</v>
      </c>
      <c r="G181" s="1" t="s">
        <v>82</v>
      </c>
      <c r="H181" s="1" t="s">
        <v>65</v>
      </c>
      <c r="I181" s="2">
        <v>159.05000000000001</v>
      </c>
      <c r="J181" s="2">
        <v>7.0000000000000007E-2</v>
      </c>
      <c r="K181" s="2">
        <f t="shared" si="18"/>
        <v>0</v>
      </c>
      <c r="L181" s="2">
        <f t="shared" si="19"/>
        <v>7.0000000000000007E-2</v>
      </c>
      <c r="AL181" s="5" t="str">
        <f t="shared" si="20"/>
        <v/>
      </c>
      <c r="AN181" s="5" t="str">
        <f t="shared" si="21"/>
        <v/>
      </c>
      <c r="AP181" s="5" t="str">
        <f t="shared" si="22"/>
        <v/>
      </c>
      <c r="AR181" s="2">
        <v>7.0000000000000007E-2</v>
      </c>
      <c r="AS181" s="5">
        <f t="shared" si="23"/>
        <v>0</v>
      </c>
      <c r="AT181" s="5">
        <f t="shared" si="24"/>
        <v>0</v>
      </c>
      <c r="AU181" s="11">
        <f t="shared" si="25"/>
        <v>0</v>
      </c>
      <c r="AV181" s="5">
        <f t="shared" si="26"/>
        <v>0</v>
      </c>
    </row>
    <row r="182" spans="1:48" x14ac:dyDescent="0.25">
      <c r="A182" s="1" t="s">
        <v>136</v>
      </c>
      <c r="B182" s="1" t="s">
        <v>133</v>
      </c>
      <c r="C182" s="1" t="s">
        <v>134</v>
      </c>
      <c r="D182" s="1" t="s">
        <v>135</v>
      </c>
      <c r="E182" s="1" t="s">
        <v>91</v>
      </c>
      <c r="F182" s="1" t="s">
        <v>98</v>
      </c>
      <c r="G182" s="1" t="s">
        <v>82</v>
      </c>
      <c r="H182" s="1" t="s">
        <v>65</v>
      </c>
      <c r="I182" s="2">
        <v>159.05000000000001</v>
      </c>
      <c r="J182" s="2">
        <v>41.75</v>
      </c>
      <c r="K182" s="2">
        <f t="shared" si="18"/>
        <v>0</v>
      </c>
      <c r="L182" s="2">
        <f t="shared" si="19"/>
        <v>40</v>
      </c>
      <c r="AL182" s="5" t="str">
        <f t="shared" si="20"/>
        <v/>
      </c>
      <c r="AN182" s="5" t="str">
        <f t="shared" si="21"/>
        <v/>
      </c>
      <c r="AP182" s="5" t="str">
        <f t="shared" si="22"/>
        <v/>
      </c>
      <c r="AR182" s="2">
        <v>40</v>
      </c>
      <c r="AS182" s="5">
        <f t="shared" si="23"/>
        <v>0</v>
      </c>
      <c r="AT182" s="5">
        <f t="shared" si="24"/>
        <v>0</v>
      </c>
      <c r="AU182" s="11">
        <f t="shared" si="25"/>
        <v>0</v>
      </c>
      <c r="AV182" s="5">
        <f t="shared" si="26"/>
        <v>0</v>
      </c>
    </row>
    <row r="183" spans="1:48" x14ac:dyDescent="0.25">
      <c r="A183" s="1" t="s">
        <v>136</v>
      </c>
      <c r="B183" s="1" t="s">
        <v>133</v>
      </c>
      <c r="C183" s="1" t="s">
        <v>134</v>
      </c>
      <c r="D183" s="1" t="s">
        <v>135</v>
      </c>
      <c r="E183" s="1" t="s">
        <v>92</v>
      </c>
      <c r="F183" s="1" t="s">
        <v>98</v>
      </c>
      <c r="G183" s="1" t="s">
        <v>82</v>
      </c>
      <c r="H183" s="1" t="s">
        <v>65</v>
      </c>
      <c r="I183" s="2">
        <v>159.05000000000001</v>
      </c>
      <c r="J183" s="2">
        <v>36.51</v>
      </c>
      <c r="K183" s="2">
        <f t="shared" si="18"/>
        <v>0</v>
      </c>
      <c r="L183" s="2">
        <f t="shared" si="19"/>
        <v>36.51</v>
      </c>
      <c r="AL183" s="5" t="str">
        <f t="shared" si="20"/>
        <v/>
      </c>
      <c r="AN183" s="5" t="str">
        <f t="shared" si="21"/>
        <v/>
      </c>
      <c r="AP183" s="5" t="str">
        <f t="shared" si="22"/>
        <v/>
      </c>
      <c r="AR183" s="2">
        <v>36.51</v>
      </c>
      <c r="AS183" s="5">
        <f t="shared" si="23"/>
        <v>0</v>
      </c>
      <c r="AT183" s="5">
        <f t="shared" si="24"/>
        <v>0</v>
      </c>
      <c r="AU183" s="11">
        <f t="shared" si="25"/>
        <v>0</v>
      </c>
      <c r="AV183" s="5">
        <f t="shared" si="26"/>
        <v>0</v>
      </c>
    </row>
    <row r="184" spans="1:48" x14ac:dyDescent="0.25">
      <c r="A184" s="1" t="s">
        <v>136</v>
      </c>
      <c r="B184" s="1" t="s">
        <v>133</v>
      </c>
      <c r="C184" s="1" t="s">
        <v>134</v>
      </c>
      <c r="D184" s="1" t="s">
        <v>135</v>
      </c>
      <c r="E184" s="1" t="s">
        <v>72</v>
      </c>
      <c r="F184" s="1" t="s">
        <v>75</v>
      </c>
      <c r="G184" s="1" t="s">
        <v>64</v>
      </c>
      <c r="H184" s="1" t="s">
        <v>65</v>
      </c>
      <c r="I184" s="2">
        <v>159.05000000000001</v>
      </c>
      <c r="J184" s="2">
        <v>0.09</v>
      </c>
      <c r="K184" s="2">
        <f t="shared" si="18"/>
        <v>0</v>
      </c>
      <c r="L184" s="2">
        <f t="shared" si="19"/>
        <v>0.09</v>
      </c>
      <c r="AL184" s="5" t="str">
        <f t="shared" si="20"/>
        <v/>
      </c>
      <c r="AN184" s="5" t="str">
        <f t="shared" si="21"/>
        <v/>
      </c>
      <c r="AP184" s="5" t="str">
        <f t="shared" si="22"/>
        <v/>
      </c>
      <c r="AR184" s="2">
        <v>0.09</v>
      </c>
      <c r="AS184" s="5">
        <f t="shared" si="23"/>
        <v>0</v>
      </c>
      <c r="AT184" s="5">
        <f t="shared" si="24"/>
        <v>0</v>
      </c>
      <c r="AU184" s="11">
        <f t="shared" si="25"/>
        <v>0</v>
      </c>
      <c r="AV184" s="5">
        <f t="shared" si="26"/>
        <v>0</v>
      </c>
    </row>
    <row r="185" spans="1:48" x14ac:dyDescent="0.25">
      <c r="A185" s="1" t="s">
        <v>137</v>
      </c>
      <c r="B185" s="1" t="s">
        <v>138</v>
      </c>
      <c r="C185" s="1" t="s">
        <v>139</v>
      </c>
      <c r="D185" s="1" t="s">
        <v>140</v>
      </c>
      <c r="E185" s="1" t="s">
        <v>88</v>
      </c>
      <c r="F185" s="1" t="s">
        <v>98</v>
      </c>
      <c r="G185" s="1" t="s">
        <v>82</v>
      </c>
      <c r="H185" s="1" t="s">
        <v>65</v>
      </c>
      <c r="I185" s="2">
        <v>79.650000000000006</v>
      </c>
      <c r="J185" s="2">
        <v>36.64</v>
      </c>
      <c r="K185" s="2">
        <f t="shared" si="18"/>
        <v>0</v>
      </c>
      <c r="L185" s="2">
        <f t="shared" si="19"/>
        <v>18.59</v>
      </c>
      <c r="AL185" s="5" t="str">
        <f t="shared" si="20"/>
        <v/>
      </c>
      <c r="AN185" s="5" t="str">
        <f t="shared" si="21"/>
        <v/>
      </c>
      <c r="AP185" s="5" t="str">
        <f t="shared" si="22"/>
        <v/>
      </c>
      <c r="AR185" s="2">
        <v>18.59</v>
      </c>
      <c r="AS185" s="5">
        <f t="shared" si="23"/>
        <v>0</v>
      </c>
      <c r="AT185" s="5">
        <f t="shared" si="24"/>
        <v>0</v>
      </c>
      <c r="AU185" s="11">
        <f t="shared" si="25"/>
        <v>0</v>
      </c>
      <c r="AV185" s="5">
        <f t="shared" si="26"/>
        <v>0</v>
      </c>
    </row>
    <row r="186" spans="1:48" x14ac:dyDescent="0.25">
      <c r="A186" s="1" t="s">
        <v>137</v>
      </c>
      <c r="B186" s="1" t="s">
        <v>138</v>
      </c>
      <c r="C186" s="1" t="s">
        <v>139</v>
      </c>
      <c r="D186" s="1" t="s">
        <v>140</v>
      </c>
      <c r="E186" s="1" t="s">
        <v>89</v>
      </c>
      <c r="F186" s="1" t="s">
        <v>98</v>
      </c>
      <c r="G186" s="1" t="s">
        <v>82</v>
      </c>
      <c r="H186" s="1" t="s">
        <v>65</v>
      </c>
      <c r="I186" s="2">
        <v>79.650000000000006</v>
      </c>
      <c r="J186" s="2">
        <v>41.52</v>
      </c>
      <c r="K186" s="2">
        <f t="shared" si="18"/>
        <v>0</v>
      </c>
      <c r="L186" s="2">
        <f t="shared" si="19"/>
        <v>7.9</v>
      </c>
      <c r="AL186" s="5" t="str">
        <f t="shared" si="20"/>
        <v/>
      </c>
      <c r="AN186" s="5" t="str">
        <f t="shared" si="21"/>
        <v/>
      </c>
      <c r="AP186" s="5" t="str">
        <f t="shared" si="22"/>
        <v/>
      </c>
      <c r="AR186" s="2">
        <v>7.9</v>
      </c>
      <c r="AS186" s="5">
        <f t="shared" si="23"/>
        <v>0</v>
      </c>
      <c r="AT186" s="5">
        <f t="shared" si="24"/>
        <v>0</v>
      </c>
      <c r="AU186" s="11">
        <f t="shared" si="25"/>
        <v>0</v>
      </c>
      <c r="AV186" s="5">
        <f t="shared" si="26"/>
        <v>0</v>
      </c>
    </row>
    <row r="187" spans="1:48" x14ac:dyDescent="0.25">
      <c r="A187" s="1" t="s">
        <v>137</v>
      </c>
      <c r="B187" s="1" t="s">
        <v>138</v>
      </c>
      <c r="C187" s="1" t="s">
        <v>139</v>
      </c>
      <c r="D187" s="1" t="s">
        <v>140</v>
      </c>
      <c r="E187" s="1" t="s">
        <v>71</v>
      </c>
      <c r="F187" s="1" t="s">
        <v>75</v>
      </c>
      <c r="G187" s="1" t="s">
        <v>64</v>
      </c>
      <c r="H187" s="1" t="s">
        <v>65</v>
      </c>
      <c r="I187" s="2">
        <v>79.650000000000006</v>
      </c>
      <c r="J187" s="2">
        <v>0.09</v>
      </c>
      <c r="K187" s="2">
        <f t="shared" si="18"/>
        <v>0</v>
      </c>
      <c r="L187" s="2">
        <f t="shared" si="19"/>
        <v>0.04</v>
      </c>
      <c r="AL187" s="5" t="str">
        <f t="shared" si="20"/>
        <v/>
      </c>
      <c r="AN187" s="5" t="str">
        <f t="shared" si="21"/>
        <v/>
      </c>
      <c r="AP187" s="5" t="str">
        <f t="shared" si="22"/>
        <v/>
      </c>
      <c r="AR187" s="2">
        <v>0.04</v>
      </c>
      <c r="AS187" s="5">
        <f t="shared" si="23"/>
        <v>0</v>
      </c>
      <c r="AT187" s="5">
        <f t="shared" si="24"/>
        <v>0</v>
      </c>
      <c r="AU187" s="11">
        <f t="shared" si="25"/>
        <v>0</v>
      </c>
      <c r="AV187" s="5">
        <f t="shared" si="26"/>
        <v>0</v>
      </c>
    </row>
    <row r="188" spans="1:48" x14ac:dyDescent="0.25">
      <c r="A188" s="1" t="s">
        <v>141</v>
      </c>
      <c r="B188" s="1" t="s">
        <v>138</v>
      </c>
      <c r="C188" s="1" t="s">
        <v>139</v>
      </c>
      <c r="D188" s="1" t="s">
        <v>140</v>
      </c>
      <c r="E188" s="1" t="s">
        <v>90</v>
      </c>
      <c r="F188" s="1" t="s">
        <v>98</v>
      </c>
      <c r="G188" s="1" t="s">
        <v>82</v>
      </c>
      <c r="H188" s="1" t="s">
        <v>65</v>
      </c>
      <c r="I188" s="2">
        <v>80</v>
      </c>
      <c r="J188" s="2">
        <v>39.299999999999997</v>
      </c>
      <c r="K188" s="2">
        <f t="shared" si="18"/>
        <v>0</v>
      </c>
      <c r="L188" s="2">
        <f t="shared" si="19"/>
        <v>8.67</v>
      </c>
      <c r="AL188" s="5" t="str">
        <f t="shared" si="20"/>
        <v/>
      </c>
      <c r="AN188" s="5" t="str">
        <f t="shared" si="21"/>
        <v/>
      </c>
      <c r="AP188" s="5" t="str">
        <f t="shared" si="22"/>
        <v/>
      </c>
      <c r="AR188" s="2">
        <v>8.67</v>
      </c>
      <c r="AS188" s="5">
        <f t="shared" si="23"/>
        <v>0</v>
      </c>
      <c r="AT188" s="5">
        <f t="shared" si="24"/>
        <v>0</v>
      </c>
      <c r="AU188" s="11">
        <f t="shared" si="25"/>
        <v>0</v>
      </c>
      <c r="AV188" s="5">
        <f t="shared" si="26"/>
        <v>0</v>
      </c>
    </row>
    <row r="189" spans="1:48" x14ac:dyDescent="0.25">
      <c r="A189" s="1" t="s">
        <v>142</v>
      </c>
      <c r="B189" s="1" t="s">
        <v>138</v>
      </c>
      <c r="C189" s="1" t="s">
        <v>139</v>
      </c>
      <c r="D189" s="1" t="s">
        <v>140</v>
      </c>
      <c r="E189" s="1" t="s">
        <v>70</v>
      </c>
      <c r="F189" s="1" t="s">
        <v>98</v>
      </c>
      <c r="G189" s="1" t="s">
        <v>82</v>
      </c>
      <c r="H189" s="1" t="s">
        <v>65</v>
      </c>
      <c r="I189" s="2">
        <v>80</v>
      </c>
      <c r="J189" s="2">
        <v>39.43</v>
      </c>
      <c r="K189" s="2">
        <f t="shared" si="18"/>
        <v>0</v>
      </c>
      <c r="L189" s="2">
        <f t="shared" si="19"/>
        <v>13.42</v>
      </c>
      <c r="AL189" s="5" t="str">
        <f t="shared" si="20"/>
        <v/>
      </c>
      <c r="AN189" s="5" t="str">
        <f t="shared" si="21"/>
        <v/>
      </c>
      <c r="AP189" s="5" t="str">
        <f t="shared" si="22"/>
        <v/>
      </c>
      <c r="AR189" s="2">
        <v>13.42</v>
      </c>
      <c r="AS189" s="5">
        <f t="shared" si="23"/>
        <v>0</v>
      </c>
      <c r="AT189" s="5">
        <f t="shared" si="24"/>
        <v>0</v>
      </c>
      <c r="AU189" s="11">
        <f t="shared" si="25"/>
        <v>0</v>
      </c>
      <c r="AV189" s="5">
        <f t="shared" si="26"/>
        <v>0</v>
      </c>
    </row>
    <row r="190" spans="1:48" x14ac:dyDescent="0.25">
      <c r="A190" s="1" t="s">
        <v>142</v>
      </c>
      <c r="B190" s="1" t="s">
        <v>138</v>
      </c>
      <c r="C190" s="1" t="s">
        <v>139</v>
      </c>
      <c r="D190" s="1" t="s">
        <v>140</v>
      </c>
      <c r="E190" s="1" t="s">
        <v>90</v>
      </c>
      <c r="F190" s="1" t="s">
        <v>98</v>
      </c>
      <c r="G190" s="1" t="s">
        <v>82</v>
      </c>
      <c r="H190" s="1" t="s">
        <v>65</v>
      </c>
      <c r="I190" s="2">
        <v>80</v>
      </c>
      <c r="J190" s="2">
        <v>0.09</v>
      </c>
      <c r="K190" s="2">
        <f t="shared" si="18"/>
        <v>0</v>
      </c>
      <c r="L190" s="2">
        <f t="shared" si="19"/>
        <v>0.03</v>
      </c>
      <c r="AL190" s="5" t="str">
        <f t="shared" si="20"/>
        <v/>
      </c>
      <c r="AN190" s="5" t="str">
        <f t="shared" si="21"/>
        <v/>
      </c>
      <c r="AP190" s="5" t="str">
        <f t="shared" si="22"/>
        <v/>
      </c>
      <c r="AR190" s="2">
        <v>0.03</v>
      </c>
      <c r="AS190" s="5">
        <f t="shared" si="23"/>
        <v>0</v>
      </c>
      <c r="AT190" s="5">
        <f t="shared" si="24"/>
        <v>0</v>
      </c>
      <c r="AU190" s="11">
        <f t="shared" si="25"/>
        <v>0</v>
      </c>
      <c r="AV190" s="5">
        <f t="shared" si="26"/>
        <v>0</v>
      </c>
    </row>
    <row r="191" spans="1:48" x14ac:dyDescent="0.25">
      <c r="A191" s="1" t="s">
        <v>142</v>
      </c>
      <c r="B191" s="1" t="s">
        <v>138</v>
      </c>
      <c r="C191" s="1" t="s">
        <v>139</v>
      </c>
      <c r="D191" s="1" t="s">
        <v>140</v>
      </c>
      <c r="E191" s="1" t="s">
        <v>71</v>
      </c>
      <c r="F191" s="1" t="s">
        <v>98</v>
      </c>
      <c r="G191" s="1" t="s">
        <v>82</v>
      </c>
      <c r="H191" s="1" t="s">
        <v>65</v>
      </c>
      <c r="I191" s="2">
        <v>80</v>
      </c>
      <c r="J191" s="2">
        <v>39.33</v>
      </c>
      <c r="K191" s="2">
        <f t="shared" si="18"/>
        <v>0</v>
      </c>
      <c r="L191" s="2">
        <f t="shared" si="19"/>
        <v>24.65</v>
      </c>
      <c r="AL191" s="5" t="str">
        <f t="shared" si="20"/>
        <v/>
      </c>
      <c r="AN191" s="5" t="str">
        <f t="shared" si="21"/>
        <v/>
      </c>
      <c r="AP191" s="5" t="str">
        <f t="shared" si="22"/>
        <v/>
      </c>
      <c r="AR191" s="2">
        <v>24.65</v>
      </c>
      <c r="AS191" s="5">
        <f t="shared" si="23"/>
        <v>0</v>
      </c>
      <c r="AT191" s="5">
        <f t="shared" si="24"/>
        <v>0</v>
      </c>
      <c r="AU191" s="11">
        <f t="shared" si="25"/>
        <v>0</v>
      </c>
      <c r="AV191" s="5">
        <f t="shared" si="26"/>
        <v>0</v>
      </c>
    </row>
    <row r="192" spans="1:48" x14ac:dyDescent="0.25">
      <c r="A192" s="1" t="s">
        <v>142</v>
      </c>
      <c r="B192" s="1" t="s">
        <v>138</v>
      </c>
      <c r="C192" s="1" t="s">
        <v>139</v>
      </c>
      <c r="D192" s="1" t="s">
        <v>140</v>
      </c>
      <c r="E192" s="1" t="s">
        <v>62</v>
      </c>
      <c r="F192" s="1" t="s">
        <v>143</v>
      </c>
      <c r="G192" s="1" t="s">
        <v>82</v>
      </c>
      <c r="H192" s="1" t="s">
        <v>65</v>
      </c>
      <c r="I192" s="2">
        <v>80</v>
      </c>
      <c r="J192" s="2">
        <v>7.0000000000000007E-2</v>
      </c>
      <c r="K192" s="2">
        <f t="shared" si="18"/>
        <v>0</v>
      </c>
      <c r="L192" s="2">
        <f t="shared" si="19"/>
        <v>0.02</v>
      </c>
      <c r="AL192" s="5" t="str">
        <f t="shared" si="20"/>
        <v/>
      </c>
      <c r="AN192" s="5" t="str">
        <f t="shared" si="21"/>
        <v/>
      </c>
      <c r="AP192" s="5" t="str">
        <f t="shared" si="22"/>
        <v/>
      </c>
      <c r="AR192" s="2">
        <v>0.02</v>
      </c>
      <c r="AS192" s="5">
        <f t="shared" si="23"/>
        <v>0</v>
      </c>
      <c r="AT192" s="5">
        <f t="shared" si="24"/>
        <v>0</v>
      </c>
      <c r="AU192" s="11">
        <f t="shared" si="25"/>
        <v>0</v>
      </c>
      <c r="AV192" s="5">
        <f t="shared" si="26"/>
        <v>0</v>
      </c>
    </row>
    <row r="193" spans="1:48" x14ac:dyDescent="0.25">
      <c r="A193" s="1" t="s">
        <v>144</v>
      </c>
      <c r="B193" s="1" t="s">
        <v>138</v>
      </c>
      <c r="C193" s="1" t="s">
        <v>139</v>
      </c>
      <c r="D193" s="1" t="s">
        <v>140</v>
      </c>
      <c r="E193" s="1" t="s">
        <v>78</v>
      </c>
      <c r="F193" s="1" t="s">
        <v>98</v>
      </c>
      <c r="G193" s="1" t="s">
        <v>82</v>
      </c>
      <c r="H193" s="1" t="s">
        <v>65</v>
      </c>
      <c r="I193" s="2">
        <v>80</v>
      </c>
      <c r="J193" s="2">
        <v>39.159999999999997</v>
      </c>
      <c r="K193" s="2">
        <f t="shared" si="18"/>
        <v>0</v>
      </c>
      <c r="L193" s="2">
        <f t="shared" si="19"/>
        <v>39.159999999999997</v>
      </c>
      <c r="AL193" s="5" t="str">
        <f t="shared" si="20"/>
        <v/>
      </c>
      <c r="AN193" s="5" t="str">
        <f t="shared" si="21"/>
        <v/>
      </c>
      <c r="AP193" s="5" t="str">
        <f t="shared" si="22"/>
        <v/>
      </c>
      <c r="AR193" s="2">
        <v>39.159999999999997</v>
      </c>
      <c r="AS193" s="5">
        <f t="shared" si="23"/>
        <v>0</v>
      </c>
      <c r="AT193" s="5">
        <f t="shared" si="24"/>
        <v>0</v>
      </c>
      <c r="AU193" s="11">
        <f t="shared" si="25"/>
        <v>0</v>
      </c>
      <c r="AV193" s="5">
        <f t="shared" si="26"/>
        <v>0</v>
      </c>
    </row>
    <row r="194" spans="1:48" x14ac:dyDescent="0.25">
      <c r="A194" s="1" t="s">
        <v>144</v>
      </c>
      <c r="B194" s="1" t="s">
        <v>138</v>
      </c>
      <c r="C194" s="1" t="s">
        <v>139</v>
      </c>
      <c r="D194" s="1" t="s">
        <v>140</v>
      </c>
      <c r="E194" s="1" t="s">
        <v>90</v>
      </c>
      <c r="F194" s="1" t="s">
        <v>98</v>
      </c>
      <c r="G194" s="1" t="s">
        <v>82</v>
      </c>
      <c r="H194" s="1" t="s">
        <v>65</v>
      </c>
      <c r="I194" s="2">
        <v>80</v>
      </c>
      <c r="J194" s="2">
        <v>7.0000000000000007E-2</v>
      </c>
      <c r="K194" s="2">
        <f t="shared" si="18"/>
        <v>0</v>
      </c>
      <c r="L194" s="2">
        <f t="shared" si="19"/>
        <v>7.0000000000000007E-2</v>
      </c>
      <c r="AL194" s="5" t="str">
        <f t="shared" si="20"/>
        <v/>
      </c>
      <c r="AN194" s="5" t="str">
        <f t="shared" si="21"/>
        <v/>
      </c>
      <c r="AP194" s="5" t="str">
        <f t="shared" si="22"/>
        <v/>
      </c>
      <c r="AR194" s="2">
        <v>7.0000000000000007E-2</v>
      </c>
      <c r="AS194" s="5">
        <f t="shared" si="23"/>
        <v>0</v>
      </c>
      <c r="AT194" s="5">
        <f t="shared" si="24"/>
        <v>0</v>
      </c>
      <c r="AU194" s="11">
        <f t="shared" si="25"/>
        <v>0</v>
      </c>
      <c r="AV194" s="5">
        <f t="shared" si="26"/>
        <v>0</v>
      </c>
    </row>
    <row r="195" spans="1:48" x14ac:dyDescent="0.25">
      <c r="A195" s="1" t="s">
        <v>144</v>
      </c>
      <c r="B195" s="1" t="s">
        <v>138</v>
      </c>
      <c r="C195" s="1" t="s">
        <v>139</v>
      </c>
      <c r="D195" s="1" t="s">
        <v>140</v>
      </c>
      <c r="E195" s="1" t="s">
        <v>76</v>
      </c>
      <c r="F195" s="1" t="s">
        <v>98</v>
      </c>
      <c r="G195" s="1" t="s">
        <v>82</v>
      </c>
      <c r="H195" s="1" t="s">
        <v>65</v>
      </c>
      <c r="I195" s="2">
        <v>80</v>
      </c>
      <c r="J195" s="2">
        <v>39.39</v>
      </c>
      <c r="K195" s="2">
        <f t="shared" ref="K195:K257" si="27">SUM(N195,P195,R195,T195,V195,X195,Z195,AB195,AE195,AG195,AI195,AW195,AY195,BA195,BC195,BE195)</f>
        <v>0</v>
      </c>
      <c r="L195" s="2">
        <f t="shared" ref="L195:L257" si="28">SUM(M195,AD195,AK195,AM195,AO195,AQ195,AR195)</f>
        <v>39.39</v>
      </c>
      <c r="AL195" s="5" t="str">
        <f t="shared" ref="AL195:AL226" si="29">IF(AK195&gt;0,AK195*$AL$1,"")</f>
        <v/>
      </c>
      <c r="AN195" s="5" t="str">
        <f t="shared" ref="AN195:AN226" si="30">IF(AM195&gt;0,AM195*$AN$1,"")</f>
        <v/>
      </c>
      <c r="AP195" s="5" t="str">
        <f t="shared" ref="AP195:AP226" si="31">IF(AO195&gt;0,AO195*$AP$1,"")</f>
        <v/>
      </c>
      <c r="AR195" s="2">
        <v>39.39</v>
      </c>
      <c r="AS195" s="5">
        <f t="shared" ref="AS195:AS257" si="32">SUM(O195,Q195,S195,U195,W195,Y195,AA195,AC195,AF195,AH195,AJ195,AX195,AZ195,BB195,BD195,BF195)</f>
        <v>0</v>
      </c>
      <c r="AT195" s="5">
        <f t="shared" ref="AT195:AT258" si="33">$AS$367*(AU195/100)</f>
        <v>0</v>
      </c>
      <c r="AU195" s="11">
        <f t="shared" ref="AU195:AU258" si="34">(AS195/$AS$367)*(100-37.94)</f>
        <v>0</v>
      </c>
      <c r="AV195" s="5">
        <f t="shared" ref="AV195:AV226" si="35">(AU195/100)*$AV$1</f>
        <v>0</v>
      </c>
    </row>
    <row r="196" spans="1:48" x14ac:dyDescent="0.25">
      <c r="A196" s="1" t="s">
        <v>144</v>
      </c>
      <c r="B196" s="1" t="s">
        <v>138</v>
      </c>
      <c r="C196" s="1" t="s">
        <v>139</v>
      </c>
      <c r="D196" s="1" t="s">
        <v>140</v>
      </c>
      <c r="E196" s="1" t="s">
        <v>91</v>
      </c>
      <c r="F196" s="1" t="s">
        <v>98</v>
      </c>
      <c r="G196" s="1" t="s">
        <v>82</v>
      </c>
      <c r="H196" s="1" t="s">
        <v>65</v>
      </c>
      <c r="I196" s="2">
        <v>80</v>
      </c>
      <c r="J196" s="2">
        <v>0.09</v>
      </c>
      <c r="K196" s="2">
        <f t="shared" si="27"/>
        <v>0</v>
      </c>
      <c r="L196" s="2">
        <f t="shared" si="28"/>
        <v>0.09</v>
      </c>
      <c r="AL196" s="5" t="str">
        <f t="shared" si="29"/>
        <v/>
      </c>
      <c r="AN196" s="5" t="str">
        <f t="shared" si="30"/>
        <v/>
      </c>
      <c r="AP196" s="5" t="str">
        <f t="shared" si="31"/>
        <v/>
      </c>
      <c r="AR196" s="2">
        <v>0.09</v>
      </c>
      <c r="AS196" s="5">
        <f t="shared" si="32"/>
        <v>0</v>
      </c>
      <c r="AT196" s="5">
        <f t="shared" si="33"/>
        <v>0</v>
      </c>
      <c r="AU196" s="11">
        <f t="shared" si="34"/>
        <v>0</v>
      </c>
      <c r="AV196" s="5">
        <f t="shared" si="35"/>
        <v>0</v>
      </c>
    </row>
    <row r="197" spans="1:48" x14ac:dyDescent="0.25">
      <c r="A197" s="1" t="s">
        <v>144</v>
      </c>
      <c r="B197" s="1" t="s">
        <v>138</v>
      </c>
      <c r="C197" s="1" t="s">
        <v>139</v>
      </c>
      <c r="D197" s="1" t="s">
        <v>140</v>
      </c>
      <c r="E197" s="1" t="s">
        <v>77</v>
      </c>
      <c r="F197" s="1" t="s">
        <v>98</v>
      </c>
      <c r="G197" s="1" t="s">
        <v>82</v>
      </c>
      <c r="H197" s="1" t="s">
        <v>65</v>
      </c>
      <c r="I197" s="2">
        <v>80</v>
      </c>
      <c r="J197" s="2">
        <v>0.09</v>
      </c>
      <c r="K197" s="2">
        <f t="shared" si="27"/>
        <v>0</v>
      </c>
      <c r="L197" s="2">
        <f t="shared" si="28"/>
        <v>0.09</v>
      </c>
      <c r="AL197" s="5" t="str">
        <f t="shared" si="29"/>
        <v/>
      </c>
      <c r="AN197" s="5" t="str">
        <f t="shared" si="30"/>
        <v/>
      </c>
      <c r="AP197" s="5" t="str">
        <f t="shared" si="31"/>
        <v/>
      </c>
      <c r="AR197" s="2">
        <v>0.09</v>
      </c>
      <c r="AS197" s="5">
        <f t="shared" si="32"/>
        <v>0</v>
      </c>
      <c r="AT197" s="5">
        <f t="shared" si="33"/>
        <v>0</v>
      </c>
      <c r="AU197" s="11">
        <f t="shared" si="34"/>
        <v>0</v>
      </c>
      <c r="AV197" s="5">
        <f t="shared" si="35"/>
        <v>0</v>
      </c>
    </row>
    <row r="198" spans="1:48" x14ac:dyDescent="0.25">
      <c r="A198" s="1" t="s">
        <v>145</v>
      </c>
      <c r="B198" s="1" t="s">
        <v>146</v>
      </c>
      <c r="C198" s="1" t="s">
        <v>147</v>
      </c>
      <c r="D198" s="1" t="s">
        <v>148</v>
      </c>
      <c r="E198" s="1" t="s">
        <v>78</v>
      </c>
      <c r="F198" s="1" t="s">
        <v>98</v>
      </c>
      <c r="G198" s="1" t="s">
        <v>82</v>
      </c>
      <c r="H198" s="1" t="s">
        <v>65</v>
      </c>
      <c r="I198" s="2">
        <v>80</v>
      </c>
      <c r="J198" s="2">
        <v>0.09</v>
      </c>
      <c r="K198" s="2">
        <f t="shared" si="27"/>
        <v>0</v>
      </c>
      <c r="L198" s="2">
        <f t="shared" si="28"/>
        <v>0.09</v>
      </c>
      <c r="AL198" s="5" t="str">
        <f t="shared" si="29"/>
        <v/>
      </c>
      <c r="AN198" s="5" t="str">
        <f t="shared" si="30"/>
        <v/>
      </c>
      <c r="AP198" s="5" t="str">
        <f t="shared" si="31"/>
        <v/>
      </c>
      <c r="AR198" s="2">
        <v>0.09</v>
      </c>
      <c r="AS198" s="5">
        <f t="shared" si="32"/>
        <v>0</v>
      </c>
      <c r="AT198" s="5">
        <f t="shared" si="33"/>
        <v>0</v>
      </c>
      <c r="AU198" s="11">
        <f t="shared" si="34"/>
        <v>0</v>
      </c>
      <c r="AV198" s="5">
        <f t="shared" si="35"/>
        <v>0</v>
      </c>
    </row>
    <row r="199" spans="1:48" x14ac:dyDescent="0.25">
      <c r="A199" s="1" t="s">
        <v>145</v>
      </c>
      <c r="B199" s="1" t="s">
        <v>146</v>
      </c>
      <c r="C199" s="1" t="s">
        <v>147</v>
      </c>
      <c r="D199" s="1" t="s">
        <v>148</v>
      </c>
      <c r="E199" s="1" t="s">
        <v>62</v>
      </c>
      <c r="F199" s="1" t="s">
        <v>98</v>
      </c>
      <c r="G199" s="1" t="s">
        <v>82</v>
      </c>
      <c r="H199" s="1" t="s">
        <v>65</v>
      </c>
      <c r="I199" s="2">
        <v>80</v>
      </c>
      <c r="J199" s="2">
        <v>39.049999999999997</v>
      </c>
      <c r="K199" s="2">
        <f t="shared" si="27"/>
        <v>22.65</v>
      </c>
      <c r="L199" s="2">
        <f t="shared" si="28"/>
        <v>16.41</v>
      </c>
      <c r="T199" s="8">
        <v>22.65</v>
      </c>
      <c r="U199" s="5">
        <v>1511.8875</v>
      </c>
      <c r="AL199" s="5" t="str">
        <f t="shared" si="29"/>
        <v/>
      </c>
      <c r="AN199" s="5" t="str">
        <f t="shared" si="30"/>
        <v/>
      </c>
      <c r="AP199" s="5" t="str">
        <f t="shared" si="31"/>
        <v/>
      </c>
      <c r="AR199" s="2">
        <v>16.41</v>
      </c>
      <c r="AS199" s="5">
        <f t="shared" si="32"/>
        <v>1511.8875</v>
      </c>
      <c r="AT199" s="5">
        <f t="shared" si="33"/>
        <v>938.27738250000004</v>
      </c>
      <c r="AU199" s="11">
        <f t="shared" si="34"/>
        <v>9.3548720770915903</v>
      </c>
      <c r="AV199" s="5">
        <f t="shared" si="35"/>
        <v>9354.8720770915897</v>
      </c>
    </row>
    <row r="200" spans="1:48" x14ac:dyDescent="0.25">
      <c r="A200" s="1" t="s">
        <v>145</v>
      </c>
      <c r="B200" s="1" t="s">
        <v>146</v>
      </c>
      <c r="C200" s="1" t="s">
        <v>147</v>
      </c>
      <c r="D200" s="1" t="s">
        <v>148</v>
      </c>
      <c r="E200" s="1" t="s">
        <v>71</v>
      </c>
      <c r="F200" s="1" t="s">
        <v>98</v>
      </c>
      <c r="G200" s="1" t="s">
        <v>82</v>
      </c>
      <c r="H200" s="1" t="s">
        <v>65</v>
      </c>
      <c r="I200" s="2">
        <v>80</v>
      </c>
      <c r="J200" s="2">
        <v>7.0000000000000007E-2</v>
      </c>
      <c r="K200" s="2">
        <f t="shared" si="27"/>
        <v>0</v>
      </c>
      <c r="L200" s="2">
        <f t="shared" si="28"/>
        <v>7.0000000000000007E-2</v>
      </c>
      <c r="AL200" s="5" t="str">
        <f t="shared" si="29"/>
        <v/>
      </c>
      <c r="AN200" s="5" t="str">
        <f t="shared" si="30"/>
        <v/>
      </c>
      <c r="AP200" s="5" t="str">
        <f t="shared" si="31"/>
        <v/>
      </c>
      <c r="AR200" s="2">
        <v>7.0000000000000007E-2</v>
      </c>
      <c r="AS200" s="5">
        <f t="shared" si="32"/>
        <v>0</v>
      </c>
      <c r="AT200" s="5">
        <f t="shared" si="33"/>
        <v>0</v>
      </c>
      <c r="AU200" s="11">
        <f t="shared" si="34"/>
        <v>0</v>
      </c>
      <c r="AV200" s="5">
        <f t="shared" si="35"/>
        <v>0</v>
      </c>
    </row>
    <row r="201" spans="1:48" x14ac:dyDescent="0.25">
      <c r="A201" s="1" t="s">
        <v>145</v>
      </c>
      <c r="B201" s="1" t="s">
        <v>146</v>
      </c>
      <c r="C201" s="1" t="s">
        <v>147</v>
      </c>
      <c r="D201" s="1" t="s">
        <v>148</v>
      </c>
      <c r="E201" s="1" t="s">
        <v>72</v>
      </c>
      <c r="F201" s="1" t="s">
        <v>98</v>
      </c>
      <c r="G201" s="1" t="s">
        <v>82</v>
      </c>
      <c r="H201" s="1" t="s">
        <v>65</v>
      </c>
      <c r="I201" s="2">
        <v>80</v>
      </c>
      <c r="J201" s="2">
        <v>39.549999999999997</v>
      </c>
      <c r="K201" s="2">
        <f t="shared" si="27"/>
        <v>35.6</v>
      </c>
      <c r="L201" s="2">
        <f t="shared" si="28"/>
        <v>3.95</v>
      </c>
      <c r="R201" s="7">
        <v>7.74</v>
      </c>
      <c r="S201" s="5">
        <v>1033.29</v>
      </c>
      <c r="T201" s="8">
        <v>27.86</v>
      </c>
      <c r="U201" s="5">
        <v>1859.655</v>
      </c>
      <c r="AL201" s="5" t="str">
        <f t="shared" si="29"/>
        <v/>
      </c>
      <c r="AN201" s="5" t="str">
        <f t="shared" si="30"/>
        <v/>
      </c>
      <c r="AP201" s="5" t="str">
        <f t="shared" si="31"/>
        <v/>
      </c>
      <c r="AR201" s="2">
        <v>3.95</v>
      </c>
      <c r="AS201" s="5">
        <f t="shared" si="32"/>
        <v>2892.9449999999997</v>
      </c>
      <c r="AT201" s="5">
        <f t="shared" si="33"/>
        <v>1795.3616669999999</v>
      </c>
      <c r="AU201" s="11">
        <f t="shared" si="34"/>
        <v>17.900227630072823</v>
      </c>
      <c r="AV201" s="5">
        <f t="shared" si="35"/>
        <v>17900.227630072823</v>
      </c>
    </row>
    <row r="202" spans="1:48" x14ac:dyDescent="0.25">
      <c r="A202" s="1" t="s">
        <v>145</v>
      </c>
      <c r="B202" s="1" t="s">
        <v>146</v>
      </c>
      <c r="C202" s="1" t="s">
        <v>147</v>
      </c>
      <c r="D202" s="1" t="s">
        <v>148</v>
      </c>
      <c r="E202" s="1" t="s">
        <v>76</v>
      </c>
      <c r="F202" s="1" t="s">
        <v>98</v>
      </c>
      <c r="G202" s="1" t="s">
        <v>82</v>
      </c>
      <c r="H202" s="1" t="s">
        <v>65</v>
      </c>
      <c r="I202" s="2">
        <v>80</v>
      </c>
      <c r="J202" s="2">
        <v>0.09</v>
      </c>
      <c r="K202" s="2">
        <f t="shared" si="27"/>
        <v>0</v>
      </c>
      <c r="L202" s="2">
        <f t="shared" si="28"/>
        <v>0.09</v>
      </c>
      <c r="AL202" s="5" t="str">
        <f t="shared" si="29"/>
        <v/>
      </c>
      <c r="AN202" s="5" t="str">
        <f t="shared" si="30"/>
        <v/>
      </c>
      <c r="AP202" s="5" t="str">
        <f t="shared" si="31"/>
        <v/>
      </c>
      <c r="AR202" s="2">
        <v>0.09</v>
      </c>
      <c r="AS202" s="5">
        <f t="shared" si="32"/>
        <v>0</v>
      </c>
      <c r="AT202" s="5">
        <f t="shared" si="33"/>
        <v>0</v>
      </c>
      <c r="AU202" s="11">
        <f t="shared" si="34"/>
        <v>0</v>
      </c>
      <c r="AV202" s="5">
        <f t="shared" si="35"/>
        <v>0</v>
      </c>
    </row>
    <row r="203" spans="1:48" x14ac:dyDescent="0.25">
      <c r="A203" s="1" t="s">
        <v>149</v>
      </c>
      <c r="B203" s="1" t="s">
        <v>150</v>
      </c>
      <c r="C203" s="1" t="s">
        <v>151</v>
      </c>
      <c r="D203" s="1" t="s">
        <v>152</v>
      </c>
      <c r="E203" s="1" t="s">
        <v>80</v>
      </c>
      <c r="F203" s="1" t="s">
        <v>143</v>
      </c>
      <c r="G203" s="1" t="s">
        <v>82</v>
      </c>
      <c r="H203" s="1" t="s">
        <v>65</v>
      </c>
      <c r="I203" s="2">
        <v>159.80000000000001</v>
      </c>
      <c r="J203" s="2">
        <v>40</v>
      </c>
      <c r="K203" s="2">
        <f t="shared" si="27"/>
        <v>0.16</v>
      </c>
      <c r="L203" s="2">
        <f t="shared" si="28"/>
        <v>39.840000000000003</v>
      </c>
      <c r="R203" s="7">
        <v>0.16</v>
      </c>
      <c r="S203" s="5">
        <v>21.36</v>
      </c>
      <c r="AL203" s="5" t="str">
        <f t="shared" si="29"/>
        <v/>
      </c>
      <c r="AN203" s="5" t="str">
        <f t="shared" si="30"/>
        <v/>
      </c>
      <c r="AP203" s="5" t="str">
        <f t="shared" si="31"/>
        <v/>
      </c>
      <c r="AR203" s="2">
        <v>39.840000000000003</v>
      </c>
      <c r="AS203" s="5">
        <f t="shared" si="32"/>
        <v>21.36</v>
      </c>
      <c r="AT203" s="5">
        <f t="shared" si="33"/>
        <v>13.256015999999999</v>
      </c>
      <c r="AU203" s="11">
        <f t="shared" si="34"/>
        <v>0.13216596312005777</v>
      </c>
      <c r="AV203" s="5">
        <f t="shared" si="35"/>
        <v>132.16596312005777</v>
      </c>
    </row>
    <row r="204" spans="1:48" x14ac:dyDescent="0.25">
      <c r="A204" s="1" t="s">
        <v>149</v>
      </c>
      <c r="B204" s="1" t="s">
        <v>150</v>
      </c>
      <c r="C204" s="1" t="s">
        <v>151</v>
      </c>
      <c r="D204" s="1" t="s">
        <v>152</v>
      </c>
      <c r="E204" s="1" t="s">
        <v>87</v>
      </c>
      <c r="F204" s="1" t="s">
        <v>143</v>
      </c>
      <c r="G204" s="1" t="s">
        <v>82</v>
      </c>
      <c r="H204" s="1" t="s">
        <v>65</v>
      </c>
      <c r="I204" s="2">
        <v>159.80000000000001</v>
      </c>
      <c r="J204" s="2">
        <v>40</v>
      </c>
      <c r="K204" s="2">
        <f t="shared" si="27"/>
        <v>5.48</v>
      </c>
      <c r="L204" s="2">
        <f t="shared" si="28"/>
        <v>18.850000000000001</v>
      </c>
      <c r="R204" s="7">
        <v>2.36</v>
      </c>
      <c r="S204" s="5">
        <v>315.06</v>
      </c>
      <c r="T204" s="8">
        <v>2.56</v>
      </c>
      <c r="U204" s="5">
        <v>170.88</v>
      </c>
      <c r="Z204" s="9">
        <v>0.56000000000000005</v>
      </c>
      <c r="AA204" s="5">
        <v>13.608000000000001</v>
      </c>
      <c r="AL204" s="5" t="str">
        <f t="shared" si="29"/>
        <v/>
      </c>
      <c r="AN204" s="5" t="str">
        <f t="shared" si="30"/>
        <v/>
      </c>
      <c r="AP204" s="5" t="str">
        <f t="shared" si="31"/>
        <v/>
      </c>
      <c r="AR204" s="2">
        <v>18.850000000000001</v>
      </c>
      <c r="AS204" s="5">
        <f t="shared" si="32"/>
        <v>499.548</v>
      </c>
      <c r="AT204" s="5">
        <f t="shared" si="33"/>
        <v>310.01948880000003</v>
      </c>
      <c r="AU204" s="11">
        <f t="shared" si="34"/>
        <v>3.0909757745645425</v>
      </c>
      <c r="AV204" s="5">
        <f t="shared" si="35"/>
        <v>3090.9757745645425</v>
      </c>
    </row>
    <row r="205" spans="1:48" x14ac:dyDescent="0.25">
      <c r="A205" s="1" t="s">
        <v>149</v>
      </c>
      <c r="B205" s="1" t="s">
        <v>150</v>
      </c>
      <c r="C205" s="1" t="s">
        <v>151</v>
      </c>
      <c r="D205" s="1" t="s">
        <v>152</v>
      </c>
      <c r="E205" s="1" t="s">
        <v>88</v>
      </c>
      <c r="F205" s="1" t="s">
        <v>143</v>
      </c>
      <c r="G205" s="1" t="s">
        <v>82</v>
      </c>
      <c r="H205" s="1" t="s">
        <v>65</v>
      </c>
      <c r="I205" s="2">
        <v>159.80000000000001</v>
      </c>
      <c r="J205" s="2">
        <v>38.840000000000003</v>
      </c>
      <c r="K205" s="2">
        <f t="shared" si="27"/>
        <v>0</v>
      </c>
      <c r="L205" s="2">
        <f t="shared" si="28"/>
        <v>2.21</v>
      </c>
      <c r="AL205" s="5" t="str">
        <f t="shared" si="29"/>
        <v/>
      </c>
      <c r="AN205" s="5" t="str">
        <f t="shared" si="30"/>
        <v/>
      </c>
      <c r="AP205" s="5" t="str">
        <f t="shared" si="31"/>
        <v/>
      </c>
      <c r="AR205" s="2">
        <v>2.21</v>
      </c>
      <c r="AS205" s="5">
        <f t="shared" si="32"/>
        <v>0</v>
      </c>
      <c r="AT205" s="5">
        <f t="shared" si="33"/>
        <v>0</v>
      </c>
      <c r="AU205" s="11">
        <f t="shared" si="34"/>
        <v>0</v>
      </c>
      <c r="AV205" s="5">
        <f t="shared" si="35"/>
        <v>0</v>
      </c>
    </row>
    <row r="206" spans="1:48" x14ac:dyDescent="0.25">
      <c r="A206" s="1" t="s">
        <v>149</v>
      </c>
      <c r="B206" s="1" t="s">
        <v>150</v>
      </c>
      <c r="C206" s="1" t="s">
        <v>151</v>
      </c>
      <c r="D206" s="1" t="s">
        <v>152</v>
      </c>
      <c r="E206" s="1" t="s">
        <v>89</v>
      </c>
      <c r="F206" s="1" t="s">
        <v>143</v>
      </c>
      <c r="G206" s="1" t="s">
        <v>82</v>
      </c>
      <c r="H206" s="1" t="s">
        <v>65</v>
      </c>
      <c r="I206" s="2">
        <v>159.80000000000001</v>
      </c>
      <c r="J206" s="2">
        <v>40</v>
      </c>
      <c r="K206" s="2">
        <f t="shared" si="27"/>
        <v>0</v>
      </c>
      <c r="L206" s="2">
        <f t="shared" si="28"/>
        <v>15.71</v>
      </c>
      <c r="AL206" s="5" t="str">
        <f t="shared" si="29"/>
        <v/>
      </c>
      <c r="AN206" s="5" t="str">
        <f t="shared" si="30"/>
        <v/>
      </c>
      <c r="AP206" s="5" t="str">
        <f t="shared" si="31"/>
        <v/>
      </c>
      <c r="AR206" s="2">
        <v>15.71</v>
      </c>
      <c r="AS206" s="5">
        <f t="shared" si="32"/>
        <v>0</v>
      </c>
      <c r="AT206" s="5">
        <f t="shared" si="33"/>
        <v>0</v>
      </c>
      <c r="AU206" s="11">
        <f t="shared" si="34"/>
        <v>0</v>
      </c>
      <c r="AV206" s="5">
        <f t="shared" si="35"/>
        <v>0</v>
      </c>
    </row>
    <row r="207" spans="1:48" x14ac:dyDescent="0.25">
      <c r="A207" s="1" t="s">
        <v>149</v>
      </c>
      <c r="B207" s="1" t="s">
        <v>150</v>
      </c>
      <c r="C207" s="1" t="s">
        <v>151</v>
      </c>
      <c r="D207" s="1" t="s">
        <v>152</v>
      </c>
      <c r="E207" s="1" t="s">
        <v>93</v>
      </c>
      <c r="F207" s="1" t="s">
        <v>153</v>
      </c>
      <c r="G207" s="1" t="s">
        <v>82</v>
      </c>
      <c r="H207" s="1" t="s">
        <v>65</v>
      </c>
      <c r="I207" s="2">
        <v>159.80000000000001</v>
      </c>
      <c r="J207" s="2">
        <v>7.0000000000000007E-2</v>
      </c>
      <c r="K207" s="2">
        <f t="shared" si="27"/>
        <v>0</v>
      </c>
      <c r="L207" s="2">
        <f t="shared" si="28"/>
        <v>0.05</v>
      </c>
      <c r="AL207" s="5" t="str">
        <f t="shared" si="29"/>
        <v/>
      </c>
      <c r="AN207" s="5" t="str">
        <f t="shared" si="30"/>
        <v/>
      </c>
      <c r="AP207" s="5" t="str">
        <f t="shared" si="31"/>
        <v/>
      </c>
      <c r="AR207" s="2">
        <v>0.05</v>
      </c>
      <c r="AS207" s="5">
        <f t="shared" si="32"/>
        <v>0</v>
      </c>
      <c r="AT207" s="5">
        <f t="shared" si="33"/>
        <v>0</v>
      </c>
      <c r="AU207" s="11">
        <f t="shared" si="34"/>
        <v>0</v>
      </c>
      <c r="AV207" s="5">
        <f t="shared" si="35"/>
        <v>0</v>
      </c>
    </row>
    <row r="208" spans="1:48" x14ac:dyDescent="0.25">
      <c r="A208" s="1" t="s">
        <v>149</v>
      </c>
      <c r="B208" s="1" t="s">
        <v>150</v>
      </c>
      <c r="C208" s="1" t="s">
        <v>151</v>
      </c>
      <c r="D208" s="1" t="s">
        <v>152</v>
      </c>
      <c r="E208" s="1" t="s">
        <v>77</v>
      </c>
      <c r="F208" s="1" t="s">
        <v>153</v>
      </c>
      <c r="G208" s="1" t="s">
        <v>82</v>
      </c>
      <c r="H208" s="1" t="s">
        <v>65</v>
      </c>
      <c r="I208" s="2">
        <v>159.80000000000001</v>
      </c>
      <c r="J208" s="2">
        <v>7.0000000000000007E-2</v>
      </c>
      <c r="K208" s="2">
        <f t="shared" si="27"/>
        <v>0</v>
      </c>
      <c r="L208" s="2">
        <f t="shared" si="28"/>
        <v>7.0000000000000007E-2</v>
      </c>
      <c r="AL208" s="5" t="str">
        <f t="shared" si="29"/>
        <v/>
      </c>
      <c r="AN208" s="5" t="str">
        <f t="shared" si="30"/>
        <v/>
      </c>
      <c r="AP208" s="5" t="str">
        <f t="shared" si="31"/>
        <v/>
      </c>
      <c r="AR208" s="2">
        <v>7.0000000000000007E-2</v>
      </c>
      <c r="AS208" s="5">
        <f t="shared" si="32"/>
        <v>0</v>
      </c>
      <c r="AT208" s="5">
        <f t="shared" si="33"/>
        <v>0</v>
      </c>
      <c r="AU208" s="11">
        <f t="shared" si="34"/>
        <v>0</v>
      </c>
      <c r="AV208" s="5">
        <f t="shared" si="35"/>
        <v>0</v>
      </c>
    </row>
    <row r="209" spans="1:48" x14ac:dyDescent="0.25">
      <c r="A209" s="1" t="s">
        <v>154</v>
      </c>
      <c r="B209" s="1" t="s">
        <v>155</v>
      </c>
      <c r="C209" s="1" t="s">
        <v>156</v>
      </c>
      <c r="D209" s="1" t="s">
        <v>157</v>
      </c>
      <c r="E209" s="1" t="s">
        <v>90</v>
      </c>
      <c r="F209" s="1" t="s">
        <v>143</v>
      </c>
      <c r="G209" s="1" t="s">
        <v>82</v>
      </c>
      <c r="H209" s="1" t="s">
        <v>65</v>
      </c>
      <c r="I209" s="2">
        <v>80</v>
      </c>
      <c r="J209" s="2">
        <v>7.0000000000000007E-2</v>
      </c>
      <c r="K209" s="2">
        <f t="shared" si="27"/>
        <v>0</v>
      </c>
      <c r="L209" s="2">
        <f t="shared" si="28"/>
        <v>0.06</v>
      </c>
      <c r="AL209" s="5" t="str">
        <f t="shared" si="29"/>
        <v/>
      </c>
      <c r="AN209" s="5" t="str">
        <f t="shared" si="30"/>
        <v/>
      </c>
      <c r="AP209" s="5" t="str">
        <f t="shared" si="31"/>
        <v/>
      </c>
      <c r="AR209" s="2">
        <v>0.06</v>
      </c>
      <c r="AS209" s="5">
        <f t="shared" si="32"/>
        <v>0</v>
      </c>
      <c r="AT209" s="5">
        <f t="shared" si="33"/>
        <v>0</v>
      </c>
      <c r="AU209" s="11">
        <f t="shared" si="34"/>
        <v>0</v>
      </c>
      <c r="AV209" s="5">
        <f t="shared" si="35"/>
        <v>0</v>
      </c>
    </row>
    <row r="210" spans="1:48" x14ac:dyDescent="0.25">
      <c r="A210" s="1" t="s">
        <v>154</v>
      </c>
      <c r="B210" s="1" t="s">
        <v>155</v>
      </c>
      <c r="C210" s="1" t="s">
        <v>156</v>
      </c>
      <c r="D210" s="1" t="s">
        <v>157</v>
      </c>
      <c r="E210" s="1" t="s">
        <v>76</v>
      </c>
      <c r="F210" s="1" t="s">
        <v>143</v>
      </c>
      <c r="G210" s="1" t="s">
        <v>82</v>
      </c>
      <c r="H210" s="1" t="s">
        <v>65</v>
      </c>
      <c r="I210" s="2">
        <v>80</v>
      </c>
      <c r="J210" s="2">
        <v>39.78</v>
      </c>
      <c r="K210" s="2">
        <f t="shared" si="27"/>
        <v>0</v>
      </c>
      <c r="L210" s="2">
        <f t="shared" si="28"/>
        <v>25.24</v>
      </c>
      <c r="AL210" s="5" t="str">
        <f t="shared" si="29"/>
        <v/>
      </c>
      <c r="AN210" s="5" t="str">
        <f t="shared" si="30"/>
        <v/>
      </c>
      <c r="AO210" s="2">
        <v>0.84</v>
      </c>
      <c r="AP210" s="5">
        <f t="shared" si="31"/>
        <v>0.84</v>
      </c>
      <c r="AQ210" s="2">
        <v>1.22</v>
      </c>
      <c r="AR210" s="2">
        <v>23.18</v>
      </c>
      <c r="AS210" s="5">
        <f t="shared" si="32"/>
        <v>0</v>
      </c>
      <c r="AT210" s="5">
        <f t="shared" si="33"/>
        <v>0</v>
      </c>
      <c r="AU210" s="11">
        <f t="shared" si="34"/>
        <v>0</v>
      </c>
      <c r="AV210" s="5">
        <f t="shared" si="35"/>
        <v>0</v>
      </c>
    </row>
    <row r="211" spans="1:48" x14ac:dyDescent="0.25">
      <c r="A211" s="1" t="s">
        <v>154</v>
      </c>
      <c r="B211" s="1" t="s">
        <v>155</v>
      </c>
      <c r="C211" s="1" t="s">
        <v>156</v>
      </c>
      <c r="D211" s="1" t="s">
        <v>157</v>
      </c>
      <c r="E211" s="1" t="s">
        <v>78</v>
      </c>
      <c r="F211" s="1" t="s">
        <v>143</v>
      </c>
      <c r="G211" s="1" t="s">
        <v>82</v>
      </c>
      <c r="H211" s="1" t="s">
        <v>65</v>
      </c>
      <c r="I211" s="2">
        <v>80</v>
      </c>
      <c r="J211" s="2">
        <v>39.81</v>
      </c>
      <c r="K211" s="2">
        <f t="shared" si="27"/>
        <v>0</v>
      </c>
      <c r="L211" s="2">
        <f t="shared" si="28"/>
        <v>0.2</v>
      </c>
      <c r="AL211" s="5" t="str">
        <f t="shared" si="29"/>
        <v/>
      </c>
      <c r="AN211" s="5" t="str">
        <f t="shared" si="30"/>
        <v/>
      </c>
      <c r="AP211" s="5" t="str">
        <f t="shared" si="31"/>
        <v/>
      </c>
      <c r="AR211" s="2">
        <v>0.2</v>
      </c>
      <c r="AS211" s="5">
        <f t="shared" si="32"/>
        <v>0</v>
      </c>
      <c r="AT211" s="5">
        <f t="shared" si="33"/>
        <v>0</v>
      </c>
      <c r="AU211" s="11">
        <f t="shared" si="34"/>
        <v>0</v>
      </c>
      <c r="AV211" s="5">
        <f t="shared" si="35"/>
        <v>0</v>
      </c>
    </row>
    <row r="212" spans="1:48" x14ac:dyDescent="0.25">
      <c r="A212" s="1" t="s">
        <v>158</v>
      </c>
      <c r="B212" s="1" t="s">
        <v>159</v>
      </c>
      <c r="C212" s="1" t="s">
        <v>160</v>
      </c>
      <c r="D212" s="1" t="s">
        <v>161</v>
      </c>
      <c r="E212" s="1" t="s">
        <v>70</v>
      </c>
      <c r="F212" s="1" t="s">
        <v>143</v>
      </c>
      <c r="G212" s="1" t="s">
        <v>82</v>
      </c>
      <c r="H212" s="1" t="s">
        <v>65</v>
      </c>
      <c r="I212" s="2">
        <v>199</v>
      </c>
      <c r="J212" s="2">
        <v>39.81</v>
      </c>
      <c r="K212" s="2">
        <f t="shared" si="27"/>
        <v>0</v>
      </c>
      <c r="L212" s="2">
        <f t="shared" si="28"/>
        <v>39.81</v>
      </c>
      <c r="AL212" s="5" t="str">
        <f t="shared" si="29"/>
        <v/>
      </c>
      <c r="AN212" s="5" t="str">
        <f t="shared" si="30"/>
        <v/>
      </c>
      <c r="AP212" s="5" t="str">
        <f t="shared" si="31"/>
        <v/>
      </c>
      <c r="AR212" s="2">
        <v>39.81</v>
      </c>
      <c r="AS212" s="5">
        <f t="shared" si="32"/>
        <v>0</v>
      </c>
      <c r="AT212" s="5">
        <f t="shared" si="33"/>
        <v>0</v>
      </c>
      <c r="AU212" s="11">
        <f t="shared" si="34"/>
        <v>0</v>
      </c>
      <c r="AV212" s="5">
        <f t="shared" si="35"/>
        <v>0</v>
      </c>
    </row>
    <row r="213" spans="1:48" x14ac:dyDescent="0.25">
      <c r="A213" s="1" t="s">
        <v>158</v>
      </c>
      <c r="B213" s="1" t="s">
        <v>159</v>
      </c>
      <c r="C213" s="1" t="s">
        <v>160</v>
      </c>
      <c r="D213" s="1" t="s">
        <v>161</v>
      </c>
      <c r="E213" s="1" t="s">
        <v>86</v>
      </c>
      <c r="F213" s="1" t="s">
        <v>143</v>
      </c>
      <c r="G213" s="1" t="s">
        <v>82</v>
      </c>
      <c r="H213" s="1" t="s">
        <v>65</v>
      </c>
      <c r="I213" s="2">
        <v>199</v>
      </c>
      <c r="J213" s="2">
        <v>40</v>
      </c>
      <c r="K213" s="2">
        <f t="shared" si="27"/>
        <v>2.9699999999999998</v>
      </c>
      <c r="L213" s="2">
        <f t="shared" si="28"/>
        <v>37.03</v>
      </c>
      <c r="N213" s="4">
        <v>1.41</v>
      </c>
      <c r="O213" s="5">
        <v>347.91750000000002</v>
      </c>
      <c r="P213" s="6">
        <v>0.28999999999999998</v>
      </c>
      <c r="Q213" s="5">
        <v>49.372500000000002</v>
      </c>
      <c r="Z213" s="9">
        <v>1.27</v>
      </c>
      <c r="AA213" s="5">
        <v>36.801000000000002</v>
      </c>
      <c r="AL213" s="5" t="str">
        <f t="shared" si="29"/>
        <v/>
      </c>
      <c r="AN213" s="5" t="str">
        <f t="shared" si="30"/>
        <v/>
      </c>
      <c r="AO213" s="2">
        <v>1</v>
      </c>
      <c r="AP213" s="5">
        <f t="shared" si="31"/>
        <v>1</v>
      </c>
      <c r="AQ213" s="2">
        <v>1.49</v>
      </c>
      <c r="AR213" s="2">
        <v>34.54</v>
      </c>
      <c r="AS213" s="5">
        <f t="shared" si="32"/>
        <v>434.09100000000001</v>
      </c>
      <c r="AT213" s="5">
        <f t="shared" si="33"/>
        <v>269.39687459999999</v>
      </c>
      <c r="AU213" s="11">
        <f t="shared" si="34"/>
        <v>2.6859576356155901</v>
      </c>
      <c r="AV213" s="5">
        <f t="shared" si="35"/>
        <v>2685.9576356155899</v>
      </c>
    </row>
    <row r="214" spans="1:48" x14ac:dyDescent="0.25">
      <c r="A214" s="1" t="s">
        <v>158</v>
      </c>
      <c r="B214" s="1" t="s">
        <v>159</v>
      </c>
      <c r="C214" s="1" t="s">
        <v>160</v>
      </c>
      <c r="D214" s="1" t="s">
        <v>161</v>
      </c>
      <c r="E214" s="1" t="s">
        <v>80</v>
      </c>
      <c r="F214" s="1" t="s">
        <v>143</v>
      </c>
      <c r="G214" s="1" t="s">
        <v>82</v>
      </c>
      <c r="H214" s="1" t="s">
        <v>65</v>
      </c>
      <c r="I214" s="2">
        <v>199</v>
      </c>
      <c r="J214" s="2">
        <v>0.09</v>
      </c>
      <c r="K214" s="2">
        <f t="shared" si="27"/>
        <v>0</v>
      </c>
      <c r="L214" s="2">
        <f t="shared" si="28"/>
        <v>0.09</v>
      </c>
      <c r="AL214" s="5" t="str">
        <f t="shared" si="29"/>
        <v/>
      </c>
      <c r="AN214" s="5" t="str">
        <f t="shared" si="30"/>
        <v/>
      </c>
      <c r="AP214" s="5" t="str">
        <f t="shared" si="31"/>
        <v/>
      </c>
      <c r="AR214" s="2">
        <v>0.09</v>
      </c>
      <c r="AS214" s="5">
        <f t="shared" si="32"/>
        <v>0</v>
      </c>
      <c r="AT214" s="5">
        <f t="shared" si="33"/>
        <v>0</v>
      </c>
      <c r="AU214" s="11">
        <f t="shared" si="34"/>
        <v>0</v>
      </c>
      <c r="AV214" s="5">
        <f t="shared" si="35"/>
        <v>0</v>
      </c>
    </row>
    <row r="215" spans="1:48" x14ac:dyDescent="0.25">
      <c r="A215" s="1" t="s">
        <v>158</v>
      </c>
      <c r="B215" s="1" t="s">
        <v>159</v>
      </c>
      <c r="C215" s="1" t="s">
        <v>160</v>
      </c>
      <c r="D215" s="1" t="s">
        <v>161</v>
      </c>
      <c r="E215" s="1" t="s">
        <v>89</v>
      </c>
      <c r="F215" s="1" t="s">
        <v>143</v>
      </c>
      <c r="G215" s="1" t="s">
        <v>82</v>
      </c>
      <c r="H215" s="1" t="s">
        <v>65</v>
      </c>
      <c r="I215" s="2">
        <v>199</v>
      </c>
      <c r="J215" s="2">
        <v>0.09</v>
      </c>
      <c r="K215" s="2">
        <f t="shared" si="27"/>
        <v>0</v>
      </c>
      <c r="L215" s="2">
        <f t="shared" si="28"/>
        <v>0.06</v>
      </c>
      <c r="AL215" s="5" t="str">
        <f t="shared" si="29"/>
        <v/>
      </c>
      <c r="AN215" s="5" t="str">
        <f t="shared" si="30"/>
        <v/>
      </c>
      <c r="AP215" s="5" t="str">
        <f t="shared" si="31"/>
        <v/>
      </c>
      <c r="AR215" s="2">
        <v>0.06</v>
      </c>
      <c r="AS215" s="5">
        <f t="shared" si="32"/>
        <v>0</v>
      </c>
      <c r="AT215" s="5">
        <f t="shared" si="33"/>
        <v>0</v>
      </c>
      <c r="AU215" s="11">
        <f t="shared" si="34"/>
        <v>0</v>
      </c>
      <c r="AV215" s="5">
        <f t="shared" si="35"/>
        <v>0</v>
      </c>
    </row>
    <row r="216" spans="1:48" x14ac:dyDescent="0.25">
      <c r="A216" s="1" t="s">
        <v>158</v>
      </c>
      <c r="B216" s="1" t="s">
        <v>159</v>
      </c>
      <c r="C216" s="1" t="s">
        <v>160</v>
      </c>
      <c r="D216" s="1" t="s">
        <v>161</v>
      </c>
      <c r="E216" s="1" t="s">
        <v>90</v>
      </c>
      <c r="F216" s="1" t="s">
        <v>143</v>
      </c>
      <c r="G216" s="1" t="s">
        <v>82</v>
      </c>
      <c r="H216" s="1" t="s">
        <v>65</v>
      </c>
      <c r="I216" s="2">
        <v>199</v>
      </c>
      <c r="J216" s="2">
        <v>39.39</v>
      </c>
      <c r="K216" s="2">
        <f t="shared" si="27"/>
        <v>0</v>
      </c>
      <c r="L216" s="2">
        <f t="shared" si="28"/>
        <v>39.389999999999993</v>
      </c>
      <c r="AL216" s="5" t="str">
        <f t="shared" si="29"/>
        <v/>
      </c>
      <c r="AN216" s="5" t="str">
        <f t="shared" si="30"/>
        <v/>
      </c>
      <c r="AO216" s="2">
        <v>0.99</v>
      </c>
      <c r="AP216" s="5">
        <f t="shared" si="31"/>
        <v>0.99</v>
      </c>
      <c r="AQ216" s="2">
        <v>1.49</v>
      </c>
      <c r="AR216" s="2">
        <v>36.909999999999997</v>
      </c>
      <c r="AS216" s="5">
        <f t="shared" si="32"/>
        <v>0</v>
      </c>
      <c r="AT216" s="5">
        <f t="shared" si="33"/>
        <v>0</v>
      </c>
      <c r="AU216" s="11">
        <f t="shared" si="34"/>
        <v>0</v>
      </c>
      <c r="AV216" s="5">
        <f t="shared" si="35"/>
        <v>0</v>
      </c>
    </row>
    <row r="217" spans="1:48" x14ac:dyDescent="0.25">
      <c r="A217" s="1" t="s">
        <v>158</v>
      </c>
      <c r="B217" s="1" t="s">
        <v>159</v>
      </c>
      <c r="C217" s="1" t="s">
        <v>160</v>
      </c>
      <c r="D217" s="1" t="s">
        <v>161</v>
      </c>
      <c r="E217" s="1" t="s">
        <v>71</v>
      </c>
      <c r="F217" s="1" t="s">
        <v>143</v>
      </c>
      <c r="G217" s="1" t="s">
        <v>82</v>
      </c>
      <c r="H217" s="1" t="s">
        <v>65</v>
      </c>
      <c r="I217" s="2">
        <v>199</v>
      </c>
      <c r="J217" s="2">
        <v>39.67</v>
      </c>
      <c r="K217" s="2">
        <f t="shared" si="27"/>
        <v>0</v>
      </c>
      <c r="L217" s="2">
        <f t="shared" si="28"/>
        <v>39.67</v>
      </c>
      <c r="AL217" s="5" t="str">
        <f t="shared" si="29"/>
        <v/>
      </c>
      <c r="AN217" s="5" t="str">
        <f t="shared" si="30"/>
        <v/>
      </c>
      <c r="AP217" s="5" t="str">
        <f t="shared" si="31"/>
        <v/>
      </c>
      <c r="AR217" s="2">
        <v>39.67</v>
      </c>
      <c r="AS217" s="5">
        <f t="shared" si="32"/>
        <v>0</v>
      </c>
      <c r="AT217" s="5">
        <f t="shared" si="33"/>
        <v>0</v>
      </c>
      <c r="AU217" s="11">
        <f t="shared" si="34"/>
        <v>0</v>
      </c>
      <c r="AV217" s="5">
        <f t="shared" si="35"/>
        <v>0</v>
      </c>
    </row>
    <row r="218" spans="1:48" x14ac:dyDescent="0.25">
      <c r="A218" s="1" t="s">
        <v>158</v>
      </c>
      <c r="B218" s="1" t="s">
        <v>159</v>
      </c>
      <c r="C218" s="1" t="s">
        <v>160</v>
      </c>
      <c r="D218" s="1" t="s">
        <v>161</v>
      </c>
      <c r="E218" s="1" t="s">
        <v>72</v>
      </c>
      <c r="F218" s="1" t="s">
        <v>143</v>
      </c>
      <c r="G218" s="1" t="s">
        <v>82</v>
      </c>
      <c r="H218" s="1" t="s">
        <v>65</v>
      </c>
      <c r="I218" s="2">
        <v>199</v>
      </c>
      <c r="J218" s="2">
        <v>39.64</v>
      </c>
      <c r="K218" s="2">
        <f t="shared" si="27"/>
        <v>0</v>
      </c>
      <c r="L218" s="2">
        <f t="shared" si="28"/>
        <v>39.64</v>
      </c>
      <c r="AL218" s="5" t="str">
        <f t="shared" si="29"/>
        <v/>
      </c>
      <c r="AN218" s="5" t="str">
        <f t="shared" si="30"/>
        <v/>
      </c>
      <c r="AP218" s="5" t="str">
        <f t="shared" si="31"/>
        <v/>
      </c>
      <c r="AR218" s="2">
        <v>39.64</v>
      </c>
      <c r="AS218" s="5">
        <f t="shared" si="32"/>
        <v>0</v>
      </c>
      <c r="AT218" s="5">
        <f t="shared" si="33"/>
        <v>0</v>
      </c>
      <c r="AU218" s="11">
        <f t="shared" si="34"/>
        <v>0</v>
      </c>
      <c r="AV218" s="5">
        <f t="shared" si="35"/>
        <v>0</v>
      </c>
    </row>
    <row r="219" spans="1:48" x14ac:dyDescent="0.25">
      <c r="A219" s="1" t="s">
        <v>158</v>
      </c>
      <c r="B219" s="1" t="s">
        <v>159</v>
      </c>
      <c r="C219" s="1" t="s">
        <v>160</v>
      </c>
      <c r="D219" s="1" t="s">
        <v>161</v>
      </c>
      <c r="E219" s="1" t="s">
        <v>76</v>
      </c>
      <c r="F219" s="1" t="s">
        <v>143</v>
      </c>
      <c r="G219" s="1" t="s">
        <v>82</v>
      </c>
      <c r="H219" s="1" t="s">
        <v>65</v>
      </c>
      <c r="I219" s="2">
        <v>199</v>
      </c>
      <c r="J219" s="2">
        <v>0.09</v>
      </c>
      <c r="K219" s="2">
        <f t="shared" si="27"/>
        <v>0</v>
      </c>
      <c r="L219" s="2">
        <f t="shared" si="28"/>
        <v>0.09</v>
      </c>
      <c r="AL219" s="5" t="str">
        <f t="shared" si="29"/>
        <v/>
      </c>
      <c r="AN219" s="5" t="str">
        <f t="shared" si="30"/>
        <v/>
      </c>
      <c r="AP219" s="5" t="str">
        <f t="shared" si="31"/>
        <v/>
      </c>
      <c r="AR219" s="2">
        <v>0.09</v>
      </c>
      <c r="AS219" s="5">
        <f t="shared" si="32"/>
        <v>0</v>
      </c>
      <c r="AT219" s="5">
        <f t="shared" si="33"/>
        <v>0</v>
      </c>
      <c r="AU219" s="11">
        <f t="shared" si="34"/>
        <v>0</v>
      </c>
      <c r="AV219" s="5">
        <f t="shared" si="35"/>
        <v>0</v>
      </c>
    </row>
    <row r="220" spans="1:48" x14ac:dyDescent="0.25">
      <c r="A220" s="1" t="s">
        <v>158</v>
      </c>
      <c r="B220" s="1" t="s">
        <v>159</v>
      </c>
      <c r="C220" s="1" t="s">
        <v>160</v>
      </c>
      <c r="D220" s="1" t="s">
        <v>161</v>
      </c>
      <c r="E220" s="1" t="s">
        <v>78</v>
      </c>
      <c r="F220" s="1" t="s">
        <v>153</v>
      </c>
      <c r="G220" s="1" t="s">
        <v>82</v>
      </c>
      <c r="H220" s="1" t="s">
        <v>65</v>
      </c>
      <c r="I220" s="2">
        <v>199</v>
      </c>
      <c r="J220" s="2">
        <v>7.0000000000000007E-2</v>
      </c>
      <c r="K220" s="2">
        <f t="shared" si="27"/>
        <v>0</v>
      </c>
      <c r="L220" s="2">
        <f t="shared" si="28"/>
        <v>0.06</v>
      </c>
      <c r="AL220" s="5" t="str">
        <f t="shared" si="29"/>
        <v/>
      </c>
      <c r="AN220" s="5" t="str">
        <f t="shared" si="30"/>
        <v/>
      </c>
      <c r="AP220" s="5" t="str">
        <f t="shared" si="31"/>
        <v/>
      </c>
      <c r="AR220" s="2">
        <v>0.06</v>
      </c>
      <c r="AS220" s="5">
        <f t="shared" si="32"/>
        <v>0</v>
      </c>
      <c r="AT220" s="5">
        <f t="shared" si="33"/>
        <v>0</v>
      </c>
      <c r="AU220" s="11">
        <f t="shared" si="34"/>
        <v>0</v>
      </c>
      <c r="AV220" s="5">
        <f t="shared" si="35"/>
        <v>0</v>
      </c>
    </row>
    <row r="221" spans="1:48" x14ac:dyDescent="0.25">
      <c r="A221" s="1" t="s">
        <v>158</v>
      </c>
      <c r="B221" s="1" t="s">
        <v>159</v>
      </c>
      <c r="C221" s="1" t="s">
        <v>160</v>
      </c>
      <c r="D221" s="1" t="s">
        <v>161</v>
      </c>
      <c r="E221" s="1" t="s">
        <v>62</v>
      </c>
      <c r="F221" s="1" t="s">
        <v>153</v>
      </c>
      <c r="G221" s="1" t="s">
        <v>82</v>
      </c>
      <c r="H221" s="1" t="s">
        <v>65</v>
      </c>
      <c r="I221" s="2">
        <v>199</v>
      </c>
      <c r="J221" s="2">
        <v>7.0000000000000007E-2</v>
      </c>
      <c r="K221" s="2">
        <f t="shared" si="27"/>
        <v>0</v>
      </c>
      <c r="L221" s="2">
        <f t="shared" si="28"/>
        <v>7.0000000000000007E-2</v>
      </c>
      <c r="AL221" s="5" t="str">
        <f t="shared" si="29"/>
        <v/>
      </c>
      <c r="AN221" s="5" t="str">
        <f t="shared" si="30"/>
        <v/>
      </c>
      <c r="AP221" s="5" t="str">
        <f t="shared" si="31"/>
        <v/>
      </c>
      <c r="AR221" s="2">
        <v>7.0000000000000007E-2</v>
      </c>
      <c r="AS221" s="5">
        <f t="shared" si="32"/>
        <v>0</v>
      </c>
      <c r="AT221" s="5">
        <f t="shared" si="33"/>
        <v>0</v>
      </c>
      <c r="AU221" s="11">
        <f t="shared" si="34"/>
        <v>0</v>
      </c>
      <c r="AV221" s="5">
        <f t="shared" si="35"/>
        <v>0</v>
      </c>
    </row>
    <row r="222" spans="1:48" x14ac:dyDescent="0.25">
      <c r="A222" s="1" t="s">
        <v>162</v>
      </c>
      <c r="B222" s="1" t="s">
        <v>138</v>
      </c>
      <c r="C222" s="1" t="s">
        <v>139</v>
      </c>
      <c r="D222" s="1" t="s">
        <v>140</v>
      </c>
      <c r="E222" s="1" t="s">
        <v>72</v>
      </c>
      <c r="F222" s="1" t="s">
        <v>143</v>
      </c>
      <c r="G222" s="1" t="s">
        <v>82</v>
      </c>
      <c r="H222" s="1" t="s">
        <v>65</v>
      </c>
      <c r="I222" s="2">
        <v>40</v>
      </c>
      <c r="J222" s="2">
        <v>7.0000000000000007E-2</v>
      </c>
      <c r="K222" s="2">
        <f t="shared" si="27"/>
        <v>0</v>
      </c>
      <c r="L222" s="2">
        <f t="shared" si="28"/>
        <v>7.0000000000000007E-2</v>
      </c>
      <c r="AL222" s="5" t="str">
        <f t="shared" si="29"/>
        <v/>
      </c>
      <c r="AN222" s="5" t="str">
        <f t="shared" si="30"/>
        <v/>
      </c>
      <c r="AP222" s="5" t="str">
        <f t="shared" si="31"/>
        <v/>
      </c>
      <c r="AR222" s="2">
        <v>7.0000000000000007E-2</v>
      </c>
      <c r="AS222" s="5">
        <f t="shared" si="32"/>
        <v>0</v>
      </c>
      <c r="AT222" s="5">
        <f t="shared" si="33"/>
        <v>0</v>
      </c>
      <c r="AU222" s="11">
        <f t="shared" si="34"/>
        <v>0</v>
      </c>
      <c r="AV222" s="5">
        <f t="shared" si="35"/>
        <v>0</v>
      </c>
    </row>
    <row r="223" spans="1:48" x14ac:dyDescent="0.25">
      <c r="A223" s="1" t="s">
        <v>162</v>
      </c>
      <c r="B223" s="1" t="s">
        <v>138</v>
      </c>
      <c r="C223" s="1" t="s">
        <v>139</v>
      </c>
      <c r="D223" s="1" t="s">
        <v>140</v>
      </c>
      <c r="E223" s="1" t="s">
        <v>62</v>
      </c>
      <c r="F223" s="1" t="s">
        <v>143</v>
      </c>
      <c r="G223" s="1" t="s">
        <v>82</v>
      </c>
      <c r="H223" s="1" t="s">
        <v>65</v>
      </c>
      <c r="I223" s="2">
        <v>40</v>
      </c>
      <c r="J223" s="2">
        <v>39.619999999999997</v>
      </c>
      <c r="K223" s="2">
        <f t="shared" si="27"/>
        <v>0</v>
      </c>
      <c r="L223" s="2">
        <f t="shared" si="28"/>
        <v>27.07</v>
      </c>
      <c r="AL223" s="5" t="str">
        <f t="shared" si="29"/>
        <v/>
      </c>
      <c r="AN223" s="5" t="str">
        <f t="shared" si="30"/>
        <v/>
      </c>
      <c r="AP223" s="5" t="str">
        <f t="shared" si="31"/>
        <v/>
      </c>
      <c r="AR223" s="2">
        <v>27.07</v>
      </c>
      <c r="AS223" s="5">
        <f t="shared" si="32"/>
        <v>0</v>
      </c>
      <c r="AT223" s="5">
        <f t="shared" si="33"/>
        <v>0</v>
      </c>
      <c r="AU223" s="11">
        <f t="shared" si="34"/>
        <v>0</v>
      </c>
      <c r="AV223" s="5">
        <f t="shared" si="35"/>
        <v>0</v>
      </c>
    </row>
    <row r="224" spans="1:48" x14ac:dyDescent="0.25">
      <c r="A224" s="1" t="s">
        <v>163</v>
      </c>
      <c r="B224" s="1" t="s">
        <v>164</v>
      </c>
      <c r="C224" s="1" t="s">
        <v>165</v>
      </c>
      <c r="D224" s="1" t="s">
        <v>166</v>
      </c>
      <c r="E224" s="1" t="s">
        <v>87</v>
      </c>
      <c r="F224" s="1" t="s">
        <v>153</v>
      </c>
      <c r="G224" s="1" t="s">
        <v>82</v>
      </c>
      <c r="H224" s="1" t="s">
        <v>65</v>
      </c>
      <c r="I224" s="2">
        <v>119.58</v>
      </c>
      <c r="J224" s="2">
        <v>7.0000000000000007E-2</v>
      </c>
      <c r="K224" s="2">
        <f t="shared" si="27"/>
        <v>0</v>
      </c>
      <c r="L224" s="2">
        <f t="shared" si="28"/>
        <v>7.0000000000000007E-2</v>
      </c>
      <c r="AL224" s="5" t="str">
        <f t="shared" si="29"/>
        <v/>
      </c>
      <c r="AN224" s="5" t="str">
        <f t="shared" si="30"/>
        <v/>
      </c>
      <c r="AP224" s="5" t="str">
        <f t="shared" si="31"/>
        <v/>
      </c>
      <c r="AR224" s="2">
        <v>7.0000000000000007E-2</v>
      </c>
      <c r="AS224" s="5">
        <f t="shared" si="32"/>
        <v>0</v>
      </c>
      <c r="AT224" s="5">
        <f t="shared" si="33"/>
        <v>0</v>
      </c>
      <c r="AU224" s="11">
        <f t="shared" si="34"/>
        <v>0</v>
      </c>
      <c r="AV224" s="5">
        <f t="shared" si="35"/>
        <v>0</v>
      </c>
    </row>
    <row r="225" spans="1:48" x14ac:dyDescent="0.25">
      <c r="A225" s="1" t="s">
        <v>163</v>
      </c>
      <c r="B225" s="1" t="s">
        <v>164</v>
      </c>
      <c r="C225" s="1" t="s">
        <v>165</v>
      </c>
      <c r="D225" s="1" t="s">
        <v>166</v>
      </c>
      <c r="E225" s="1" t="s">
        <v>88</v>
      </c>
      <c r="F225" s="1" t="s">
        <v>153</v>
      </c>
      <c r="G225" s="1" t="s">
        <v>82</v>
      </c>
      <c r="H225" s="1" t="s">
        <v>65</v>
      </c>
      <c r="I225" s="2">
        <v>119.58</v>
      </c>
      <c r="J225" s="2">
        <v>39.25</v>
      </c>
      <c r="K225" s="2">
        <f t="shared" si="27"/>
        <v>0</v>
      </c>
      <c r="L225" s="2">
        <f t="shared" si="28"/>
        <v>38.369999999999997</v>
      </c>
      <c r="AL225" s="5" t="str">
        <f t="shared" si="29"/>
        <v/>
      </c>
      <c r="AN225" s="5" t="str">
        <f t="shared" si="30"/>
        <v/>
      </c>
      <c r="AP225" s="5" t="str">
        <f t="shared" si="31"/>
        <v/>
      </c>
      <c r="AR225" s="2">
        <v>38.369999999999997</v>
      </c>
      <c r="AS225" s="5">
        <f t="shared" si="32"/>
        <v>0</v>
      </c>
      <c r="AT225" s="5">
        <f t="shared" si="33"/>
        <v>0</v>
      </c>
      <c r="AU225" s="11">
        <f t="shared" si="34"/>
        <v>0</v>
      </c>
      <c r="AV225" s="5">
        <f t="shared" si="35"/>
        <v>0</v>
      </c>
    </row>
    <row r="226" spans="1:48" x14ac:dyDescent="0.25">
      <c r="A226" s="1" t="s">
        <v>163</v>
      </c>
      <c r="B226" s="1" t="s">
        <v>164</v>
      </c>
      <c r="C226" s="1" t="s">
        <v>165</v>
      </c>
      <c r="D226" s="1" t="s">
        <v>166</v>
      </c>
      <c r="E226" s="1" t="s">
        <v>92</v>
      </c>
      <c r="F226" s="1" t="s">
        <v>153</v>
      </c>
      <c r="G226" s="1" t="s">
        <v>82</v>
      </c>
      <c r="H226" s="1" t="s">
        <v>65</v>
      </c>
      <c r="I226" s="2">
        <v>119.58</v>
      </c>
      <c r="J226" s="2">
        <v>39.89</v>
      </c>
      <c r="K226" s="2">
        <f t="shared" si="27"/>
        <v>0</v>
      </c>
      <c r="L226" s="2">
        <f t="shared" si="28"/>
        <v>38.68</v>
      </c>
      <c r="AL226" s="5" t="str">
        <f t="shared" si="29"/>
        <v/>
      </c>
      <c r="AN226" s="5" t="str">
        <f t="shared" si="30"/>
        <v/>
      </c>
      <c r="AP226" s="5" t="str">
        <f t="shared" si="31"/>
        <v/>
      </c>
      <c r="AR226" s="2">
        <v>38.68</v>
      </c>
      <c r="AS226" s="5">
        <f t="shared" si="32"/>
        <v>0</v>
      </c>
      <c r="AT226" s="5">
        <f t="shared" si="33"/>
        <v>0</v>
      </c>
      <c r="AU226" s="11">
        <f t="shared" si="34"/>
        <v>0</v>
      </c>
      <c r="AV226" s="5">
        <f t="shared" si="35"/>
        <v>0</v>
      </c>
    </row>
    <row r="227" spans="1:48" x14ac:dyDescent="0.25">
      <c r="A227" s="1" t="s">
        <v>163</v>
      </c>
      <c r="B227" s="1" t="s">
        <v>164</v>
      </c>
      <c r="C227" s="1" t="s">
        <v>165</v>
      </c>
      <c r="D227" s="1" t="s">
        <v>166</v>
      </c>
      <c r="E227" s="1" t="s">
        <v>93</v>
      </c>
      <c r="F227" s="1" t="s">
        <v>153</v>
      </c>
      <c r="G227" s="1" t="s">
        <v>82</v>
      </c>
      <c r="H227" s="1" t="s">
        <v>65</v>
      </c>
      <c r="I227" s="2">
        <v>119.58</v>
      </c>
      <c r="J227" s="2">
        <v>39.82</v>
      </c>
      <c r="K227" s="2">
        <f t="shared" si="27"/>
        <v>0.24</v>
      </c>
      <c r="L227" s="2">
        <f t="shared" si="28"/>
        <v>35.090000000000003</v>
      </c>
      <c r="Z227" s="9">
        <v>0.24</v>
      </c>
      <c r="AA227" s="5">
        <v>5.8319999999999999</v>
      </c>
      <c r="AL227" s="5" t="str">
        <f t="shared" ref="AL227:AL257" si="36">IF(AK227&gt;0,AK227*$AL$1,"")</f>
        <v/>
      </c>
      <c r="AN227" s="5" t="str">
        <f t="shared" ref="AN227:AN257" si="37">IF(AM227&gt;0,AM227*$AN$1,"")</f>
        <v/>
      </c>
      <c r="AP227" s="5" t="str">
        <f t="shared" ref="AP227:AP257" si="38">IF(AO227&gt;0,AO227*$AP$1,"")</f>
        <v/>
      </c>
      <c r="AR227" s="2">
        <v>35.090000000000003</v>
      </c>
      <c r="AS227" s="5">
        <f t="shared" si="32"/>
        <v>5.8319999999999999</v>
      </c>
      <c r="AT227" s="5">
        <f t="shared" si="33"/>
        <v>3.6193391999999998</v>
      </c>
      <c r="AU227" s="11">
        <f t="shared" si="34"/>
        <v>3.6085762964240493E-2</v>
      </c>
      <c r="AV227" s="5">
        <f t="shared" ref="AV227:AV257" si="39">(AU227/100)*$AV$1</f>
        <v>36.085762964240494</v>
      </c>
    </row>
    <row r="228" spans="1:48" x14ac:dyDescent="0.25">
      <c r="A228" s="1" t="s">
        <v>163</v>
      </c>
      <c r="B228" s="1" t="s">
        <v>164</v>
      </c>
      <c r="C228" s="1" t="s">
        <v>165</v>
      </c>
      <c r="D228" s="1" t="s">
        <v>166</v>
      </c>
      <c r="E228" s="1" t="s">
        <v>71</v>
      </c>
      <c r="F228" s="1" t="s">
        <v>63</v>
      </c>
      <c r="G228" s="1" t="s">
        <v>64</v>
      </c>
      <c r="H228" s="1" t="s">
        <v>65</v>
      </c>
      <c r="I228" s="2">
        <v>119.58</v>
      </c>
      <c r="J228" s="2">
        <v>0.09</v>
      </c>
      <c r="K228" s="2">
        <f t="shared" si="27"/>
        <v>0</v>
      </c>
      <c r="L228" s="2">
        <f t="shared" si="28"/>
        <v>7.0000000000000007E-2</v>
      </c>
      <c r="AL228" s="5" t="str">
        <f t="shared" si="36"/>
        <v/>
      </c>
      <c r="AN228" s="5" t="str">
        <f t="shared" si="37"/>
        <v/>
      </c>
      <c r="AP228" s="5" t="str">
        <f t="shared" si="38"/>
        <v/>
      </c>
      <c r="AR228" s="2">
        <v>7.0000000000000007E-2</v>
      </c>
      <c r="AS228" s="5">
        <f t="shared" si="32"/>
        <v>0</v>
      </c>
      <c r="AT228" s="5">
        <f t="shared" si="33"/>
        <v>0</v>
      </c>
      <c r="AU228" s="11">
        <f t="shared" si="34"/>
        <v>0</v>
      </c>
      <c r="AV228" s="5">
        <f t="shared" si="39"/>
        <v>0</v>
      </c>
    </row>
    <row r="229" spans="1:48" x14ac:dyDescent="0.25">
      <c r="A229" s="1" t="s">
        <v>163</v>
      </c>
      <c r="B229" s="1" t="s">
        <v>164</v>
      </c>
      <c r="C229" s="1" t="s">
        <v>165</v>
      </c>
      <c r="D229" s="1" t="s">
        <v>166</v>
      </c>
      <c r="E229" s="1" t="s">
        <v>72</v>
      </c>
      <c r="F229" s="1" t="s">
        <v>63</v>
      </c>
      <c r="G229" s="1" t="s">
        <v>64</v>
      </c>
      <c r="H229" s="1" t="s">
        <v>65</v>
      </c>
      <c r="I229" s="2">
        <v>119.58</v>
      </c>
      <c r="J229" s="2">
        <v>0.09</v>
      </c>
      <c r="K229" s="2">
        <f t="shared" si="27"/>
        <v>0</v>
      </c>
      <c r="L229" s="2">
        <f t="shared" si="28"/>
        <v>7.0000000000000007E-2</v>
      </c>
      <c r="AL229" s="5" t="str">
        <f t="shared" si="36"/>
        <v/>
      </c>
      <c r="AN229" s="5" t="str">
        <f t="shared" si="37"/>
        <v/>
      </c>
      <c r="AP229" s="5" t="str">
        <f t="shared" si="38"/>
        <v/>
      </c>
      <c r="AR229" s="2">
        <v>7.0000000000000007E-2</v>
      </c>
      <c r="AS229" s="5">
        <f t="shared" si="32"/>
        <v>0</v>
      </c>
      <c r="AT229" s="5">
        <f t="shared" si="33"/>
        <v>0</v>
      </c>
      <c r="AU229" s="11">
        <f t="shared" si="34"/>
        <v>0</v>
      </c>
      <c r="AV229" s="5">
        <f t="shared" si="39"/>
        <v>0</v>
      </c>
    </row>
    <row r="230" spans="1:48" x14ac:dyDescent="0.25">
      <c r="A230" s="1" t="s">
        <v>163</v>
      </c>
      <c r="B230" s="1" t="s">
        <v>164</v>
      </c>
      <c r="C230" s="1" t="s">
        <v>165</v>
      </c>
      <c r="D230" s="1" t="s">
        <v>166</v>
      </c>
      <c r="E230" s="1" t="s">
        <v>62</v>
      </c>
      <c r="F230" s="1" t="s">
        <v>63</v>
      </c>
      <c r="G230" s="1" t="s">
        <v>64</v>
      </c>
      <c r="H230" s="1" t="s">
        <v>65</v>
      </c>
      <c r="I230" s="2">
        <v>119.58</v>
      </c>
      <c r="J230" s="2">
        <v>0.09</v>
      </c>
      <c r="K230" s="2">
        <f t="shared" si="27"/>
        <v>0</v>
      </c>
      <c r="L230" s="2">
        <f t="shared" si="28"/>
        <v>0.03</v>
      </c>
      <c r="AL230" s="5" t="str">
        <f t="shared" si="36"/>
        <v/>
      </c>
      <c r="AN230" s="5" t="str">
        <f t="shared" si="37"/>
        <v/>
      </c>
      <c r="AP230" s="5" t="str">
        <f t="shared" si="38"/>
        <v/>
      </c>
      <c r="AR230" s="2">
        <v>0.03</v>
      </c>
      <c r="AS230" s="5">
        <f t="shared" si="32"/>
        <v>0</v>
      </c>
      <c r="AT230" s="5">
        <f t="shared" si="33"/>
        <v>0</v>
      </c>
      <c r="AU230" s="11">
        <f t="shared" si="34"/>
        <v>0</v>
      </c>
      <c r="AV230" s="5">
        <f t="shared" si="39"/>
        <v>0</v>
      </c>
    </row>
    <row r="231" spans="1:48" x14ac:dyDescent="0.25">
      <c r="A231" s="1" t="s">
        <v>167</v>
      </c>
      <c r="B231" s="1" t="s">
        <v>168</v>
      </c>
      <c r="C231" s="1" t="s">
        <v>160</v>
      </c>
      <c r="D231" s="1" t="s">
        <v>161</v>
      </c>
      <c r="E231" s="1" t="s">
        <v>72</v>
      </c>
      <c r="F231" s="1" t="s">
        <v>153</v>
      </c>
      <c r="G231" s="1" t="s">
        <v>82</v>
      </c>
      <c r="H231" s="1" t="s">
        <v>65</v>
      </c>
      <c r="I231" s="2">
        <v>40</v>
      </c>
      <c r="J231" s="2">
        <v>0.06</v>
      </c>
      <c r="K231" s="2">
        <f t="shared" si="27"/>
        <v>0</v>
      </c>
      <c r="L231" s="2">
        <f t="shared" si="28"/>
        <v>0.06</v>
      </c>
      <c r="AL231" s="5" t="str">
        <f t="shared" si="36"/>
        <v/>
      </c>
      <c r="AN231" s="5" t="str">
        <f t="shared" si="37"/>
        <v/>
      </c>
      <c r="AP231" s="5" t="str">
        <f t="shared" si="38"/>
        <v/>
      </c>
      <c r="AR231" s="2">
        <v>0.06</v>
      </c>
      <c r="AS231" s="5">
        <f t="shared" si="32"/>
        <v>0</v>
      </c>
      <c r="AT231" s="5">
        <f t="shared" si="33"/>
        <v>0</v>
      </c>
      <c r="AU231" s="11">
        <f t="shared" si="34"/>
        <v>0</v>
      </c>
      <c r="AV231" s="5">
        <f t="shared" si="39"/>
        <v>0</v>
      </c>
    </row>
    <row r="232" spans="1:48" x14ac:dyDescent="0.25">
      <c r="A232" s="1" t="s">
        <v>167</v>
      </c>
      <c r="B232" s="1" t="s">
        <v>168</v>
      </c>
      <c r="C232" s="1" t="s">
        <v>160</v>
      </c>
      <c r="D232" s="1" t="s">
        <v>161</v>
      </c>
      <c r="E232" s="1" t="s">
        <v>78</v>
      </c>
      <c r="F232" s="1" t="s">
        <v>153</v>
      </c>
      <c r="G232" s="1" t="s">
        <v>82</v>
      </c>
      <c r="H232" s="1" t="s">
        <v>65</v>
      </c>
      <c r="I232" s="2">
        <v>40</v>
      </c>
      <c r="J232" s="2">
        <v>0.08</v>
      </c>
      <c r="K232" s="2">
        <f t="shared" si="27"/>
        <v>0</v>
      </c>
      <c r="L232" s="2">
        <f t="shared" si="28"/>
        <v>0.08</v>
      </c>
      <c r="AL232" s="5" t="str">
        <f t="shared" si="36"/>
        <v/>
      </c>
      <c r="AN232" s="5" t="str">
        <f t="shared" si="37"/>
        <v/>
      </c>
      <c r="AP232" s="5" t="str">
        <f t="shared" si="38"/>
        <v/>
      </c>
      <c r="AR232" s="2">
        <v>0.08</v>
      </c>
      <c r="AS232" s="5">
        <f t="shared" si="32"/>
        <v>0</v>
      </c>
      <c r="AT232" s="5">
        <f t="shared" si="33"/>
        <v>0</v>
      </c>
      <c r="AU232" s="11">
        <f t="shared" si="34"/>
        <v>0</v>
      </c>
      <c r="AV232" s="5">
        <f t="shared" si="39"/>
        <v>0</v>
      </c>
    </row>
    <row r="233" spans="1:48" x14ac:dyDescent="0.25">
      <c r="A233" s="1" t="s">
        <v>167</v>
      </c>
      <c r="B233" s="1" t="s">
        <v>168</v>
      </c>
      <c r="C233" s="1" t="s">
        <v>160</v>
      </c>
      <c r="D233" s="1" t="s">
        <v>161</v>
      </c>
      <c r="E233" s="1" t="s">
        <v>62</v>
      </c>
      <c r="F233" s="1" t="s">
        <v>153</v>
      </c>
      <c r="G233" s="1" t="s">
        <v>82</v>
      </c>
      <c r="H233" s="1" t="s">
        <v>65</v>
      </c>
      <c r="I233" s="2">
        <v>40</v>
      </c>
      <c r="J233" s="2">
        <v>39.869999999999997</v>
      </c>
      <c r="K233" s="2">
        <f t="shared" si="27"/>
        <v>0</v>
      </c>
      <c r="L233" s="2">
        <f t="shared" si="28"/>
        <v>39.870000000000005</v>
      </c>
      <c r="AL233" s="5" t="str">
        <f t="shared" si="36"/>
        <v/>
      </c>
      <c r="AN233" s="5" t="str">
        <f t="shared" si="37"/>
        <v/>
      </c>
      <c r="AO233" s="2">
        <v>0.94</v>
      </c>
      <c r="AP233" s="5">
        <f t="shared" si="38"/>
        <v>0.94</v>
      </c>
      <c r="AQ233" s="2">
        <v>1.41</v>
      </c>
      <c r="AR233" s="2">
        <v>37.520000000000003</v>
      </c>
      <c r="AS233" s="5">
        <f t="shared" si="32"/>
        <v>0</v>
      </c>
      <c r="AT233" s="5">
        <f t="shared" si="33"/>
        <v>0</v>
      </c>
      <c r="AU233" s="11">
        <f t="shared" si="34"/>
        <v>0</v>
      </c>
      <c r="AV233" s="5">
        <f t="shared" si="39"/>
        <v>0</v>
      </c>
    </row>
    <row r="234" spans="1:48" x14ac:dyDescent="0.25">
      <c r="A234" s="1" t="s">
        <v>169</v>
      </c>
      <c r="B234" s="1" t="s">
        <v>164</v>
      </c>
      <c r="C234" s="1" t="s">
        <v>165</v>
      </c>
      <c r="D234" s="1" t="s">
        <v>166</v>
      </c>
      <c r="E234" s="1" t="s">
        <v>80</v>
      </c>
      <c r="F234" s="1" t="s">
        <v>153</v>
      </c>
      <c r="G234" s="1" t="s">
        <v>82</v>
      </c>
      <c r="H234" s="1" t="s">
        <v>65</v>
      </c>
      <c r="I234" s="2">
        <v>108.7</v>
      </c>
      <c r="J234" s="2">
        <v>7.0000000000000007E-2</v>
      </c>
      <c r="K234" s="2">
        <f t="shared" si="27"/>
        <v>0</v>
      </c>
      <c r="L234" s="2">
        <f t="shared" si="28"/>
        <v>7.0000000000000007E-2</v>
      </c>
      <c r="AL234" s="5" t="str">
        <f t="shared" si="36"/>
        <v/>
      </c>
      <c r="AN234" s="5" t="str">
        <f t="shared" si="37"/>
        <v/>
      </c>
      <c r="AP234" s="5" t="str">
        <f t="shared" si="38"/>
        <v/>
      </c>
      <c r="AR234" s="2">
        <v>7.0000000000000007E-2</v>
      </c>
      <c r="AS234" s="5">
        <f t="shared" si="32"/>
        <v>0</v>
      </c>
      <c r="AT234" s="5">
        <f t="shared" si="33"/>
        <v>0</v>
      </c>
      <c r="AU234" s="11">
        <f t="shared" si="34"/>
        <v>0</v>
      </c>
      <c r="AV234" s="5">
        <f t="shared" si="39"/>
        <v>0</v>
      </c>
    </row>
    <row r="235" spans="1:48" x14ac:dyDescent="0.25">
      <c r="A235" s="1" t="s">
        <v>169</v>
      </c>
      <c r="B235" s="1" t="s">
        <v>164</v>
      </c>
      <c r="C235" s="1" t="s">
        <v>165</v>
      </c>
      <c r="D235" s="1" t="s">
        <v>166</v>
      </c>
      <c r="E235" s="1" t="s">
        <v>88</v>
      </c>
      <c r="F235" s="1" t="s">
        <v>153</v>
      </c>
      <c r="G235" s="1" t="s">
        <v>82</v>
      </c>
      <c r="H235" s="1" t="s">
        <v>65</v>
      </c>
      <c r="I235" s="2">
        <v>108.7</v>
      </c>
      <c r="J235" s="2">
        <v>0.09</v>
      </c>
      <c r="K235" s="2">
        <f t="shared" si="27"/>
        <v>0</v>
      </c>
      <c r="L235" s="2">
        <f t="shared" si="28"/>
        <v>0.09</v>
      </c>
      <c r="AL235" s="5" t="str">
        <f t="shared" si="36"/>
        <v/>
      </c>
      <c r="AN235" s="5" t="str">
        <f t="shared" si="37"/>
        <v/>
      </c>
      <c r="AP235" s="5" t="str">
        <f t="shared" si="38"/>
        <v/>
      </c>
      <c r="AR235" s="2">
        <v>0.09</v>
      </c>
      <c r="AS235" s="5">
        <f t="shared" si="32"/>
        <v>0</v>
      </c>
      <c r="AT235" s="5">
        <f t="shared" si="33"/>
        <v>0</v>
      </c>
      <c r="AU235" s="11">
        <f t="shared" si="34"/>
        <v>0</v>
      </c>
      <c r="AV235" s="5">
        <f t="shared" si="39"/>
        <v>0</v>
      </c>
    </row>
    <row r="236" spans="1:48" x14ac:dyDescent="0.25">
      <c r="A236" s="1" t="s">
        <v>169</v>
      </c>
      <c r="B236" s="1" t="s">
        <v>164</v>
      </c>
      <c r="C236" s="1" t="s">
        <v>165</v>
      </c>
      <c r="D236" s="1" t="s">
        <v>166</v>
      </c>
      <c r="E236" s="1" t="s">
        <v>89</v>
      </c>
      <c r="F236" s="1" t="s">
        <v>153</v>
      </c>
      <c r="G236" s="1" t="s">
        <v>82</v>
      </c>
      <c r="H236" s="1" t="s">
        <v>65</v>
      </c>
      <c r="I236" s="2">
        <v>108.7</v>
      </c>
      <c r="J236" s="2">
        <v>39.61</v>
      </c>
      <c r="K236" s="2">
        <f t="shared" si="27"/>
        <v>0</v>
      </c>
      <c r="L236" s="2">
        <f t="shared" si="28"/>
        <v>39.61</v>
      </c>
      <c r="AL236" s="5" t="str">
        <f t="shared" si="36"/>
        <v/>
      </c>
      <c r="AN236" s="5" t="str">
        <f t="shared" si="37"/>
        <v/>
      </c>
      <c r="AP236" s="5" t="str">
        <f t="shared" si="38"/>
        <v/>
      </c>
      <c r="AR236" s="2">
        <v>39.61</v>
      </c>
      <c r="AS236" s="5">
        <f t="shared" si="32"/>
        <v>0</v>
      </c>
      <c r="AT236" s="5">
        <f t="shared" si="33"/>
        <v>0</v>
      </c>
      <c r="AU236" s="11">
        <f t="shared" si="34"/>
        <v>0</v>
      </c>
      <c r="AV236" s="5">
        <f t="shared" si="39"/>
        <v>0</v>
      </c>
    </row>
    <row r="237" spans="1:48" x14ac:dyDescent="0.25">
      <c r="A237" s="1" t="s">
        <v>169</v>
      </c>
      <c r="B237" s="1" t="s">
        <v>164</v>
      </c>
      <c r="C237" s="1" t="s">
        <v>165</v>
      </c>
      <c r="D237" s="1" t="s">
        <v>166</v>
      </c>
      <c r="E237" s="1" t="s">
        <v>91</v>
      </c>
      <c r="F237" s="1" t="s">
        <v>153</v>
      </c>
      <c r="G237" s="1" t="s">
        <v>82</v>
      </c>
      <c r="H237" s="1" t="s">
        <v>65</v>
      </c>
      <c r="I237" s="2">
        <v>108.7</v>
      </c>
      <c r="J237" s="2">
        <v>40.14</v>
      </c>
      <c r="K237" s="2">
        <f t="shared" si="27"/>
        <v>0</v>
      </c>
      <c r="L237" s="2">
        <f t="shared" si="28"/>
        <v>40</v>
      </c>
      <c r="AL237" s="5" t="str">
        <f t="shared" si="36"/>
        <v/>
      </c>
      <c r="AN237" s="5" t="str">
        <f t="shared" si="37"/>
        <v/>
      </c>
      <c r="AP237" s="5" t="str">
        <f t="shared" si="38"/>
        <v/>
      </c>
      <c r="AR237" s="2">
        <v>40</v>
      </c>
      <c r="AS237" s="5">
        <f t="shared" si="32"/>
        <v>0</v>
      </c>
      <c r="AT237" s="5">
        <f t="shared" si="33"/>
        <v>0</v>
      </c>
      <c r="AU237" s="11">
        <f t="shared" si="34"/>
        <v>0</v>
      </c>
      <c r="AV237" s="5">
        <f t="shared" si="39"/>
        <v>0</v>
      </c>
    </row>
    <row r="238" spans="1:48" x14ac:dyDescent="0.25">
      <c r="A238" s="1" t="s">
        <v>169</v>
      </c>
      <c r="B238" s="1" t="s">
        <v>164</v>
      </c>
      <c r="C238" s="1" t="s">
        <v>165</v>
      </c>
      <c r="D238" s="1" t="s">
        <v>166</v>
      </c>
      <c r="E238" s="1" t="s">
        <v>92</v>
      </c>
      <c r="F238" s="1" t="s">
        <v>153</v>
      </c>
      <c r="G238" s="1" t="s">
        <v>82</v>
      </c>
      <c r="H238" s="1" t="s">
        <v>65</v>
      </c>
      <c r="I238" s="2">
        <v>108.7</v>
      </c>
      <c r="J238" s="2">
        <v>0.09</v>
      </c>
      <c r="K238" s="2">
        <f t="shared" si="27"/>
        <v>0</v>
      </c>
      <c r="L238" s="2">
        <f t="shared" si="28"/>
        <v>0.09</v>
      </c>
      <c r="AL238" s="5" t="str">
        <f t="shared" si="36"/>
        <v/>
      </c>
      <c r="AN238" s="5" t="str">
        <f t="shared" si="37"/>
        <v/>
      </c>
      <c r="AP238" s="5" t="str">
        <f t="shared" si="38"/>
        <v/>
      </c>
      <c r="AR238" s="2">
        <v>0.09</v>
      </c>
      <c r="AS238" s="5">
        <f t="shared" si="32"/>
        <v>0</v>
      </c>
      <c r="AT238" s="5">
        <f t="shared" si="33"/>
        <v>0</v>
      </c>
      <c r="AU238" s="11">
        <f t="shared" si="34"/>
        <v>0</v>
      </c>
      <c r="AV238" s="5">
        <f t="shared" si="39"/>
        <v>0</v>
      </c>
    </row>
    <row r="239" spans="1:48" x14ac:dyDescent="0.25">
      <c r="A239" s="1" t="s">
        <v>169</v>
      </c>
      <c r="B239" s="1" t="s">
        <v>164</v>
      </c>
      <c r="C239" s="1" t="s">
        <v>165</v>
      </c>
      <c r="D239" s="1" t="s">
        <v>166</v>
      </c>
      <c r="E239" s="1" t="s">
        <v>93</v>
      </c>
      <c r="F239" s="1" t="s">
        <v>153</v>
      </c>
      <c r="G239" s="1" t="s">
        <v>82</v>
      </c>
      <c r="H239" s="1" t="s">
        <v>65</v>
      </c>
      <c r="I239" s="2">
        <v>108.7</v>
      </c>
      <c r="J239" s="2">
        <v>0.09</v>
      </c>
      <c r="K239" s="2">
        <f t="shared" si="27"/>
        <v>0</v>
      </c>
      <c r="L239" s="2">
        <f t="shared" si="28"/>
        <v>0.09</v>
      </c>
      <c r="AL239" s="5" t="str">
        <f t="shared" si="36"/>
        <v/>
      </c>
      <c r="AN239" s="5" t="str">
        <f t="shared" si="37"/>
        <v/>
      </c>
      <c r="AP239" s="5" t="str">
        <f t="shared" si="38"/>
        <v/>
      </c>
      <c r="AR239" s="2">
        <v>0.09</v>
      </c>
      <c r="AS239" s="5">
        <f t="shared" si="32"/>
        <v>0</v>
      </c>
      <c r="AT239" s="5">
        <f t="shared" si="33"/>
        <v>0</v>
      </c>
      <c r="AU239" s="11">
        <f t="shared" si="34"/>
        <v>0</v>
      </c>
      <c r="AV239" s="5">
        <f t="shared" si="39"/>
        <v>0</v>
      </c>
    </row>
    <row r="240" spans="1:48" x14ac:dyDescent="0.25">
      <c r="A240" s="1" t="s">
        <v>169</v>
      </c>
      <c r="B240" s="1" t="s">
        <v>164</v>
      </c>
      <c r="C240" s="1" t="s">
        <v>165</v>
      </c>
      <c r="D240" s="1" t="s">
        <v>166</v>
      </c>
      <c r="E240" s="1" t="s">
        <v>77</v>
      </c>
      <c r="F240" s="1" t="s">
        <v>153</v>
      </c>
      <c r="G240" s="1" t="s">
        <v>82</v>
      </c>
      <c r="H240" s="1" t="s">
        <v>65</v>
      </c>
      <c r="I240" s="2">
        <v>108.7</v>
      </c>
      <c r="J240" s="2">
        <v>28.43</v>
      </c>
      <c r="K240" s="2">
        <f t="shared" si="27"/>
        <v>0</v>
      </c>
      <c r="L240" s="2">
        <f t="shared" si="28"/>
        <v>28.43</v>
      </c>
      <c r="AL240" s="5" t="str">
        <f t="shared" si="36"/>
        <v/>
      </c>
      <c r="AN240" s="5" t="str">
        <f t="shared" si="37"/>
        <v/>
      </c>
      <c r="AP240" s="5" t="str">
        <f t="shared" si="38"/>
        <v/>
      </c>
      <c r="AR240" s="2">
        <v>28.43</v>
      </c>
      <c r="AS240" s="5">
        <f t="shared" si="32"/>
        <v>0</v>
      </c>
      <c r="AT240" s="5">
        <f t="shared" si="33"/>
        <v>0</v>
      </c>
      <c r="AU240" s="11">
        <f t="shared" si="34"/>
        <v>0</v>
      </c>
      <c r="AV240" s="5">
        <f t="shared" si="39"/>
        <v>0</v>
      </c>
    </row>
    <row r="241" spans="1:48" x14ac:dyDescent="0.25">
      <c r="A241" s="1" t="s">
        <v>170</v>
      </c>
      <c r="B241" s="1" t="s">
        <v>164</v>
      </c>
      <c r="C241" s="1" t="s">
        <v>165</v>
      </c>
      <c r="D241" s="1" t="s">
        <v>166</v>
      </c>
      <c r="E241" s="1" t="s">
        <v>87</v>
      </c>
      <c r="F241" s="1" t="s">
        <v>153</v>
      </c>
      <c r="G241" s="1" t="s">
        <v>82</v>
      </c>
      <c r="H241" s="1" t="s">
        <v>65</v>
      </c>
      <c r="I241" s="2">
        <v>39.549999999999997</v>
      </c>
      <c r="J241" s="2">
        <v>39.19</v>
      </c>
      <c r="K241" s="2">
        <f t="shared" si="27"/>
        <v>0</v>
      </c>
      <c r="L241" s="2">
        <f t="shared" si="28"/>
        <v>32.57</v>
      </c>
      <c r="AL241" s="5" t="str">
        <f t="shared" si="36"/>
        <v/>
      </c>
      <c r="AN241" s="5" t="str">
        <f t="shared" si="37"/>
        <v/>
      </c>
      <c r="AP241" s="5" t="str">
        <f t="shared" si="38"/>
        <v/>
      </c>
      <c r="AR241" s="2">
        <v>32.57</v>
      </c>
      <c r="AS241" s="5">
        <f t="shared" si="32"/>
        <v>0</v>
      </c>
      <c r="AT241" s="5">
        <f t="shared" si="33"/>
        <v>0</v>
      </c>
      <c r="AU241" s="11">
        <f t="shared" si="34"/>
        <v>0</v>
      </c>
      <c r="AV241" s="5">
        <f t="shared" si="39"/>
        <v>0</v>
      </c>
    </row>
    <row r="242" spans="1:48" x14ac:dyDescent="0.25">
      <c r="A242" s="1" t="s">
        <v>170</v>
      </c>
      <c r="B242" s="1" t="s">
        <v>164</v>
      </c>
      <c r="C242" s="1" t="s">
        <v>165</v>
      </c>
      <c r="D242" s="1" t="s">
        <v>166</v>
      </c>
      <c r="E242" s="1" t="s">
        <v>93</v>
      </c>
      <c r="F242" s="1" t="s">
        <v>81</v>
      </c>
      <c r="G242" s="1" t="s">
        <v>82</v>
      </c>
      <c r="H242" s="1" t="s">
        <v>65</v>
      </c>
      <c r="I242" s="2">
        <v>39.549999999999997</v>
      </c>
      <c r="J242" s="2">
        <v>7.0000000000000007E-2</v>
      </c>
      <c r="K242" s="2">
        <f t="shared" si="27"/>
        <v>0</v>
      </c>
      <c r="L242" s="2">
        <f t="shared" si="28"/>
        <v>0.04</v>
      </c>
      <c r="AL242" s="5" t="str">
        <f t="shared" si="36"/>
        <v/>
      </c>
      <c r="AN242" s="5" t="str">
        <f t="shared" si="37"/>
        <v/>
      </c>
      <c r="AP242" s="5" t="str">
        <f t="shared" si="38"/>
        <v/>
      </c>
      <c r="AR242" s="2">
        <v>0.04</v>
      </c>
      <c r="AS242" s="5">
        <f t="shared" si="32"/>
        <v>0</v>
      </c>
      <c r="AT242" s="5">
        <f t="shared" si="33"/>
        <v>0</v>
      </c>
      <c r="AU242" s="11">
        <f t="shared" si="34"/>
        <v>0</v>
      </c>
      <c r="AV242" s="5">
        <f t="shared" si="39"/>
        <v>0</v>
      </c>
    </row>
    <row r="243" spans="1:48" x14ac:dyDescent="0.25">
      <c r="A243" s="1" t="s">
        <v>170</v>
      </c>
      <c r="B243" s="1" t="s">
        <v>164</v>
      </c>
      <c r="C243" s="1" t="s">
        <v>165</v>
      </c>
      <c r="D243" s="1" t="s">
        <v>166</v>
      </c>
      <c r="E243" s="1" t="s">
        <v>70</v>
      </c>
      <c r="F243" s="1" t="s">
        <v>63</v>
      </c>
      <c r="G243" s="1" t="s">
        <v>64</v>
      </c>
      <c r="H243" s="1" t="s">
        <v>65</v>
      </c>
      <c r="I243" s="2">
        <v>39.549999999999997</v>
      </c>
      <c r="J243" s="2">
        <v>0.09</v>
      </c>
      <c r="K243" s="2">
        <f t="shared" si="27"/>
        <v>0</v>
      </c>
      <c r="L243" s="2">
        <f t="shared" si="28"/>
        <v>0.06</v>
      </c>
      <c r="AL243" s="5" t="str">
        <f t="shared" si="36"/>
        <v/>
      </c>
      <c r="AN243" s="5" t="str">
        <f t="shared" si="37"/>
        <v/>
      </c>
      <c r="AP243" s="5" t="str">
        <f t="shared" si="38"/>
        <v/>
      </c>
      <c r="AR243" s="2">
        <v>0.06</v>
      </c>
      <c r="AS243" s="5">
        <f t="shared" si="32"/>
        <v>0</v>
      </c>
      <c r="AT243" s="5">
        <f t="shared" si="33"/>
        <v>0</v>
      </c>
      <c r="AU243" s="11">
        <f t="shared" si="34"/>
        <v>0</v>
      </c>
      <c r="AV243" s="5">
        <f t="shared" si="39"/>
        <v>0</v>
      </c>
    </row>
    <row r="244" spans="1:48" x14ac:dyDescent="0.25">
      <c r="A244" s="1" t="s">
        <v>171</v>
      </c>
      <c r="B244" s="1" t="s">
        <v>172</v>
      </c>
      <c r="C244" s="1" t="s">
        <v>173</v>
      </c>
      <c r="D244" s="1" t="s">
        <v>174</v>
      </c>
      <c r="E244" s="1" t="s">
        <v>70</v>
      </c>
      <c r="F244" s="1" t="s">
        <v>153</v>
      </c>
      <c r="G244" s="1" t="s">
        <v>82</v>
      </c>
      <c r="H244" s="1" t="s">
        <v>65</v>
      </c>
      <c r="I244" s="2">
        <v>331.3</v>
      </c>
      <c r="J244" s="2">
        <v>39.83</v>
      </c>
      <c r="K244" s="2">
        <f t="shared" si="27"/>
        <v>0</v>
      </c>
      <c r="L244" s="2">
        <f t="shared" si="28"/>
        <v>39.83</v>
      </c>
      <c r="AL244" s="5" t="str">
        <f t="shared" si="36"/>
        <v/>
      </c>
      <c r="AN244" s="5" t="str">
        <f t="shared" si="37"/>
        <v/>
      </c>
      <c r="AO244" s="2">
        <v>1.02</v>
      </c>
      <c r="AP244" s="5">
        <f t="shared" si="38"/>
        <v>1.02</v>
      </c>
      <c r="AQ244" s="2">
        <v>1.52</v>
      </c>
      <c r="AR244" s="2">
        <v>37.29</v>
      </c>
      <c r="AS244" s="5">
        <f t="shared" si="32"/>
        <v>0</v>
      </c>
      <c r="AT244" s="5">
        <f t="shared" si="33"/>
        <v>0</v>
      </c>
      <c r="AU244" s="11">
        <f t="shared" si="34"/>
        <v>0</v>
      </c>
      <c r="AV244" s="5">
        <f t="shared" si="39"/>
        <v>0</v>
      </c>
    </row>
    <row r="245" spans="1:48" x14ac:dyDescent="0.25">
      <c r="A245" s="1" t="s">
        <v>171</v>
      </c>
      <c r="B245" s="1" t="s">
        <v>172</v>
      </c>
      <c r="C245" s="1" t="s">
        <v>173</v>
      </c>
      <c r="D245" s="1" t="s">
        <v>174</v>
      </c>
      <c r="E245" s="1" t="s">
        <v>86</v>
      </c>
      <c r="F245" s="1" t="s">
        <v>153</v>
      </c>
      <c r="G245" s="1" t="s">
        <v>82</v>
      </c>
      <c r="H245" s="1" t="s">
        <v>65</v>
      </c>
      <c r="I245" s="2">
        <v>331.3</v>
      </c>
      <c r="J245" s="2">
        <v>40</v>
      </c>
      <c r="K245" s="2">
        <f t="shared" si="27"/>
        <v>0</v>
      </c>
      <c r="L245" s="2">
        <f t="shared" si="28"/>
        <v>40</v>
      </c>
      <c r="AL245" s="5" t="str">
        <f t="shared" si="36"/>
        <v/>
      </c>
      <c r="AN245" s="5" t="str">
        <f t="shared" si="37"/>
        <v/>
      </c>
      <c r="AP245" s="5" t="str">
        <f t="shared" si="38"/>
        <v/>
      </c>
      <c r="AR245" s="2">
        <v>40</v>
      </c>
      <c r="AS245" s="5">
        <f t="shared" si="32"/>
        <v>0</v>
      </c>
      <c r="AT245" s="5">
        <f t="shared" si="33"/>
        <v>0</v>
      </c>
      <c r="AU245" s="11">
        <f t="shared" si="34"/>
        <v>0</v>
      </c>
      <c r="AV245" s="5">
        <f t="shared" si="39"/>
        <v>0</v>
      </c>
    </row>
    <row r="246" spans="1:48" x14ac:dyDescent="0.25">
      <c r="A246" s="1" t="s">
        <v>171</v>
      </c>
      <c r="B246" s="1" t="s">
        <v>172</v>
      </c>
      <c r="C246" s="1" t="s">
        <v>173</v>
      </c>
      <c r="D246" s="1" t="s">
        <v>174</v>
      </c>
      <c r="E246" s="1" t="s">
        <v>80</v>
      </c>
      <c r="F246" s="1" t="s">
        <v>153</v>
      </c>
      <c r="G246" s="1" t="s">
        <v>82</v>
      </c>
      <c r="H246" s="1" t="s">
        <v>65</v>
      </c>
      <c r="I246" s="2">
        <v>331.3</v>
      </c>
      <c r="J246" s="2">
        <v>39.81</v>
      </c>
      <c r="K246" s="2">
        <f t="shared" si="27"/>
        <v>0</v>
      </c>
      <c r="L246" s="2">
        <f t="shared" si="28"/>
        <v>39.81</v>
      </c>
      <c r="AL246" s="5" t="str">
        <f t="shared" si="36"/>
        <v/>
      </c>
      <c r="AN246" s="5" t="str">
        <f t="shared" si="37"/>
        <v/>
      </c>
      <c r="AP246" s="5" t="str">
        <f t="shared" si="38"/>
        <v/>
      </c>
      <c r="AR246" s="2">
        <v>39.81</v>
      </c>
      <c r="AS246" s="5">
        <f t="shared" si="32"/>
        <v>0</v>
      </c>
      <c r="AT246" s="5">
        <f t="shared" si="33"/>
        <v>0</v>
      </c>
      <c r="AU246" s="11">
        <f t="shared" si="34"/>
        <v>0</v>
      </c>
      <c r="AV246" s="5">
        <f t="shared" si="39"/>
        <v>0</v>
      </c>
    </row>
    <row r="247" spans="1:48" x14ac:dyDescent="0.25">
      <c r="A247" s="1" t="s">
        <v>171</v>
      </c>
      <c r="B247" s="1" t="s">
        <v>172</v>
      </c>
      <c r="C247" s="1" t="s">
        <v>173</v>
      </c>
      <c r="D247" s="1" t="s">
        <v>174</v>
      </c>
      <c r="E247" s="1" t="s">
        <v>87</v>
      </c>
      <c r="F247" s="1" t="s">
        <v>153</v>
      </c>
      <c r="G247" s="1" t="s">
        <v>82</v>
      </c>
      <c r="H247" s="1" t="s">
        <v>65</v>
      </c>
      <c r="I247" s="2">
        <v>331.3</v>
      </c>
      <c r="J247" s="2">
        <v>0.09</v>
      </c>
      <c r="K247" s="2">
        <f t="shared" si="27"/>
        <v>0</v>
      </c>
      <c r="L247" s="2">
        <f t="shared" si="28"/>
        <v>0.09</v>
      </c>
      <c r="AL247" s="5" t="str">
        <f t="shared" si="36"/>
        <v/>
      </c>
      <c r="AN247" s="5" t="str">
        <f t="shared" si="37"/>
        <v/>
      </c>
      <c r="AP247" s="5" t="str">
        <f t="shared" si="38"/>
        <v/>
      </c>
      <c r="AR247" s="2">
        <v>0.09</v>
      </c>
      <c r="AS247" s="5">
        <f t="shared" si="32"/>
        <v>0</v>
      </c>
      <c r="AT247" s="5">
        <f t="shared" si="33"/>
        <v>0</v>
      </c>
      <c r="AU247" s="11">
        <f t="shared" si="34"/>
        <v>0</v>
      </c>
      <c r="AV247" s="5">
        <f t="shared" si="39"/>
        <v>0</v>
      </c>
    </row>
    <row r="248" spans="1:48" x14ac:dyDescent="0.25">
      <c r="A248" s="1" t="s">
        <v>171</v>
      </c>
      <c r="B248" s="1" t="s">
        <v>172</v>
      </c>
      <c r="C248" s="1" t="s">
        <v>173</v>
      </c>
      <c r="D248" s="1" t="s">
        <v>174</v>
      </c>
      <c r="E248" s="1" t="s">
        <v>89</v>
      </c>
      <c r="F248" s="1" t="s">
        <v>153</v>
      </c>
      <c r="G248" s="1" t="s">
        <v>82</v>
      </c>
      <c r="H248" s="1" t="s">
        <v>65</v>
      </c>
      <c r="I248" s="2">
        <v>331.3</v>
      </c>
      <c r="J248" s="2">
        <v>0.09</v>
      </c>
      <c r="K248" s="2">
        <f t="shared" si="27"/>
        <v>0</v>
      </c>
      <c r="L248" s="2">
        <f t="shared" si="28"/>
        <v>0.09</v>
      </c>
      <c r="AL248" s="5" t="str">
        <f t="shared" si="36"/>
        <v/>
      </c>
      <c r="AN248" s="5" t="str">
        <f t="shared" si="37"/>
        <v/>
      </c>
      <c r="AP248" s="5" t="str">
        <f t="shared" si="38"/>
        <v/>
      </c>
      <c r="AR248" s="2">
        <v>0.09</v>
      </c>
      <c r="AS248" s="5">
        <f t="shared" si="32"/>
        <v>0</v>
      </c>
      <c r="AT248" s="5">
        <f t="shared" si="33"/>
        <v>0</v>
      </c>
      <c r="AU248" s="11">
        <f t="shared" si="34"/>
        <v>0</v>
      </c>
      <c r="AV248" s="5">
        <f t="shared" si="39"/>
        <v>0</v>
      </c>
    </row>
    <row r="249" spans="1:48" x14ac:dyDescent="0.25">
      <c r="A249" s="1" t="s">
        <v>171</v>
      </c>
      <c r="B249" s="1" t="s">
        <v>172</v>
      </c>
      <c r="C249" s="1" t="s">
        <v>173</v>
      </c>
      <c r="D249" s="1" t="s">
        <v>174</v>
      </c>
      <c r="E249" s="1" t="s">
        <v>90</v>
      </c>
      <c r="F249" s="1" t="s">
        <v>153</v>
      </c>
      <c r="G249" s="1" t="s">
        <v>82</v>
      </c>
      <c r="H249" s="1" t="s">
        <v>65</v>
      </c>
      <c r="I249" s="2">
        <v>331.3</v>
      </c>
      <c r="J249" s="2">
        <v>39.89</v>
      </c>
      <c r="K249" s="2">
        <f t="shared" si="27"/>
        <v>0</v>
      </c>
      <c r="L249" s="2">
        <f t="shared" si="28"/>
        <v>39.89</v>
      </c>
      <c r="AL249" s="5" t="str">
        <f t="shared" si="36"/>
        <v/>
      </c>
      <c r="AN249" s="5" t="str">
        <f t="shared" si="37"/>
        <v/>
      </c>
      <c r="AP249" s="5" t="str">
        <f t="shared" si="38"/>
        <v/>
      </c>
      <c r="AR249" s="2">
        <v>39.89</v>
      </c>
      <c r="AS249" s="5">
        <f t="shared" si="32"/>
        <v>0</v>
      </c>
      <c r="AT249" s="5">
        <f t="shared" si="33"/>
        <v>0</v>
      </c>
      <c r="AU249" s="11">
        <f t="shared" si="34"/>
        <v>0</v>
      </c>
      <c r="AV249" s="5">
        <f t="shared" si="39"/>
        <v>0</v>
      </c>
    </row>
    <row r="250" spans="1:48" x14ac:dyDescent="0.25">
      <c r="A250" s="1" t="s">
        <v>171</v>
      </c>
      <c r="B250" s="1" t="s">
        <v>172</v>
      </c>
      <c r="C250" s="1" t="s">
        <v>173</v>
      </c>
      <c r="D250" s="1" t="s">
        <v>174</v>
      </c>
      <c r="E250" s="1" t="s">
        <v>71</v>
      </c>
      <c r="F250" s="1" t="s">
        <v>153</v>
      </c>
      <c r="G250" s="1" t="s">
        <v>82</v>
      </c>
      <c r="H250" s="1" t="s">
        <v>65</v>
      </c>
      <c r="I250" s="2">
        <v>331.3</v>
      </c>
      <c r="J250" s="2">
        <v>39.68</v>
      </c>
      <c r="K250" s="2">
        <f t="shared" si="27"/>
        <v>0</v>
      </c>
      <c r="L250" s="2">
        <f t="shared" si="28"/>
        <v>39.68</v>
      </c>
      <c r="AL250" s="5" t="str">
        <f t="shared" si="36"/>
        <v/>
      </c>
      <c r="AN250" s="5" t="str">
        <f t="shared" si="37"/>
        <v/>
      </c>
      <c r="AO250" s="2">
        <v>1.01</v>
      </c>
      <c r="AP250" s="5">
        <f t="shared" si="38"/>
        <v>1.01</v>
      </c>
      <c r="AQ250" s="2">
        <v>1.51</v>
      </c>
      <c r="AR250" s="2">
        <v>37.159999999999997</v>
      </c>
      <c r="AS250" s="5">
        <f t="shared" si="32"/>
        <v>0</v>
      </c>
      <c r="AT250" s="5">
        <f t="shared" si="33"/>
        <v>0</v>
      </c>
      <c r="AU250" s="11">
        <f t="shared" si="34"/>
        <v>0</v>
      </c>
      <c r="AV250" s="5">
        <f t="shared" si="39"/>
        <v>0</v>
      </c>
    </row>
    <row r="251" spans="1:48" x14ac:dyDescent="0.25">
      <c r="A251" s="1" t="s">
        <v>171</v>
      </c>
      <c r="B251" s="1" t="s">
        <v>172</v>
      </c>
      <c r="C251" s="1" t="s">
        <v>173</v>
      </c>
      <c r="D251" s="1" t="s">
        <v>174</v>
      </c>
      <c r="E251" s="1" t="s">
        <v>72</v>
      </c>
      <c r="F251" s="1" t="s">
        <v>153</v>
      </c>
      <c r="G251" s="1" t="s">
        <v>82</v>
      </c>
      <c r="H251" s="1" t="s">
        <v>65</v>
      </c>
      <c r="I251" s="2">
        <v>331.3</v>
      </c>
      <c r="J251" s="2">
        <v>40</v>
      </c>
      <c r="K251" s="2">
        <f t="shared" si="27"/>
        <v>0</v>
      </c>
      <c r="L251" s="2">
        <f t="shared" si="28"/>
        <v>40</v>
      </c>
      <c r="AL251" s="5" t="str">
        <f t="shared" si="36"/>
        <v/>
      </c>
      <c r="AN251" s="5" t="str">
        <f t="shared" si="37"/>
        <v/>
      </c>
      <c r="AO251" s="2">
        <v>1.01</v>
      </c>
      <c r="AP251" s="5">
        <f t="shared" si="38"/>
        <v>1.01</v>
      </c>
      <c r="AQ251" s="2">
        <v>1.51</v>
      </c>
      <c r="AR251" s="2">
        <v>37.479999999999997</v>
      </c>
      <c r="AS251" s="5">
        <f t="shared" si="32"/>
        <v>0</v>
      </c>
      <c r="AT251" s="5">
        <f t="shared" si="33"/>
        <v>0</v>
      </c>
      <c r="AU251" s="11">
        <f t="shared" si="34"/>
        <v>0</v>
      </c>
      <c r="AV251" s="5">
        <f t="shared" si="39"/>
        <v>0</v>
      </c>
    </row>
    <row r="252" spans="1:48" x14ac:dyDescent="0.25">
      <c r="A252" s="1" t="s">
        <v>171</v>
      </c>
      <c r="B252" s="1" t="s">
        <v>172</v>
      </c>
      <c r="C252" s="1" t="s">
        <v>173</v>
      </c>
      <c r="D252" s="1" t="s">
        <v>174</v>
      </c>
      <c r="E252" s="1" t="s">
        <v>76</v>
      </c>
      <c r="F252" s="1" t="s">
        <v>153</v>
      </c>
      <c r="G252" s="1" t="s">
        <v>82</v>
      </c>
      <c r="H252" s="1" t="s">
        <v>65</v>
      </c>
      <c r="I252" s="2">
        <v>331.3</v>
      </c>
      <c r="J252" s="2">
        <v>40</v>
      </c>
      <c r="K252" s="2">
        <f t="shared" si="27"/>
        <v>0</v>
      </c>
      <c r="L252" s="2">
        <f t="shared" si="28"/>
        <v>40</v>
      </c>
      <c r="AL252" s="5" t="str">
        <f t="shared" si="36"/>
        <v/>
      </c>
      <c r="AN252" s="5" t="str">
        <f t="shared" si="37"/>
        <v/>
      </c>
      <c r="AP252" s="5" t="str">
        <f t="shared" si="38"/>
        <v/>
      </c>
      <c r="AR252" s="2">
        <v>40</v>
      </c>
      <c r="AS252" s="5">
        <f t="shared" si="32"/>
        <v>0</v>
      </c>
      <c r="AT252" s="5">
        <f t="shared" si="33"/>
        <v>0</v>
      </c>
      <c r="AU252" s="11">
        <f t="shared" si="34"/>
        <v>0</v>
      </c>
      <c r="AV252" s="5">
        <f t="shared" si="39"/>
        <v>0</v>
      </c>
    </row>
    <row r="253" spans="1:48" x14ac:dyDescent="0.25">
      <c r="A253" s="1" t="s">
        <v>171</v>
      </c>
      <c r="B253" s="1" t="s">
        <v>172</v>
      </c>
      <c r="C253" s="1" t="s">
        <v>173</v>
      </c>
      <c r="D253" s="1" t="s">
        <v>174</v>
      </c>
      <c r="E253" s="1" t="s">
        <v>91</v>
      </c>
      <c r="F253" s="1" t="s">
        <v>153</v>
      </c>
      <c r="G253" s="1" t="s">
        <v>82</v>
      </c>
      <c r="H253" s="1" t="s">
        <v>65</v>
      </c>
      <c r="I253" s="2">
        <v>331.3</v>
      </c>
      <c r="J253" s="2">
        <v>0.09</v>
      </c>
      <c r="K253" s="2">
        <f t="shared" si="27"/>
        <v>0</v>
      </c>
      <c r="L253" s="2">
        <f t="shared" si="28"/>
        <v>0.09</v>
      </c>
      <c r="AL253" s="5" t="str">
        <f t="shared" si="36"/>
        <v/>
      </c>
      <c r="AN253" s="5" t="str">
        <f t="shared" si="37"/>
        <v/>
      </c>
      <c r="AP253" s="5" t="str">
        <f t="shared" si="38"/>
        <v/>
      </c>
      <c r="AR253" s="2">
        <v>0.09</v>
      </c>
      <c r="AS253" s="5">
        <f t="shared" si="32"/>
        <v>0</v>
      </c>
      <c r="AT253" s="5">
        <f t="shared" si="33"/>
        <v>0</v>
      </c>
      <c r="AU253" s="11">
        <f t="shared" si="34"/>
        <v>0</v>
      </c>
      <c r="AV253" s="5">
        <f t="shared" si="39"/>
        <v>0</v>
      </c>
    </row>
    <row r="254" spans="1:48" x14ac:dyDescent="0.25">
      <c r="A254" s="1" t="s">
        <v>171</v>
      </c>
      <c r="B254" s="1" t="s">
        <v>172</v>
      </c>
      <c r="C254" s="1" t="s">
        <v>173</v>
      </c>
      <c r="D254" s="1" t="s">
        <v>174</v>
      </c>
      <c r="E254" s="1" t="s">
        <v>77</v>
      </c>
      <c r="F254" s="1" t="s">
        <v>153</v>
      </c>
      <c r="G254" s="1" t="s">
        <v>82</v>
      </c>
      <c r="H254" s="1" t="s">
        <v>65</v>
      </c>
      <c r="I254" s="2">
        <v>331.3</v>
      </c>
      <c r="J254" s="2">
        <v>11.57</v>
      </c>
      <c r="K254" s="2">
        <f t="shared" si="27"/>
        <v>0.57999999999999996</v>
      </c>
      <c r="L254" s="2">
        <f t="shared" si="28"/>
        <v>10.99</v>
      </c>
      <c r="Z254" s="9">
        <v>0.57999999999999996</v>
      </c>
      <c r="AA254" s="5">
        <v>15.66</v>
      </c>
      <c r="AL254" s="5" t="str">
        <f t="shared" si="36"/>
        <v/>
      </c>
      <c r="AN254" s="5" t="str">
        <f t="shared" si="37"/>
        <v/>
      </c>
      <c r="AP254" s="5" t="str">
        <f t="shared" si="38"/>
        <v/>
      </c>
      <c r="AR254" s="2">
        <v>10.99</v>
      </c>
      <c r="AS254" s="5">
        <f t="shared" si="32"/>
        <v>15.66</v>
      </c>
      <c r="AT254" s="5">
        <f t="shared" si="33"/>
        <v>9.7185959999999998</v>
      </c>
      <c r="AU254" s="11">
        <f t="shared" si="34"/>
        <v>9.68969561076828E-2</v>
      </c>
      <c r="AV254" s="5">
        <f t="shared" si="39"/>
        <v>96.896956107682797</v>
      </c>
    </row>
    <row r="255" spans="1:48" x14ac:dyDescent="0.25">
      <c r="A255" s="1" t="s">
        <v>171</v>
      </c>
      <c r="B255" s="1" t="s">
        <v>172</v>
      </c>
      <c r="C255" s="1" t="s">
        <v>173</v>
      </c>
      <c r="D255" s="1" t="s">
        <v>174</v>
      </c>
      <c r="E255" s="1" t="s">
        <v>78</v>
      </c>
      <c r="F255" s="1" t="s">
        <v>153</v>
      </c>
      <c r="G255" s="1" t="s">
        <v>82</v>
      </c>
      <c r="H255" s="1" t="s">
        <v>65</v>
      </c>
      <c r="I255" s="2">
        <v>331.3</v>
      </c>
      <c r="J255" s="2">
        <v>40</v>
      </c>
      <c r="K255" s="2">
        <f t="shared" si="27"/>
        <v>0.26</v>
      </c>
      <c r="L255" s="2">
        <f t="shared" si="28"/>
        <v>39.74</v>
      </c>
      <c r="Z255" s="9">
        <v>0.26</v>
      </c>
      <c r="AA255" s="5">
        <v>7.02</v>
      </c>
      <c r="AL255" s="5" t="str">
        <f t="shared" si="36"/>
        <v/>
      </c>
      <c r="AN255" s="5" t="str">
        <f t="shared" si="37"/>
        <v/>
      </c>
      <c r="AO255" s="2">
        <v>0.15</v>
      </c>
      <c r="AP255" s="5">
        <f t="shared" si="38"/>
        <v>0.15</v>
      </c>
      <c r="AQ255" s="2">
        <v>0.23</v>
      </c>
      <c r="AR255" s="2">
        <v>39.36</v>
      </c>
      <c r="AS255" s="5">
        <f t="shared" si="32"/>
        <v>7.02</v>
      </c>
      <c r="AT255" s="5">
        <f t="shared" si="33"/>
        <v>4.3566120000000002</v>
      </c>
      <c r="AU255" s="11">
        <f t="shared" si="34"/>
        <v>4.3436566531030223E-2</v>
      </c>
      <c r="AV255" s="5">
        <f t="shared" si="39"/>
        <v>43.436566531030223</v>
      </c>
    </row>
    <row r="256" spans="1:48" x14ac:dyDescent="0.25">
      <c r="A256" s="1" t="s">
        <v>171</v>
      </c>
      <c r="B256" s="1" t="s">
        <v>172</v>
      </c>
      <c r="C256" s="1" t="s">
        <v>173</v>
      </c>
      <c r="D256" s="1" t="s">
        <v>174</v>
      </c>
      <c r="E256" s="1" t="s">
        <v>77</v>
      </c>
      <c r="F256" s="1" t="s">
        <v>81</v>
      </c>
      <c r="G256" s="1" t="s">
        <v>82</v>
      </c>
      <c r="H256" s="1" t="s">
        <v>65</v>
      </c>
      <c r="I256" s="2">
        <v>331.3</v>
      </c>
      <c r="J256" s="2">
        <v>7.0000000000000007E-2</v>
      </c>
      <c r="K256" s="2">
        <f t="shared" si="27"/>
        <v>0</v>
      </c>
      <c r="L256" s="2">
        <f t="shared" si="28"/>
        <v>7.0000000000000007E-2</v>
      </c>
      <c r="AL256" s="5" t="str">
        <f t="shared" si="36"/>
        <v/>
      </c>
      <c r="AN256" s="5" t="str">
        <f t="shared" si="37"/>
        <v/>
      </c>
      <c r="AP256" s="5" t="str">
        <f t="shared" si="38"/>
        <v/>
      </c>
      <c r="AR256" s="2">
        <v>7.0000000000000007E-2</v>
      </c>
      <c r="AS256" s="5">
        <f t="shared" si="32"/>
        <v>0</v>
      </c>
      <c r="AT256" s="5">
        <f t="shared" si="33"/>
        <v>0</v>
      </c>
      <c r="AU256" s="11">
        <f t="shared" si="34"/>
        <v>0</v>
      </c>
      <c r="AV256" s="5">
        <f t="shared" si="39"/>
        <v>0</v>
      </c>
    </row>
    <row r="257" spans="1:48" x14ac:dyDescent="0.25">
      <c r="A257" s="1" t="s">
        <v>171</v>
      </c>
      <c r="B257" s="1" t="s">
        <v>172</v>
      </c>
      <c r="C257" s="1" t="s">
        <v>173</v>
      </c>
      <c r="D257" s="1" t="s">
        <v>174</v>
      </c>
      <c r="E257" s="1" t="s">
        <v>78</v>
      </c>
      <c r="F257" s="1" t="s">
        <v>81</v>
      </c>
      <c r="G257" s="1" t="s">
        <v>82</v>
      </c>
      <c r="H257" s="1" t="s">
        <v>65</v>
      </c>
      <c r="I257" s="2">
        <v>331.3</v>
      </c>
      <c r="J257" s="2">
        <v>7.0000000000000007E-2</v>
      </c>
      <c r="K257" s="2">
        <f t="shared" si="27"/>
        <v>0</v>
      </c>
      <c r="L257" s="2">
        <f t="shared" si="28"/>
        <v>7.0000000000000007E-2</v>
      </c>
      <c r="AL257" s="5" t="str">
        <f t="shared" si="36"/>
        <v/>
      </c>
      <c r="AN257" s="5" t="str">
        <f t="shared" si="37"/>
        <v/>
      </c>
      <c r="AP257" s="5" t="str">
        <f t="shared" si="38"/>
        <v/>
      </c>
      <c r="AR257" s="2">
        <v>7.0000000000000007E-2</v>
      </c>
      <c r="AS257" s="5">
        <f t="shared" si="32"/>
        <v>0</v>
      </c>
      <c r="AT257" s="5">
        <f t="shared" si="33"/>
        <v>0</v>
      </c>
      <c r="AU257" s="11">
        <f t="shared" si="34"/>
        <v>0</v>
      </c>
      <c r="AV257" s="5">
        <f t="shared" si="39"/>
        <v>0</v>
      </c>
    </row>
    <row r="258" spans="1:48" x14ac:dyDescent="0.25">
      <c r="A258" s="1" t="s">
        <v>171</v>
      </c>
      <c r="B258" s="1" t="s">
        <v>172</v>
      </c>
      <c r="C258" s="1" t="s">
        <v>173</v>
      </c>
      <c r="D258" s="1" t="s">
        <v>174</v>
      </c>
      <c r="E258" s="1" t="s">
        <v>62</v>
      </c>
      <c r="F258" s="1" t="s">
        <v>81</v>
      </c>
      <c r="G258" s="1" t="s">
        <v>82</v>
      </c>
      <c r="H258" s="1" t="s">
        <v>65</v>
      </c>
      <c r="I258" s="2">
        <v>331.3</v>
      </c>
      <c r="J258" s="2">
        <v>7.0000000000000007E-2</v>
      </c>
      <c r="K258" s="2">
        <f t="shared" ref="K258:K321" si="40">SUM(N258,P258,R258,T258,V258,X258,Z258,AB258,AE258,AG258,AI258,AW258,AY258,BA258,BC258,BE258)</f>
        <v>0</v>
      </c>
      <c r="L258" s="2">
        <f t="shared" ref="L258:L321" si="41">SUM(M258,AD258,AK258,AM258,AO258,AQ258,AR258)</f>
        <v>0.06</v>
      </c>
      <c r="AL258" s="5" t="str">
        <f t="shared" ref="AL258:AL321" si="42">IF(AK258&gt;0,AK258*$AL$1,"")</f>
        <v/>
      </c>
      <c r="AN258" s="5" t="str">
        <f t="shared" ref="AN258:AN321" si="43">IF(AM258&gt;0,AM258*$AN$1,"")</f>
        <v/>
      </c>
      <c r="AP258" s="5" t="str">
        <f t="shared" ref="AP258:AP321" si="44">IF(AO258&gt;0,AO258*$AP$1,"")</f>
        <v/>
      </c>
      <c r="AR258" s="2">
        <v>0.06</v>
      </c>
      <c r="AS258" s="5">
        <f t="shared" ref="AS258:AS321" si="45">SUM(O258,Q258,S258,U258,W258,Y258,AA258,AC258,AF258,AH258,AJ258,AX258,AZ258,BB258,BD258,BF258)</f>
        <v>0</v>
      </c>
      <c r="AT258" s="5">
        <f t="shared" si="33"/>
        <v>0</v>
      </c>
      <c r="AU258" s="11">
        <f t="shared" si="34"/>
        <v>0</v>
      </c>
      <c r="AV258" s="5">
        <f t="shared" ref="AV258:AV321" si="46">(AU258/100)*$AV$1</f>
        <v>0</v>
      </c>
    </row>
    <row r="259" spans="1:48" x14ac:dyDescent="0.25">
      <c r="A259" s="1" t="s">
        <v>175</v>
      </c>
      <c r="B259" s="1" t="s">
        <v>164</v>
      </c>
      <c r="C259" s="1" t="s">
        <v>165</v>
      </c>
      <c r="D259" s="1" t="s">
        <v>166</v>
      </c>
      <c r="E259" s="1" t="s">
        <v>92</v>
      </c>
      <c r="F259" s="1" t="s">
        <v>81</v>
      </c>
      <c r="G259" s="1" t="s">
        <v>82</v>
      </c>
      <c r="H259" s="1" t="s">
        <v>65</v>
      </c>
      <c r="I259" s="2">
        <v>78.760000000000005</v>
      </c>
      <c r="J259" s="2">
        <v>39.04</v>
      </c>
      <c r="K259" s="2">
        <f t="shared" si="40"/>
        <v>0</v>
      </c>
      <c r="L259" s="2">
        <f t="shared" si="41"/>
        <v>13.14</v>
      </c>
      <c r="AL259" s="5" t="str">
        <f t="shared" si="42"/>
        <v/>
      </c>
      <c r="AN259" s="5" t="str">
        <f t="shared" si="43"/>
        <v/>
      </c>
      <c r="AP259" s="5" t="str">
        <f t="shared" si="44"/>
        <v/>
      </c>
      <c r="AR259" s="2">
        <v>13.14</v>
      </c>
      <c r="AS259" s="5">
        <f t="shared" si="45"/>
        <v>0</v>
      </c>
      <c r="AT259" s="5">
        <f t="shared" ref="AT259:AT322" si="47">$AS$367*(AU259/100)</f>
        <v>0</v>
      </c>
      <c r="AU259" s="11">
        <f t="shared" ref="AU259:AU322" si="48">(AS259/$AS$367)*(100-37.94)</f>
        <v>0</v>
      </c>
      <c r="AV259" s="5">
        <f t="shared" si="46"/>
        <v>0</v>
      </c>
    </row>
    <row r="260" spans="1:48" x14ac:dyDescent="0.25">
      <c r="A260" s="1" t="s">
        <v>175</v>
      </c>
      <c r="B260" s="1" t="s">
        <v>164</v>
      </c>
      <c r="C260" s="1" t="s">
        <v>165</v>
      </c>
      <c r="D260" s="1" t="s">
        <v>166</v>
      </c>
      <c r="E260" s="1" t="s">
        <v>93</v>
      </c>
      <c r="F260" s="1" t="s">
        <v>81</v>
      </c>
      <c r="G260" s="1" t="s">
        <v>82</v>
      </c>
      <c r="H260" s="1" t="s">
        <v>65</v>
      </c>
      <c r="I260" s="2">
        <v>78.760000000000005</v>
      </c>
      <c r="J260" s="2">
        <v>39.24</v>
      </c>
      <c r="K260" s="2">
        <f t="shared" si="40"/>
        <v>0</v>
      </c>
      <c r="L260" s="2">
        <f t="shared" si="41"/>
        <v>20.170000000000002</v>
      </c>
      <c r="AL260" s="5" t="str">
        <f t="shared" si="42"/>
        <v/>
      </c>
      <c r="AN260" s="5" t="str">
        <f t="shared" si="43"/>
        <v/>
      </c>
      <c r="AP260" s="5" t="str">
        <f t="shared" si="44"/>
        <v/>
      </c>
      <c r="AR260" s="2">
        <v>20.170000000000002</v>
      </c>
      <c r="AS260" s="5">
        <f t="shared" si="45"/>
        <v>0</v>
      </c>
      <c r="AT260" s="5">
        <f t="shared" si="47"/>
        <v>0</v>
      </c>
      <c r="AU260" s="11">
        <f t="shared" si="48"/>
        <v>0</v>
      </c>
      <c r="AV260" s="5">
        <f t="shared" si="46"/>
        <v>0</v>
      </c>
    </row>
    <row r="261" spans="1:48" x14ac:dyDescent="0.25">
      <c r="A261" s="1" t="s">
        <v>176</v>
      </c>
      <c r="B261" s="1" t="s">
        <v>59</v>
      </c>
      <c r="C261" s="1" t="s">
        <v>60</v>
      </c>
      <c r="D261" s="1" t="s">
        <v>61</v>
      </c>
      <c r="E261" s="1" t="s">
        <v>91</v>
      </c>
      <c r="F261" s="1" t="s">
        <v>81</v>
      </c>
      <c r="G261" s="1" t="s">
        <v>82</v>
      </c>
      <c r="H261" s="1" t="s">
        <v>65</v>
      </c>
      <c r="I261" s="2">
        <v>40</v>
      </c>
      <c r="J261" s="2">
        <v>39.729999999999997</v>
      </c>
      <c r="K261" s="2">
        <f t="shared" si="40"/>
        <v>0</v>
      </c>
      <c r="L261" s="2">
        <f t="shared" si="41"/>
        <v>39.729999999999997</v>
      </c>
      <c r="AL261" s="5" t="str">
        <f t="shared" si="42"/>
        <v/>
      </c>
      <c r="AN261" s="5" t="str">
        <f t="shared" si="43"/>
        <v/>
      </c>
      <c r="AP261" s="5" t="str">
        <f t="shared" si="44"/>
        <v/>
      </c>
      <c r="AR261" s="2">
        <v>39.729999999999997</v>
      </c>
      <c r="AS261" s="5">
        <f t="shared" si="45"/>
        <v>0</v>
      </c>
      <c r="AT261" s="5">
        <f t="shared" si="47"/>
        <v>0</v>
      </c>
      <c r="AU261" s="11">
        <f t="shared" si="48"/>
        <v>0</v>
      </c>
      <c r="AV261" s="5">
        <f t="shared" si="46"/>
        <v>0</v>
      </c>
    </row>
    <row r="262" spans="1:48" x14ac:dyDescent="0.25">
      <c r="A262" s="1" t="s">
        <v>176</v>
      </c>
      <c r="B262" s="1" t="s">
        <v>59</v>
      </c>
      <c r="C262" s="1" t="s">
        <v>60</v>
      </c>
      <c r="D262" s="1" t="s">
        <v>61</v>
      </c>
      <c r="E262" s="1" t="s">
        <v>92</v>
      </c>
      <c r="F262" s="1" t="s">
        <v>81</v>
      </c>
      <c r="G262" s="1" t="s">
        <v>82</v>
      </c>
      <c r="H262" s="1" t="s">
        <v>65</v>
      </c>
      <c r="I262" s="2">
        <v>40</v>
      </c>
      <c r="J262" s="2">
        <v>0.09</v>
      </c>
      <c r="K262" s="2">
        <f t="shared" si="40"/>
        <v>0</v>
      </c>
      <c r="L262" s="2">
        <f t="shared" si="41"/>
        <v>0.09</v>
      </c>
      <c r="AL262" s="5" t="str">
        <f t="shared" si="42"/>
        <v/>
      </c>
      <c r="AN262" s="5" t="str">
        <f t="shared" si="43"/>
        <v/>
      </c>
      <c r="AP262" s="5" t="str">
        <f t="shared" si="44"/>
        <v/>
      </c>
      <c r="AR262" s="2">
        <v>0.09</v>
      </c>
      <c r="AS262" s="5">
        <f t="shared" si="45"/>
        <v>0</v>
      </c>
      <c r="AT262" s="5">
        <f t="shared" si="47"/>
        <v>0</v>
      </c>
      <c r="AU262" s="11">
        <f t="shared" si="48"/>
        <v>0</v>
      </c>
      <c r="AV262" s="5">
        <f t="shared" si="46"/>
        <v>0</v>
      </c>
    </row>
    <row r="263" spans="1:48" x14ac:dyDescent="0.25">
      <c r="A263" s="1" t="s">
        <v>176</v>
      </c>
      <c r="B263" s="1" t="s">
        <v>59</v>
      </c>
      <c r="C263" s="1" t="s">
        <v>60</v>
      </c>
      <c r="D263" s="1" t="s">
        <v>61</v>
      </c>
      <c r="E263" s="1" t="s">
        <v>89</v>
      </c>
      <c r="F263" s="1" t="s">
        <v>81</v>
      </c>
      <c r="G263" s="1" t="s">
        <v>82</v>
      </c>
      <c r="H263" s="1" t="s">
        <v>65</v>
      </c>
      <c r="I263" s="2">
        <v>40</v>
      </c>
      <c r="J263" s="2">
        <v>7.0000000000000007E-2</v>
      </c>
      <c r="K263" s="2">
        <f t="shared" si="40"/>
        <v>0</v>
      </c>
      <c r="L263" s="2">
        <f t="shared" si="41"/>
        <v>7.0000000000000007E-2</v>
      </c>
      <c r="AL263" s="5" t="str">
        <f t="shared" si="42"/>
        <v/>
      </c>
      <c r="AN263" s="5" t="str">
        <f t="shared" si="43"/>
        <v/>
      </c>
      <c r="AP263" s="5" t="str">
        <f t="shared" si="44"/>
        <v/>
      </c>
      <c r="AR263" s="2">
        <v>7.0000000000000007E-2</v>
      </c>
      <c r="AS263" s="5">
        <f t="shared" si="45"/>
        <v>0</v>
      </c>
      <c r="AT263" s="5">
        <f t="shared" si="47"/>
        <v>0</v>
      </c>
      <c r="AU263" s="11">
        <f t="shared" si="48"/>
        <v>0</v>
      </c>
      <c r="AV263" s="5">
        <f t="shared" si="46"/>
        <v>0</v>
      </c>
    </row>
    <row r="264" spans="1:48" x14ac:dyDescent="0.25">
      <c r="A264" s="1" t="s">
        <v>177</v>
      </c>
      <c r="B264" s="1" t="s">
        <v>164</v>
      </c>
      <c r="C264" s="1" t="s">
        <v>165</v>
      </c>
      <c r="D264" s="1" t="s">
        <v>166</v>
      </c>
      <c r="E264" s="1" t="s">
        <v>91</v>
      </c>
      <c r="F264" s="1" t="s">
        <v>81</v>
      </c>
      <c r="G264" s="1" t="s">
        <v>82</v>
      </c>
      <c r="H264" s="1" t="s">
        <v>65</v>
      </c>
      <c r="I264" s="2">
        <v>40</v>
      </c>
      <c r="J264" s="2">
        <v>7.0000000000000007E-2</v>
      </c>
      <c r="K264" s="2">
        <f t="shared" si="40"/>
        <v>0</v>
      </c>
      <c r="L264" s="2">
        <f t="shared" si="41"/>
        <v>7.0000000000000007E-2</v>
      </c>
      <c r="AL264" s="5" t="str">
        <f t="shared" si="42"/>
        <v/>
      </c>
      <c r="AN264" s="5" t="str">
        <f t="shared" si="43"/>
        <v/>
      </c>
      <c r="AP264" s="5" t="str">
        <f t="shared" si="44"/>
        <v/>
      </c>
      <c r="AR264" s="2">
        <v>7.0000000000000007E-2</v>
      </c>
      <c r="AS264" s="5">
        <f t="shared" si="45"/>
        <v>0</v>
      </c>
      <c r="AT264" s="5">
        <f t="shared" si="47"/>
        <v>0</v>
      </c>
      <c r="AU264" s="11">
        <f t="shared" si="48"/>
        <v>0</v>
      </c>
      <c r="AV264" s="5">
        <f t="shared" si="46"/>
        <v>0</v>
      </c>
    </row>
    <row r="265" spans="1:48" x14ac:dyDescent="0.25">
      <c r="A265" s="1" t="s">
        <v>177</v>
      </c>
      <c r="B265" s="1" t="s">
        <v>164</v>
      </c>
      <c r="C265" s="1" t="s">
        <v>165</v>
      </c>
      <c r="D265" s="1" t="s">
        <v>166</v>
      </c>
      <c r="E265" s="1" t="s">
        <v>93</v>
      </c>
      <c r="F265" s="1" t="s">
        <v>81</v>
      </c>
      <c r="G265" s="1" t="s">
        <v>82</v>
      </c>
      <c r="H265" s="1" t="s">
        <v>65</v>
      </c>
      <c r="I265" s="2">
        <v>40</v>
      </c>
      <c r="J265" s="2">
        <v>0.09</v>
      </c>
      <c r="K265" s="2">
        <f t="shared" si="40"/>
        <v>0</v>
      </c>
      <c r="L265" s="2">
        <f t="shared" si="41"/>
        <v>0.09</v>
      </c>
      <c r="AL265" s="5" t="str">
        <f t="shared" si="42"/>
        <v/>
      </c>
      <c r="AN265" s="5" t="str">
        <f t="shared" si="43"/>
        <v/>
      </c>
      <c r="AP265" s="5" t="str">
        <f t="shared" si="44"/>
        <v/>
      </c>
      <c r="AR265" s="2">
        <v>0.09</v>
      </c>
      <c r="AS265" s="5">
        <f t="shared" si="45"/>
        <v>0</v>
      </c>
      <c r="AT265" s="5">
        <f t="shared" si="47"/>
        <v>0</v>
      </c>
      <c r="AU265" s="11">
        <f t="shared" si="48"/>
        <v>0</v>
      </c>
      <c r="AV265" s="5">
        <f t="shared" si="46"/>
        <v>0</v>
      </c>
    </row>
    <row r="266" spans="1:48" x14ac:dyDescent="0.25">
      <c r="A266" s="1" t="s">
        <v>177</v>
      </c>
      <c r="B266" s="1" t="s">
        <v>164</v>
      </c>
      <c r="C266" s="1" t="s">
        <v>165</v>
      </c>
      <c r="D266" s="1" t="s">
        <v>166</v>
      </c>
      <c r="E266" s="1" t="s">
        <v>77</v>
      </c>
      <c r="F266" s="1" t="s">
        <v>81</v>
      </c>
      <c r="G266" s="1" t="s">
        <v>82</v>
      </c>
      <c r="H266" s="1" t="s">
        <v>65</v>
      </c>
      <c r="I266" s="2">
        <v>40</v>
      </c>
      <c r="J266" s="2">
        <v>39.69</v>
      </c>
      <c r="K266" s="2">
        <f t="shared" si="40"/>
        <v>0</v>
      </c>
      <c r="L266" s="2">
        <f t="shared" si="41"/>
        <v>39.69</v>
      </c>
      <c r="AL266" s="5" t="str">
        <f t="shared" si="42"/>
        <v/>
      </c>
      <c r="AN266" s="5" t="str">
        <f t="shared" si="43"/>
        <v/>
      </c>
      <c r="AP266" s="5" t="str">
        <f t="shared" si="44"/>
        <v/>
      </c>
      <c r="AR266" s="2">
        <v>39.69</v>
      </c>
      <c r="AS266" s="5">
        <f t="shared" si="45"/>
        <v>0</v>
      </c>
      <c r="AT266" s="5">
        <f t="shared" si="47"/>
        <v>0</v>
      </c>
      <c r="AU266" s="11">
        <f t="shared" si="48"/>
        <v>0</v>
      </c>
      <c r="AV266" s="5">
        <f t="shared" si="46"/>
        <v>0</v>
      </c>
    </row>
    <row r="267" spans="1:48" x14ac:dyDescent="0.25">
      <c r="A267" s="1" t="s">
        <v>178</v>
      </c>
      <c r="B267" s="1" t="s">
        <v>59</v>
      </c>
      <c r="C267" s="1" t="s">
        <v>60</v>
      </c>
      <c r="D267" s="1" t="s">
        <v>61</v>
      </c>
      <c r="E267" s="1" t="s">
        <v>71</v>
      </c>
      <c r="F267" s="1" t="s">
        <v>81</v>
      </c>
      <c r="G267" s="1" t="s">
        <v>82</v>
      </c>
      <c r="H267" s="1" t="s">
        <v>65</v>
      </c>
      <c r="I267" s="2">
        <v>478.28</v>
      </c>
      <c r="J267" s="2">
        <v>40.51</v>
      </c>
      <c r="K267" s="2">
        <f t="shared" si="40"/>
        <v>0</v>
      </c>
      <c r="L267" s="2">
        <f t="shared" si="41"/>
        <v>0.68</v>
      </c>
      <c r="AL267" s="5" t="str">
        <f t="shared" si="42"/>
        <v/>
      </c>
      <c r="AN267" s="5" t="str">
        <f t="shared" si="43"/>
        <v/>
      </c>
      <c r="AP267" s="5" t="str">
        <f t="shared" si="44"/>
        <v/>
      </c>
      <c r="AR267" s="2">
        <v>0.68</v>
      </c>
      <c r="AS267" s="5">
        <f t="shared" si="45"/>
        <v>0</v>
      </c>
      <c r="AT267" s="5">
        <f t="shared" si="47"/>
        <v>0</v>
      </c>
      <c r="AU267" s="11">
        <f t="shared" si="48"/>
        <v>0</v>
      </c>
      <c r="AV267" s="5">
        <f t="shared" si="46"/>
        <v>0</v>
      </c>
    </row>
    <row r="268" spans="1:48" x14ac:dyDescent="0.25">
      <c r="A268" s="1" t="s">
        <v>178</v>
      </c>
      <c r="B268" s="1" t="s">
        <v>59</v>
      </c>
      <c r="C268" s="1" t="s">
        <v>60</v>
      </c>
      <c r="D268" s="1" t="s">
        <v>61</v>
      </c>
      <c r="E268" s="1" t="s">
        <v>72</v>
      </c>
      <c r="F268" s="1" t="s">
        <v>81</v>
      </c>
      <c r="G268" s="1" t="s">
        <v>82</v>
      </c>
      <c r="H268" s="1" t="s">
        <v>65</v>
      </c>
      <c r="I268" s="2">
        <v>478.28</v>
      </c>
      <c r="J268" s="2">
        <v>40.25</v>
      </c>
      <c r="K268" s="2">
        <f t="shared" si="40"/>
        <v>0</v>
      </c>
      <c r="L268" s="2">
        <f t="shared" si="41"/>
        <v>23.810000000000002</v>
      </c>
      <c r="AL268" s="5" t="str">
        <f t="shared" si="42"/>
        <v/>
      </c>
      <c r="AN268" s="5" t="str">
        <f t="shared" si="43"/>
        <v/>
      </c>
      <c r="AO268" s="2">
        <v>0.55000000000000004</v>
      </c>
      <c r="AP268" s="5">
        <f t="shared" si="44"/>
        <v>0.55000000000000004</v>
      </c>
      <c r="AQ268" s="2">
        <v>0.82</v>
      </c>
      <c r="AR268" s="2">
        <v>22.44</v>
      </c>
      <c r="AS268" s="5">
        <f t="shared" si="45"/>
        <v>0</v>
      </c>
      <c r="AT268" s="5">
        <f t="shared" si="47"/>
        <v>0</v>
      </c>
      <c r="AU268" s="11">
        <f t="shared" si="48"/>
        <v>0</v>
      </c>
      <c r="AV268" s="5">
        <f t="shared" si="46"/>
        <v>0</v>
      </c>
    </row>
    <row r="269" spans="1:48" x14ac:dyDescent="0.25">
      <c r="A269" s="1" t="s">
        <v>178</v>
      </c>
      <c r="B269" s="1" t="s">
        <v>59</v>
      </c>
      <c r="C269" s="1" t="s">
        <v>60</v>
      </c>
      <c r="D269" s="1" t="s">
        <v>61</v>
      </c>
      <c r="E269" s="1" t="s">
        <v>76</v>
      </c>
      <c r="F269" s="1" t="s">
        <v>81</v>
      </c>
      <c r="G269" s="1" t="s">
        <v>82</v>
      </c>
      <c r="H269" s="1" t="s">
        <v>65</v>
      </c>
      <c r="I269" s="2">
        <v>478.28</v>
      </c>
      <c r="J269" s="2">
        <v>39.53</v>
      </c>
      <c r="K269" s="2">
        <f t="shared" si="40"/>
        <v>0</v>
      </c>
      <c r="L269" s="2">
        <f t="shared" si="41"/>
        <v>39.520000000000003</v>
      </c>
      <c r="AL269" s="5" t="str">
        <f t="shared" si="42"/>
        <v/>
      </c>
      <c r="AN269" s="5" t="str">
        <f t="shared" si="43"/>
        <v/>
      </c>
      <c r="AO269" s="2">
        <v>0.6</v>
      </c>
      <c r="AP269" s="5">
        <f t="shared" si="44"/>
        <v>0.6</v>
      </c>
      <c r="AQ269" s="2">
        <v>0.9</v>
      </c>
      <c r="AR269" s="2">
        <v>38.020000000000003</v>
      </c>
      <c r="AS269" s="5">
        <f t="shared" si="45"/>
        <v>0</v>
      </c>
      <c r="AT269" s="5">
        <f t="shared" si="47"/>
        <v>0</v>
      </c>
      <c r="AU269" s="11">
        <f t="shared" si="48"/>
        <v>0</v>
      </c>
      <c r="AV269" s="5">
        <f t="shared" si="46"/>
        <v>0</v>
      </c>
    </row>
    <row r="270" spans="1:48" x14ac:dyDescent="0.25">
      <c r="A270" s="1" t="s">
        <v>178</v>
      </c>
      <c r="B270" s="1" t="s">
        <v>59</v>
      </c>
      <c r="C270" s="1" t="s">
        <v>60</v>
      </c>
      <c r="D270" s="1" t="s">
        <v>61</v>
      </c>
      <c r="E270" s="1" t="s">
        <v>91</v>
      </c>
      <c r="F270" s="1" t="s">
        <v>81</v>
      </c>
      <c r="G270" s="1" t="s">
        <v>82</v>
      </c>
      <c r="H270" s="1" t="s">
        <v>65</v>
      </c>
      <c r="I270" s="2">
        <v>478.28</v>
      </c>
      <c r="J270" s="2">
        <v>0.09</v>
      </c>
      <c r="K270" s="2">
        <f t="shared" si="40"/>
        <v>0</v>
      </c>
      <c r="L270" s="2">
        <f t="shared" si="41"/>
        <v>0.09</v>
      </c>
      <c r="AL270" s="5" t="str">
        <f t="shared" si="42"/>
        <v/>
      </c>
      <c r="AN270" s="5" t="str">
        <f t="shared" si="43"/>
        <v/>
      </c>
      <c r="AP270" s="5" t="str">
        <f t="shared" si="44"/>
        <v/>
      </c>
      <c r="AR270" s="2">
        <v>0.09</v>
      </c>
      <c r="AS270" s="5">
        <f t="shared" si="45"/>
        <v>0</v>
      </c>
      <c r="AT270" s="5">
        <f t="shared" si="47"/>
        <v>0</v>
      </c>
      <c r="AU270" s="11">
        <f t="shared" si="48"/>
        <v>0</v>
      </c>
      <c r="AV270" s="5">
        <f t="shared" si="46"/>
        <v>0</v>
      </c>
    </row>
    <row r="271" spans="1:48" x14ac:dyDescent="0.25">
      <c r="A271" s="1" t="s">
        <v>178</v>
      </c>
      <c r="B271" s="1" t="s">
        <v>59</v>
      </c>
      <c r="C271" s="1" t="s">
        <v>60</v>
      </c>
      <c r="D271" s="1" t="s">
        <v>61</v>
      </c>
      <c r="E271" s="1" t="s">
        <v>77</v>
      </c>
      <c r="F271" s="1" t="s">
        <v>81</v>
      </c>
      <c r="G271" s="1" t="s">
        <v>82</v>
      </c>
      <c r="H271" s="1" t="s">
        <v>65</v>
      </c>
      <c r="I271" s="2">
        <v>478.28</v>
      </c>
      <c r="J271" s="2">
        <v>0.09</v>
      </c>
      <c r="K271" s="2">
        <f t="shared" si="40"/>
        <v>0</v>
      </c>
      <c r="L271" s="2">
        <f t="shared" si="41"/>
        <v>0.09</v>
      </c>
      <c r="AL271" s="5" t="str">
        <f t="shared" si="42"/>
        <v/>
      </c>
      <c r="AN271" s="5" t="str">
        <f t="shared" si="43"/>
        <v/>
      </c>
      <c r="AP271" s="5" t="str">
        <f t="shared" si="44"/>
        <v/>
      </c>
      <c r="AR271" s="2">
        <v>0.09</v>
      </c>
      <c r="AS271" s="5">
        <f t="shared" si="45"/>
        <v>0</v>
      </c>
      <c r="AT271" s="5">
        <f t="shared" si="47"/>
        <v>0</v>
      </c>
      <c r="AU271" s="11">
        <f t="shared" si="48"/>
        <v>0</v>
      </c>
      <c r="AV271" s="5">
        <f t="shared" si="46"/>
        <v>0</v>
      </c>
    </row>
    <row r="272" spans="1:48" x14ac:dyDescent="0.25">
      <c r="A272" s="1" t="s">
        <v>178</v>
      </c>
      <c r="B272" s="1" t="s">
        <v>59</v>
      </c>
      <c r="C272" s="1" t="s">
        <v>60</v>
      </c>
      <c r="D272" s="1" t="s">
        <v>61</v>
      </c>
      <c r="E272" s="1" t="s">
        <v>78</v>
      </c>
      <c r="F272" s="1" t="s">
        <v>81</v>
      </c>
      <c r="G272" s="1" t="s">
        <v>82</v>
      </c>
      <c r="H272" s="1" t="s">
        <v>65</v>
      </c>
      <c r="I272" s="2">
        <v>478.28</v>
      </c>
      <c r="J272" s="2">
        <v>39.71</v>
      </c>
      <c r="K272" s="2">
        <f t="shared" si="40"/>
        <v>0</v>
      </c>
      <c r="L272" s="2">
        <f t="shared" si="41"/>
        <v>39.71</v>
      </c>
      <c r="AL272" s="5" t="str">
        <f t="shared" si="42"/>
        <v/>
      </c>
      <c r="AN272" s="5" t="str">
        <f t="shared" si="43"/>
        <v/>
      </c>
      <c r="AP272" s="5" t="str">
        <f t="shared" si="44"/>
        <v/>
      </c>
      <c r="AR272" s="2">
        <v>39.71</v>
      </c>
      <c r="AS272" s="5">
        <f t="shared" si="45"/>
        <v>0</v>
      </c>
      <c r="AT272" s="5">
        <f t="shared" si="47"/>
        <v>0</v>
      </c>
      <c r="AU272" s="11">
        <f t="shared" si="48"/>
        <v>0</v>
      </c>
      <c r="AV272" s="5">
        <f t="shared" si="46"/>
        <v>0</v>
      </c>
    </row>
    <row r="273" spans="1:48" x14ac:dyDescent="0.25">
      <c r="A273" s="1" t="s">
        <v>178</v>
      </c>
      <c r="B273" s="1" t="s">
        <v>59</v>
      </c>
      <c r="C273" s="1" t="s">
        <v>60</v>
      </c>
      <c r="D273" s="1" t="s">
        <v>61</v>
      </c>
      <c r="E273" s="1" t="s">
        <v>62</v>
      </c>
      <c r="F273" s="1" t="s">
        <v>81</v>
      </c>
      <c r="G273" s="1" t="s">
        <v>82</v>
      </c>
      <c r="H273" s="1" t="s">
        <v>65</v>
      </c>
      <c r="I273" s="2">
        <v>478.28</v>
      </c>
      <c r="J273" s="2">
        <v>39.5</v>
      </c>
      <c r="K273" s="2">
        <f t="shared" si="40"/>
        <v>0</v>
      </c>
      <c r="L273" s="2">
        <f t="shared" si="41"/>
        <v>39.5</v>
      </c>
      <c r="AL273" s="5" t="str">
        <f t="shared" si="42"/>
        <v/>
      </c>
      <c r="AN273" s="5" t="str">
        <f t="shared" si="43"/>
        <v/>
      </c>
      <c r="AO273" s="2">
        <v>1.05</v>
      </c>
      <c r="AP273" s="5">
        <f t="shared" si="44"/>
        <v>1.05</v>
      </c>
      <c r="AQ273" s="2">
        <v>1.58</v>
      </c>
      <c r="AR273" s="2">
        <v>36.869999999999997</v>
      </c>
      <c r="AS273" s="5">
        <f t="shared" si="45"/>
        <v>0</v>
      </c>
      <c r="AT273" s="5">
        <f t="shared" si="47"/>
        <v>0</v>
      </c>
      <c r="AU273" s="11">
        <f t="shared" si="48"/>
        <v>0</v>
      </c>
      <c r="AV273" s="5">
        <f t="shared" si="46"/>
        <v>0</v>
      </c>
    </row>
    <row r="274" spans="1:48" x14ac:dyDescent="0.25">
      <c r="A274" s="1" t="s">
        <v>178</v>
      </c>
      <c r="B274" s="1" t="s">
        <v>59</v>
      </c>
      <c r="C274" s="1" t="s">
        <v>60</v>
      </c>
      <c r="D274" s="1" t="s">
        <v>61</v>
      </c>
      <c r="E274" s="1" t="s">
        <v>86</v>
      </c>
      <c r="F274" s="1" t="s">
        <v>81</v>
      </c>
      <c r="G274" s="1" t="s">
        <v>82</v>
      </c>
      <c r="H274" s="1" t="s">
        <v>65</v>
      </c>
      <c r="I274" s="2">
        <v>478.28</v>
      </c>
      <c r="J274" s="2">
        <v>39.44</v>
      </c>
      <c r="K274" s="2">
        <f t="shared" si="40"/>
        <v>0</v>
      </c>
      <c r="L274" s="2">
        <f t="shared" si="41"/>
        <v>1.0900000000000001</v>
      </c>
      <c r="AL274" s="5" t="str">
        <f t="shared" si="42"/>
        <v/>
      </c>
      <c r="AN274" s="5" t="str">
        <f t="shared" si="43"/>
        <v/>
      </c>
      <c r="AP274" s="5" t="str">
        <f t="shared" si="44"/>
        <v/>
      </c>
      <c r="AR274" s="2">
        <v>1.0900000000000001</v>
      </c>
      <c r="AS274" s="5">
        <f t="shared" si="45"/>
        <v>0</v>
      </c>
      <c r="AT274" s="5">
        <f t="shared" si="47"/>
        <v>0</v>
      </c>
      <c r="AU274" s="11">
        <f t="shared" si="48"/>
        <v>0</v>
      </c>
      <c r="AV274" s="5">
        <f t="shared" si="46"/>
        <v>0</v>
      </c>
    </row>
    <row r="275" spans="1:48" x14ac:dyDescent="0.25">
      <c r="A275" s="1" t="s">
        <v>178</v>
      </c>
      <c r="B275" s="1" t="s">
        <v>59</v>
      </c>
      <c r="C275" s="1" t="s">
        <v>60</v>
      </c>
      <c r="D275" s="1" t="s">
        <v>61</v>
      </c>
      <c r="E275" s="1" t="s">
        <v>80</v>
      </c>
      <c r="F275" s="1" t="s">
        <v>81</v>
      </c>
      <c r="G275" s="1" t="s">
        <v>82</v>
      </c>
      <c r="H275" s="1" t="s">
        <v>65</v>
      </c>
      <c r="I275" s="2">
        <v>478.28</v>
      </c>
      <c r="J275" s="2">
        <v>39.9</v>
      </c>
      <c r="K275" s="2">
        <f t="shared" si="40"/>
        <v>0</v>
      </c>
      <c r="L275" s="2">
        <f t="shared" si="41"/>
        <v>12.99</v>
      </c>
      <c r="AL275" s="5" t="str">
        <f t="shared" si="42"/>
        <v/>
      </c>
      <c r="AN275" s="5" t="str">
        <f t="shared" si="43"/>
        <v/>
      </c>
      <c r="AO275" s="2">
        <v>0.91</v>
      </c>
      <c r="AP275" s="5">
        <f t="shared" si="44"/>
        <v>0.91</v>
      </c>
      <c r="AQ275" s="2">
        <v>1.56</v>
      </c>
      <c r="AR275" s="2">
        <v>10.52</v>
      </c>
      <c r="AS275" s="5">
        <f t="shared" si="45"/>
        <v>0</v>
      </c>
      <c r="AT275" s="5">
        <f t="shared" si="47"/>
        <v>0</v>
      </c>
      <c r="AU275" s="11">
        <f t="shared" si="48"/>
        <v>0</v>
      </c>
      <c r="AV275" s="5">
        <f t="shared" si="46"/>
        <v>0</v>
      </c>
    </row>
    <row r="276" spans="1:48" x14ac:dyDescent="0.25">
      <c r="A276" s="1" t="s">
        <v>178</v>
      </c>
      <c r="B276" s="1" t="s">
        <v>59</v>
      </c>
      <c r="C276" s="1" t="s">
        <v>60</v>
      </c>
      <c r="D276" s="1" t="s">
        <v>61</v>
      </c>
      <c r="E276" s="1" t="s">
        <v>88</v>
      </c>
      <c r="F276" s="1" t="s">
        <v>81</v>
      </c>
      <c r="G276" s="1" t="s">
        <v>82</v>
      </c>
      <c r="H276" s="1" t="s">
        <v>65</v>
      </c>
      <c r="I276" s="2">
        <v>478.28</v>
      </c>
      <c r="J276" s="2">
        <v>38.85</v>
      </c>
      <c r="K276" s="2">
        <f t="shared" si="40"/>
        <v>0</v>
      </c>
      <c r="L276" s="2">
        <f t="shared" si="41"/>
        <v>2.12</v>
      </c>
      <c r="AL276" s="5" t="str">
        <f t="shared" si="42"/>
        <v/>
      </c>
      <c r="AN276" s="5" t="str">
        <f t="shared" si="43"/>
        <v/>
      </c>
      <c r="AP276" s="5" t="str">
        <f t="shared" si="44"/>
        <v/>
      </c>
      <c r="AR276" s="2">
        <v>2.12</v>
      </c>
      <c r="AS276" s="5">
        <f t="shared" si="45"/>
        <v>0</v>
      </c>
      <c r="AT276" s="5">
        <f t="shared" si="47"/>
        <v>0</v>
      </c>
      <c r="AU276" s="11">
        <f t="shared" si="48"/>
        <v>0</v>
      </c>
      <c r="AV276" s="5">
        <f t="shared" si="46"/>
        <v>0</v>
      </c>
    </row>
    <row r="277" spans="1:48" x14ac:dyDescent="0.25">
      <c r="A277" s="1" t="s">
        <v>178</v>
      </c>
      <c r="B277" s="1" t="s">
        <v>59</v>
      </c>
      <c r="C277" s="1" t="s">
        <v>60</v>
      </c>
      <c r="D277" s="1" t="s">
        <v>61</v>
      </c>
      <c r="E277" s="1" t="s">
        <v>89</v>
      </c>
      <c r="F277" s="1" t="s">
        <v>81</v>
      </c>
      <c r="G277" s="1" t="s">
        <v>82</v>
      </c>
      <c r="H277" s="1" t="s">
        <v>65</v>
      </c>
      <c r="I277" s="2">
        <v>478.28</v>
      </c>
      <c r="J277" s="2">
        <v>39.770000000000003</v>
      </c>
      <c r="K277" s="2">
        <f t="shared" si="40"/>
        <v>0</v>
      </c>
      <c r="L277" s="2">
        <f t="shared" si="41"/>
        <v>34.5</v>
      </c>
      <c r="AL277" s="5" t="str">
        <f t="shared" si="42"/>
        <v/>
      </c>
      <c r="AN277" s="5" t="str">
        <f t="shared" si="43"/>
        <v/>
      </c>
      <c r="AO277" s="2">
        <v>0.05</v>
      </c>
      <c r="AP277" s="5">
        <f t="shared" si="44"/>
        <v>0.05</v>
      </c>
      <c r="AQ277" s="2">
        <v>7.0000000000000007E-2</v>
      </c>
      <c r="AR277" s="2">
        <v>34.380000000000003</v>
      </c>
      <c r="AS277" s="5">
        <f t="shared" si="45"/>
        <v>0</v>
      </c>
      <c r="AT277" s="5">
        <f t="shared" si="47"/>
        <v>0</v>
      </c>
      <c r="AU277" s="11">
        <f t="shared" si="48"/>
        <v>0</v>
      </c>
      <c r="AV277" s="5">
        <f t="shared" si="46"/>
        <v>0</v>
      </c>
    </row>
    <row r="278" spans="1:48" x14ac:dyDescent="0.25">
      <c r="A278" s="1" t="s">
        <v>178</v>
      </c>
      <c r="B278" s="1" t="s">
        <v>59</v>
      </c>
      <c r="C278" s="1" t="s">
        <v>60</v>
      </c>
      <c r="D278" s="1" t="s">
        <v>61</v>
      </c>
      <c r="E278" s="1" t="s">
        <v>90</v>
      </c>
      <c r="F278" s="1" t="s">
        <v>81</v>
      </c>
      <c r="G278" s="1" t="s">
        <v>82</v>
      </c>
      <c r="H278" s="1" t="s">
        <v>65</v>
      </c>
      <c r="I278" s="2">
        <v>478.28</v>
      </c>
      <c r="J278" s="2">
        <v>39.299999999999997</v>
      </c>
      <c r="K278" s="2">
        <f t="shared" si="40"/>
        <v>0</v>
      </c>
      <c r="L278" s="2">
        <f t="shared" si="41"/>
        <v>28.46</v>
      </c>
      <c r="AL278" s="5" t="str">
        <f t="shared" si="42"/>
        <v/>
      </c>
      <c r="AN278" s="5" t="str">
        <f t="shared" si="43"/>
        <v/>
      </c>
      <c r="AO278" s="2">
        <v>1.1499999999999999</v>
      </c>
      <c r="AP278" s="5">
        <f t="shared" si="44"/>
        <v>1.1499999999999999</v>
      </c>
      <c r="AQ278" s="2">
        <v>1.77</v>
      </c>
      <c r="AR278" s="2">
        <v>25.54</v>
      </c>
      <c r="AS278" s="5">
        <f t="shared" si="45"/>
        <v>0</v>
      </c>
      <c r="AT278" s="5">
        <f t="shared" si="47"/>
        <v>0</v>
      </c>
      <c r="AU278" s="11">
        <f t="shared" si="48"/>
        <v>0</v>
      </c>
      <c r="AV278" s="5">
        <f t="shared" si="46"/>
        <v>0</v>
      </c>
    </row>
    <row r="279" spans="1:48" x14ac:dyDescent="0.25">
      <c r="A279" s="1" t="s">
        <v>179</v>
      </c>
      <c r="B279" s="1" t="s">
        <v>59</v>
      </c>
      <c r="C279" s="1" t="s">
        <v>60</v>
      </c>
      <c r="D279" s="1" t="s">
        <v>61</v>
      </c>
      <c r="E279" s="1" t="s">
        <v>89</v>
      </c>
      <c r="F279" s="1" t="s">
        <v>84</v>
      </c>
      <c r="G279" s="1" t="s">
        <v>82</v>
      </c>
      <c r="H279" s="1" t="s">
        <v>65</v>
      </c>
      <c r="I279" s="2">
        <v>638.76</v>
      </c>
      <c r="J279" s="2">
        <v>39.72</v>
      </c>
      <c r="K279" s="2">
        <f t="shared" si="40"/>
        <v>0</v>
      </c>
      <c r="L279" s="2">
        <f t="shared" si="41"/>
        <v>1.88</v>
      </c>
      <c r="AL279" s="5" t="str">
        <f t="shared" si="42"/>
        <v/>
      </c>
      <c r="AN279" s="5" t="str">
        <f t="shared" si="43"/>
        <v/>
      </c>
      <c r="AO279" s="2">
        <v>0.36</v>
      </c>
      <c r="AP279" s="5">
        <f t="shared" si="44"/>
        <v>0.36</v>
      </c>
      <c r="AQ279" s="2">
        <v>1.44</v>
      </c>
      <c r="AR279" s="2">
        <v>0.08</v>
      </c>
      <c r="AS279" s="5">
        <f t="shared" si="45"/>
        <v>0</v>
      </c>
      <c r="AT279" s="5">
        <f t="shared" si="47"/>
        <v>0</v>
      </c>
      <c r="AU279" s="11">
        <f t="shared" si="48"/>
        <v>0</v>
      </c>
      <c r="AV279" s="5">
        <f t="shared" si="46"/>
        <v>0</v>
      </c>
    </row>
    <row r="280" spans="1:48" x14ac:dyDescent="0.25">
      <c r="A280" s="1" t="s">
        <v>179</v>
      </c>
      <c r="B280" s="1" t="s">
        <v>59</v>
      </c>
      <c r="C280" s="1" t="s">
        <v>60</v>
      </c>
      <c r="D280" s="1" t="s">
        <v>61</v>
      </c>
      <c r="E280" s="1" t="s">
        <v>91</v>
      </c>
      <c r="F280" s="1" t="s">
        <v>84</v>
      </c>
      <c r="G280" s="1" t="s">
        <v>82</v>
      </c>
      <c r="H280" s="1" t="s">
        <v>65</v>
      </c>
      <c r="I280" s="2">
        <v>638.76</v>
      </c>
      <c r="J280" s="2">
        <v>39.68</v>
      </c>
      <c r="K280" s="2">
        <f t="shared" si="40"/>
        <v>0</v>
      </c>
      <c r="L280" s="2">
        <f t="shared" si="41"/>
        <v>3.51</v>
      </c>
      <c r="AL280" s="5" t="str">
        <f t="shared" si="42"/>
        <v/>
      </c>
      <c r="AN280" s="5" t="str">
        <f t="shared" si="43"/>
        <v/>
      </c>
      <c r="AO280" s="2">
        <v>0.41</v>
      </c>
      <c r="AP280" s="5">
        <f t="shared" si="44"/>
        <v>0.41</v>
      </c>
      <c r="AQ280" s="2">
        <v>1.5</v>
      </c>
      <c r="AR280" s="2">
        <v>1.6</v>
      </c>
      <c r="AS280" s="5">
        <f t="shared" si="45"/>
        <v>0</v>
      </c>
      <c r="AT280" s="5">
        <f t="shared" si="47"/>
        <v>0</v>
      </c>
      <c r="AU280" s="11">
        <f t="shared" si="48"/>
        <v>0</v>
      </c>
      <c r="AV280" s="5">
        <f t="shared" si="46"/>
        <v>0</v>
      </c>
    </row>
    <row r="281" spans="1:48" x14ac:dyDescent="0.25">
      <c r="A281" s="1" t="s">
        <v>179</v>
      </c>
      <c r="B281" s="1" t="s">
        <v>59</v>
      </c>
      <c r="C281" s="1" t="s">
        <v>60</v>
      </c>
      <c r="D281" s="1" t="s">
        <v>61</v>
      </c>
      <c r="E281" s="1" t="s">
        <v>77</v>
      </c>
      <c r="F281" s="1" t="s">
        <v>84</v>
      </c>
      <c r="G281" s="1" t="s">
        <v>82</v>
      </c>
      <c r="H281" s="1" t="s">
        <v>65</v>
      </c>
      <c r="I281" s="2">
        <v>638.76</v>
      </c>
      <c r="J281" s="2">
        <v>39.880000000000003</v>
      </c>
      <c r="K281" s="2">
        <f t="shared" si="40"/>
        <v>0</v>
      </c>
      <c r="L281" s="2">
        <f t="shared" si="41"/>
        <v>10.1</v>
      </c>
      <c r="AL281" s="5" t="str">
        <f t="shared" si="42"/>
        <v/>
      </c>
      <c r="AN281" s="5" t="str">
        <f t="shared" si="43"/>
        <v/>
      </c>
      <c r="AO281" s="2">
        <v>0.67</v>
      </c>
      <c r="AP281" s="5">
        <f t="shared" si="44"/>
        <v>0.67</v>
      </c>
      <c r="AQ281" s="2">
        <v>1.52</v>
      </c>
      <c r="AR281" s="2">
        <v>7.91</v>
      </c>
      <c r="AS281" s="5">
        <f t="shared" si="45"/>
        <v>0</v>
      </c>
      <c r="AT281" s="5">
        <f t="shared" si="47"/>
        <v>0</v>
      </c>
      <c r="AU281" s="11">
        <f t="shared" si="48"/>
        <v>0</v>
      </c>
      <c r="AV281" s="5">
        <f t="shared" si="46"/>
        <v>0</v>
      </c>
    </row>
    <row r="282" spans="1:48" x14ac:dyDescent="0.25">
      <c r="A282" s="1" t="s">
        <v>180</v>
      </c>
      <c r="B282" s="1" t="s">
        <v>159</v>
      </c>
      <c r="C282" s="1" t="s">
        <v>160</v>
      </c>
      <c r="D282" s="1" t="s">
        <v>161</v>
      </c>
      <c r="E282" s="1" t="s">
        <v>72</v>
      </c>
      <c r="F282" s="1" t="s">
        <v>81</v>
      </c>
      <c r="G282" s="1" t="s">
        <v>82</v>
      </c>
      <c r="H282" s="1" t="s">
        <v>65</v>
      </c>
      <c r="I282" s="2">
        <v>480</v>
      </c>
      <c r="J282" s="2">
        <v>0.09</v>
      </c>
      <c r="K282" s="2">
        <f t="shared" si="40"/>
        <v>0</v>
      </c>
      <c r="L282" s="2">
        <f t="shared" si="41"/>
        <v>0.02</v>
      </c>
      <c r="AL282" s="5" t="str">
        <f t="shared" si="42"/>
        <v/>
      </c>
      <c r="AN282" s="5" t="str">
        <f t="shared" si="43"/>
        <v/>
      </c>
      <c r="AP282" s="5" t="str">
        <f t="shared" si="44"/>
        <v/>
      </c>
      <c r="AR282" s="2">
        <v>0.02</v>
      </c>
      <c r="AS282" s="5">
        <f t="shared" si="45"/>
        <v>0</v>
      </c>
      <c r="AT282" s="5">
        <f t="shared" si="47"/>
        <v>0</v>
      </c>
      <c r="AU282" s="11">
        <f t="shared" si="48"/>
        <v>0</v>
      </c>
      <c r="AV282" s="5">
        <f t="shared" si="46"/>
        <v>0</v>
      </c>
    </row>
    <row r="283" spans="1:48" x14ac:dyDescent="0.25">
      <c r="A283" s="1" t="s">
        <v>180</v>
      </c>
      <c r="B283" s="1" t="s">
        <v>159</v>
      </c>
      <c r="C283" s="1" t="s">
        <v>160</v>
      </c>
      <c r="D283" s="1" t="s">
        <v>161</v>
      </c>
      <c r="E283" s="1" t="s">
        <v>62</v>
      </c>
      <c r="F283" s="1" t="s">
        <v>81</v>
      </c>
      <c r="G283" s="1" t="s">
        <v>82</v>
      </c>
      <c r="H283" s="1" t="s">
        <v>65</v>
      </c>
      <c r="I283" s="2">
        <v>480</v>
      </c>
      <c r="J283" s="2">
        <v>0.09</v>
      </c>
      <c r="K283" s="2">
        <f t="shared" si="40"/>
        <v>0</v>
      </c>
      <c r="L283" s="2">
        <f t="shared" si="41"/>
        <v>0.09</v>
      </c>
      <c r="AL283" s="5" t="str">
        <f t="shared" si="42"/>
        <v/>
      </c>
      <c r="AN283" s="5" t="str">
        <f t="shared" si="43"/>
        <v/>
      </c>
      <c r="AP283" s="5" t="str">
        <f t="shared" si="44"/>
        <v/>
      </c>
      <c r="AR283" s="2">
        <v>0.09</v>
      </c>
      <c r="AS283" s="5">
        <f t="shared" si="45"/>
        <v>0</v>
      </c>
      <c r="AT283" s="5">
        <f t="shared" si="47"/>
        <v>0</v>
      </c>
      <c r="AU283" s="11">
        <f t="shared" si="48"/>
        <v>0</v>
      </c>
      <c r="AV283" s="5">
        <f t="shared" si="46"/>
        <v>0</v>
      </c>
    </row>
    <row r="284" spans="1:48" x14ac:dyDescent="0.25">
      <c r="A284" s="1" t="s">
        <v>180</v>
      </c>
      <c r="B284" s="1" t="s">
        <v>159</v>
      </c>
      <c r="C284" s="1" t="s">
        <v>160</v>
      </c>
      <c r="D284" s="1" t="s">
        <v>161</v>
      </c>
      <c r="E284" s="1" t="s">
        <v>92</v>
      </c>
      <c r="F284" s="1" t="s">
        <v>181</v>
      </c>
      <c r="G284" s="1" t="s">
        <v>82</v>
      </c>
      <c r="H284" s="1" t="s">
        <v>65</v>
      </c>
      <c r="I284" s="2">
        <v>480</v>
      </c>
      <c r="J284" s="2">
        <v>40.869999999999997</v>
      </c>
      <c r="K284" s="2">
        <f t="shared" si="40"/>
        <v>0</v>
      </c>
      <c r="L284" s="2">
        <f t="shared" si="41"/>
        <v>3.12</v>
      </c>
      <c r="AL284" s="5" t="str">
        <f t="shared" si="42"/>
        <v/>
      </c>
      <c r="AN284" s="5" t="str">
        <f t="shared" si="43"/>
        <v/>
      </c>
      <c r="AP284" s="5" t="str">
        <f t="shared" si="44"/>
        <v/>
      </c>
      <c r="AR284" s="2">
        <v>3.12</v>
      </c>
      <c r="AS284" s="5">
        <f t="shared" si="45"/>
        <v>0</v>
      </c>
      <c r="AT284" s="5">
        <f t="shared" si="47"/>
        <v>0</v>
      </c>
      <c r="AU284" s="11">
        <f t="shared" si="48"/>
        <v>0</v>
      </c>
      <c r="AV284" s="5">
        <f t="shared" si="46"/>
        <v>0</v>
      </c>
    </row>
    <row r="285" spans="1:48" x14ac:dyDescent="0.25">
      <c r="A285" s="1" t="s">
        <v>180</v>
      </c>
      <c r="B285" s="1" t="s">
        <v>159</v>
      </c>
      <c r="C285" s="1" t="s">
        <v>160</v>
      </c>
      <c r="D285" s="1" t="s">
        <v>161</v>
      </c>
      <c r="E285" s="1" t="s">
        <v>93</v>
      </c>
      <c r="F285" s="1" t="s">
        <v>181</v>
      </c>
      <c r="G285" s="1" t="s">
        <v>82</v>
      </c>
      <c r="H285" s="1" t="s">
        <v>65</v>
      </c>
      <c r="I285" s="2">
        <v>480</v>
      </c>
      <c r="J285" s="2">
        <v>40.64</v>
      </c>
      <c r="K285" s="2">
        <f t="shared" si="40"/>
        <v>0</v>
      </c>
      <c r="L285" s="2">
        <f t="shared" si="41"/>
        <v>23.26</v>
      </c>
      <c r="AL285" s="5" t="str">
        <f t="shared" si="42"/>
        <v/>
      </c>
      <c r="AN285" s="5" t="str">
        <f t="shared" si="43"/>
        <v/>
      </c>
      <c r="AP285" s="5" t="str">
        <f t="shared" si="44"/>
        <v/>
      </c>
      <c r="AR285" s="2">
        <v>23.26</v>
      </c>
      <c r="AS285" s="5">
        <f t="shared" si="45"/>
        <v>0</v>
      </c>
      <c r="AT285" s="5">
        <f t="shared" si="47"/>
        <v>0</v>
      </c>
      <c r="AU285" s="11">
        <f t="shared" si="48"/>
        <v>0</v>
      </c>
      <c r="AV285" s="5">
        <f t="shared" si="46"/>
        <v>0</v>
      </c>
    </row>
    <row r="286" spans="1:48" x14ac:dyDescent="0.25">
      <c r="A286" s="1" t="s">
        <v>182</v>
      </c>
      <c r="B286" s="1" t="s">
        <v>168</v>
      </c>
      <c r="C286" s="1" t="s">
        <v>160</v>
      </c>
      <c r="D286" s="1" t="s">
        <v>161</v>
      </c>
      <c r="E286" s="1" t="s">
        <v>70</v>
      </c>
      <c r="F286" s="1" t="s">
        <v>153</v>
      </c>
      <c r="G286" s="1" t="s">
        <v>82</v>
      </c>
      <c r="H286" s="1" t="s">
        <v>65</v>
      </c>
      <c r="I286" s="2">
        <v>600</v>
      </c>
      <c r="J286" s="2">
        <v>0.09</v>
      </c>
      <c r="K286" s="2">
        <f t="shared" si="40"/>
        <v>0</v>
      </c>
      <c r="L286" s="2">
        <f t="shared" si="41"/>
        <v>0.09</v>
      </c>
      <c r="AL286" s="5" t="str">
        <f t="shared" si="42"/>
        <v/>
      </c>
      <c r="AN286" s="5" t="str">
        <f t="shared" si="43"/>
        <v/>
      </c>
      <c r="AP286" s="5" t="str">
        <f t="shared" si="44"/>
        <v/>
      </c>
      <c r="AR286" s="2">
        <v>0.09</v>
      </c>
      <c r="AS286" s="5">
        <f t="shared" si="45"/>
        <v>0</v>
      </c>
      <c r="AT286" s="5">
        <f t="shared" si="47"/>
        <v>0</v>
      </c>
      <c r="AU286" s="11">
        <f t="shared" si="48"/>
        <v>0</v>
      </c>
      <c r="AV286" s="5">
        <f t="shared" si="46"/>
        <v>0</v>
      </c>
    </row>
    <row r="287" spans="1:48" x14ac:dyDescent="0.25">
      <c r="A287" s="1" t="s">
        <v>182</v>
      </c>
      <c r="B287" s="1" t="s">
        <v>168</v>
      </c>
      <c r="C287" s="1" t="s">
        <v>160</v>
      </c>
      <c r="D287" s="1" t="s">
        <v>161</v>
      </c>
      <c r="E287" s="1" t="s">
        <v>71</v>
      </c>
      <c r="F287" s="1" t="s">
        <v>153</v>
      </c>
      <c r="G287" s="1" t="s">
        <v>82</v>
      </c>
      <c r="H287" s="1" t="s">
        <v>65</v>
      </c>
      <c r="I287" s="2">
        <v>600</v>
      </c>
      <c r="J287" s="2">
        <v>0.09</v>
      </c>
      <c r="K287" s="2">
        <f t="shared" si="40"/>
        <v>0</v>
      </c>
      <c r="L287" s="2">
        <f t="shared" si="41"/>
        <v>0.09</v>
      </c>
      <c r="AL287" s="5" t="str">
        <f t="shared" si="42"/>
        <v/>
      </c>
      <c r="AN287" s="5" t="str">
        <f t="shared" si="43"/>
        <v/>
      </c>
      <c r="AP287" s="5" t="str">
        <f t="shared" si="44"/>
        <v/>
      </c>
      <c r="AR287" s="2">
        <v>0.09</v>
      </c>
      <c r="AS287" s="5">
        <f t="shared" si="45"/>
        <v>0</v>
      </c>
      <c r="AT287" s="5">
        <f t="shared" si="47"/>
        <v>0</v>
      </c>
      <c r="AU287" s="11">
        <f t="shared" si="48"/>
        <v>0</v>
      </c>
      <c r="AV287" s="5">
        <f t="shared" si="46"/>
        <v>0</v>
      </c>
    </row>
    <row r="288" spans="1:48" x14ac:dyDescent="0.25">
      <c r="A288" s="1" t="s">
        <v>182</v>
      </c>
      <c r="B288" s="1" t="s">
        <v>168</v>
      </c>
      <c r="C288" s="1" t="s">
        <v>160</v>
      </c>
      <c r="D288" s="1" t="s">
        <v>161</v>
      </c>
      <c r="E288" s="1" t="s">
        <v>72</v>
      </c>
      <c r="F288" s="1" t="s">
        <v>153</v>
      </c>
      <c r="G288" s="1" t="s">
        <v>82</v>
      </c>
      <c r="H288" s="1" t="s">
        <v>65</v>
      </c>
      <c r="I288" s="2">
        <v>600</v>
      </c>
      <c r="J288" s="2">
        <v>0.09</v>
      </c>
      <c r="K288" s="2">
        <f t="shared" si="40"/>
        <v>0</v>
      </c>
      <c r="L288" s="2">
        <f t="shared" si="41"/>
        <v>0.09</v>
      </c>
      <c r="AL288" s="5" t="str">
        <f t="shared" si="42"/>
        <v/>
      </c>
      <c r="AN288" s="5" t="str">
        <f t="shared" si="43"/>
        <v/>
      </c>
      <c r="AP288" s="5" t="str">
        <f t="shared" si="44"/>
        <v/>
      </c>
      <c r="AR288" s="2">
        <v>0.09</v>
      </c>
      <c r="AS288" s="5">
        <f t="shared" si="45"/>
        <v>0</v>
      </c>
      <c r="AT288" s="5">
        <f t="shared" si="47"/>
        <v>0</v>
      </c>
      <c r="AU288" s="11">
        <f t="shared" si="48"/>
        <v>0</v>
      </c>
      <c r="AV288" s="5">
        <f t="shared" si="46"/>
        <v>0</v>
      </c>
    </row>
    <row r="289" spans="1:48" x14ac:dyDescent="0.25">
      <c r="A289" s="1" t="s">
        <v>182</v>
      </c>
      <c r="B289" s="1" t="s">
        <v>168</v>
      </c>
      <c r="C289" s="1" t="s">
        <v>160</v>
      </c>
      <c r="D289" s="1" t="s">
        <v>161</v>
      </c>
      <c r="E289" s="1" t="s">
        <v>62</v>
      </c>
      <c r="F289" s="1" t="s">
        <v>153</v>
      </c>
      <c r="G289" s="1" t="s">
        <v>82</v>
      </c>
      <c r="H289" s="1" t="s">
        <v>65</v>
      </c>
      <c r="I289" s="2">
        <v>600</v>
      </c>
      <c r="J289" s="2">
        <v>0.09</v>
      </c>
      <c r="K289" s="2">
        <f t="shared" si="40"/>
        <v>0</v>
      </c>
      <c r="L289" s="2">
        <f t="shared" si="41"/>
        <v>0.09</v>
      </c>
      <c r="AL289" s="5" t="str">
        <f t="shared" si="42"/>
        <v/>
      </c>
      <c r="AN289" s="5" t="str">
        <f t="shared" si="43"/>
        <v/>
      </c>
      <c r="AP289" s="5" t="str">
        <f t="shared" si="44"/>
        <v/>
      </c>
      <c r="AR289" s="2">
        <v>0.09</v>
      </c>
      <c r="AS289" s="5">
        <f t="shared" si="45"/>
        <v>0</v>
      </c>
      <c r="AT289" s="5">
        <f t="shared" si="47"/>
        <v>0</v>
      </c>
      <c r="AU289" s="11">
        <f t="shared" si="48"/>
        <v>0</v>
      </c>
      <c r="AV289" s="5">
        <f t="shared" si="46"/>
        <v>0</v>
      </c>
    </row>
    <row r="290" spans="1:48" x14ac:dyDescent="0.25">
      <c r="A290" s="1" t="s">
        <v>182</v>
      </c>
      <c r="B290" s="1" t="s">
        <v>168</v>
      </c>
      <c r="C290" s="1" t="s">
        <v>160</v>
      </c>
      <c r="D290" s="1" t="s">
        <v>161</v>
      </c>
      <c r="E290" s="1" t="s">
        <v>93</v>
      </c>
      <c r="F290" s="1" t="s">
        <v>181</v>
      </c>
      <c r="G290" s="1" t="s">
        <v>82</v>
      </c>
      <c r="H290" s="1" t="s">
        <v>65</v>
      </c>
      <c r="I290" s="2">
        <v>600</v>
      </c>
      <c r="J290" s="2">
        <v>7.0000000000000007E-2</v>
      </c>
      <c r="K290" s="2">
        <f t="shared" si="40"/>
        <v>0</v>
      </c>
      <c r="L290" s="2">
        <f t="shared" si="41"/>
        <v>0.04</v>
      </c>
      <c r="AL290" s="5" t="str">
        <f t="shared" si="42"/>
        <v/>
      </c>
      <c r="AN290" s="5" t="str">
        <f t="shared" si="43"/>
        <v/>
      </c>
      <c r="AP290" s="5" t="str">
        <f t="shared" si="44"/>
        <v/>
      </c>
      <c r="AR290" s="2">
        <v>0.04</v>
      </c>
      <c r="AS290" s="5">
        <f t="shared" si="45"/>
        <v>0</v>
      </c>
      <c r="AT290" s="5">
        <f t="shared" si="47"/>
        <v>0</v>
      </c>
      <c r="AU290" s="11">
        <f t="shared" si="48"/>
        <v>0</v>
      </c>
      <c r="AV290" s="5">
        <f t="shared" si="46"/>
        <v>0</v>
      </c>
    </row>
    <row r="291" spans="1:48" x14ac:dyDescent="0.25">
      <c r="A291" s="1" t="s">
        <v>182</v>
      </c>
      <c r="B291" s="1" t="s">
        <v>168</v>
      </c>
      <c r="C291" s="1" t="s">
        <v>160</v>
      </c>
      <c r="D291" s="1" t="s">
        <v>161</v>
      </c>
      <c r="E291" s="1" t="s">
        <v>87</v>
      </c>
      <c r="F291" s="1" t="s">
        <v>183</v>
      </c>
      <c r="G291" s="1" t="s">
        <v>82</v>
      </c>
      <c r="H291" s="1" t="s">
        <v>65</v>
      </c>
      <c r="I291" s="2">
        <v>600</v>
      </c>
      <c r="J291" s="2">
        <v>41.38</v>
      </c>
      <c r="K291" s="2">
        <f t="shared" si="40"/>
        <v>0</v>
      </c>
      <c r="L291" s="2">
        <f t="shared" si="41"/>
        <v>21.69</v>
      </c>
      <c r="AL291" s="5" t="str">
        <f t="shared" si="42"/>
        <v/>
      </c>
      <c r="AN291" s="5" t="str">
        <f t="shared" si="43"/>
        <v/>
      </c>
      <c r="AP291" s="5" t="str">
        <f t="shared" si="44"/>
        <v/>
      </c>
      <c r="AR291" s="2">
        <v>21.69</v>
      </c>
      <c r="AS291" s="5">
        <f t="shared" si="45"/>
        <v>0</v>
      </c>
      <c r="AT291" s="5">
        <f t="shared" si="47"/>
        <v>0</v>
      </c>
      <c r="AU291" s="11">
        <f t="shared" si="48"/>
        <v>0</v>
      </c>
      <c r="AV291" s="5">
        <f t="shared" si="46"/>
        <v>0</v>
      </c>
    </row>
    <row r="292" spans="1:48" x14ac:dyDescent="0.25">
      <c r="A292" s="1" t="s">
        <v>182</v>
      </c>
      <c r="B292" s="1" t="s">
        <v>168</v>
      </c>
      <c r="C292" s="1" t="s">
        <v>160</v>
      </c>
      <c r="D292" s="1" t="s">
        <v>161</v>
      </c>
      <c r="E292" s="1" t="s">
        <v>88</v>
      </c>
      <c r="F292" s="1" t="s">
        <v>183</v>
      </c>
      <c r="G292" s="1" t="s">
        <v>82</v>
      </c>
      <c r="H292" s="1" t="s">
        <v>65</v>
      </c>
      <c r="I292" s="2">
        <v>600</v>
      </c>
      <c r="J292" s="2">
        <v>40.81</v>
      </c>
      <c r="K292" s="2">
        <f t="shared" si="40"/>
        <v>0</v>
      </c>
      <c r="L292" s="2">
        <f t="shared" si="41"/>
        <v>24.99</v>
      </c>
      <c r="AL292" s="5" t="str">
        <f t="shared" si="42"/>
        <v/>
      </c>
      <c r="AN292" s="5" t="str">
        <f t="shared" si="43"/>
        <v/>
      </c>
      <c r="AP292" s="5" t="str">
        <f t="shared" si="44"/>
        <v/>
      </c>
      <c r="AR292" s="2">
        <v>24.99</v>
      </c>
      <c r="AS292" s="5">
        <f t="shared" si="45"/>
        <v>0</v>
      </c>
      <c r="AT292" s="5">
        <f t="shared" si="47"/>
        <v>0</v>
      </c>
      <c r="AU292" s="11">
        <f t="shared" si="48"/>
        <v>0</v>
      </c>
      <c r="AV292" s="5">
        <f t="shared" si="46"/>
        <v>0</v>
      </c>
    </row>
    <row r="293" spans="1:48" x14ac:dyDescent="0.25">
      <c r="A293" s="1" t="s">
        <v>182</v>
      </c>
      <c r="B293" s="1" t="s">
        <v>168</v>
      </c>
      <c r="C293" s="1" t="s">
        <v>160</v>
      </c>
      <c r="D293" s="1" t="s">
        <v>161</v>
      </c>
      <c r="E293" s="1" t="s">
        <v>89</v>
      </c>
      <c r="F293" s="1" t="s">
        <v>183</v>
      </c>
      <c r="G293" s="1" t="s">
        <v>82</v>
      </c>
      <c r="H293" s="1" t="s">
        <v>65</v>
      </c>
      <c r="I293" s="2">
        <v>600</v>
      </c>
      <c r="J293" s="2">
        <v>39.18</v>
      </c>
      <c r="K293" s="2">
        <f t="shared" si="40"/>
        <v>0</v>
      </c>
      <c r="L293" s="2">
        <f t="shared" si="41"/>
        <v>0.05</v>
      </c>
      <c r="AL293" s="5" t="str">
        <f t="shared" si="42"/>
        <v/>
      </c>
      <c r="AN293" s="5" t="str">
        <f t="shared" si="43"/>
        <v/>
      </c>
      <c r="AP293" s="5" t="str">
        <f t="shared" si="44"/>
        <v/>
      </c>
      <c r="AR293" s="2">
        <v>0.05</v>
      </c>
      <c r="AS293" s="5">
        <f t="shared" si="45"/>
        <v>0</v>
      </c>
      <c r="AT293" s="5">
        <f t="shared" si="47"/>
        <v>0</v>
      </c>
      <c r="AU293" s="11">
        <f t="shared" si="48"/>
        <v>0</v>
      </c>
      <c r="AV293" s="5">
        <f t="shared" si="46"/>
        <v>0</v>
      </c>
    </row>
    <row r="294" spans="1:48" x14ac:dyDescent="0.25">
      <c r="A294" s="1" t="s">
        <v>182</v>
      </c>
      <c r="B294" s="1" t="s">
        <v>168</v>
      </c>
      <c r="C294" s="1" t="s">
        <v>160</v>
      </c>
      <c r="D294" s="1" t="s">
        <v>161</v>
      </c>
      <c r="E294" s="1" t="s">
        <v>91</v>
      </c>
      <c r="F294" s="1" t="s">
        <v>183</v>
      </c>
      <c r="G294" s="1" t="s">
        <v>82</v>
      </c>
      <c r="H294" s="1" t="s">
        <v>65</v>
      </c>
      <c r="I294" s="2">
        <v>600</v>
      </c>
      <c r="J294" s="2">
        <v>39.83</v>
      </c>
      <c r="K294" s="2">
        <f t="shared" si="40"/>
        <v>0</v>
      </c>
      <c r="L294" s="2">
        <f t="shared" si="41"/>
        <v>1.02</v>
      </c>
      <c r="AL294" s="5" t="str">
        <f t="shared" si="42"/>
        <v/>
      </c>
      <c r="AN294" s="5" t="str">
        <f t="shared" si="43"/>
        <v/>
      </c>
      <c r="AP294" s="5" t="str">
        <f t="shared" si="44"/>
        <v/>
      </c>
      <c r="AR294" s="2">
        <v>1.02</v>
      </c>
      <c r="AS294" s="5">
        <f t="shared" si="45"/>
        <v>0</v>
      </c>
      <c r="AT294" s="5">
        <f t="shared" si="47"/>
        <v>0</v>
      </c>
      <c r="AU294" s="11">
        <f t="shared" si="48"/>
        <v>0</v>
      </c>
      <c r="AV294" s="5">
        <f t="shared" si="46"/>
        <v>0</v>
      </c>
    </row>
    <row r="295" spans="1:48" x14ac:dyDescent="0.25">
      <c r="A295" s="1" t="s">
        <v>182</v>
      </c>
      <c r="B295" s="1" t="s">
        <v>168</v>
      </c>
      <c r="C295" s="1" t="s">
        <v>160</v>
      </c>
      <c r="D295" s="1" t="s">
        <v>161</v>
      </c>
      <c r="E295" s="1" t="s">
        <v>92</v>
      </c>
      <c r="F295" s="1" t="s">
        <v>183</v>
      </c>
      <c r="G295" s="1" t="s">
        <v>82</v>
      </c>
      <c r="H295" s="1" t="s">
        <v>65</v>
      </c>
      <c r="I295" s="2">
        <v>600</v>
      </c>
      <c r="J295" s="2">
        <v>41.03</v>
      </c>
      <c r="K295" s="2">
        <f t="shared" si="40"/>
        <v>0</v>
      </c>
      <c r="L295" s="2">
        <f t="shared" si="41"/>
        <v>40</v>
      </c>
      <c r="AL295" s="5" t="str">
        <f t="shared" si="42"/>
        <v/>
      </c>
      <c r="AN295" s="5" t="str">
        <f t="shared" si="43"/>
        <v/>
      </c>
      <c r="AP295" s="5" t="str">
        <f t="shared" si="44"/>
        <v/>
      </c>
      <c r="AR295" s="2">
        <v>40</v>
      </c>
      <c r="AS295" s="5">
        <f t="shared" si="45"/>
        <v>0</v>
      </c>
      <c r="AT295" s="5">
        <f t="shared" si="47"/>
        <v>0</v>
      </c>
      <c r="AU295" s="11">
        <f t="shared" si="48"/>
        <v>0</v>
      </c>
      <c r="AV295" s="5">
        <f t="shared" si="46"/>
        <v>0</v>
      </c>
    </row>
    <row r="296" spans="1:48" x14ac:dyDescent="0.25">
      <c r="A296" s="1" t="s">
        <v>182</v>
      </c>
      <c r="B296" s="1" t="s">
        <v>168</v>
      </c>
      <c r="C296" s="1" t="s">
        <v>160</v>
      </c>
      <c r="D296" s="1" t="s">
        <v>161</v>
      </c>
      <c r="E296" s="1" t="s">
        <v>93</v>
      </c>
      <c r="F296" s="1" t="s">
        <v>183</v>
      </c>
      <c r="G296" s="1" t="s">
        <v>82</v>
      </c>
      <c r="H296" s="1" t="s">
        <v>65</v>
      </c>
      <c r="I296" s="2">
        <v>600</v>
      </c>
      <c r="J296" s="2">
        <v>40.65</v>
      </c>
      <c r="K296" s="2">
        <f t="shared" si="40"/>
        <v>0</v>
      </c>
      <c r="L296" s="2">
        <f t="shared" si="41"/>
        <v>40</v>
      </c>
      <c r="AL296" s="5" t="str">
        <f t="shared" si="42"/>
        <v/>
      </c>
      <c r="AN296" s="5" t="str">
        <f t="shared" si="43"/>
        <v/>
      </c>
      <c r="AP296" s="5" t="str">
        <f t="shared" si="44"/>
        <v/>
      </c>
      <c r="AR296" s="2">
        <v>40</v>
      </c>
      <c r="AS296" s="5">
        <f t="shared" si="45"/>
        <v>0</v>
      </c>
      <c r="AT296" s="5">
        <f t="shared" si="47"/>
        <v>0</v>
      </c>
      <c r="AU296" s="11">
        <f t="shared" si="48"/>
        <v>0</v>
      </c>
      <c r="AV296" s="5">
        <f t="shared" si="46"/>
        <v>0</v>
      </c>
    </row>
    <row r="297" spans="1:48" x14ac:dyDescent="0.25">
      <c r="A297" s="1" t="s">
        <v>182</v>
      </c>
      <c r="B297" s="1" t="s">
        <v>168</v>
      </c>
      <c r="C297" s="1" t="s">
        <v>160</v>
      </c>
      <c r="D297" s="1" t="s">
        <v>161</v>
      </c>
      <c r="E297" s="1" t="s">
        <v>77</v>
      </c>
      <c r="F297" s="1" t="s">
        <v>183</v>
      </c>
      <c r="G297" s="1" t="s">
        <v>82</v>
      </c>
      <c r="H297" s="1" t="s">
        <v>65</v>
      </c>
      <c r="I297" s="2">
        <v>600</v>
      </c>
      <c r="J297" s="2">
        <v>40.58</v>
      </c>
      <c r="K297" s="2">
        <f t="shared" si="40"/>
        <v>0</v>
      </c>
      <c r="L297" s="2">
        <f t="shared" si="41"/>
        <v>15.99</v>
      </c>
      <c r="AL297" s="5" t="str">
        <f t="shared" si="42"/>
        <v/>
      </c>
      <c r="AN297" s="5" t="str">
        <f t="shared" si="43"/>
        <v/>
      </c>
      <c r="AP297" s="5" t="str">
        <f t="shared" si="44"/>
        <v/>
      </c>
      <c r="AR297" s="2">
        <v>15.99</v>
      </c>
      <c r="AS297" s="5">
        <f t="shared" si="45"/>
        <v>0</v>
      </c>
      <c r="AT297" s="5">
        <f t="shared" si="47"/>
        <v>0</v>
      </c>
      <c r="AU297" s="11">
        <f t="shared" si="48"/>
        <v>0</v>
      </c>
      <c r="AV297" s="5">
        <f t="shared" si="46"/>
        <v>0</v>
      </c>
    </row>
    <row r="298" spans="1:48" x14ac:dyDescent="0.25">
      <c r="A298" s="1" t="s">
        <v>184</v>
      </c>
      <c r="B298" s="1" t="s">
        <v>185</v>
      </c>
      <c r="C298" s="1" t="s">
        <v>186</v>
      </c>
      <c r="D298" s="1" t="s">
        <v>187</v>
      </c>
      <c r="E298" s="1" t="s">
        <v>62</v>
      </c>
      <c r="F298" s="1" t="s">
        <v>143</v>
      </c>
      <c r="G298" s="1" t="s">
        <v>82</v>
      </c>
      <c r="H298" s="1" t="s">
        <v>65</v>
      </c>
      <c r="I298" s="2">
        <v>40</v>
      </c>
      <c r="J298" s="2">
        <v>0.09</v>
      </c>
      <c r="K298" s="2">
        <f t="shared" si="40"/>
        <v>0</v>
      </c>
      <c r="L298" s="2">
        <f t="shared" si="41"/>
        <v>0.09</v>
      </c>
      <c r="AL298" s="5" t="str">
        <f t="shared" si="42"/>
        <v/>
      </c>
      <c r="AN298" s="5" t="str">
        <f t="shared" si="43"/>
        <v/>
      </c>
      <c r="AP298" s="5" t="str">
        <f t="shared" si="44"/>
        <v/>
      </c>
      <c r="AR298" s="2">
        <v>0.09</v>
      </c>
      <c r="AS298" s="5">
        <f t="shared" si="45"/>
        <v>0</v>
      </c>
      <c r="AT298" s="5">
        <f t="shared" si="47"/>
        <v>0</v>
      </c>
      <c r="AU298" s="11">
        <f t="shared" si="48"/>
        <v>0</v>
      </c>
      <c r="AV298" s="5">
        <f t="shared" si="46"/>
        <v>0</v>
      </c>
    </row>
    <row r="299" spans="1:48" x14ac:dyDescent="0.25">
      <c r="A299" s="1" t="s">
        <v>184</v>
      </c>
      <c r="B299" s="1" t="s">
        <v>185</v>
      </c>
      <c r="C299" s="1" t="s">
        <v>186</v>
      </c>
      <c r="D299" s="1" t="s">
        <v>187</v>
      </c>
      <c r="E299" s="1" t="s">
        <v>92</v>
      </c>
      <c r="F299" s="1" t="s">
        <v>188</v>
      </c>
      <c r="G299" s="1" t="s">
        <v>82</v>
      </c>
      <c r="H299" s="1" t="s">
        <v>65</v>
      </c>
      <c r="I299" s="2">
        <v>40</v>
      </c>
      <c r="J299" s="2">
        <v>7.0000000000000007E-2</v>
      </c>
      <c r="K299" s="2">
        <f t="shared" si="40"/>
        <v>0</v>
      </c>
      <c r="L299" s="2">
        <f t="shared" si="41"/>
        <v>7.0000000000000007E-2</v>
      </c>
      <c r="AL299" s="5" t="str">
        <f t="shared" si="42"/>
        <v/>
      </c>
      <c r="AN299" s="5" t="str">
        <f t="shared" si="43"/>
        <v/>
      </c>
      <c r="AP299" s="5" t="str">
        <f t="shared" si="44"/>
        <v/>
      </c>
      <c r="AR299" s="2">
        <v>7.0000000000000007E-2</v>
      </c>
      <c r="AS299" s="5">
        <f t="shared" si="45"/>
        <v>0</v>
      </c>
      <c r="AT299" s="5">
        <f t="shared" si="47"/>
        <v>0</v>
      </c>
      <c r="AU299" s="11">
        <f t="shared" si="48"/>
        <v>0</v>
      </c>
      <c r="AV299" s="5">
        <f t="shared" si="46"/>
        <v>0</v>
      </c>
    </row>
    <row r="300" spans="1:48" x14ac:dyDescent="0.25">
      <c r="A300" s="1" t="s">
        <v>184</v>
      </c>
      <c r="B300" s="1" t="s">
        <v>185</v>
      </c>
      <c r="C300" s="1" t="s">
        <v>186</v>
      </c>
      <c r="D300" s="1" t="s">
        <v>187</v>
      </c>
      <c r="E300" s="1" t="s">
        <v>93</v>
      </c>
      <c r="F300" s="1" t="s">
        <v>188</v>
      </c>
      <c r="G300" s="1" t="s">
        <v>82</v>
      </c>
      <c r="H300" s="1" t="s">
        <v>65</v>
      </c>
      <c r="I300" s="2">
        <v>40</v>
      </c>
      <c r="J300" s="2">
        <v>39.49</v>
      </c>
      <c r="K300" s="2">
        <f t="shared" si="40"/>
        <v>0</v>
      </c>
      <c r="L300" s="2">
        <f t="shared" si="41"/>
        <v>39.49</v>
      </c>
      <c r="AL300" s="5" t="str">
        <f t="shared" si="42"/>
        <v/>
      </c>
      <c r="AN300" s="5" t="str">
        <f t="shared" si="43"/>
        <v/>
      </c>
      <c r="AP300" s="5" t="str">
        <f t="shared" si="44"/>
        <v/>
      </c>
      <c r="AR300" s="2">
        <v>39.49</v>
      </c>
      <c r="AS300" s="5">
        <f t="shared" si="45"/>
        <v>0</v>
      </c>
      <c r="AT300" s="5">
        <f t="shared" si="47"/>
        <v>0</v>
      </c>
      <c r="AU300" s="11">
        <f t="shared" si="48"/>
        <v>0</v>
      </c>
      <c r="AV300" s="5">
        <f t="shared" si="46"/>
        <v>0</v>
      </c>
    </row>
    <row r="301" spans="1:48" x14ac:dyDescent="0.25">
      <c r="A301" s="1" t="s">
        <v>189</v>
      </c>
      <c r="B301" s="1" t="s">
        <v>168</v>
      </c>
      <c r="C301" s="1" t="s">
        <v>160</v>
      </c>
      <c r="D301" s="1" t="s">
        <v>161</v>
      </c>
      <c r="E301" s="1" t="s">
        <v>70</v>
      </c>
      <c r="F301" s="1" t="s">
        <v>143</v>
      </c>
      <c r="G301" s="1" t="s">
        <v>82</v>
      </c>
      <c r="H301" s="1" t="s">
        <v>65</v>
      </c>
      <c r="I301" s="2">
        <v>80</v>
      </c>
      <c r="J301" s="2">
        <v>0.09</v>
      </c>
      <c r="K301" s="2">
        <f t="shared" si="40"/>
        <v>0</v>
      </c>
      <c r="L301" s="2">
        <f t="shared" si="41"/>
        <v>0.09</v>
      </c>
      <c r="AL301" s="5" t="str">
        <f t="shared" si="42"/>
        <v/>
      </c>
      <c r="AN301" s="5" t="str">
        <f t="shared" si="43"/>
        <v/>
      </c>
      <c r="AP301" s="5" t="str">
        <f t="shared" si="44"/>
        <v/>
      </c>
      <c r="AR301" s="2">
        <v>0.09</v>
      </c>
      <c r="AS301" s="5">
        <f t="shared" si="45"/>
        <v>0</v>
      </c>
      <c r="AT301" s="5">
        <f t="shared" si="47"/>
        <v>0</v>
      </c>
      <c r="AU301" s="11">
        <f t="shared" si="48"/>
        <v>0</v>
      </c>
      <c r="AV301" s="5">
        <f t="shared" si="46"/>
        <v>0</v>
      </c>
    </row>
    <row r="302" spans="1:48" x14ac:dyDescent="0.25">
      <c r="A302" s="1" t="s">
        <v>189</v>
      </c>
      <c r="B302" s="1" t="s">
        <v>168</v>
      </c>
      <c r="C302" s="1" t="s">
        <v>160</v>
      </c>
      <c r="D302" s="1" t="s">
        <v>161</v>
      </c>
      <c r="E302" s="1" t="s">
        <v>93</v>
      </c>
      <c r="F302" s="1" t="s">
        <v>183</v>
      </c>
      <c r="G302" s="1" t="s">
        <v>82</v>
      </c>
      <c r="H302" s="1" t="s">
        <v>65</v>
      </c>
      <c r="I302" s="2">
        <v>80</v>
      </c>
      <c r="J302" s="2">
        <v>7.0000000000000007E-2</v>
      </c>
      <c r="K302" s="2">
        <f t="shared" si="40"/>
        <v>0</v>
      </c>
      <c r="L302" s="2">
        <f t="shared" si="41"/>
        <v>7.0000000000000007E-2</v>
      </c>
      <c r="AL302" s="5" t="str">
        <f t="shared" si="42"/>
        <v/>
      </c>
      <c r="AN302" s="5" t="str">
        <f t="shared" si="43"/>
        <v/>
      </c>
      <c r="AP302" s="5" t="str">
        <f t="shared" si="44"/>
        <v/>
      </c>
      <c r="AR302" s="2">
        <v>7.0000000000000007E-2</v>
      </c>
      <c r="AS302" s="5">
        <f t="shared" si="45"/>
        <v>0</v>
      </c>
      <c r="AT302" s="5">
        <f t="shared" si="47"/>
        <v>0</v>
      </c>
      <c r="AU302" s="11">
        <f t="shared" si="48"/>
        <v>0</v>
      </c>
      <c r="AV302" s="5">
        <f t="shared" si="46"/>
        <v>0</v>
      </c>
    </row>
    <row r="303" spans="1:48" x14ac:dyDescent="0.25">
      <c r="A303" s="1" t="s">
        <v>189</v>
      </c>
      <c r="B303" s="1" t="s">
        <v>168</v>
      </c>
      <c r="C303" s="1" t="s">
        <v>160</v>
      </c>
      <c r="D303" s="1" t="s">
        <v>161</v>
      </c>
      <c r="E303" s="1" t="s">
        <v>77</v>
      </c>
      <c r="F303" s="1" t="s">
        <v>183</v>
      </c>
      <c r="G303" s="1" t="s">
        <v>82</v>
      </c>
      <c r="H303" s="1" t="s">
        <v>65</v>
      </c>
      <c r="I303" s="2">
        <v>80</v>
      </c>
      <c r="J303" s="2">
        <v>7.0000000000000007E-2</v>
      </c>
      <c r="K303" s="2">
        <f t="shared" si="40"/>
        <v>0</v>
      </c>
      <c r="L303" s="2">
        <f t="shared" si="41"/>
        <v>0.06</v>
      </c>
      <c r="AL303" s="5" t="str">
        <f t="shared" si="42"/>
        <v/>
      </c>
      <c r="AN303" s="5" t="str">
        <f t="shared" si="43"/>
        <v/>
      </c>
      <c r="AP303" s="5" t="str">
        <f t="shared" si="44"/>
        <v/>
      </c>
      <c r="AR303" s="2">
        <v>0.06</v>
      </c>
      <c r="AS303" s="5">
        <f t="shared" si="45"/>
        <v>0</v>
      </c>
      <c r="AT303" s="5">
        <f t="shared" si="47"/>
        <v>0</v>
      </c>
      <c r="AU303" s="11">
        <f t="shared" si="48"/>
        <v>0</v>
      </c>
      <c r="AV303" s="5">
        <f t="shared" si="46"/>
        <v>0</v>
      </c>
    </row>
    <row r="304" spans="1:48" x14ac:dyDescent="0.25">
      <c r="A304" s="1" t="s">
        <v>189</v>
      </c>
      <c r="B304" s="1" t="s">
        <v>168</v>
      </c>
      <c r="C304" s="1" t="s">
        <v>160</v>
      </c>
      <c r="D304" s="1" t="s">
        <v>161</v>
      </c>
      <c r="E304" s="1" t="s">
        <v>80</v>
      </c>
      <c r="F304" s="1" t="s">
        <v>188</v>
      </c>
      <c r="G304" s="1" t="s">
        <v>82</v>
      </c>
      <c r="H304" s="1" t="s">
        <v>65</v>
      </c>
      <c r="I304" s="2">
        <v>80</v>
      </c>
      <c r="J304" s="2">
        <v>39.4</v>
      </c>
      <c r="K304" s="2">
        <f t="shared" si="40"/>
        <v>0</v>
      </c>
      <c r="L304" s="2">
        <f t="shared" si="41"/>
        <v>37.229999999999997</v>
      </c>
      <c r="AL304" s="5" t="str">
        <f t="shared" si="42"/>
        <v/>
      </c>
      <c r="AN304" s="5" t="str">
        <f t="shared" si="43"/>
        <v/>
      </c>
      <c r="AP304" s="5" t="str">
        <f t="shared" si="44"/>
        <v/>
      </c>
      <c r="AR304" s="2">
        <v>37.229999999999997</v>
      </c>
      <c r="AS304" s="5">
        <f t="shared" si="45"/>
        <v>0</v>
      </c>
      <c r="AT304" s="5">
        <f t="shared" si="47"/>
        <v>0</v>
      </c>
      <c r="AU304" s="11">
        <f t="shared" si="48"/>
        <v>0</v>
      </c>
      <c r="AV304" s="5">
        <f t="shared" si="46"/>
        <v>0</v>
      </c>
    </row>
    <row r="305" spans="1:48" x14ac:dyDescent="0.25">
      <c r="A305" s="1" t="s">
        <v>189</v>
      </c>
      <c r="B305" s="1" t="s">
        <v>168</v>
      </c>
      <c r="C305" s="1" t="s">
        <v>160</v>
      </c>
      <c r="D305" s="1" t="s">
        <v>161</v>
      </c>
      <c r="E305" s="1" t="s">
        <v>87</v>
      </c>
      <c r="F305" s="1" t="s">
        <v>188</v>
      </c>
      <c r="G305" s="1" t="s">
        <v>82</v>
      </c>
      <c r="H305" s="1" t="s">
        <v>65</v>
      </c>
      <c r="I305" s="2">
        <v>80</v>
      </c>
      <c r="J305" s="2">
        <v>39.67</v>
      </c>
      <c r="K305" s="2">
        <f t="shared" si="40"/>
        <v>0</v>
      </c>
      <c r="L305" s="2">
        <f t="shared" si="41"/>
        <v>39.67</v>
      </c>
      <c r="AL305" s="5" t="str">
        <f t="shared" si="42"/>
        <v/>
      </c>
      <c r="AN305" s="5" t="str">
        <f t="shared" si="43"/>
        <v/>
      </c>
      <c r="AP305" s="5" t="str">
        <f t="shared" si="44"/>
        <v/>
      </c>
      <c r="AR305" s="2">
        <v>39.67</v>
      </c>
      <c r="AS305" s="5">
        <f t="shared" si="45"/>
        <v>0</v>
      </c>
      <c r="AT305" s="5">
        <f t="shared" si="47"/>
        <v>0</v>
      </c>
      <c r="AU305" s="11">
        <f t="shared" si="48"/>
        <v>0</v>
      </c>
      <c r="AV305" s="5">
        <f t="shared" si="46"/>
        <v>0</v>
      </c>
    </row>
    <row r="306" spans="1:48" x14ac:dyDescent="0.25">
      <c r="A306" s="1" t="s">
        <v>190</v>
      </c>
      <c r="B306" s="1" t="s">
        <v>191</v>
      </c>
      <c r="C306" s="1" t="s">
        <v>192</v>
      </c>
      <c r="D306" s="1" t="s">
        <v>193</v>
      </c>
      <c r="E306" s="1" t="s">
        <v>72</v>
      </c>
      <c r="F306" s="1" t="s">
        <v>143</v>
      </c>
      <c r="G306" s="1" t="s">
        <v>82</v>
      </c>
      <c r="H306" s="1" t="s">
        <v>65</v>
      </c>
      <c r="I306" s="2">
        <v>40</v>
      </c>
      <c r="J306" s="2">
        <v>0.09</v>
      </c>
      <c r="K306" s="2">
        <f t="shared" si="40"/>
        <v>0</v>
      </c>
      <c r="L306" s="2">
        <f t="shared" si="41"/>
        <v>0.09</v>
      </c>
      <c r="AL306" s="5" t="str">
        <f t="shared" si="42"/>
        <v/>
      </c>
      <c r="AN306" s="5" t="str">
        <f t="shared" si="43"/>
        <v/>
      </c>
      <c r="AP306" s="5" t="str">
        <f t="shared" si="44"/>
        <v/>
      </c>
      <c r="AR306" s="2">
        <v>0.09</v>
      </c>
      <c r="AS306" s="5">
        <f t="shared" si="45"/>
        <v>0</v>
      </c>
      <c r="AT306" s="5">
        <f t="shared" si="47"/>
        <v>0</v>
      </c>
      <c r="AU306" s="11">
        <f t="shared" si="48"/>
        <v>0</v>
      </c>
      <c r="AV306" s="5">
        <f t="shared" si="46"/>
        <v>0</v>
      </c>
    </row>
    <row r="307" spans="1:48" x14ac:dyDescent="0.25">
      <c r="A307" s="1" t="s">
        <v>190</v>
      </c>
      <c r="B307" s="1" t="s">
        <v>191</v>
      </c>
      <c r="C307" s="1" t="s">
        <v>192</v>
      </c>
      <c r="D307" s="1" t="s">
        <v>193</v>
      </c>
      <c r="E307" s="1" t="s">
        <v>88</v>
      </c>
      <c r="F307" s="1" t="s">
        <v>188</v>
      </c>
      <c r="G307" s="1" t="s">
        <v>82</v>
      </c>
      <c r="H307" s="1" t="s">
        <v>65</v>
      </c>
      <c r="I307" s="2">
        <v>40</v>
      </c>
      <c r="J307" s="2">
        <v>7.0000000000000007E-2</v>
      </c>
      <c r="K307" s="2">
        <f t="shared" si="40"/>
        <v>0</v>
      </c>
      <c r="L307" s="2">
        <f t="shared" si="41"/>
        <v>7.0000000000000007E-2</v>
      </c>
      <c r="AL307" s="5" t="str">
        <f t="shared" si="42"/>
        <v/>
      </c>
      <c r="AN307" s="5" t="str">
        <f t="shared" si="43"/>
        <v/>
      </c>
      <c r="AP307" s="5" t="str">
        <f t="shared" si="44"/>
        <v/>
      </c>
      <c r="AR307" s="2">
        <v>7.0000000000000007E-2</v>
      </c>
      <c r="AS307" s="5">
        <f t="shared" si="45"/>
        <v>0</v>
      </c>
      <c r="AT307" s="5">
        <f t="shared" si="47"/>
        <v>0</v>
      </c>
      <c r="AU307" s="11">
        <f t="shared" si="48"/>
        <v>0</v>
      </c>
      <c r="AV307" s="5">
        <f t="shared" si="46"/>
        <v>0</v>
      </c>
    </row>
    <row r="308" spans="1:48" x14ac:dyDescent="0.25">
      <c r="A308" s="1" t="s">
        <v>190</v>
      </c>
      <c r="B308" s="1" t="s">
        <v>191</v>
      </c>
      <c r="C308" s="1" t="s">
        <v>192</v>
      </c>
      <c r="D308" s="1" t="s">
        <v>193</v>
      </c>
      <c r="E308" s="1" t="s">
        <v>92</v>
      </c>
      <c r="F308" s="1" t="s">
        <v>188</v>
      </c>
      <c r="G308" s="1" t="s">
        <v>82</v>
      </c>
      <c r="H308" s="1" t="s">
        <v>65</v>
      </c>
      <c r="I308" s="2">
        <v>40</v>
      </c>
      <c r="J308" s="2">
        <v>39.51</v>
      </c>
      <c r="K308" s="2">
        <f t="shared" si="40"/>
        <v>0</v>
      </c>
      <c r="L308" s="2">
        <f t="shared" si="41"/>
        <v>39.51</v>
      </c>
      <c r="AL308" s="5" t="str">
        <f t="shared" si="42"/>
        <v/>
      </c>
      <c r="AN308" s="5" t="str">
        <f t="shared" si="43"/>
        <v/>
      </c>
      <c r="AP308" s="5" t="str">
        <f t="shared" si="44"/>
        <v/>
      </c>
      <c r="AR308" s="2">
        <v>39.51</v>
      </c>
      <c r="AS308" s="5">
        <f t="shared" si="45"/>
        <v>0</v>
      </c>
      <c r="AT308" s="5">
        <f t="shared" si="47"/>
        <v>0</v>
      </c>
      <c r="AU308" s="11">
        <f t="shared" si="48"/>
        <v>0</v>
      </c>
      <c r="AV308" s="5">
        <f t="shared" si="46"/>
        <v>0</v>
      </c>
    </row>
    <row r="309" spans="1:48" x14ac:dyDescent="0.25">
      <c r="A309" s="1" t="s">
        <v>194</v>
      </c>
      <c r="B309" s="1" t="s">
        <v>195</v>
      </c>
      <c r="C309" s="1" t="s">
        <v>196</v>
      </c>
      <c r="D309" s="1" t="s">
        <v>197</v>
      </c>
      <c r="E309" s="1" t="s">
        <v>71</v>
      </c>
      <c r="F309" s="1" t="s">
        <v>143</v>
      </c>
      <c r="G309" s="1" t="s">
        <v>82</v>
      </c>
      <c r="H309" s="1" t="s">
        <v>65</v>
      </c>
      <c r="I309" s="2">
        <v>40</v>
      </c>
      <c r="J309" s="2">
        <v>0.09</v>
      </c>
      <c r="K309" s="2">
        <f t="shared" si="40"/>
        <v>0</v>
      </c>
      <c r="L309" s="2">
        <f t="shared" si="41"/>
        <v>0.09</v>
      </c>
      <c r="AL309" s="5" t="str">
        <f t="shared" si="42"/>
        <v/>
      </c>
      <c r="AN309" s="5" t="str">
        <f t="shared" si="43"/>
        <v/>
      </c>
      <c r="AP309" s="5" t="str">
        <f t="shared" si="44"/>
        <v/>
      </c>
      <c r="AR309" s="2">
        <v>0.09</v>
      </c>
      <c r="AS309" s="5">
        <f t="shared" si="45"/>
        <v>0</v>
      </c>
      <c r="AT309" s="5">
        <f t="shared" si="47"/>
        <v>0</v>
      </c>
      <c r="AU309" s="11">
        <f t="shared" si="48"/>
        <v>0</v>
      </c>
      <c r="AV309" s="5">
        <f t="shared" si="46"/>
        <v>0</v>
      </c>
    </row>
    <row r="310" spans="1:48" x14ac:dyDescent="0.25">
      <c r="A310" s="1" t="s">
        <v>194</v>
      </c>
      <c r="B310" s="1" t="s">
        <v>195</v>
      </c>
      <c r="C310" s="1" t="s">
        <v>196</v>
      </c>
      <c r="D310" s="1" t="s">
        <v>197</v>
      </c>
      <c r="E310" s="1" t="s">
        <v>87</v>
      </c>
      <c r="F310" s="1" t="s">
        <v>188</v>
      </c>
      <c r="G310" s="1" t="s">
        <v>82</v>
      </c>
      <c r="H310" s="1" t="s">
        <v>65</v>
      </c>
      <c r="I310" s="2">
        <v>40</v>
      </c>
      <c r="J310" s="2">
        <v>7.0000000000000007E-2</v>
      </c>
      <c r="K310" s="2">
        <f t="shared" si="40"/>
        <v>0</v>
      </c>
      <c r="L310" s="2">
        <f t="shared" si="41"/>
        <v>7.0000000000000007E-2</v>
      </c>
      <c r="AL310" s="5" t="str">
        <f t="shared" si="42"/>
        <v/>
      </c>
      <c r="AN310" s="5" t="str">
        <f t="shared" si="43"/>
        <v/>
      </c>
      <c r="AP310" s="5" t="str">
        <f t="shared" si="44"/>
        <v/>
      </c>
      <c r="AR310" s="2">
        <v>7.0000000000000007E-2</v>
      </c>
      <c r="AS310" s="5">
        <f t="shared" si="45"/>
        <v>0</v>
      </c>
      <c r="AT310" s="5">
        <f t="shared" si="47"/>
        <v>0</v>
      </c>
      <c r="AU310" s="11">
        <f t="shared" si="48"/>
        <v>0</v>
      </c>
      <c r="AV310" s="5">
        <f t="shared" si="46"/>
        <v>0</v>
      </c>
    </row>
    <row r="311" spans="1:48" x14ac:dyDescent="0.25">
      <c r="A311" s="1" t="s">
        <v>194</v>
      </c>
      <c r="B311" s="1" t="s">
        <v>195</v>
      </c>
      <c r="C311" s="1" t="s">
        <v>196</v>
      </c>
      <c r="D311" s="1" t="s">
        <v>197</v>
      </c>
      <c r="E311" s="1" t="s">
        <v>88</v>
      </c>
      <c r="F311" s="1" t="s">
        <v>188</v>
      </c>
      <c r="G311" s="1" t="s">
        <v>82</v>
      </c>
      <c r="H311" s="1" t="s">
        <v>65</v>
      </c>
      <c r="I311" s="2">
        <v>40</v>
      </c>
      <c r="J311" s="2">
        <v>39.53</v>
      </c>
      <c r="K311" s="2">
        <f t="shared" si="40"/>
        <v>0</v>
      </c>
      <c r="L311" s="2">
        <f t="shared" si="41"/>
        <v>39.53</v>
      </c>
      <c r="AL311" s="5" t="str">
        <f t="shared" si="42"/>
        <v/>
      </c>
      <c r="AN311" s="5" t="str">
        <f t="shared" si="43"/>
        <v/>
      </c>
      <c r="AP311" s="5" t="str">
        <f t="shared" si="44"/>
        <v/>
      </c>
      <c r="AR311" s="2">
        <v>39.53</v>
      </c>
      <c r="AS311" s="5">
        <f t="shared" si="45"/>
        <v>0</v>
      </c>
      <c r="AT311" s="5">
        <f t="shared" si="47"/>
        <v>0</v>
      </c>
      <c r="AU311" s="11">
        <f t="shared" si="48"/>
        <v>0</v>
      </c>
      <c r="AV311" s="5">
        <f t="shared" si="46"/>
        <v>0</v>
      </c>
    </row>
    <row r="312" spans="1:48" x14ac:dyDescent="0.25">
      <c r="A312" s="1" t="s">
        <v>198</v>
      </c>
      <c r="B312" s="1" t="s">
        <v>199</v>
      </c>
      <c r="C312" s="1" t="s">
        <v>200</v>
      </c>
      <c r="D312" s="1" t="s">
        <v>201</v>
      </c>
      <c r="E312" s="1" t="s">
        <v>89</v>
      </c>
      <c r="F312" s="1" t="s">
        <v>188</v>
      </c>
      <c r="G312" s="1" t="s">
        <v>82</v>
      </c>
      <c r="H312" s="1" t="s">
        <v>65</v>
      </c>
      <c r="I312" s="2">
        <v>40</v>
      </c>
      <c r="J312" s="2">
        <v>7.0000000000000007E-2</v>
      </c>
      <c r="K312" s="2">
        <f t="shared" si="40"/>
        <v>0</v>
      </c>
      <c r="L312" s="2">
        <f t="shared" si="41"/>
        <v>7.0000000000000007E-2</v>
      </c>
      <c r="AL312" s="5" t="str">
        <f t="shared" si="42"/>
        <v/>
      </c>
      <c r="AN312" s="5" t="str">
        <f t="shared" si="43"/>
        <v/>
      </c>
      <c r="AP312" s="5" t="str">
        <f t="shared" si="44"/>
        <v/>
      </c>
      <c r="AR312" s="2">
        <v>7.0000000000000007E-2</v>
      </c>
      <c r="AS312" s="5">
        <f t="shared" si="45"/>
        <v>0</v>
      </c>
      <c r="AT312" s="5">
        <f t="shared" si="47"/>
        <v>0</v>
      </c>
      <c r="AU312" s="11">
        <f t="shared" si="48"/>
        <v>0</v>
      </c>
      <c r="AV312" s="5">
        <f t="shared" si="46"/>
        <v>0</v>
      </c>
    </row>
    <row r="313" spans="1:48" x14ac:dyDescent="0.25">
      <c r="A313" s="1" t="s">
        <v>198</v>
      </c>
      <c r="B313" s="1" t="s">
        <v>199</v>
      </c>
      <c r="C313" s="1" t="s">
        <v>200</v>
      </c>
      <c r="D313" s="1" t="s">
        <v>201</v>
      </c>
      <c r="E313" s="1" t="s">
        <v>91</v>
      </c>
      <c r="F313" s="1" t="s">
        <v>188</v>
      </c>
      <c r="G313" s="1" t="s">
        <v>82</v>
      </c>
      <c r="H313" s="1" t="s">
        <v>65</v>
      </c>
      <c r="I313" s="2">
        <v>40</v>
      </c>
      <c r="J313" s="2">
        <v>39.380000000000003</v>
      </c>
      <c r="K313" s="2">
        <f t="shared" si="40"/>
        <v>0</v>
      </c>
      <c r="L313" s="2">
        <f t="shared" si="41"/>
        <v>39.380000000000003</v>
      </c>
      <c r="AL313" s="5" t="str">
        <f t="shared" si="42"/>
        <v/>
      </c>
      <c r="AN313" s="5" t="str">
        <f t="shared" si="43"/>
        <v/>
      </c>
      <c r="AP313" s="5" t="str">
        <f t="shared" si="44"/>
        <v/>
      </c>
      <c r="AR313" s="2">
        <v>39.380000000000003</v>
      </c>
      <c r="AS313" s="5">
        <f t="shared" si="45"/>
        <v>0</v>
      </c>
      <c r="AT313" s="5">
        <f t="shared" si="47"/>
        <v>0</v>
      </c>
      <c r="AU313" s="11">
        <f t="shared" si="48"/>
        <v>0</v>
      </c>
      <c r="AV313" s="5">
        <f t="shared" si="46"/>
        <v>0</v>
      </c>
    </row>
    <row r="314" spans="1:48" x14ac:dyDescent="0.25">
      <c r="A314" s="1" t="s">
        <v>198</v>
      </c>
      <c r="B314" s="1" t="s">
        <v>199</v>
      </c>
      <c r="C314" s="1" t="s">
        <v>200</v>
      </c>
      <c r="D314" s="1" t="s">
        <v>201</v>
      </c>
      <c r="E314" s="1" t="s">
        <v>92</v>
      </c>
      <c r="F314" s="1" t="s">
        <v>188</v>
      </c>
      <c r="G314" s="1" t="s">
        <v>82</v>
      </c>
      <c r="H314" s="1" t="s">
        <v>65</v>
      </c>
      <c r="I314" s="2">
        <v>40</v>
      </c>
      <c r="J314" s="2">
        <v>0.09</v>
      </c>
      <c r="K314" s="2">
        <f t="shared" si="40"/>
        <v>0</v>
      </c>
      <c r="L314" s="2">
        <f t="shared" si="41"/>
        <v>0.09</v>
      </c>
      <c r="AL314" s="5" t="str">
        <f t="shared" si="42"/>
        <v/>
      </c>
      <c r="AN314" s="5" t="str">
        <f t="shared" si="43"/>
        <v/>
      </c>
      <c r="AP314" s="5" t="str">
        <f t="shared" si="44"/>
        <v/>
      </c>
      <c r="AR314" s="2">
        <v>0.09</v>
      </c>
      <c r="AS314" s="5">
        <f t="shared" si="45"/>
        <v>0</v>
      </c>
      <c r="AT314" s="5">
        <f t="shared" si="47"/>
        <v>0</v>
      </c>
      <c r="AU314" s="11">
        <f t="shared" si="48"/>
        <v>0</v>
      </c>
      <c r="AV314" s="5">
        <f t="shared" si="46"/>
        <v>0</v>
      </c>
    </row>
    <row r="315" spans="1:48" x14ac:dyDescent="0.25">
      <c r="A315" s="1" t="s">
        <v>202</v>
      </c>
      <c r="B315" s="1" t="s">
        <v>203</v>
      </c>
      <c r="C315" s="1" t="s">
        <v>204</v>
      </c>
      <c r="D315" s="1" t="s">
        <v>166</v>
      </c>
      <c r="E315" s="1" t="s">
        <v>86</v>
      </c>
      <c r="F315" s="1" t="s">
        <v>188</v>
      </c>
      <c r="G315" s="1" t="s">
        <v>82</v>
      </c>
      <c r="H315" s="1" t="s">
        <v>65</v>
      </c>
      <c r="I315" s="2">
        <v>80</v>
      </c>
      <c r="J315" s="2">
        <v>7.0000000000000007E-2</v>
      </c>
      <c r="K315" s="2">
        <f t="shared" si="40"/>
        <v>0</v>
      </c>
      <c r="L315" s="2">
        <f t="shared" si="41"/>
        <v>0.03</v>
      </c>
      <c r="AL315" s="5" t="str">
        <f t="shared" si="42"/>
        <v/>
      </c>
      <c r="AN315" s="5" t="str">
        <f t="shared" si="43"/>
        <v/>
      </c>
      <c r="AP315" s="5" t="str">
        <f t="shared" si="44"/>
        <v/>
      </c>
      <c r="AR315" s="2">
        <v>0.03</v>
      </c>
      <c r="AS315" s="5">
        <f t="shared" si="45"/>
        <v>0</v>
      </c>
      <c r="AT315" s="5">
        <f t="shared" si="47"/>
        <v>0</v>
      </c>
      <c r="AU315" s="11">
        <f t="shared" si="48"/>
        <v>0</v>
      </c>
      <c r="AV315" s="5">
        <f t="shared" si="46"/>
        <v>0</v>
      </c>
    </row>
    <row r="316" spans="1:48" x14ac:dyDescent="0.25">
      <c r="A316" s="1" t="s">
        <v>202</v>
      </c>
      <c r="B316" s="1" t="s">
        <v>203</v>
      </c>
      <c r="C316" s="1" t="s">
        <v>204</v>
      </c>
      <c r="D316" s="1" t="s">
        <v>166</v>
      </c>
      <c r="E316" s="1" t="s">
        <v>80</v>
      </c>
      <c r="F316" s="1" t="s">
        <v>188</v>
      </c>
      <c r="G316" s="1" t="s">
        <v>82</v>
      </c>
      <c r="H316" s="1" t="s">
        <v>65</v>
      </c>
      <c r="I316" s="2">
        <v>80</v>
      </c>
      <c r="J316" s="2">
        <v>7.0000000000000007E-2</v>
      </c>
      <c r="K316" s="2">
        <f t="shared" si="40"/>
        <v>0</v>
      </c>
      <c r="L316" s="2">
        <f t="shared" si="41"/>
        <v>7.0000000000000007E-2</v>
      </c>
      <c r="AL316" s="5" t="str">
        <f t="shared" si="42"/>
        <v/>
      </c>
      <c r="AN316" s="5" t="str">
        <f t="shared" si="43"/>
        <v/>
      </c>
      <c r="AP316" s="5" t="str">
        <f t="shared" si="44"/>
        <v/>
      </c>
      <c r="AR316" s="2">
        <v>7.0000000000000007E-2</v>
      </c>
      <c r="AS316" s="5">
        <f t="shared" si="45"/>
        <v>0</v>
      </c>
      <c r="AT316" s="5">
        <f t="shared" si="47"/>
        <v>0</v>
      </c>
      <c r="AU316" s="11">
        <f t="shared" si="48"/>
        <v>0</v>
      </c>
      <c r="AV316" s="5">
        <f t="shared" si="46"/>
        <v>0</v>
      </c>
    </row>
    <row r="317" spans="1:48" x14ac:dyDescent="0.25">
      <c r="A317" s="1" t="s">
        <v>202</v>
      </c>
      <c r="B317" s="1" t="s">
        <v>203</v>
      </c>
      <c r="C317" s="1" t="s">
        <v>204</v>
      </c>
      <c r="D317" s="1" t="s">
        <v>166</v>
      </c>
      <c r="E317" s="1" t="s">
        <v>88</v>
      </c>
      <c r="F317" s="1" t="s">
        <v>188</v>
      </c>
      <c r="G317" s="1" t="s">
        <v>82</v>
      </c>
      <c r="H317" s="1" t="s">
        <v>65</v>
      </c>
      <c r="I317" s="2">
        <v>80</v>
      </c>
      <c r="J317" s="2">
        <v>0.09</v>
      </c>
      <c r="K317" s="2">
        <f t="shared" si="40"/>
        <v>0</v>
      </c>
      <c r="L317" s="2">
        <f t="shared" si="41"/>
        <v>0.09</v>
      </c>
      <c r="AL317" s="5" t="str">
        <f t="shared" si="42"/>
        <v/>
      </c>
      <c r="AN317" s="5" t="str">
        <f t="shared" si="43"/>
        <v/>
      </c>
      <c r="AP317" s="5" t="str">
        <f t="shared" si="44"/>
        <v/>
      </c>
      <c r="AR317" s="2">
        <v>0.09</v>
      </c>
      <c r="AS317" s="5">
        <f t="shared" si="45"/>
        <v>0</v>
      </c>
      <c r="AT317" s="5">
        <f t="shared" si="47"/>
        <v>0</v>
      </c>
      <c r="AU317" s="11">
        <f t="shared" si="48"/>
        <v>0</v>
      </c>
      <c r="AV317" s="5">
        <f t="shared" si="46"/>
        <v>0</v>
      </c>
    </row>
    <row r="318" spans="1:48" x14ac:dyDescent="0.25">
      <c r="A318" s="1" t="s">
        <v>202</v>
      </c>
      <c r="B318" s="1" t="s">
        <v>203</v>
      </c>
      <c r="C318" s="1" t="s">
        <v>204</v>
      </c>
      <c r="D318" s="1" t="s">
        <v>166</v>
      </c>
      <c r="E318" s="1" t="s">
        <v>89</v>
      </c>
      <c r="F318" s="1" t="s">
        <v>188</v>
      </c>
      <c r="G318" s="1" t="s">
        <v>82</v>
      </c>
      <c r="H318" s="1" t="s">
        <v>65</v>
      </c>
      <c r="I318" s="2">
        <v>80</v>
      </c>
      <c r="J318" s="2">
        <v>39.49</v>
      </c>
      <c r="K318" s="2">
        <f t="shared" si="40"/>
        <v>0</v>
      </c>
      <c r="L318" s="2">
        <f t="shared" si="41"/>
        <v>39.49</v>
      </c>
      <c r="AL318" s="5" t="str">
        <f t="shared" si="42"/>
        <v/>
      </c>
      <c r="AN318" s="5" t="str">
        <f t="shared" si="43"/>
        <v/>
      </c>
      <c r="AP318" s="5" t="str">
        <f t="shared" si="44"/>
        <v/>
      </c>
      <c r="AR318" s="2">
        <v>39.49</v>
      </c>
      <c r="AS318" s="5">
        <f t="shared" si="45"/>
        <v>0</v>
      </c>
      <c r="AT318" s="5">
        <f t="shared" si="47"/>
        <v>0</v>
      </c>
      <c r="AU318" s="11">
        <f t="shared" si="48"/>
        <v>0</v>
      </c>
      <c r="AV318" s="5">
        <f t="shared" si="46"/>
        <v>0</v>
      </c>
    </row>
    <row r="319" spans="1:48" x14ac:dyDescent="0.25">
      <c r="A319" s="1" t="s">
        <v>202</v>
      </c>
      <c r="B319" s="1" t="s">
        <v>203</v>
      </c>
      <c r="C319" s="1" t="s">
        <v>204</v>
      </c>
      <c r="D319" s="1" t="s">
        <v>166</v>
      </c>
      <c r="E319" s="1" t="s">
        <v>90</v>
      </c>
      <c r="F319" s="1" t="s">
        <v>188</v>
      </c>
      <c r="G319" s="1" t="s">
        <v>82</v>
      </c>
      <c r="H319" s="1" t="s">
        <v>65</v>
      </c>
      <c r="I319" s="2">
        <v>80</v>
      </c>
      <c r="J319" s="2">
        <v>39.270000000000003</v>
      </c>
      <c r="K319" s="2">
        <f t="shared" si="40"/>
        <v>0</v>
      </c>
      <c r="L319" s="2">
        <f t="shared" si="41"/>
        <v>28.29</v>
      </c>
      <c r="AL319" s="5" t="str">
        <f t="shared" si="42"/>
        <v/>
      </c>
      <c r="AN319" s="5" t="str">
        <f t="shared" si="43"/>
        <v/>
      </c>
      <c r="AP319" s="5" t="str">
        <f t="shared" si="44"/>
        <v/>
      </c>
      <c r="AR319" s="2">
        <v>28.29</v>
      </c>
      <c r="AS319" s="5">
        <f t="shared" si="45"/>
        <v>0</v>
      </c>
      <c r="AT319" s="5">
        <f t="shared" si="47"/>
        <v>0</v>
      </c>
      <c r="AU319" s="11">
        <f t="shared" si="48"/>
        <v>0</v>
      </c>
      <c r="AV319" s="5">
        <f t="shared" si="46"/>
        <v>0</v>
      </c>
    </row>
    <row r="320" spans="1:48" x14ac:dyDescent="0.25">
      <c r="A320" s="1" t="s">
        <v>205</v>
      </c>
      <c r="B320" s="1" t="s">
        <v>206</v>
      </c>
      <c r="C320" s="1" t="s">
        <v>160</v>
      </c>
      <c r="D320" s="1" t="s">
        <v>161</v>
      </c>
      <c r="E320" s="1" t="s">
        <v>86</v>
      </c>
      <c r="F320" s="1" t="s">
        <v>188</v>
      </c>
      <c r="G320" s="1" t="s">
        <v>82</v>
      </c>
      <c r="H320" s="1" t="s">
        <v>65</v>
      </c>
      <c r="I320" s="2">
        <v>80</v>
      </c>
      <c r="J320" s="2">
        <v>39.22</v>
      </c>
      <c r="K320" s="2">
        <f t="shared" si="40"/>
        <v>0</v>
      </c>
      <c r="L320" s="2">
        <f t="shared" si="41"/>
        <v>3.32</v>
      </c>
      <c r="AL320" s="5" t="str">
        <f t="shared" si="42"/>
        <v/>
      </c>
      <c r="AN320" s="5" t="str">
        <f t="shared" si="43"/>
        <v/>
      </c>
      <c r="AP320" s="5" t="str">
        <f t="shared" si="44"/>
        <v/>
      </c>
      <c r="AR320" s="2">
        <v>3.32</v>
      </c>
      <c r="AS320" s="5">
        <f t="shared" si="45"/>
        <v>0</v>
      </c>
      <c r="AT320" s="5">
        <f t="shared" si="47"/>
        <v>0</v>
      </c>
      <c r="AU320" s="11">
        <f t="shared" si="48"/>
        <v>0</v>
      </c>
      <c r="AV320" s="5">
        <f t="shared" si="46"/>
        <v>0</v>
      </c>
    </row>
    <row r="321" spans="1:48" x14ac:dyDescent="0.25">
      <c r="A321" s="1" t="s">
        <v>205</v>
      </c>
      <c r="B321" s="1" t="s">
        <v>206</v>
      </c>
      <c r="C321" s="1" t="s">
        <v>160</v>
      </c>
      <c r="D321" s="1" t="s">
        <v>161</v>
      </c>
      <c r="E321" s="1" t="s">
        <v>80</v>
      </c>
      <c r="F321" s="1" t="s">
        <v>188</v>
      </c>
      <c r="G321" s="1" t="s">
        <v>82</v>
      </c>
      <c r="H321" s="1" t="s">
        <v>65</v>
      </c>
      <c r="I321" s="2">
        <v>80</v>
      </c>
      <c r="J321" s="2">
        <v>0.09</v>
      </c>
      <c r="K321" s="2">
        <f t="shared" si="40"/>
        <v>0</v>
      </c>
      <c r="L321" s="2">
        <f t="shared" si="41"/>
        <v>0.05</v>
      </c>
      <c r="AL321" s="5" t="str">
        <f t="shared" si="42"/>
        <v/>
      </c>
      <c r="AN321" s="5" t="str">
        <f t="shared" si="43"/>
        <v/>
      </c>
      <c r="AP321" s="5" t="str">
        <f t="shared" si="44"/>
        <v/>
      </c>
      <c r="AR321" s="2">
        <v>0.05</v>
      </c>
      <c r="AS321" s="5">
        <f t="shared" si="45"/>
        <v>0</v>
      </c>
      <c r="AT321" s="5">
        <f t="shared" si="47"/>
        <v>0</v>
      </c>
      <c r="AU321" s="11">
        <f t="shared" si="48"/>
        <v>0</v>
      </c>
      <c r="AV321" s="5">
        <f t="shared" si="46"/>
        <v>0</v>
      </c>
    </row>
    <row r="322" spans="1:48" x14ac:dyDescent="0.25">
      <c r="A322" s="1" t="s">
        <v>207</v>
      </c>
      <c r="B322" s="1" t="s">
        <v>208</v>
      </c>
      <c r="C322" s="1" t="s">
        <v>204</v>
      </c>
      <c r="D322" s="1" t="s">
        <v>166</v>
      </c>
      <c r="E322" s="1" t="s">
        <v>76</v>
      </c>
      <c r="F322" s="1" t="s">
        <v>188</v>
      </c>
      <c r="G322" s="1" t="s">
        <v>82</v>
      </c>
      <c r="H322" s="1" t="s">
        <v>65</v>
      </c>
      <c r="I322" s="2">
        <v>20</v>
      </c>
      <c r="J322" s="2">
        <v>19.66</v>
      </c>
      <c r="K322" s="2">
        <f t="shared" ref="K322:K362" si="49">SUM(N322,P322,R322,T322,V322,X322,Z322,AB322,AE322,AG322,AI322,AW322,AY322,BA322,BC322,BE322)</f>
        <v>0</v>
      </c>
      <c r="L322" s="2">
        <f t="shared" ref="L322:L362" si="50">SUM(M322,AD322,AK322,AM322,AO322,AQ322,AR322)</f>
        <v>1.1000000000000001</v>
      </c>
      <c r="AL322" s="5" t="str">
        <f t="shared" ref="AL322:AL362" si="51">IF(AK322&gt;0,AK322*$AL$1,"")</f>
        <v/>
      </c>
      <c r="AN322" s="5" t="str">
        <f t="shared" ref="AN322:AN362" si="52">IF(AM322&gt;0,AM322*$AN$1,"")</f>
        <v/>
      </c>
      <c r="AP322" s="5" t="str">
        <f t="shared" ref="AP322:AP362" si="53">IF(AO322&gt;0,AO322*$AP$1,"")</f>
        <v/>
      </c>
      <c r="AR322" s="2">
        <v>1.1000000000000001</v>
      </c>
      <c r="AS322" s="5">
        <f t="shared" ref="AS322:AS362" si="54">SUM(O322,Q322,S322,U322,W322,Y322,AA322,AC322,AF322,AH322,AJ322,AX322,AZ322,BB322,BD322,BF322)</f>
        <v>0</v>
      </c>
      <c r="AT322" s="5">
        <f t="shared" si="47"/>
        <v>0</v>
      </c>
      <c r="AU322" s="11">
        <f t="shared" si="48"/>
        <v>0</v>
      </c>
      <c r="AV322" s="5">
        <f t="shared" ref="AV322:AV366" si="55">(AU322/100)*$AV$1</f>
        <v>0</v>
      </c>
    </row>
    <row r="323" spans="1:48" x14ac:dyDescent="0.25">
      <c r="A323" s="1" t="s">
        <v>209</v>
      </c>
      <c r="B323" s="1" t="s">
        <v>210</v>
      </c>
      <c r="C323" s="1" t="s">
        <v>200</v>
      </c>
      <c r="D323" s="1" t="s">
        <v>201</v>
      </c>
      <c r="E323" s="1" t="s">
        <v>90</v>
      </c>
      <c r="F323" s="1" t="s">
        <v>188</v>
      </c>
      <c r="G323" s="1" t="s">
        <v>82</v>
      </c>
      <c r="H323" s="1" t="s">
        <v>65</v>
      </c>
      <c r="I323" s="2">
        <v>20</v>
      </c>
      <c r="J323" s="2">
        <v>0.03</v>
      </c>
      <c r="K323" s="2">
        <f t="shared" si="49"/>
        <v>0</v>
      </c>
      <c r="L323" s="2">
        <f t="shared" si="50"/>
        <v>0.03</v>
      </c>
      <c r="AL323" s="5" t="str">
        <f t="shared" si="51"/>
        <v/>
      </c>
      <c r="AN323" s="5" t="str">
        <f t="shared" si="52"/>
        <v/>
      </c>
      <c r="AP323" s="5" t="str">
        <f t="shared" si="53"/>
        <v/>
      </c>
      <c r="AR323" s="2">
        <v>0.03</v>
      </c>
      <c r="AS323" s="5">
        <f t="shared" si="54"/>
        <v>0</v>
      </c>
      <c r="AT323" s="5">
        <f t="shared" ref="AT323:AT365" si="56">$AS$367*(AU323/100)</f>
        <v>0</v>
      </c>
      <c r="AU323" s="11">
        <f t="shared" ref="AU323:AU363" si="57">(AS323/$AS$367)*(100-37.94)</f>
        <v>0</v>
      </c>
      <c r="AV323" s="5">
        <f t="shared" si="55"/>
        <v>0</v>
      </c>
    </row>
    <row r="324" spans="1:48" x14ac:dyDescent="0.25">
      <c r="A324" s="1" t="s">
        <v>209</v>
      </c>
      <c r="B324" s="1" t="s">
        <v>210</v>
      </c>
      <c r="C324" s="1" t="s">
        <v>200</v>
      </c>
      <c r="D324" s="1" t="s">
        <v>201</v>
      </c>
      <c r="E324" s="1" t="s">
        <v>76</v>
      </c>
      <c r="F324" s="1" t="s">
        <v>188</v>
      </c>
      <c r="G324" s="1" t="s">
        <v>82</v>
      </c>
      <c r="H324" s="1" t="s">
        <v>65</v>
      </c>
      <c r="I324" s="2">
        <v>20</v>
      </c>
      <c r="J324" s="2">
        <v>19.59</v>
      </c>
      <c r="K324" s="2">
        <f t="shared" si="49"/>
        <v>0</v>
      </c>
      <c r="L324" s="2">
        <f t="shared" si="50"/>
        <v>14.05</v>
      </c>
      <c r="AL324" s="5" t="str">
        <f t="shared" si="51"/>
        <v/>
      </c>
      <c r="AN324" s="5" t="str">
        <f t="shared" si="52"/>
        <v/>
      </c>
      <c r="AP324" s="5" t="str">
        <f t="shared" si="53"/>
        <v/>
      </c>
      <c r="AR324" s="2">
        <v>14.05</v>
      </c>
      <c r="AS324" s="5">
        <f t="shared" si="54"/>
        <v>0</v>
      </c>
      <c r="AT324" s="5">
        <f t="shared" si="56"/>
        <v>0</v>
      </c>
      <c r="AU324" s="11">
        <f t="shared" si="57"/>
        <v>0</v>
      </c>
      <c r="AV324" s="5">
        <f t="shared" si="55"/>
        <v>0</v>
      </c>
    </row>
    <row r="325" spans="1:48" x14ac:dyDescent="0.25">
      <c r="A325" s="1" t="s">
        <v>209</v>
      </c>
      <c r="B325" s="1" t="s">
        <v>210</v>
      </c>
      <c r="C325" s="1" t="s">
        <v>200</v>
      </c>
      <c r="D325" s="1" t="s">
        <v>201</v>
      </c>
      <c r="E325" s="1" t="s">
        <v>91</v>
      </c>
      <c r="F325" s="1" t="s">
        <v>188</v>
      </c>
      <c r="G325" s="1" t="s">
        <v>82</v>
      </c>
      <c r="H325" s="1" t="s">
        <v>65</v>
      </c>
      <c r="I325" s="2">
        <v>20</v>
      </c>
      <c r="J325" s="2">
        <v>0.09</v>
      </c>
      <c r="K325" s="2">
        <f t="shared" si="49"/>
        <v>0</v>
      </c>
      <c r="L325" s="2">
        <f t="shared" si="50"/>
        <v>0.09</v>
      </c>
      <c r="AL325" s="5" t="str">
        <f t="shared" si="51"/>
        <v/>
      </c>
      <c r="AN325" s="5" t="str">
        <f t="shared" si="52"/>
        <v/>
      </c>
      <c r="AP325" s="5" t="str">
        <f t="shared" si="53"/>
        <v/>
      </c>
      <c r="AR325" s="2">
        <v>0.09</v>
      </c>
      <c r="AS325" s="5">
        <f t="shared" si="54"/>
        <v>0</v>
      </c>
      <c r="AT325" s="5">
        <f t="shared" si="56"/>
        <v>0</v>
      </c>
      <c r="AU325" s="11">
        <f t="shared" si="57"/>
        <v>0</v>
      </c>
      <c r="AV325" s="5">
        <f t="shared" si="55"/>
        <v>0</v>
      </c>
    </row>
    <row r="326" spans="1:48" x14ac:dyDescent="0.25">
      <c r="A326" s="1" t="s">
        <v>211</v>
      </c>
      <c r="B326" s="1" t="s">
        <v>185</v>
      </c>
      <c r="C326" s="1" t="s">
        <v>186</v>
      </c>
      <c r="D326" s="1" t="s">
        <v>187</v>
      </c>
      <c r="E326" s="1" t="s">
        <v>91</v>
      </c>
      <c r="F326" s="1" t="s">
        <v>188</v>
      </c>
      <c r="G326" s="1" t="s">
        <v>82</v>
      </c>
      <c r="H326" s="1" t="s">
        <v>65</v>
      </c>
      <c r="I326" s="2">
        <v>40</v>
      </c>
      <c r="J326" s="2">
        <v>7.0000000000000007E-2</v>
      </c>
      <c r="K326" s="2">
        <f t="shared" si="49"/>
        <v>0</v>
      </c>
      <c r="L326" s="2">
        <f t="shared" si="50"/>
        <v>7.0000000000000007E-2</v>
      </c>
      <c r="AL326" s="5" t="str">
        <f t="shared" si="51"/>
        <v/>
      </c>
      <c r="AN326" s="5" t="str">
        <f t="shared" si="52"/>
        <v/>
      </c>
      <c r="AP326" s="5" t="str">
        <f t="shared" si="53"/>
        <v/>
      </c>
      <c r="AR326" s="2">
        <v>7.0000000000000007E-2</v>
      </c>
      <c r="AS326" s="5">
        <f t="shared" si="54"/>
        <v>0</v>
      </c>
      <c r="AT326" s="5">
        <f t="shared" si="56"/>
        <v>0</v>
      </c>
      <c r="AU326" s="11">
        <f t="shared" si="57"/>
        <v>0</v>
      </c>
      <c r="AV326" s="5">
        <f t="shared" si="55"/>
        <v>0</v>
      </c>
    </row>
    <row r="327" spans="1:48" x14ac:dyDescent="0.25">
      <c r="A327" s="1" t="s">
        <v>211</v>
      </c>
      <c r="B327" s="1" t="s">
        <v>185</v>
      </c>
      <c r="C327" s="1" t="s">
        <v>186</v>
      </c>
      <c r="D327" s="1" t="s">
        <v>187</v>
      </c>
      <c r="E327" s="1" t="s">
        <v>93</v>
      </c>
      <c r="F327" s="1" t="s">
        <v>188</v>
      </c>
      <c r="G327" s="1" t="s">
        <v>82</v>
      </c>
      <c r="H327" s="1" t="s">
        <v>65</v>
      </c>
      <c r="I327" s="2">
        <v>40</v>
      </c>
      <c r="J327" s="2">
        <v>0.09</v>
      </c>
      <c r="K327" s="2">
        <f t="shared" si="49"/>
        <v>0</v>
      </c>
      <c r="L327" s="2">
        <f t="shared" si="50"/>
        <v>0.09</v>
      </c>
      <c r="AL327" s="5" t="str">
        <f t="shared" si="51"/>
        <v/>
      </c>
      <c r="AN327" s="5" t="str">
        <f t="shared" si="52"/>
        <v/>
      </c>
      <c r="AP327" s="5" t="str">
        <f t="shared" si="53"/>
        <v/>
      </c>
      <c r="AR327" s="2">
        <v>0.09</v>
      </c>
      <c r="AS327" s="5">
        <f t="shared" si="54"/>
        <v>0</v>
      </c>
      <c r="AT327" s="5">
        <f t="shared" si="56"/>
        <v>0</v>
      </c>
      <c r="AU327" s="11">
        <f t="shared" si="57"/>
        <v>0</v>
      </c>
      <c r="AV327" s="5">
        <f t="shared" si="55"/>
        <v>0</v>
      </c>
    </row>
    <row r="328" spans="1:48" x14ac:dyDescent="0.25">
      <c r="A328" s="1" t="s">
        <v>211</v>
      </c>
      <c r="B328" s="1" t="s">
        <v>185</v>
      </c>
      <c r="C328" s="1" t="s">
        <v>186</v>
      </c>
      <c r="D328" s="1" t="s">
        <v>187</v>
      </c>
      <c r="E328" s="1" t="s">
        <v>77</v>
      </c>
      <c r="F328" s="1" t="s">
        <v>188</v>
      </c>
      <c r="G328" s="1" t="s">
        <v>82</v>
      </c>
      <c r="H328" s="1" t="s">
        <v>65</v>
      </c>
      <c r="I328" s="2">
        <v>40</v>
      </c>
      <c r="J328" s="2">
        <v>39.36</v>
      </c>
      <c r="K328" s="2">
        <f t="shared" si="49"/>
        <v>0</v>
      </c>
      <c r="L328" s="2">
        <f t="shared" si="50"/>
        <v>35.68</v>
      </c>
      <c r="AL328" s="5" t="str">
        <f t="shared" si="51"/>
        <v/>
      </c>
      <c r="AN328" s="5" t="str">
        <f t="shared" si="52"/>
        <v/>
      </c>
      <c r="AP328" s="5" t="str">
        <f t="shared" si="53"/>
        <v/>
      </c>
      <c r="AR328" s="2">
        <v>35.68</v>
      </c>
      <c r="AS328" s="5">
        <f t="shared" si="54"/>
        <v>0</v>
      </c>
      <c r="AT328" s="5">
        <f t="shared" si="56"/>
        <v>0</v>
      </c>
      <c r="AU328" s="11">
        <f t="shared" si="57"/>
        <v>0</v>
      </c>
      <c r="AV328" s="5">
        <f t="shared" si="55"/>
        <v>0</v>
      </c>
    </row>
    <row r="329" spans="1:48" x14ac:dyDescent="0.25">
      <c r="A329" s="1" t="s">
        <v>212</v>
      </c>
      <c r="B329" s="1" t="s">
        <v>213</v>
      </c>
      <c r="C329" s="1" t="s">
        <v>214</v>
      </c>
      <c r="D329" s="1" t="s">
        <v>215</v>
      </c>
      <c r="E329" s="1" t="s">
        <v>76</v>
      </c>
      <c r="F329" s="1" t="s">
        <v>188</v>
      </c>
      <c r="G329" s="1" t="s">
        <v>82</v>
      </c>
      <c r="H329" s="1" t="s">
        <v>65</v>
      </c>
      <c r="I329" s="2">
        <v>80</v>
      </c>
      <c r="J329" s="2">
        <v>7.0000000000000007E-2</v>
      </c>
      <c r="K329" s="2">
        <f t="shared" si="49"/>
        <v>0</v>
      </c>
      <c r="L329" s="2">
        <f t="shared" si="50"/>
        <v>0.02</v>
      </c>
      <c r="AL329" s="5" t="str">
        <f t="shared" si="51"/>
        <v/>
      </c>
      <c r="AN329" s="5" t="str">
        <f t="shared" si="52"/>
        <v/>
      </c>
      <c r="AP329" s="5" t="str">
        <f t="shared" si="53"/>
        <v/>
      </c>
      <c r="AR329" s="2">
        <v>0.02</v>
      </c>
      <c r="AS329" s="5">
        <f t="shared" si="54"/>
        <v>0</v>
      </c>
      <c r="AT329" s="5">
        <f t="shared" si="56"/>
        <v>0</v>
      </c>
      <c r="AU329" s="11">
        <f t="shared" si="57"/>
        <v>0</v>
      </c>
      <c r="AV329" s="5">
        <f t="shared" si="55"/>
        <v>0</v>
      </c>
    </row>
    <row r="330" spans="1:48" x14ac:dyDescent="0.25">
      <c r="A330" s="1" t="s">
        <v>212</v>
      </c>
      <c r="B330" s="1" t="s">
        <v>213</v>
      </c>
      <c r="C330" s="1" t="s">
        <v>214</v>
      </c>
      <c r="D330" s="1" t="s">
        <v>215</v>
      </c>
      <c r="E330" s="1" t="s">
        <v>77</v>
      </c>
      <c r="F330" s="1" t="s">
        <v>188</v>
      </c>
      <c r="G330" s="1" t="s">
        <v>82</v>
      </c>
      <c r="H330" s="1" t="s">
        <v>65</v>
      </c>
      <c r="I330" s="2">
        <v>80</v>
      </c>
      <c r="J330" s="2">
        <v>0.09</v>
      </c>
      <c r="K330" s="2">
        <f t="shared" si="49"/>
        <v>0</v>
      </c>
      <c r="L330" s="2">
        <f t="shared" si="50"/>
        <v>0.02</v>
      </c>
      <c r="AL330" s="5" t="str">
        <f t="shared" si="51"/>
        <v/>
      </c>
      <c r="AN330" s="5" t="str">
        <f t="shared" si="52"/>
        <v/>
      </c>
      <c r="AP330" s="5" t="str">
        <f t="shared" si="53"/>
        <v/>
      </c>
      <c r="AR330" s="2">
        <v>0.02</v>
      </c>
      <c r="AS330" s="5">
        <f t="shared" si="54"/>
        <v>0</v>
      </c>
      <c r="AT330" s="5">
        <f t="shared" si="56"/>
        <v>0</v>
      </c>
      <c r="AU330" s="11">
        <f t="shared" si="57"/>
        <v>0</v>
      </c>
      <c r="AV330" s="5">
        <f t="shared" si="55"/>
        <v>0</v>
      </c>
    </row>
    <row r="331" spans="1:48" x14ac:dyDescent="0.25">
      <c r="A331" s="1" t="s">
        <v>212</v>
      </c>
      <c r="B331" s="1" t="s">
        <v>213</v>
      </c>
      <c r="C331" s="1" t="s">
        <v>214</v>
      </c>
      <c r="D331" s="1" t="s">
        <v>215</v>
      </c>
      <c r="E331" s="1" t="s">
        <v>78</v>
      </c>
      <c r="F331" s="1" t="s">
        <v>188</v>
      </c>
      <c r="G331" s="1" t="s">
        <v>82</v>
      </c>
      <c r="H331" s="1" t="s">
        <v>65</v>
      </c>
      <c r="I331" s="2">
        <v>80</v>
      </c>
      <c r="J331" s="2">
        <v>39.229999999999997</v>
      </c>
      <c r="K331" s="2">
        <f t="shared" si="49"/>
        <v>0</v>
      </c>
      <c r="L331" s="2">
        <f t="shared" si="50"/>
        <v>1.0900000000000001</v>
      </c>
      <c r="AL331" s="5" t="str">
        <f t="shared" si="51"/>
        <v/>
      </c>
      <c r="AN331" s="5" t="str">
        <f t="shared" si="52"/>
        <v/>
      </c>
      <c r="AP331" s="5" t="str">
        <f t="shared" si="53"/>
        <v/>
      </c>
      <c r="AR331" s="2">
        <v>1.0900000000000001</v>
      </c>
      <c r="AS331" s="5">
        <f t="shared" si="54"/>
        <v>0</v>
      </c>
      <c r="AT331" s="5">
        <f t="shared" si="56"/>
        <v>0</v>
      </c>
      <c r="AU331" s="11">
        <f t="shared" si="57"/>
        <v>0</v>
      </c>
      <c r="AV331" s="5">
        <f t="shared" si="55"/>
        <v>0</v>
      </c>
    </row>
    <row r="332" spans="1:48" x14ac:dyDescent="0.25">
      <c r="A332" s="1" t="s">
        <v>216</v>
      </c>
      <c r="B332" s="1" t="s">
        <v>217</v>
      </c>
      <c r="C332" s="1" t="s">
        <v>218</v>
      </c>
      <c r="D332" s="1" t="s">
        <v>219</v>
      </c>
      <c r="E332" s="1" t="s">
        <v>62</v>
      </c>
      <c r="F332" s="1" t="s">
        <v>98</v>
      </c>
      <c r="G332" s="1" t="s">
        <v>82</v>
      </c>
      <c r="H332" s="1" t="s">
        <v>65</v>
      </c>
      <c r="I332" s="2">
        <v>160</v>
      </c>
      <c r="J332" s="2">
        <v>0.08</v>
      </c>
      <c r="K332" s="2">
        <f t="shared" si="49"/>
        <v>0</v>
      </c>
      <c r="L332" s="2">
        <f t="shared" si="50"/>
        <v>0.08</v>
      </c>
      <c r="AL332" s="5" t="str">
        <f t="shared" si="51"/>
        <v/>
      </c>
      <c r="AN332" s="5" t="str">
        <f t="shared" si="52"/>
        <v/>
      </c>
      <c r="AP332" s="5" t="str">
        <f t="shared" si="53"/>
        <v/>
      </c>
      <c r="AR332" s="2">
        <v>0.08</v>
      </c>
      <c r="AS332" s="5">
        <f t="shared" si="54"/>
        <v>0</v>
      </c>
      <c r="AT332" s="5">
        <f t="shared" si="56"/>
        <v>0</v>
      </c>
      <c r="AU332" s="11">
        <f t="shared" si="57"/>
        <v>0</v>
      </c>
      <c r="AV332" s="5">
        <f t="shared" si="55"/>
        <v>0</v>
      </c>
    </row>
    <row r="333" spans="1:48" x14ac:dyDescent="0.25">
      <c r="A333" s="1" t="s">
        <v>216</v>
      </c>
      <c r="B333" s="1" t="s">
        <v>217</v>
      </c>
      <c r="C333" s="1" t="s">
        <v>218</v>
      </c>
      <c r="D333" s="1" t="s">
        <v>219</v>
      </c>
      <c r="E333" s="1" t="s">
        <v>72</v>
      </c>
      <c r="F333" s="1" t="s">
        <v>98</v>
      </c>
      <c r="G333" s="1" t="s">
        <v>82</v>
      </c>
      <c r="H333" s="1" t="s">
        <v>65</v>
      </c>
      <c r="I333" s="2">
        <v>160</v>
      </c>
      <c r="J333" s="2">
        <v>0.09</v>
      </c>
      <c r="K333" s="2">
        <f t="shared" si="49"/>
        <v>0.01</v>
      </c>
      <c r="L333" s="2">
        <f t="shared" si="50"/>
        <v>0.08</v>
      </c>
      <c r="R333" s="7">
        <v>0.01</v>
      </c>
      <c r="S333" s="5">
        <v>1.335</v>
      </c>
      <c r="AL333" s="5" t="str">
        <f t="shared" si="51"/>
        <v/>
      </c>
      <c r="AN333" s="5" t="str">
        <f t="shared" si="52"/>
        <v/>
      </c>
      <c r="AP333" s="5" t="str">
        <f t="shared" si="53"/>
        <v/>
      </c>
      <c r="AR333" s="2">
        <v>0.08</v>
      </c>
      <c r="AS333" s="5">
        <f t="shared" si="54"/>
        <v>1.335</v>
      </c>
      <c r="AT333" s="5">
        <f t="shared" si="56"/>
        <v>0.82850099999999993</v>
      </c>
      <c r="AU333" s="11">
        <f t="shared" si="57"/>
        <v>8.2603726950036104E-3</v>
      </c>
      <c r="AV333" s="5">
        <f t="shared" si="55"/>
        <v>8.2603726950036105</v>
      </c>
    </row>
    <row r="334" spans="1:48" x14ac:dyDescent="0.25">
      <c r="A334" s="1" t="s">
        <v>216</v>
      </c>
      <c r="B334" s="1" t="s">
        <v>217</v>
      </c>
      <c r="C334" s="1" t="s">
        <v>218</v>
      </c>
      <c r="D334" s="1" t="s">
        <v>219</v>
      </c>
      <c r="E334" s="1" t="s">
        <v>93</v>
      </c>
      <c r="F334" s="1" t="s">
        <v>220</v>
      </c>
      <c r="G334" s="1" t="s">
        <v>82</v>
      </c>
      <c r="H334" s="1" t="s">
        <v>65</v>
      </c>
      <c r="I334" s="2">
        <v>160</v>
      </c>
      <c r="J334" s="2">
        <v>37.11</v>
      </c>
      <c r="K334" s="2">
        <f t="shared" si="49"/>
        <v>0.39</v>
      </c>
      <c r="L334" s="2">
        <f t="shared" si="50"/>
        <v>36.72</v>
      </c>
      <c r="Z334" s="9">
        <v>0.39</v>
      </c>
      <c r="AA334" s="5">
        <v>9.4770000000000003</v>
      </c>
      <c r="AL334" s="5" t="str">
        <f t="shared" si="51"/>
        <v/>
      </c>
      <c r="AN334" s="5" t="str">
        <f t="shared" si="52"/>
        <v/>
      </c>
      <c r="AP334" s="5" t="str">
        <f t="shared" si="53"/>
        <v/>
      </c>
      <c r="AR334" s="2">
        <v>36.72</v>
      </c>
      <c r="AS334" s="5">
        <f t="shared" si="54"/>
        <v>9.4770000000000003</v>
      </c>
      <c r="AT334" s="5">
        <f t="shared" si="56"/>
        <v>5.8814261999999999</v>
      </c>
      <c r="AU334" s="11">
        <f t="shared" si="57"/>
        <v>5.8639364816890804E-2</v>
      </c>
      <c r="AV334" s="5">
        <f t="shared" si="55"/>
        <v>58.639364816890804</v>
      </c>
    </row>
    <row r="335" spans="1:48" x14ac:dyDescent="0.25">
      <c r="A335" s="1" t="s">
        <v>216</v>
      </c>
      <c r="B335" s="1" t="s">
        <v>217</v>
      </c>
      <c r="C335" s="1" t="s">
        <v>218</v>
      </c>
      <c r="D335" s="1" t="s">
        <v>219</v>
      </c>
      <c r="E335" s="1" t="s">
        <v>77</v>
      </c>
      <c r="F335" s="1" t="s">
        <v>220</v>
      </c>
      <c r="G335" s="1" t="s">
        <v>82</v>
      </c>
      <c r="H335" s="1" t="s">
        <v>65</v>
      </c>
      <c r="I335" s="2">
        <v>160</v>
      </c>
      <c r="J335" s="2">
        <v>39.229999999999997</v>
      </c>
      <c r="K335" s="2">
        <f t="shared" si="49"/>
        <v>0.04</v>
      </c>
      <c r="L335" s="2">
        <f t="shared" si="50"/>
        <v>39.18</v>
      </c>
      <c r="Z335" s="9">
        <v>0.04</v>
      </c>
      <c r="AA335" s="5">
        <v>0.97200000000000009</v>
      </c>
      <c r="AL335" s="5" t="str">
        <f t="shared" si="51"/>
        <v/>
      </c>
      <c r="AN335" s="5" t="str">
        <f t="shared" si="52"/>
        <v/>
      </c>
      <c r="AP335" s="5" t="str">
        <f t="shared" si="53"/>
        <v/>
      </c>
      <c r="AR335" s="2">
        <v>39.18</v>
      </c>
      <c r="AS335" s="5">
        <f t="shared" si="54"/>
        <v>0.97200000000000009</v>
      </c>
      <c r="AT335" s="5">
        <f t="shared" si="56"/>
        <v>0.60322320000000007</v>
      </c>
      <c r="AU335" s="11">
        <f t="shared" si="57"/>
        <v>6.0142938273734167E-3</v>
      </c>
      <c r="AV335" s="5">
        <f t="shared" si="55"/>
        <v>6.0142938273734163</v>
      </c>
    </row>
    <row r="336" spans="1:48" x14ac:dyDescent="0.25">
      <c r="A336" s="1" t="s">
        <v>216</v>
      </c>
      <c r="B336" s="1" t="s">
        <v>217</v>
      </c>
      <c r="C336" s="1" t="s">
        <v>218</v>
      </c>
      <c r="D336" s="1" t="s">
        <v>219</v>
      </c>
      <c r="E336" s="1" t="s">
        <v>88</v>
      </c>
      <c r="F336" s="1" t="s">
        <v>220</v>
      </c>
      <c r="G336" s="1" t="s">
        <v>82</v>
      </c>
      <c r="H336" s="1" t="s">
        <v>65</v>
      </c>
      <c r="I336" s="2">
        <v>160</v>
      </c>
      <c r="J336" s="2">
        <v>7.0000000000000007E-2</v>
      </c>
      <c r="K336" s="2">
        <f t="shared" si="49"/>
        <v>0</v>
      </c>
      <c r="L336" s="2">
        <f t="shared" si="50"/>
        <v>7.0000000000000007E-2</v>
      </c>
      <c r="AL336" s="5" t="str">
        <f t="shared" si="51"/>
        <v/>
      </c>
      <c r="AN336" s="5" t="str">
        <f t="shared" si="52"/>
        <v/>
      </c>
      <c r="AP336" s="5" t="str">
        <f t="shared" si="53"/>
        <v/>
      </c>
      <c r="AR336" s="2">
        <v>7.0000000000000007E-2</v>
      </c>
      <c r="AS336" s="5">
        <f t="shared" si="54"/>
        <v>0</v>
      </c>
      <c r="AT336" s="5">
        <f t="shared" si="56"/>
        <v>0</v>
      </c>
      <c r="AU336" s="11">
        <f t="shared" si="57"/>
        <v>0</v>
      </c>
      <c r="AV336" s="5">
        <f t="shared" si="55"/>
        <v>0</v>
      </c>
    </row>
    <row r="337" spans="1:48" x14ac:dyDescent="0.25">
      <c r="A337" s="1" t="s">
        <v>216</v>
      </c>
      <c r="B337" s="1" t="s">
        <v>217</v>
      </c>
      <c r="C337" s="1" t="s">
        <v>218</v>
      </c>
      <c r="D337" s="1" t="s">
        <v>219</v>
      </c>
      <c r="E337" s="1" t="s">
        <v>89</v>
      </c>
      <c r="F337" s="1" t="s">
        <v>220</v>
      </c>
      <c r="G337" s="1" t="s">
        <v>82</v>
      </c>
      <c r="H337" s="1" t="s">
        <v>65</v>
      </c>
      <c r="I337" s="2">
        <v>160</v>
      </c>
      <c r="J337" s="2">
        <v>7.0000000000000007E-2</v>
      </c>
      <c r="K337" s="2">
        <f t="shared" si="49"/>
        <v>0</v>
      </c>
      <c r="L337" s="2">
        <f t="shared" si="50"/>
        <v>7.0000000000000007E-2</v>
      </c>
      <c r="AL337" s="5" t="str">
        <f t="shared" si="51"/>
        <v/>
      </c>
      <c r="AN337" s="5" t="str">
        <f t="shared" si="52"/>
        <v/>
      </c>
      <c r="AP337" s="5" t="str">
        <f t="shared" si="53"/>
        <v/>
      </c>
      <c r="AR337" s="2">
        <v>7.0000000000000007E-2</v>
      </c>
      <c r="AS337" s="5">
        <f t="shared" si="54"/>
        <v>0</v>
      </c>
      <c r="AT337" s="5">
        <f t="shared" si="56"/>
        <v>0</v>
      </c>
      <c r="AU337" s="11">
        <f t="shared" si="57"/>
        <v>0</v>
      </c>
      <c r="AV337" s="5">
        <f t="shared" si="55"/>
        <v>0</v>
      </c>
    </row>
    <row r="338" spans="1:48" x14ac:dyDescent="0.25">
      <c r="A338" s="1" t="s">
        <v>216</v>
      </c>
      <c r="B338" s="1" t="s">
        <v>217</v>
      </c>
      <c r="C338" s="1" t="s">
        <v>218</v>
      </c>
      <c r="D338" s="1" t="s">
        <v>219</v>
      </c>
      <c r="E338" s="1" t="s">
        <v>91</v>
      </c>
      <c r="F338" s="1" t="s">
        <v>220</v>
      </c>
      <c r="G338" s="1" t="s">
        <v>82</v>
      </c>
      <c r="H338" s="1" t="s">
        <v>65</v>
      </c>
      <c r="I338" s="2">
        <v>160</v>
      </c>
      <c r="J338" s="2">
        <v>40.32</v>
      </c>
      <c r="K338" s="2">
        <f t="shared" si="49"/>
        <v>0</v>
      </c>
      <c r="L338" s="2">
        <f t="shared" si="50"/>
        <v>40</v>
      </c>
      <c r="AL338" s="5" t="str">
        <f t="shared" si="51"/>
        <v/>
      </c>
      <c r="AN338" s="5" t="str">
        <f t="shared" si="52"/>
        <v/>
      </c>
      <c r="AP338" s="5" t="str">
        <f t="shared" si="53"/>
        <v/>
      </c>
      <c r="AR338" s="2">
        <v>40</v>
      </c>
      <c r="AS338" s="5">
        <f t="shared" si="54"/>
        <v>0</v>
      </c>
      <c r="AT338" s="5">
        <f t="shared" si="56"/>
        <v>0</v>
      </c>
      <c r="AU338" s="11">
        <f t="shared" si="57"/>
        <v>0</v>
      </c>
      <c r="AV338" s="5">
        <f t="shared" si="55"/>
        <v>0</v>
      </c>
    </row>
    <row r="339" spans="1:48" x14ac:dyDescent="0.25">
      <c r="A339" s="1" t="s">
        <v>216</v>
      </c>
      <c r="B339" s="1" t="s">
        <v>217</v>
      </c>
      <c r="C339" s="1" t="s">
        <v>218</v>
      </c>
      <c r="D339" s="1" t="s">
        <v>219</v>
      </c>
      <c r="E339" s="1" t="s">
        <v>92</v>
      </c>
      <c r="F339" s="1" t="s">
        <v>220</v>
      </c>
      <c r="G339" s="1" t="s">
        <v>82</v>
      </c>
      <c r="H339" s="1" t="s">
        <v>65</v>
      </c>
      <c r="I339" s="2">
        <v>160</v>
      </c>
      <c r="J339" s="2">
        <v>39.049999999999997</v>
      </c>
      <c r="K339" s="2">
        <f t="shared" si="49"/>
        <v>0</v>
      </c>
      <c r="L339" s="2">
        <f t="shared" si="50"/>
        <v>39.049999999999997</v>
      </c>
      <c r="AL339" s="5" t="str">
        <f t="shared" si="51"/>
        <v/>
      </c>
      <c r="AN339" s="5" t="str">
        <f t="shared" si="52"/>
        <v/>
      </c>
      <c r="AP339" s="5" t="str">
        <f t="shared" si="53"/>
        <v/>
      </c>
      <c r="AR339" s="2">
        <v>39.049999999999997</v>
      </c>
      <c r="AS339" s="5">
        <f t="shared" si="54"/>
        <v>0</v>
      </c>
      <c r="AT339" s="5">
        <f t="shared" si="56"/>
        <v>0</v>
      </c>
      <c r="AU339" s="11">
        <f t="shared" si="57"/>
        <v>0</v>
      </c>
      <c r="AV339" s="5">
        <f t="shared" si="55"/>
        <v>0</v>
      </c>
    </row>
    <row r="340" spans="1:48" x14ac:dyDescent="0.25">
      <c r="A340" s="1" t="s">
        <v>221</v>
      </c>
      <c r="B340" s="1" t="s">
        <v>185</v>
      </c>
      <c r="C340" s="1" t="s">
        <v>186</v>
      </c>
      <c r="D340" s="1" t="s">
        <v>187</v>
      </c>
      <c r="E340" s="1" t="s">
        <v>70</v>
      </c>
      <c r="F340" s="1" t="s">
        <v>98</v>
      </c>
      <c r="G340" s="1" t="s">
        <v>82</v>
      </c>
      <c r="H340" s="1" t="s">
        <v>65</v>
      </c>
      <c r="I340" s="2">
        <v>40</v>
      </c>
      <c r="J340" s="2">
        <v>0.09</v>
      </c>
      <c r="K340" s="2">
        <f t="shared" si="49"/>
        <v>0</v>
      </c>
      <c r="L340" s="2">
        <f t="shared" si="50"/>
        <v>0.09</v>
      </c>
      <c r="AL340" s="5" t="str">
        <f t="shared" si="51"/>
        <v/>
      </c>
      <c r="AN340" s="5" t="str">
        <f t="shared" si="52"/>
        <v/>
      </c>
      <c r="AP340" s="5" t="str">
        <f t="shared" si="53"/>
        <v/>
      </c>
      <c r="AR340" s="2">
        <v>0.09</v>
      </c>
      <c r="AS340" s="5">
        <f t="shared" si="54"/>
        <v>0</v>
      </c>
      <c r="AT340" s="5">
        <f t="shared" si="56"/>
        <v>0</v>
      </c>
      <c r="AU340" s="11">
        <f t="shared" si="57"/>
        <v>0</v>
      </c>
      <c r="AV340" s="5">
        <f t="shared" si="55"/>
        <v>0</v>
      </c>
    </row>
    <row r="341" spans="1:48" x14ac:dyDescent="0.25">
      <c r="A341" s="1" t="s">
        <v>221</v>
      </c>
      <c r="B341" s="1" t="s">
        <v>185</v>
      </c>
      <c r="C341" s="1" t="s">
        <v>186</v>
      </c>
      <c r="D341" s="1" t="s">
        <v>187</v>
      </c>
      <c r="E341" s="1" t="s">
        <v>93</v>
      </c>
      <c r="F341" s="1" t="s">
        <v>188</v>
      </c>
      <c r="G341" s="1" t="s">
        <v>82</v>
      </c>
      <c r="H341" s="1" t="s">
        <v>65</v>
      </c>
      <c r="I341" s="2">
        <v>40</v>
      </c>
      <c r="J341" s="2">
        <v>7.0000000000000007E-2</v>
      </c>
      <c r="K341" s="2">
        <f t="shared" si="49"/>
        <v>0</v>
      </c>
      <c r="L341" s="2">
        <f t="shared" si="50"/>
        <v>7.0000000000000007E-2</v>
      </c>
      <c r="AL341" s="5" t="str">
        <f t="shared" si="51"/>
        <v/>
      </c>
      <c r="AN341" s="5" t="str">
        <f t="shared" si="52"/>
        <v/>
      </c>
      <c r="AP341" s="5" t="str">
        <f t="shared" si="53"/>
        <v/>
      </c>
      <c r="AR341" s="2">
        <v>7.0000000000000007E-2</v>
      </c>
      <c r="AS341" s="5">
        <f t="shared" si="54"/>
        <v>0</v>
      </c>
      <c r="AT341" s="5">
        <f t="shared" si="56"/>
        <v>0</v>
      </c>
      <c r="AU341" s="11">
        <f t="shared" si="57"/>
        <v>0</v>
      </c>
      <c r="AV341" s="5">
        <f t="shared" si="55"/>
        <v>0</v>
      </c>
    </row>
    <row r="342" spans="1:48" x14ac:dyDescent="0.25">
      <c r="A342" s="1" t="s">
        <v>221</v>
      </c>
      <c r="B342" s="1" t="s">
        <v>185</v>
      </c>
      <c r="C342" s="1" t="s">
        <v>186</v>
      </c>
      <c r="D342" s="1" t="s">
        <v>187</v>
      </c>
      <c r="E342" s="1" t="s">
        <v>87</v>
      </c>
      <c r="F342" s="1" t="s">
        <v>220</v>
      </c>
      <c r="G342" s="1" t="s">
        <v>82</v>
      </c>
      <c r="H342" s="1" t="s">
        <v>65</v>
      </c>
      <c r="I342" s="2">
        <v>40</v>
      </c>
      <c r="J342" s="2">
        <v>39.42</v>
      </c>
      <c r="K342" s="2">
        <f t="shared" si="49"/>
        <v>16.05</v>
      </c>
      <c r="L342" s="2">
        <f t="shared" si="50"/>
        <v>23.37</v>
      </c>
      <c r="R342" s="7">
        <v>16.05</v>
      </c>
      <c r="S342" s="5">
        <v>2142.6750000000002</v>
      </c>
      <c r="AL342" s="5" t="str">
        <f t="shared" si="51"/>
        <v/>
      </c>
      <c r="AN342" s="5" t="str">
        <f t="shared" si="52"/>
        <v/>
      </c>
      <c r="AP342" s="5" t="str">
        <f t="shared" si="53"/>
        <v/>
      </c>
      <c r="AR342" s="2">
        <v>23.37</v>
      </c>
      <c r="AS342" s="5">
        <f t="shared" si="54"/>
        <v>2142.6750000000002</v>
      </c>
      <c r="AT342" s="5">
        <f t="shared" si="56"/>
        <v>1329.7441050000002</v>
      </c>
      <c r="AU342" s="11">
        <f t="shared" si="57"/>
        <v>13.257898175480797</v>
      </c>
      <c r="AV342" s="5">
        <f t="shared" si="55"/>
        <v>13257.898175480797</v>
      </c>
    </row>
    <row r="343" spans="1:48" x14ac:dyDescent="0.25">
      <c r="A343" s="1" t="s">
        <v>222</v>
      </c>
      <c r="B343" s="1" t="s">
        <v>185</v>
      </c>
      <c r="C343" s="1" t="s">
        <v>186</v>
      </c>
      <c r="D343" s="1" t="s">
        <v>187</v>
      </c>
      <c r="E343" s="1" t="s">
        <v>77</v>
      </c>
      <c r="F343" s="1" t="s">
        <v>188</v>
      </c>
      <c r="G343" s="1" t="s">
        <v>82</v>
      </c>
      <c r="H343" s="1" t="s">
        <v>65</v>
      </c>
      <c r="I343" s="2">
        <v>40</v>
      </c>
      <c r="J343" s="2">
        <v>7.0000000000000007E-2</v>
      </c>
      <c r="K343" s="2">
        <f t="shared" si="49"/>
        <v>0</v>
      </c>
      <c r="L343" s="2">
        <f t="shared" si="50"/>
        <v>0.05</v>
      </c>
      <c r="AL343" s="5" t="str">
        <f t="shared" si="51"/>
        <v/>
      </c>
      <c r="AN343" s="5" t="str">
        <f t="shared" si="52"/>
        <v/>
      </c>
      <c r="AP343" s="5" t="str">
        <f t="shared" si="53"/>
        <v/>
      </c>
      <c r="AR343" s="2">
        <v>0.05</v>
      </c>
      <c r="AS343" s="5">
        <f t="shared" si="54"/>
        <v>0</v>
      </c>
      <c r="AT343" s="5">
        <f t="shared" si="56"/>
        <v>0</v>
      </c>
      <c r="AU343" s="11">
        <f t="shared" si="57"/>
        <v>0</v>
      </c>
      <c r="AV343" s="5">
        <f t="shared" si="55"/>
        <v>0</v>
      </c>
    </row>
    <row r="344" spans="1:48" x14ac:dyDescent="0.25">
      <c r="A344" s="1" t="s">
        <v>222</v>
      </c>
      <c r="B344" s="1" t="s">
        <v>185</v>
      </c>
      <c r="C344" s="1" t="s">
        <v>186</v>
      </c>
      <c r="D344" s="1" t="s">
        <v>187</v>
      </c>
      <c r="E344" s="1" t="s">
        <v>80</v>
      </c>
      <c r="F344" s="1" t="s">
        <v>220</v>
      </c>
      <c r="G344" s="1" t="s">
        <v>82</v>
      </c>
      <c r="H344" s="1" t="s">
        <v>65</v>
      </c>
      <c r="I344" s="2">
        <v>40</v>
      </c>
      <c r="J344" s="2">
        <v>39.520000000000003</v>
      </c>
      <c r="K344" s="2">
        <f t="shared" si="49"/>
        <v>0.68</v>
      </c>
      <c r="L344" s="2">
        <f t="shared" si="50"/>
        <v>32.69</v>
      </c>
      <c r="R344" s="7">
        <v>0.68</v>
      </c>
      <c r="S344" s="5">
        <v>90.78</v>
      </c>
      <c r="AL344" s="5" t="str">
        <f t="shared" si="51"/>
        <v/>
      </c>
      <c r="AN344" s="5" t="str">
        <f t="shared" si="52"/>
        <v/>
      </c>
      <c r="AP344" s="5" t="str">
        <f t="shared" si="53"/>
        <v/>
      </c>
      <c r="AR344" s="2">
        <v>32.69</v>
      </c>
      <c r="AS344" s="5">
        <f t="shared" si="54"/>
        <v>90.78</v>
      </c>
      <c r="AT344" s="5">
        <f t="shared" si="56"/>
        <v>56.338068000000007</v>
      </c>
      <c r="AU344" s="11">
        <f t="shared" si="57"/>
        <v>0.56170534326024557</v>
      </c>
      <c r="AV344" s="5">
        <f t="shared" si="55"/>
        <v>561.70534326024563</v>
      </c>
    </row>
    <row r="345" spans="1:48" x14ac:dyDescent="0.25">
      <c r="A345" s="1" t="s">
        <v>222</v>
      </c>
      <c r="B345" s="1" t="s">
        <v>185</v>
      </c>
      <c r="C345" s="1" t="s">
        <v>186</v>
      </c>
      <c r="D345" s="1" t="s">
        <v>187</v>
      </c>
      <c r="E345" s="1" t="s">
        <v>87</v>
      </c>
      <c r="F345" s="1" t="s">
        <v>220</v>
      </c>
      <c r="G345" s="1" t="s">
        <v>82</v>
      </c>
      <c r="H345" s="1" t="s">
        <v>65</v>
      </c>
      <c r="I345" s="2">
        <v>40</v>
      </c>
      <c r="J345" s="2">
        <v>0.09</v>
      </c>
      <c r="K345" s="2">
        <f t="shared" si="49"/>
        <v>0.03</v>
      </c>
      <c r="L345" s="2">
        <f t="shared" si="50"/>
        <v>0.06</v>
      </c>
      <c r="R345" s="7">
        <v>0.03</v>
      </c>
      <c r="S345" s="5">
        <v>4.0049999999999999</v>
      </c>
      <c r="AL345" s="5" t="str">
        <f t="shared" si="51"/>
        <v/>
      </c>
      <c r="AN345" s="5" t="str">
        <f t="shared" si="52"/>
        <v/>
      </c>
      <c r="AP345" s="5" t="str">
        <f t="shared" si="53"/>
        <v/>
      </c>
      <c r="AR345" s="2">
        <v>0.06</v>
      </c>
      <c r="AS345" s="5">
        <f t="shared" si="54"/>
        <v>4.0049999999999999</v>
      </c>
      <c r="AT345" s="5">
        <f t="shared" si="56"/>
        <v>2.485503</v>
      </c>
      <c r="AU345" s="11">
        <f t="shared" si="57"/>
        <v>2.4781118085010833E-2</v>
      </c>
      <c r="AV345" s="5">
        <f t="shared" si="55"/>
        <v>24.781118085010835</v>
      </c>
    </row>
    <row r="346" spans="1:48" x14ac:dyDescent="0.25">
      <c r="A346" s="1" t="s">
        <v>223</v>
      </c>
      <c r="B346" s="1" t="s">
        <v>224</v>
      </c>
      <c r="C346" s="1" t="s">
        <v>225</v>
      </c>
      <c r="D346" s="1" t="s">
        <v>226</v>
      </c>
      <c r="E346" s="1" t="s">
        <v>71</v>
      </c>
      <c r="F346" s="1" t="s">
        <v>98</v>
      </c>
      <c r="G346" s="1" t="s">
        <v>82</v>
      </c>
      <c r="H346" s="1" t="s">
        <v>65</v>
      </c>
      <c r="I346" s="2">
        <v>80</v>
      </c>
      <c r="J346" s="2">
        <v>0.09</v>
      </c>
      <c r="K346" s="2">
        <f t="shared" si="49"/>
        <v>0</v>
      </c>
      <c r="L346" s="2">
        <f t="shared" si="50"/>
        <v>0.09</v>
      </c>
      <c r="AL346" s="5" t="str">
        <f t="shared" si="51"/>
        <v/>
      </c>
      <c r="AN346" s="5" t="str">
        <f t="shared" si="52"/>
        <v/>
      </c>
      <c r="AP346" s="5" t="str">
        <f t="shared" si="53"/>
        <v/>
      </c>
      <c r="AR346" s="2">
        <v>0.09</v>
      </c>
      <c r="AS346" s="5">
        <f t="shared" si="54"/>
        <v>0</v>
      </c>
      <c r="AT346" s="5">
        <f t="shared" si="56"/>
        <v>0</v>
      </c>
      <c r="AU346" s="11">
        <f t="shared" si="57"/>
        <v>0</v>
      </c>
      <c r="AV346" s="5">
        <f t="shared" si="55"/>
        <v>0</v>
      </c>
    </row>
    <row r="347" spans="1:48" x14ac:dyDescent="0.25">
      <c r="A347" s="1" t="s">
        <v>223</v>
      </c>
      <c r="B347" s="1" t="s">
        <v>224</v>
      </c>
      <c r="C347" s="1" t="s">
        <v>225</v>
      </c>
      <c r="D347" s="1" t="s">
        <v>226</v>
      </c>
      <c r="E347" s="1" t="s">
        <v>80</v>
      </c>
      <c r="F347" s="1" t="s">
        <v>220</v>
      </c>
      <c r="G347" s="1" t="s">
        <v>82</v>
      </c>
      <c r="H347" s="1" t="s">
        <v>65</v>
      </c>
      <c r="I347" s="2">
        <v>80</v>
      </c>
      <c r="J347" s="2">
        <v>7.0000000000000007E-2</v>
      </c>
      <c r="K347" s="2">
        <f t="shared" si="49"/>
        <v>0</v>
      </c>
      <c r="L347" s="2">
        <f t="shared" si="50"/>
        <v>7.0000000000000007E-2</v>
      </c>
      <c r="AL347" s="5" t="str">
        <f t="shared" si="51"/>
        <v/>
      </c>
      <c r="AN347" s="5" t="str">
        <f t="shared" si="52"/>
        <v/>
      </c>
      <c r="AP347" s="5" t="str">
        <f t="shared" si="53"/>
        <v/>
      </c>
      <c r="AR347" s="2">
        <v>7.0000000000000007E-2</v>
      </c>
      <c r="AS347" s="5">
        <f t="shared" si="54"/>
        <v>0</v>
      </c>
      <c r="AT347" s="5">
        <f t="shared" si="56"/>
        <v>0</v>
      </c>
      <c r="AU347" s="11">
        <f t="shared" si="57"/>
        <v>0</v>
      </c>
      <c r="AV347" s="5">
        <f t="shared" si="55"/>
        <v>0</v>
      </c>
    </row>
    <row r="348" spans="1:48" x14ac:dyDescent="0.25">
      <c r="A348" s="1" t="s">
        <v>223</v>
      </c>
      <c r="B348" s="1" t="s">
        <v>224</v>
      </c>
      <c r="C348" s="1" t="s">
        <v>225</v>
      </c>
      <c r="D348" s="1" t="s">
        <v>226</v>
      </c>
      <c r="E348" s="1" t="s">
        <v>87</v>
      </c>
      <c r="F348" s="1" t="s">
        <v>220</v>
      </c>
      <c r="G348" s="1" t="s">
        <v>82</v>
      </c>
      <c r="H348" s="1" t="s">
        <v>65</v>
      </c>
      <c r="I348" s="2">
        <v>80</v>
      </c>
      <c r="J348" s="2">
        <v>7.0000000000000007E-2</v>
      </c>
      <c r="K348" s="2">
        <f t="shared" si="49"/>
        <v>0.03</v>
      </c>
      <c r="L348" s="2">
        <f t="shared" si="50"/>
        <v>0.04</v>
      </c>
      <c r="R348" s="7">
        <v>0.03</v>
      </c>
      <c r="S348" s="5">
        <v>4.0049999999999999</v>
      </c>
      <c r="AL348" s="5" t="str">
        <f t="shared" si="51"/>
        <v/>
      </c>
      <c r="AN348" s="5" t="str">
        <f t="shared" si="52"/>
        <v/>
      </c>
      <c r="AP348" s="5" t="str">
        <f t="shared" si="53"/>
        <v/>
      </c>
      <c r="AR348" s="2">
        <v>0.04</v>
      </c>
      <c r="AS348" s="5">
        <f t="shared" si="54"/>
        <v>4.0049999999999999</v>
      </c>
      <c r="AT348" s="5">
        <f t="shared" si="56"/>
        <v>2.485503</v>
      </c>
      <c r="AU348" s="11">
        <f t="shared" si="57"/>
        <v>2.4781118085010833E-2</v>
      </c>
      <c r="AV348" s="5">
        <f t="shared" si="55"/>
        <v>24.781118085010835</v>
      </c>
    </row>
    <row r="349" spans="1:48" x14ac:dyDescent="0.25">
      <c r="A349" s="1" t="s">
        <v>223</v>
      </c>
      <c r="B349" s="1" t="s">
        <v>224</v>
      </c>
      <c r="C349" s="1" t="s">
        <v>225</v>
      </c>
      <c r="D349" s="1" t="s">
        <v>226</v>
      </c>
      <c r="E349" s="1" t="s">
        <v>88</v>
      </c>
      <c r="F349" s="1" t="s">
        <v>220</v>
      </c>
      <c r="G349" s="1" t="s">
        <v>82</v>
      </c>
      <c r="H349" s="1" t="s">
        <v>65</v>
      </c>
      <c r="I349" s="2">
        <v>80</v>
      </c>
      <c r="J349" s="2">
        <v>39.24</v>
      </c>
      <c r="K349" s="2">
        <f t="shared" si="49"/>
        <v>5.35</v>
      </c>
      <c r="L349" s="2">
        <f t="shared" si="50"/>
        <v>33.9</v>
      </c>
      <c r="R349" s="7">
        <v>3.27</v>
      </c>
      <c r="S349" s="5">
        <v>436.54500000000002</v>
      </c>
      <c r="T349" s="8">
        <v>2.08</v>
      </c>
      <c r="U349" s="5">
        <v>138.84</v>
      </c>
      <c r="AL349" s="5" t="str">
        <f t="shared" si="51"/>
        <v/>
      </c>
      <c r="AN349" s="5" t="str">
        <f t="shared" si="52"/>
        <v/>
      </c>
      <c r="AP349" s="5" t="str">
        <f t="shared" si="53"/>
        <v/>
      </c>
      <c r="AR349" s="2">
        <v>33.9</v>
      </c>
      <c r="AS349" s="5">
        <f t="shared" si="54"/>
        <v>575.38499999999999</v>
      </c>
      <c r="AT349" s="5">
        <f t="shared" si="56"/>
        <v>357.08393100000006</v>
      </c>
      <c r="AU349" s="11">
        <f t="shared" si="57"/>
        <v>3.5602206315465565</v>
      </c>
      <c r="AV349" s="5">
        <f t="shared" si="55"/>
        <v>3560.2206315465569</v>
      </c>
    </row>
    <row r="350" spans="1:48" x14ac:dyDescent="0.25">
      <c r="A350" s="1" t="s">
        <v>223</v>
      </c>
      <c r="B350" s="1" t="s">
        <v>224</v>
      </c>
      <c r="C350" s="1" t="s">
        <v>225</v>
      </c>
      <c r="D350" s="1" t="s">
        <v>226</v>
      </c>
      <c r="E350" s="1" t="s">
        <v>89</v>
      </c>
      <c r="F350" s="1" t="s">
        <v>220</v>
      </c>
      <c r="G350" s="1" t="s">
        <v>82</v>
      </c>
      <c r="H350" s="1" t="s">
        <v>65</v>
      </c>
      <c r="I350" s="2">
        <v>80</v>
      </c>
      <c r="J350" s="2">
        <v>39.69</v>
      </c>
      <c r="K350" s="2">
        <f t="shared" si="49"/>
        <v>0.03</v>
      </c>
      <c r="L350" s="2">
        <f t="shared" si="50"/>
        <v>39.659999999999997</v>
      </c>
      <c r="R350" s="7">
        <v>0.03</v>
      </c>
      <c r="S350" s="5">
        <v>4.0049999999999999</v>
      </c>
      <c r="AL350" s="5" t="str">
        <f t="shared" si="51"/>
        <v/>
      </c>
      <c r="AN350" s="5" t="str">
        <f t="shared" si="52"/>
        <v/>
      </c>
      <c r="AP350" s="5" t="str">
        <f t="shared" si="53"/>
        <v/>
      </c>
      <c r="AR350" s="2">
        <v>39.659999999999997</v>
      </c>
      <c r="AS350" s="5">
        <f t="shared" si="54"/>
        <v>4.0049999999999999</v>
      </c>
      <c r="AT350" s="5">
        <f t="shared" si="56"/>
        <v>2.485503</v>
      </c>
      <c r="AU350" s="11">
        <f t="shared" si="57"/>
        <v>2.4781118085010833E-2</v>
      </c>
      <c r="AV350" s="5">
        <f t="shared" si="55"/>
        <v>24.781118085010835</v>
      </c>
    </row>
    <row r="351" spans="1:48" x14ac:dyDescent="0.25">
      <c r="A351" s="1" t="s">
        <v>227</v>
      </c>
      <c r="B351" s="1" t="s">
        <v>228</v>
      </c>
      <c r="C351" s="1" t="s">
        <v>200</v>
      </c>
      <c r="D351" s="1" t="s">
        <v>201</v>
      </c>
      <c r="E351" s="1" t="s">
        <v>77</v>
      </c>
      <c r="F351" s="1" t="s">
        <v>220</v>
      </c>
      <c r="G351" s="1" t="s">
        <v>82</v>
      </c>
      <c r="H351" s="1" t="s">
        <v>65</v>
      </c>
      <c r="I351" s="2">
        <v>200</v>
      </c>
      <c r="J351" s="2">
        <v>0.09</v>
      </c>
      <c r="K351" s="2">
        <f t="shared" si="49"/>
        <v>0</v>
      </c>
      <c r="L351" s="2">
        <f t="shared" si="50"/>
        <v>0.09</v>
      </c>
      <c r="AL351" s="5" t="str">
        <f t="shared" si="51"/>
        <v/>
      </c>
      <c r="AN351" s="5" t="str">
        <f t="shared" si="52"/>
        <v/>
      </c>
      <c r="AP351" s="5" t="str">
        <f t="shared" si="53"/>
        <v/>
      </c>
      <c r="AR351" s="2">
        <v>0.09</v>
      </c>
      <c r="AS351" s="5">
        <f t="shared" si="54"/>
        <v>0</v>
      </c>
      <c r="AT351" s="5">
        <f t="shared" si="56"/>
        <v>0</v>
      </c>
      <c r="AU351" s="11">
        <f t="shared" si="57"/>
        <v>0</v>
      </c>
      <c r="AV351" s="5">
        <f t="shared" si="55"/>
        <v>0</v>
      </c>
    </row>
    <row r="352" spans="1:48" x14ac:dyDescent="0.25">
      <c r="A352" s="1" t="s">
        <v>227</v>
      </c>
      <c r="B352" s="1" t="s">
        <v>228</v>
      </c>
      <c r="C352" s="1" t="s">
        <v>200</v>
      </c>
      <c r="D352" s="1" t="s">
        <v>201</v>
      </c>
      <c r="E352" s="1" t="s">
        <v>78</v>
      </c>
      <c r="F352" s="1" t="s">
        <v>220</v>
      </c>
      <c r="G352" s="1" t="s">
        <v>82</v>
      </c>
      <c r="H352" s="1" t="s">
        <v>65</v>
      </c>
      <c r="I352" s="2">
        <v>200</v>
      </c>
      <c r="J352" s="2">
        <v>38.299999999999997</v>
      </c>
      <c r="K352" s="2">
        <f t="shared" si="49"/>
        <v>0</v>
      </c>
      <c r="L352" s="2">
        <f t="shared" si="50"/>
        <v>33.090000000000003</v>
      </c>
      <c r="AL352" s="5" t="str">
        <f t="shared" si="51"/>
        <v/>
      </c>
      <c r="AN352" s="5" t="str">
        <f t="shared" si="52"/>
        <v/>
      </c>
      <c r="AP352" s="5" t="str">
        <f t="shared" si="53"/>
        <v/>
      </c>
      <c r="AR352" s="2">
        <v>33.090000000000003</v>
      </c>
      <c r="AS352" s="5">
        <f t="shared" si="54"/>
        <v>0</v>
      </c>
      <c r="AT352" s="5">
        <f t="shared" si="56"/>
        <v>0</v>
      </c>
      <c r="AU352" s="11">
        <f t="shared" si="57"/>
        <v>0</v>
      </c>
      <c r="AV352" s="5">
        <f t="shared" si="55"/>
        <v>0</v>
      </c>
    </row>
    <row r="353" spans="1:58" x14ac:dyDescent="0.25">
      <c r="A353" s="1" t="s">
        <v>227</v>
      </c>
      <c r="B353" s="1" t="s">
        <v>228</v>
      </c>
      <c r="C353" s="1" t="s">
        <v>200</v>
      </c>
      <c r="D353" s="1" t="s">
        <v>201</v>
      </c>
      <c r="E353" s="1" t="s">
        <v>62</v>
      </c>
      <c r="F353" s="1" t="s">
        <v>220</v>
      </c>
      <c r="G353" s="1" t="s">
        <v>82</v>
      </c>
      <c r="H353" s="1" t="s">
        <v>65</v>
      </c>
      <c r="I353" s="2">
        <v>200</v>
      </c>
      <c r="J353" s="2">
        <v>38.5</v>
      </c>
      <c r="K353" s="2">
        <f t="shared" si="49"/>
        <v>0</v>
      </c>
      <c r="L353" s="2">
        <f t="shared" si="50"/>
        <v>11.02</v>
      </c>
      <c r="AL353" s="5" t="str">
        <f t="shared" si="51"/>
        <v/>
      </c>
      <c r="AN353" s="5" t="str">
        <f t="shared" si="52"/>
        <v/>
      </c>
      <c r="AP353" s="5" t="str">
        <f t="shared" si="53"/>
        <v/>
      </c>
      <c r="AR353" s="2">
        <v>11.02</v>
      </c>
      <c r="AS353" s="5">
        <f t="shared" si="54"/>
        <v>0</v>
      </c>
      <c r="AT353" s="5">
        <f t="shared" si="56"/>
        <v>0</v>
      </c>
      <c r="AU353" s="11">
        <f t="shared" si="57"/>
        <v>0</v>
      </c>
      <c r="AV353" s="5">
        <f t="shared" si="55"/>
        <v>0</v>
      </c>
    </row>
    <row r="354" spans="1:58" x14ac:dyDescent="0.25">
      <c r="A354" s="1" t="s">
        <v>227</v>
      </c>
      <c r="B354" s="1" t="s">
        <v>228</v>
      </c>
      <c r="C354" s="1" t="s">
        <v>200</v>
      </c>
      <c r="D354" s="1" t="s">
        <v>201</v>
      </c>
      <c r="E354" s="1" t="s">
        <v>89</v>
      </c>
      <c r="F354" s="1" t="s">
        <v>220</v>
      </c>
      <c r="G354" s="1" t="s">
        <v>82</v>
      </c>
      <c r="H354" s="1" t="s">
        <v>65</v>
      </c>
      <c r="I354" s="2">
        <v>200</v>
      </c>
      <c r="J354" s="2">
        <v>0.09</v>
      </c>
      <c r="K354" s="2">
        <f t="shared" si="49"/>
        <v>0</v>
      </c>
      <c r="L354" s="2">
        <f t="shared" si="50"/>
        <v>0.09</v>
      </c>
      <c r="AL354" s="5" t="str">
        <f t="shared" si="51"/>
        <v/>
      </c>
      <c r="AN354" s="5" t="str">
        <f t="shared" si="52"/>
        <v/>
      </c>
      <c r="AP354" s="5" t="str">
        <f t="shared" si="53"/>
        <v/>
      </c>
      <c r="AR354" s="2">
        <v>0.09</v>
      </c>
      <c r="AS354" s="5">
        <f t="shared" si="54"/>
        <v>0</v>
      </c>
      <c r="AT354" s="5">
        <f t="shared" si="56"/>
        <v>0</v>
      </c>
      <c r="AU354" s="11">
        <f t="shared" si="57"/>
        <v>0</v>
      </c>
      <c r="AV354" s="5">
        <f t="shared" si="55"/>
        <v>0</v>
      </c>
    </row>
    <row r="355" spans="1:58" x14ac:dyDescent="0.25">
      <c r="A355" s="1" t="s">
        <v>227</v>
      </c>
      <c r="B355" s="1" t="s">
        <v>228</v>
      </c>
      <c r="C355" s="1" t="s">
        <v>200</v>
      </c>
      <c r="D355" s="1" t="s">
        <v>201</v>
      </c>
      <c r="E355" s="1" t="s">
        <v>90</v>
      </c>
      <c r="F355" s="1" t="s">
        <v>220</v>
      </c>
      <c r="G355" s="1" t="s">
        <v>82</v>
      </c>
      <c r="H355" s="1" t="s">
        <v>65</v>
      </c>
      <c r="I355" s="2">
        <v>200</v>
      </c>
      <c r="J355" s="2">
        <v>39.630000000000003</v>
      </c>
      <c r="K355" s="2">
        <f t="shared" si="49"/>
        <v>0</v>
      </c>
      <c r="L355" s="2">
        <f t="shared" si="50"/>
        <v>14.9</v>
      </c>
      <c r="AL355" s="5" t="str">
        <f t="shared" si="51"/>
        <v/>
      </c>
      <c r="AN355" s="5" t="str">
        <f t="shared" si="52"/>
        <v/>
      </c>
      <c r="AP355" s="5" t="str">
        <f t="shared" si="53"/>
        <v/>
      </c>
      <c r="AR355" s="2">
        <v>14.9</v>
      </c>
      <c r="AS355" s="5">
        <f t="shared" si="54"/>
        <v>0</v>
      </c>
      <c r="AT355" s="5">
        <f t="shared" si="56"/>
        <v>0</v>
      </c>
      <c r="AU355" s="11">
        <f t="shared" si="57"/>
        <v>0</v>
      </c>
      <c r="AV355" s="5">
        <f t="shared" si="55"/>
        <v>0</v>
      </c>
    </row>
    <row r="356" spans="1:58" x14ac:dyDescent="0.25">
      <c r="A356" s="1" t="s">
        <v>227</v>
      </c>
      <c r="B356" s="1" t="s">
        <v>228</v>
      </c>
      <c r="C356" s="1" t="s">
        <v>200</v>
      </c>
      <c r="D356" s="1" t="s">
        <v>201</v>
      </c>
      <c r="E356" s="1" t="s">
        <v>76</v>
      </c>
      <c r="F356" s="1" t="s">
        <v>220</v>
      </c>
      <c r="G356" s="1" t="s">
        <v>82</v>
      </c>
      <c r="H356" s="1" t="s">
        <v>65</v>
      </c>
      <c r="I356" s="2">
        <v>200</v>
      </c>
      <c r="J356" s="2">
        <v>39.75</v>
      </c>
      <c r="K356" s="2">
        <f t="shared" si="49"/>
        <v>0</v>
      </c>
      <c r="L356" s="2">
        <f t="shared" si="50"/>
        <v>33.53</v>
      </c>
      <c r="AL356" s="5" t="str">
        <f t="shared" si="51"/>
        <v/>
      </c>
      <c r="AN356" s="5" t="str">
        <f t="shared" si="52"/>
        <v/>
      </c>
      <c r="AP356" s="5" t="str">
        <f t="shared" si="53"/>
        <v/>
      </c>
      <c r="AR356" s="2">
        <v>33.53</v>
      </c>
      <c r="AS356" s="5">
        <f t="shared" si="54"/>
        <v>0</v>
      </c>
      <c r="AT356" s="5">
        <f t="shared" si="56"/>
        <v>0</v>
      </c>
      <c r="AU356" s="11">
        <f t="shared" si="57"/>
        <v>0</v>
      </c>
      <c r="AV356" s="5">
        <f t="shared" si="55"/>
        <v>0</v>
      </c>
    </row>
    <row r="357" spans="1:58" x14ac:dyDescent="0.25">
      <c r="A357" s="1" t="s">
        <v>227</v>
      </c>
      <c r="B357" s="1" t="s">
        <v>228</v>
      </c>
      <c r="C357" s="1" t="s">
        <v>200</v>
      </c>
      <c r="D357" s="1" t="s">
        <v>201</v>
      </c>
      <c r="E357" s="1" t="s">
        <v>91</v>
      </c>
      <c r="F357" s="1" t="s">
        <v>220</v>
      </c>
      <c r="G357" s="1" t="s">
        <v>82</v>
      </c>
      <c r="H357" s="1" t="s">
        <v>65</v>
      </c>
      <c r="I357" s="2">
        <v>200</v>
      </c>
      <c r="J357" s="2">
        <v>0.09</v>
      </c>
      <c r="K357" s="2">
        <f t="shared" si="49"/>
        <v>0</v>
      </c>
      <c r="L357" s="2">
        <f t="shared" si="50"/>
        <v>0.09</v>
      </c>
      <c r="AL357" s="5" t="str">
        <f t="shared" si="51"/>
        <v/>
      </c>
      <c r="AN357" s="5" t="str">
        <f t="shared" si="52"/>
        <v/>
      </c>
      <c r="AP357" s="5" t="str">
        <f t="shared" si="53"/>
        <v/>
      </c>
      <c r="AR357" s="2">
        <v>0.09</v>
      </c>
      <c r="AS357" s="5">
        <f t="shared" si="54"/>
        <v>0</v>
      </c>
      <c r="AT357" s="5">
        <f t="shared" si="56"/>
        <v>0</v>
      </c>
      <c r="AU357" s="11">
        <f t="shared" si="57"/>
        <v>0</v>
      </c>
      <c r="AV357" s="5">
        <f t="shared" si="55"/>
        <v>0</v>
      </c>
    </row>
    <row r="358" spans="1:58" x14ac:dyDescent="0.25">
      <c r="A358" s="1" t="s">
        <v>229</v>
      </c>
      <c r="B358" s="1" t="s">
        <v>213</v>
      </c>
      <c r="C358" s="1" t="s">
        <v>214</v>
      </c>
      <c r="D358" s="1" t="s">
        <v>215</v>
      </c>
      <c r="E358" s="1" t="s">
        <v>86</v>
      </c>
      <c r="F358" s="1" t="s">
        <v>220</v>
      </c>
      <c r="G358" s="1" t="s">
        <v>82</v>
      </c>
      <c r="H358" s="1" t="s">
        <v>65</v>
      </c>
      <c r="I358" s="2">
        <v>80</v>
      </c>
      <c r="J358" s="2">
        <v>39.619999999999997</v>
      </c>
      <c r="K358" s="2">
        <f t="shared" si="49"/>
        <v>0</v>
      </c>
      <c r="L358" s="2">
        <f t="shared" si="50"/>
        <v>1.27</v>
      </c>
      <c r="AL358" s="5" t="str">
        <f t="shared" si="51"/>
        <v/>
      </c>
      <c r="AN358" s="5" t="str">
        <f t="shared" si="52"/>
        <v/>
      </c>
      <c r="AP358" s="5" t="str">
        <f t="shared" si="53"/>
        <v/>
      </c>
      <c r="AR358" s="2">
        <v>1.27</v>
      </c>
      <c r="AS358" s="5">
        <f t="shared" si="54"/>
        <v>0</v>
      </c>
      <c r="AT358" s="5">
        <f t="shared" si="56"/>
        <v>0</v>
      </c>
      <c r="AU358" s="11">
        <f t="shared" si="57"/>
        <v>0</v>
      </c>
      <c r="AV358" s="5">
        <f t="shared" si="55"/>
        <v>0</v>
      </c>
    </row>
    <row r="359" spans="1:58" x14ac:dyDescent="0.25">
      <c r="A359" s="1" t="s">
        <v>229</v>
      </c>
      <c r="B359" s="1" t="s">
        <v>213</v>
      </c>
      <c r="C359" s="1" t="s">
        <v>214</v>
      </c>
      <c r="D359" s="1" t="s">
        <v>215</v>
      </c>
      <c r="E359" s="1" t="s">
        <v>80</v>
      </c>
      <c r="F359" s="1" t="s">
        <v>220</v>
      </c>
      <c r="G359" s="1" t="s">
        <v>82</v>
      </c>
      <c r="H359" s="1" t="s">
        <v>65</v>
      </c>
      <c r="I359" s="2">
        <v>80</v>
      </c>
      <c r="J359" s="2">
        <v>0.09</v>
      </c>
      <c r="K359" s="2">
        <f t="shared" si="49"/>
        <v>0</v>
      </c>
      <c r="L359" s="2">
        <f t="shared" si="50"/>
        <v>0.02</v>
      </c>
      <c r="AL359" s="5" t="str">
        <f t="shared" si="51"/>
        <v/>
      </c>
      <c r="AN359" s="5" t="str">
        <f t="shared" si="52"/>
        <v/>
      </c>
      <c r="AP359" s="5" t="str">
        <f t="shared" si="53"/>
        <v/>
      </c>
      <c r="AR359" s="2">
        <v>0.02</v>
      </c>
      <c r="AS359" s="5">
        <f t="shared" si="54"/>
        <v>0</v>
      </c>
      <c r="AT359" s="5">
        <f t="shared" si="56"/>
        <v>0</v>
      </c>
      <c r="AU359" s="11">
        <f t="shared" si="57"/>
        <v>0</v>
      </c>
      <c r="AV359" s="5">
        <f t="shared" si="55"/>
        <v>0</v>
      </c>
    </row>
    <row r="360" spans="1:58" x14ac:dyDescent="0.25">
      <c r="A360" s="1" t="s">
        <v>230</v>
      </c>
      <c r="B360" s="1" t="s">
        <v>231</v>
      </c>
      <c r="C360" s="1" t="s">
        <v>232</v>
      </c>
      <c r="D360" s="1" t="s">
        <v>187</v>
      </c>
      <c r="E360" s="1" t="s">
        <v>93</v>
      </c>
      <c r="F360" s="1" t="s">
        <v>233</v>
      </c>
      <c r="G360" s="1" t="s">
        <v>82</v>
      </c>
      <c r="H360" s="1" t="s">
        <v>65</v>
      </c>
      <c r="I360" s="2">
        <v>40</v>
      </c>
      <c r="J360" s="2">
        <v>38.479999999999997</v>
      </c>
      <c r="K360" s="2">
        <f t="shared" si="49"/>
        <v>0</v>
      </c>
      <c r="L360" s="2">
        <f t="shared" si="50"/>
        <v>0.28000000000000003</v>
      </c>
      <c r="AL360" s="5" t="str">
        <f t="shared" si="51"/>
        <v/>
      </c>
      <c r="AN360" s="5" t="str">
        <f t="shared" si="52"/>
        <v/>
      </c>
      <c r="AP360" s="5" t="str">
        <f t="shared" si="53"/>
        <v/>
      </c>
      <c r="AR360" s="2">
        <v>0.28000000000000003</v>
      </c>
      <c r="AS360" s="5">
        <f t="shared" si="54"/>
        <v>0</v>
      </c>
      <c r="AT360" s="5">
        <f t="shared" si="56"/>
        <v>0</v>
      </c>
      <c r="AU360" s="11">
        <f t="shared" si="57"/>
        <v>0</v>
      </c>
      <c r="AV360" s="5">
        <f t="shared" si="55"/>
        <v>0</v>
      </c>
    </row>
    <row r="361" spans="1:58" x14ac:dyDescent="0.25">
      <c r="B361" s="41" t="s">
        <v>236</v>
      </c>
    </row>
    <row r="362" spans="1:58" x14ac:dyDescent="0.25">
      <c r="B362" s="1" t="s">
        <v>234</v>
      </c>
      <c r="C362" s="1" t="s">
        <v>238</v>
      </c>
      <c r="D362" s="1" t="s">
        <v>239</v>
      </c>
      <c r="J362" s="2">
        <v>9.07</v>
      </c>
      <c r="K362" s="2">
        <f t="shared" si="49"/>
        <v>9.9699999999999989</v>
      </c>
      <c r="L362" s="2">
        <f t="shared" si="50"/>
        <v>0</v>
      </c>
      <c r="AG362" s="9">
        <v>9.9699999999999989</v>
      </c>
      <c r="AH362" s="5">
        <v>1204.9128000000001</v>
      </c>
      <c r="AL362" s="5" t="str">
        <f t="shared" si="51"/>
        <v/>
      </c>
      <c r="AN362" s="5" t="str">
        <f t="shared" si="52"/>
        <v/>
      </c>
      <c r="AP362" s="5" t="str">
        <f t="shared" si="53"/>
        <v/>
      </c>
      <c r="AS362" s="5">
        <f t="shared" si="54"/>
        <v>1204.9128000000001</v>
      </c>
      <c r="AT362" s="5">
        <f t="shared" si="56"/>
        <v>747.76888368000004</v>
      </c>
      <c r="AU362" s="11">
        <f t="shared" si="57"/>
        <v>7.4554522793860283</v>
      </c>
      <c r="AV362" s="5">
        <f t="shared" si="55"/>
        <v>7455.4522793860278</v>
      </c>
    </row>
    <row r="363" spans="1:58" x14ac:dyDescent="0.25">
      <c r="B363" s="41" t="s">
        <v>237</v>
      </c>
    </row>
    <row r="364" spans="1:58" x14ac:dyDescent="0.25">
      <c r="B364" s="1" t="s">
        <v>234</v>
      </c>
      <c r="C364" s="1" t="s">
        <v>240</v>
      </c>
      <c r="D364" s="1" t="s">
        <v>152</v>
      </c>
      <c r="J364" s="2">
        <v>8.07</v>
      </c>
      <c r="K364" s="2">
        <f>SUM(N364,P364,R364,T364,V364,X364,Z364,AB364,AE364,AG364,AI364,AW364,AY364,BA364,BC364,BE364)</f>
        <v>4.9399999999999986</v>
      </c>
      <c r="L364" s="2">
        <f>SUM(M364,AD364,AK364,AM364,AO364,AQ364,AR364)</f>
        <v>0</v>
      </c>
      <c r="AG364" s="9">
        <v>4.9399999999999986</v>
      </c>
      <c r="AH364" s="5">
        <v>603.93059999999991</v>
      </c>
      <c r="AL364" s="5" t="str">
        <f>IF(AK364&gt;0,AK364*$AL$1,"")</f>
        <v/>
      </c>
      <c r="AN364" s="5" t="str">
        <f>IF(AM364&gt;0,AM364*$AN$1,"")</f>
        <v/>
      </c>
      <c r="AP364" s="5" t="str">
        <f>IF(AO364&gt;0,AO364*$AP$1,"")</f>
        <v/>
      </c>
      <c r="AS364" s="5">
        <f>SUM(O364,Q364,S364,U364,W364,Y364,AA364,AC364,AF364,AH364,AJ364,AX364,AZ364,BB364,BD364,BF364)</f>
        <v>603.93059999999991</v>
      </c>
      <c r="AT364" s="5">
        <f t="shared" si="56"/>
        <v>374.79933035999994</v>
      </c>
      <c r="AU364" s="11">
        <f>(AS364/$AS$367)*(100-37.94)</f>
        <v>3.7368478186645295</v>
      </c>
      <c r="AV364" s="5">
        <f t="shared" si="55"/>
        <v>3736.8478186645293</v>
      </c>
    </row>
    <row r="365" spans="1:58" x14ac:dyDescent="0.25">
      <c r="B365" s="41" t="s">
        <v>241</v>
      </c>
    </row>
    <row r="366" spans="1:58" ht="15.75" thickBot="1" x14ac:dyDescent="0.3">
      <c r="B366" s="1" t="s">
        <v>242</v>
      </c>
      <c r="AT366" s="5">
        <f>$AS$367*(AU366/100)</f>
        <v>3805.3159464599989</v>
      </c>
      <c r="AU366" s="11">
        <v>37.94</v>
      </c>
      <c r="AV366" s="5">
        <f t="shared" si="55"/>
        <v>37939.999999999993</v>
      </c>
    </row>
    <row r="367" spans="1:58" ht="15.75" thickTop="1" x14ac:dyDescent="0.2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>
        <f>SUM(K3:K365)</f>
        <v>105.46000000000001</v>
      </c>
      <c r="L367" s="28">
        <f>SUM(L3:L365)</f>
        <v>6093.2400000000043</v>
      </c>
      <c r="M367" s="29">
        <f>SUM(M3:M365)</f>
        <v>0</v>
      </c>
      <c r="N367" s="30">
        <f>SUM(N3:N365)</f>
        <v>1.41</v>
      </c>
      <c r="O367" s="31">
        <f>SUM(O3:O365)</f>
        <v>347.91750000000002</v>
      </c>
      <c r="P367" s="32">
        <f>SUM(P3:P365)</f>
        <v>0.28999999999999998</v>
      </c>
      <c r="Q367" s="31">
        <f>SUM(Q3:Q365)</f>
        <v>49.372500000000002</v>
      </c>
      <c r="R367" s="33">
        <f>SUM(R3:R365)</f>
        <v>30.360000000000003</v>
      </c>
      <c r="S367" s="31">
        <f>SUM(S3:S365)</f>
        <v>4053.0600000000009</v>
      </c>
      <c r="T367" s="34">
        <f>SUM(T3:T365)</f>
        <v>55.15</v>
      </c>
      <c r="U367" s="31">
        <f>SUM(U3:U365)</f>
        <v>3681.2625000000003</v>
      </c>
      <c r="V367" s="28">
        <f>SUM(V3:V365)</f>
        <v>0</v>
      </c>
      <c r="W367" s="31">
        <f>SUM(W3:W365)</f>
        <v>0</v>
      </c>
      <c r="X367" s="28">
        <f>SUM(X3:X365)</f>
        <v>0</v>
      </c>
      <c r="Y367" s="31">
        <f>SUM(Y3:Y365)</f>
        <v>0</v>
      </c>
      <c r="Z367" s="35">
        <f>SUM(Z3:Z365)</f>
        <v>3.3400000000000003</v>
      </c>
      <c r="AA367" s="31">
        <f>SUM(AA3:AA365)</f>
        <v>89.37</v>
      </c>
      <c r="AB367" s="36">
        <f>SUM(AB3:AB365)</f>
        <v>0</v>
      </c>
      <c r="AC367" s="31">
        <f>SUM(AC3:AC365)</f>
        <v>0</v>
      </c>
      <c r="AD367" s="28">
        <f>SUM(AD3:AD365)</f>
        <v>0</v>
      </c>
      <c r="AE367" s="28">
        <f>SUM(AE3:AE365)</f>
        <v>0</v>
      </c>
      <c r="AF367" s="31">
        <f>SUM(AF3:AF365)</f>
        <v>0</v>
      </c>
      <c r="AG367" s="35">
        <f>SUM(AG3:AG365)</f>
        <v>14.909999999999997</v>
      </c>
      <c r="AH367" s="31">
        <f>SUM(AH3:AH365)</f>
        <v>1808.8434</v>
      </c>
      <c r="AI367" s="28">
        <f>SUM(AI3:AI365)</f>
        <v>0</v>
      </c>
      <c r="AJ367" s="31">
        <f>SUM(AJ3:AJ365)</f>
        <v>0</v>
      </c>
      <c r="AK367" s="29">
        <f>SUM(AK3:AK365)</f>
        <v>0</v>
      </c>
      <c r="AL367" s="31">
        <f>SUM(AL3:AL365)</f>
        <v>0</v>
      </c>
      <c r="AM367" s="29">
        <f>SUM(AM3:AM365)</f>
        <v>0</v>
      </c>
      <c r="AN367" s="31">
        <f>SUM(AN3:AN365)</f>
        <v>0</v>
      </c>
      <c r="AO367" s="28">
        <f>SUM(AO3:AO365)</f>
        <v>12.71</v>
      </c>
      <c r="AP367" s="31">
        <f>SUM(AP3:AP365)</f>
        <v>12.71</v>
      </c>
      <c r="AQ367" s="28">
        <f>SUM(AQ3:AQ365)</f>
        <v>21.540000000000003</v>
      </c>
      <c r="AR367" s="28">
        <f>SUM(AR3:AR365)</f>
        <v>6058.9900000000025</v>
      </c>
      <c r="AS367" s="31">
        <f>SUM(AS3:AS366)</f>
        <v>10029.825899999998</v>
      </c>
      <c r="AT367" s="31">
        <f>SUM(AT3:AT366)</f>
        <v>10029.825899999998</v>
      </c>
      <c r="AU367" s="28">
        <f>SUM(AU3:AU366)</f>
        <v>100</v>
      </c>
      <c r="AV367" s="31">
        <f>SUM(AV3:AV366)</f>
        <v>100000.00000000001</v>
      </c>
      <c r="AW367" s="37">
        <f>SUM(AW3:AW365)</f>
        <v>0</v>
      </c>
      <c r="AX367" s="31">
        <f>SUM(AX3:AX365)</f>
        <v>0</v>
      </c>
      <c r="AY367" s="38">
        <f>SUM(AY3:AY365)</f>
        <v>0</v>
      </c>
      <c r="AZ367" s="31">
        <f>SUM(AZ3:AZ365)</f>
        <v>0</v>
      </c>
      <c r="BA367" s="39">
        <f>SUM(BA3:BA365)</f>
        <v>0</v>
      </c>
      <c r="BB367" s="31">
        <f>SUM(BB3:BB365)</f>
        <v>0</v>
      </c>
      <c r="BC367" s="40">
        <f>SUM(BC3:BC365)</f>
        <v>0</v>
      </c>
      <c r="BD367" s="31">
        <f>SUM(BD3:BD365)</f>
        <v>0</v>
      </c>
      <c r="BE367" s="28">
        <f>SUM(BE3:BE365)</f>
        <v>0</v>
      </c>
      <c r="BF367" s="31">
        <f>SUM(BF3:BF365)</f>
        <v>0</v>
      </c>
    </row>
    <row r="370" spans="2:3" x14ac:dyDescent="0.25">
      <c r="B370" s="41" t="s">
        <v>235</v>
      </c>
      <c r="C370" s="1">
        <f>SUM(K367,L367)</f>
        <v>6198.7000000000044</v>
      </c>
    </row>
  </sheetData>
  <autoFilter ref="A2:AV367" xr:uid="{00000000-0001-0000-0000-000000000000}"/>
  <conditionalFormatting sqref="I367:I380 I362:I365">
    <cfRule type="notContainsText" dxfId="0" priority="41" operator="notContains" text="#########">
      <formula>ISERROR(SEARCH("#########",I362))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8717EB0F-4735-48B6-B804-C2A2459CEF3E}"/>
</file>

<file path=customXml/itemProps2.xml><?xml version="1.0" encoding="utf-8"?>
<ds:datastoreItem xmlns:ds="http://schemas.openxmlformats.org/officeDocument/2006/customXml" ds:itemID="{3B5755B5-DFC7-48FE-A222-468A39C5C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4A1DA-06AA-421D-8284-BB5E2E91DBD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Kayla Boettcher</dc:creator>
  <cp:lastModifiedBy>Scott Henderson</cp:lastModifiedBy>
  <dcterms:created xsi:type="dcterms:W3CDTF">2025-08-18T16:35:08Z</dcterms:created>
  <dcterms:modified xsi:type="dcterms:W3CDTF">2025-10-13T19:16:01Z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