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h2overviewers.sharepoint.com/Shared Documents/H2Overviewers Master/Company Share/Le Sueur County/Group 5/CD 59/"/>
    </mc:Choice>
  </mc:AlternateContent>
  <xr:revisionPtr revIDLastSave="22" documentId="13_ncr:1_{BE313249-0247-4D22-9DD4-1EC56EB5251E}" xr6:coauthVersionLast="47" xr6:coauthVersionMax="47" xr10:uidLastSave="{A3DD13E1-537A-4064-BFB5-311835509EC5}"/>
  <bookViews>
    <workbookView xWindow="28680" yWindow="-120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Sheet1!$A$2:$AV$671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T3" i="1" l="1"/>
  <c r="AT4" i="1"/>
  <c r="AT5" i="1"/>
  <c r="AT6" i="1"/>
  <c r="AT7" i="1"/>
  <c r="AT8" i="1"/>
  <c r="AT9" i="1"/>
  <c r="AT10" i="1"/>
  <c r="AT11" i="1"/>
  <c r="AT12" i="1"/>
  <c r="AT13" i="1"/>
  <c r="AT14" i="1"/>
  <c r="AT15" i="1"/>
  <c r="AT16" i="1"/>
  <c r="AT17" i="1"/>
  <c r="AT18" i="1"/>
  <c r="AT671" i="1" s="1"/>
  <c r="AT19" i="1"/>
  <c r="AT20" i="1"/>
  <c r="AT21" i="1"/>
  <c r="AT22" i="1"/>
  <c r="AT23" i="1"/>
  <c r="AT24" i="1"/>
  <c r="AT25" i="1"/>
  <c r="AT26" i="1"/>
  <c r="AT27" i="1"/>
  <c r="AT28" i="1"/>
  <c r="AT29" i="1"/>
  <c r="AT30" i="1"/>
  <c r="AT31" i="1"/>
  <c r="AT32" i="1"/>
  <c r="AT33" i="1"/>
  <c r="AT34" i="1"/>
  <c r="AT35" i="1"/>
  <c r="AT36" i="1"/>
  <c r="AT37" i="1"/>
  <c r="AT38" i="1"/>
  <c r="AT39" i="1"/>
  <c r="AT40" i="1"/>
  <c r="AT41" i="1"/>
  <c r="AT42" i="1"/>
  <c r="AT43" i="1"/>
  <c r="AT44" i="1"/>
  <c r="AT45" i="1"/>
  <c r="AT46" i="1"/>
  <c r="AT47" i="1"/>
  <c r="AT48" i="1"/>
  <c r="AT49" i="1"/>
  <c r="AT50" i="1"/>
  <c r="AT51" i="1"/>
  <c r="AT52" i="1"/>
  <c r="AT53" i="1"/>
  <c r="AT54" i="1"/>
  <c r="AT55" i="1"/>
  <c r="AT56" i="1"/>
  <c r="AT57" i="1"/>
  <c r="AT58" i="1"/>
  <c r="AT59" i="1"/>
  <c r="AT60" i="1"/>
  <c r="AT61" i="1"/>
  <c r="AT62" i="1"/>
  <c r="AT63" i="1"/>
  <c r="AT64" i="1"/>
  <c r="AT65" i="1"/>
  <c r="AT66" i="1"/>
  <c r="AT67" i="1"/>
  <c r="AT68" i="1"/>
  <c r="AT69" i="1"/>
  <c r="AT70" i="1"/>
  <c r="AT71" i="1"/>
  <c r="AT72" i="1"/>
  <c r="AT73" i="1"/>
  <c r="AT74" i="1"/>
  <c r="AT75" i="1"/>
  <c r="AT76" i="1"/>
  <c r="AT77" i="1"/>
  <c r="AT78" i="1"/>
  <c r="AT79" i="1"/>
  <c r="AT80" i="1"/>
  <c r="AT81" i="1"/>
  <c r="AT82" i="1"/>
  <c r="AT83" i="1"/>
  <c r="AT84" i="1"/>
  <c r="AT85" i="1"/>
  <c r="AT86" i="1"/>
  <c r="AT87" i="1"/>
  <c r="AT88" i="1"/>
  <c r="AT89" i="1"/>
  <c r="AT90" i="1"/>
  <c r="AT91" i="1"/>
  <c r="AT92" i="1"/>
  <c r="AT93" i="1"/>
  <c r="AT94" i="1"/>
  <c r="AT95" i="1"/>
  <c r="AT96" i="1"/>
  <c r="AT97" i="1"/>
  <c r="AT98" i="1"/>
  <c r="AT99" i="1"/>
  <c r="AT100" i="1"/>
  <c r="AT101" i="1"/>
  <c r="AT102" i="1"/>
  <c r="AT103" i="1"/>
  <c r="AT104" i="1"/>
  <c r="AT105" i="1"/>
  <c r="AT106" i="1"/>
  <c r="AT107" i="1"/>
  <c r="AT108" i="1"/>
  <c r="AT109" i="1"/>
  <c r="AT110" i="1"/>
  <c r="AT111" i="1"/>
  <c r="AT112" i="1"/>
  <c r="AT113" i="1"/>
  <c r="AT114" i="1"/>
  <c r="AT115" i="1"/>
  <c r="AT116" i="1"/>
  <c r="AT117" i="1"/>
  <c r="AT118" i="1"/>
  <c r="AT119" i="1"/>
  <c r="AT120" i="1"/>
  <c r="AT121" i="1"/>
  <c r="AT122" i="1"/>
  <c r="AT123" i="1"/>
  <c r="AT124" i="1"/>
  <c r="AT125" i="1"/>
  <c r="AT126" i="1"/>
  <c r="AT127" i="1"/>
  <c r="AT128" i="1"/>
  <c r="AT129" i="1"/>
  <c r="AT130" i="1"/>
  <c r="AT131" i="1"/>
  <c r="AT132" i="1"/>
  <c r="AT133" i="1"/>
  <c r="AT134" i="1"/>
  <c r="AT135" i="1"/>
  <c r="AT136" i="1"/>
  <c r="AT137" i="1"/>
  <c r="AT138" i="1"/>
  <c r="AT139" i="1"/>
  <c r="AT140" i="1"/>
  <c r="AT141" i="1"/>
  <c r="AT142" i="1"/>
  <c r="AT143" i="1"/>
  <c r="AT144" i="1"/>
  <c r="AT145" i="1"/>
  <c r="AT146" i="1"/>
  <c r="AT147" i="1"/>
  <c r="AT148" i="1"/>
  <c r="AT149" i="1"/>
  <c r="AT150" i="1"/>
  <c r="AT151" i="1"/>
  <c r="AT152" i="1"/>
  <c r="AT153" i="1"/>
  <c r="AT154" i="1"/>
  <c r="AT155" i="1"/>
  <c r="AT156" i="1"/>
  <c r="AT157" i="1"/>
  <c r="AT158" i="1"/>
  <c r="AT159" i="1"/>
  <c r="AT160" i="1"/>
  <c r="AT161" i="1"/>
  <c r="AT162" i="1"/>
  <c r="AT163" i="1"/>
  <c r="AT164" i="1"/>
  <c r="AT165" i="1"/>
  <c r="AT166" i="1"/>
  <c r="AT167" i="1"/>
  <c r="AT168" i="1"/>
  <c r="AT169" i="1"/>
  <c r="AT170" i="1"/>
  <c r="AT171" i="1"/>
  <c r="AT172" i="1"/>
  <c r="AT173" i="1"/>
  <c r="AT174" i="1"/>
  <c r="AT175" i="1"/>
  <c r="AT176" i="1"/>
  <c r="AT177" i="1"/>
  <c r="AT178" i="1"/>
  <c r="AT179" i="1"/>
  <c r="AT180" i="1"/>
  <c r="AT181" i="1"/>
  <c r="AT182" i="1"/>
  <c r="AT183" i="1"/>
  <c r="AT184" i="1"/>
  <c r="AT185" i="1"/>
  <c r="AT186" i="1"/>
  <c r="AT187" i="1"/>
  <c r="AT188" i="1"/>
  <c r="AT189" i="1"/>
  <c r="AT190" i="1"/>
  <c r="AT191" i="1"/>
  <c r="AT192" i="1"/>
  <c r="AT193" i="1"/>
  <c r="AT194" i="1"/>
  <c r="AT195" i="1"/>
  <c r="AT196" i="1"/>
  <c r="AT197" i="1"/>
  <c r="AT198" i="1"/>
  <c r="AT199" i="1"/>
  <c r="AT200" i="1"/>
  <c r="AT201" i="1"/>
  <c r="AT202" i="1"/>
  <c r="AT203" i="1"/>
  <c r="AT204" i="1"/>
  <c r="AT205" i="1"/>
  <c r="AT206" i="1"/>
  <c r="AT207" i="1"/>
  <c r="AT208" i="1"/>
  <c r="AT209" i="1"/>
  <c r="AT210" i="1"/>
  <c r="AT211" i="1"/>
  <c r="AT212" i="1"/>
  <c r="AT213" i="1"/>
  <c r="AT214" i="1"/>
  <c r="AT215" i="1"/>
  <c r="AT216" i="1"/>
  <c r="AT217" i="1"/>
  <c r="AT218" i="1"/>
  <c r="AT219" i="1"/>
  <c r="AT220" i="1"/>
  <c r="AT221" i="1"/>
  <c r="AT222" i="1"/>
  <c r="AT223" i="1"/>
  <c r="AT224" i="1"/>
  <c r="AT225" i="1"/>
  <c r="AT226" i="1"/>
  <c r="AT227" i="1"/>
  <c r="AT228" i="1"/>
  <c r="AT229" i="1"/>
  <c r="AT230" i="1"/>
  <c r="AT231" i="1"/>
  <c r="AT232" i="1"/>
  <c r="AT233" i="1"/>
  <c r="AT234" i="1"/>
  <c r="AT235" i="1"/>
  <c r="AT236" i="1"/>
  <c r="AT237" i="1"/>
  <c r="AT238" i="1"/>
  <c r="AT239" i="1"/>
  <c r="AT240" i="1"/>
  <c r="AT241" i="1"/>
  <c r="AT242" i="1"/>
  <c r="AT243" i="1"/>
  <c r="AT244" i="1"/>
  <c r="AT245" i="1"/>
  <c r="AT246" i="1"/>
  <c r="AT247" i="1"/>
  <c r="AT248" i="1"/>
  <c r="AT249" i="1"/>
  <c r="AT250" i="1"/>
  <c r="AT251" i="1"/>
  <c r="AT252" i="1"/>
  <c r="AT253" i="1"/>
  <c r="AT254" i="1"/>
  <c r="AT255" i="1"/>
  <c r="AT256" i="1"/>
  <c r="AT257" i="1"/>
  <c r="AT258" i="1"/>
  <c r="AT259" i="1"/>
  <c r="AT260" i="1"/>
  <c r="AT261" i="1"/>
  <c r="AT262" i="1"/>
  <c r="AT263" i="1"/>
  <c r="AT264" i="1"/>
  <c r="AT265" i="1"/>
  <c r="AT266" i="1"/>
  <c r="AT267" i="1"/>
  <c r="AT268" i="1"/>
  <c r="AT269" i="1"/>
  <c r="AT270" i="1"/>
  <c r="AT271" i="1"/>
  <c r="AT272" i="1"/>
  <c r="AT273" i="1"/>
  <c r="AT274" i="1"/>
  <c r="AT275" i="1"/>
  <c r="AT276" i="1"/>
  <c r="AT277" i="1"/>
  <c r="AT278" i="1"/>
  <c r="AT279" i="1"/>
  <c r="AT280" i="1"/>
  <c r="AT281" i="1"/>
  <c r="AT282" i="1"/>
  <c r="AT283" i="1"/>
  <c r="AT284" i="1"/>
  <c r="AT285" i="1"/>
  <c r="AT286" i="1"/>
  <c r="AT287" i="1"/>
  <c r="AT288" i="1"/>
  <c r="AT289" i="1"/>
  <c r="AT290" i="1"/>
  <c r="AT291" i="1"/>
  <c r="AT292" i="1"/>
  <c r="AT293" i="1"/>
  <c r="AT294" i="1"/>
  <c r="AT295" i="1"/>
  <c r="AT296" i="1"/>
  <c r="AT297" i="1"/>
  <c r="AT298" i="1"/>
  <c r="AT299" i="1"/>
  <c r="AT300" i="1"/>
  <c r="AT301" i="1"/>
  <c r="AT302" i="1"/>
  <c r="AT303" i="1"/>
  <c r="AT304" i="1"/>
  <c r="AT305" i="1"/>
  <c r="AT306" i="1"/>
  <c r="AT307" i="1"/>
  <c r="AT308" i="1"/>
  <c r="AT309" i="1"/>
  <c r="AT310" i="1"/>
  <c r="AT311" i="1"/>
  <c r="AT312" i="1"/>
  <c r="AT313" i="1"/>
  <c r="AT314" i="1"/>
  <c r="AT315" i="1"/>
  <c r="AT316" i="1"/>
  <c r="AT317" i="1"/>
  <c r="AT318" i="1"/>
  <c r="AT319" i="1"/>
  <c r="AT320" i="1"/>
  <c r="AT321" i="1"/>
  <c r="AT322" i="1"/>
  <c r="AT323" i="1"/>
  <c r="AT324" i="1"/>
  <c r="AT325" i="1"/>
  <c r="AT326" i="1"/>
  <c r="AT327" i="1"/>
  <c r="AT328" i="1"/>
  <c r="AT329" i="1"/>
  <c r="AT330" i="1"/>
  <c r="AT331" i="1"/>
  <c r="AT332" i="1"/>
  <c r="AT333" i="1"/>
  <c r="AT334" i="1"/>
  <c r="AT335" i="1"/>
  <c r="AT336" i="1"/>
  <c r="AT337" i="1"/>
  <c r="AT338" i="1"/>
  <c r="AT339" i="1"/>
  <c r="AT340" i="1"/>
  <c r="AT341" i="1"/>
  <c r="AT342" i="1"/>
  <c r="AT343" i="1"/>
  <c r="AT344" i="1"/>
  <c r="AT345" i="1"/>
  <c r="AT346" i="1"/>
  <c r="AT347" i="1"/>
  <c r="AT348" i="1"/>
  <c r="AT349" i="1"/>
  <c r="AT350" i="1"/>
  <c r="AT351" i="1"/>
  <c r="AT352" i="1"/>
  <c r="AT353" i="1"/>
  <c r="AT354" i="1"/>
  <c r="AT355" i="1"/>
  <c r="AT356" i="1"/>
  <c r="AT357" i="1"/>
  <c r="AT358" i="1"/>
  <c r="AT359" i="1"/>
  <c r="AT360" i="1"/>
  <c r="AT361" i="1"/>
  <c r="AT362" i="1"/>
  <c r="AT363" i="1"/>
  <c r="AT364" i="1"/>
  <c r="AT365" i="1"/>
  <c r="AT366" i="1"/>
  <c r="AT367" i="1"/>
  <c r="AT368" i="1"/>
  <c r="AT369" i="1"/>
  <c r="AT370" i="1"/>
  <c r="AT371" i="1"/>
  <c r="AT372" i="1"/>
  <c r="AT373" i="1"/>
  <c r="AT374" i="1"/>
  <c r="AT375" i="1"/>
  <c r="AT376" i="1"/>
  <c r="AT377" i="1"/>
  <c r="AT378" i="1"/>
  <c r="AT379" i="1"/>
  <c r="AT380" i="1"/>
  <c r="AT381" i="1"/>
  <c r="AT382" i="1"/>
  <c r="AT383" i="1"/>
  <c r="AT384" i="1"/>
  <c r="AT385" i="1"/>
  <c r="AT386" i="1"/>
  <c r="AT387" i="1"/>
  <c r="AT388" i="1"/>
  <c r="AT389" i="1"/>
  <c r="AT390" i="1"/>
  <c r="AT391" i="1"/>
  <c r="AT392" i="1"/>
  <c r="AT393" i="1"/>
  <c r="AT394" i="1"/>
  <c r="AT395" i="1"/>
  <c r="AT396" i="1"/>
  <c r="AT397" i="1"/>
  <c r="AT398" i="1"/>
  <c r="AT399" i="1"/>
  <c r="AT400" i="1"/>
  <c r="AT401" i="1"/>
  <c r="AT402" i="1"/>
  <c r="AT403" i="1"/>
  <c r="AT404" i="1"/>
  <c r="AT405" i="1"/>
  <c r="AT406" i="1"/>
  <c r="AT407" i="1"/>
  <c r="AT408" i="1"/>
  <c r="AT409" i="1"/>
  <c r="AT410" i="1"/>
  <c r="AT411" i="1"/>
  <c r="AT412" i="1"/>
  <c r="AT413" i="1"/>
  <c r="AT414" i="1"/>
  <c r="AT415" i="1"/>
  <c r="AT416" i="1"/>
  <c r="AT417" i="1"/>
  <c r="AT418" i="1"/>
  <c r="AT419" i="1"/>
  <c r="AT420" i="1"/>
  <c r="AT421" i="1"/>
  <c r="AT422" i="1"/>
  <c r="AT423" i="1"/>
  <c r="AT424" i="1"/>
  <c r="AT425" i="1"/>
  <c r="AT426" i="1"/>
  <c r="AT427" i="1"/>
  <c r="AT428" i="1"/>
  <c r="AT429" i="1"/>
  <c r="AT430" i="1"/>
  <c r="AT431" i="1"/>
  <c r="AT432" i="1"/>
  <c r="AT433" i="1"/>
  <c r="AT434" i="1"/>
  <c r="AT435" i="1"/>
  <c r="AT436" i="1"/>
  <c r="AT437" i="1"/>
  <c r="AT438" i="1"/>
  <c r="AT439" i="1"/>
  <c r="AT440" i="1"/>
  <c r="AT441" i="1"/>
  <c r="AT442" i="1"/>
  <c r="AT443" i="1"/>
  <c r="AT444" i="1"/>
  <c r="AT445" i="1"/>
  <c r="AT446" i="1"/>
  <c r="AT447" i="1"/>
  <c r="AT448" i="1"/>
  <c r="AT449" i="1"/>
  <c r="AT450" i="1"/>
  <c r="AT451" i="1"/>
  <c r="AT452" i="1"/>
  <c r="AT453" i="1"/>
  <c r="AT454" i="1"/>
  <c r="AT455" i="1"/>
  <c r="AT456" i="1"/>
  <c r="AT457" i="1"/>
  <c r="AT458" i="1"/>
  <c r="AT459" i="1"/>
  <c r="AT460" i="1"/>
  <c r="AT461" i="1"/>
  <c r="AT462" i="1"/>
  <c r="AT463" i="1"/>
  <c r="AT464" i="1"/>
  <c r="AT465" i="1"/>
  <c r="AT466" i="1"/>
  <c r="AT467" i="1"/>
  <c r="AT468" i="1"/>
  <c r="AT469" i="1"/>
  <c r="AT470" i="1"/>
  <c r="AT471" i="1"/>
  <c r="AT472" i="1"/>
  <c r="AT473" i="1"/>
  <c r="AT474" i="1"/>
  <c r="AT475" i="1"/>
  <c r="AT476" i="1"/>
  <c r="AT477" i="1"/>
  <c r="AT478" i="1"/>
  <c r="AT479" i="1"/>
  <c r="AT480" i="1"/>
  <c r="AT481" i="1"/>
  <c r="AT482" i="1"/>
  <c r="AT483" i="1"/>
  <c r="AT484" i="1"/>
  <c r="AT485" i="1"/>
  <c r="AT486" i="1"/>
  <c r="AT487" i="1"/>
  <c r="AT488" i="1"/>
  <c r="AT489" i="1"/>
  <c r="AT490" i="1"/>
  <c r="AT491" i="1"/>
  <c r="AT492" i="1"/>
  <c r="AT493" i="1"/>
  <c r="AT494" i="1"/>
  <c r="AT495" i="1"/>
  <c r="AT496" i="1"/>
  <c r="AT497" i="1"/>
  <c r="AT498" i="1"/>
  <c r="AT499" i="1"/>
  <c r="AT500" i="1"/>
  <c r="AT501" i="1"/>
  <c r="AT502" i="1"/>
  <c r="AT503" i="1"/>
  <c r="AT504" i="1"/>
  <c r="AT505" i="1"/>
  <c r="AT506" i="1"/>
  <c r="AT507" i="1"/>
  <c r="AT508" i="1"/>
  <c r="AT509" i="1"/>
  <c r="AT510" i="1"/>
  <c r="AT511" i="1"/>
  <c r="AT512" i="1"/>
  <c r="AT513" i="1"/>
  <c r="AT514" i="1"/>
  <c r="AT515" i="1"/>
  <c r="AT516" i="1"/>
  <c r="AT517" i="1"/>
  <c r="AT518" i="1"/>
  <c r="AT519" i="1"/>
  <c r="AT520" i="1"/>
  <c r="AT521" i="1"/>
  <c r="AT522" i="1"/>
  <c r="AT523" i="1"/>
  <c r="AT524" i="1"/>
  <c r="AT525" i="1"/>
  <c r="AT526" i="1"/>
  <c r="AT527" i="1"/>
  <c r="AT528" i="1"/>
  <c r="AT529" i="1"/>
  <c r="AT530" i="1"/>
  <c r="AT531" i="1"/>
  <c r="AT532" i="1"/>
  <c r="AT533" i="1"/>
  <c r="AT534" i="1"/>
  <c r="AT535" i="1"/>
  <c r="AT536" i="1"/>
  <c r="AT537" i="1"/>
  <c r="AT538" i="1"/>
  <c r="AT539" i="1"/>
  <c r="AT540" i="1"/>
  <c r="AT541" i="1"/>
  <c r="AT542" i="1"/>
  <c r="AT543" i="1"/>
  <c r="AT544" i="1"/>
  <c r="AT545" i="1"/>
  <c r="AT546" i="1"/>
  <c r="AT547" i="1"/>
  <c r="AT548" i="1"/>
  <c r="AT549" i="1"/>
  <c r="AT550" i="1"/>
  <c r="AT551" i="1"/>
  <c r="AT552" i="1"/>
  <c r="AT553" i="1"/>
  <c r="AT554" i="1"/>
  <c r="AT555" i="1"/>
  <c r="AT556" i="1"/>
  <c r="AT557" i="1"/>
  <c r="AT558" i="1"/>
  <c r="AT559" i="1"/>
  <c r="AT560" i="1"/>
  <c r="AT561" i="1"/>
  <c r="AT562" i="1"/>
  <c r="AT563" i="1"/>
  <c r="AT564" i="1"/>
  <c r="AT565" i="1"/>
  <c r="AT566" i="1"/>
  <c r="AT567" i="1"/>
  <c r="AT568" i="1"/>
  <c r="AT569" i="1"/>
  <c r="AT570" i="1"/>
  <c r="AT571" i="1"/>
  <c r="AT572" i="1"/>
  <c r="AT573" i="1"/>
  <c r="AT574" i="1"/>
  <c r="AT575" i="1"/>
  <c r="AT576" i="1"/>
  <c r="AT577" i="1"/>
  <c r="AT578" i="1"/>
  <c r="AT579" i="1"/>
  <c r="AT580" i="1"/>
  <c r="AT581" i="1"/>
  <c r="AT582" i="1"/>
  <c r="AT583" i="1"/>
  <c r="AT584" i="1"/>
  <c r="AT585" i="1"/>
  <c r="AT586" i="1"/>
  <c r="AT587" i="1"/>
  <c r="AT588" i="1"/>
  <c r="AT589" i="1"/>
  <c r="AT590" i="1"/>
  <c r="AT591" i="1"/>
  <c r="AT592" i="1"/>
  <c r="AT593" i="1"/>
  <c r="AT594" i="1"/>
  <c r="AT595" i="1"/>
  <c r="AT596" i="1"/>
  <c r="AT597" i="1"/>
  <c r="AT598" i="1"/>
  <c r="AT599" i="1"/>
  <c r="AT600" i="1"/>
  <c r="AT601" i="1"/>
  <c r="AT602" i="1"/>
  <c r="AT603" i="1"/>
  <c r="AT604" i="1"/>
  <c r="AT605" i="1"/>
  <c r="AT606" i="1"/>
  <c r="AT607" i="1"/>
  <c r="AT608" i="1"/>
  <c r="AT609" i="1"/>
  <c r="AT610" i="1"/>
  <c r="AT611" i="1"/>
  <c r="AT612" i="1"/>
  <c r="AT613" i="1"/>
  <c r="AT614" i="1"/>
  <c r="AT615" i="1"/>
  <c r="AT616" i="1"/>
  <c r="AT617" i="1"/>
  <c r="AT618" i="1"/>
  <c r="AT619" i="1"/>
  <c r="AT620" i="1"/>
  <c r="AT621" i="1"/>
  <c r="AT622" i="1"/>
  <c r="AT623" i="1"/>
  <c r="AT624" i="1"/>
  <c r="AT625" i="1"/>
  <c r="AT626" i="1"/>
  <c r="AT627" i="1"/>
  <c r="AT628" i="1"/>
  <c r="AT629" i="1"/>
  <c r="AT630" i="1"/>
  <c r="AT631" i="1"/>
  <c r="AT632" i="1"/>
  <c r="AT633" i="1"/>
  <c r="AT634" i="1"/>
  <c r="AT635" i="1"/>
  <c r="AT636" i="1"/>
  <c r="AT637" i="1"/>
  <c r="AT638" i="1"/>
  <c r="AT639" i="1"/>
  <c r="AT640" i="1"/>
  <c r="AT641" i="1"/>
  <c r="AT642" i="1"/>
  <c r="AT643" i="1"/>
  <c r="AT644" i="1"/>
  <c r="AT645" i="1"/>
  <c r="AT646" i="1"/>
  <c r="AT647" i="1"/>
  <c r="AT648" i="1"/>
  <c r="AT649" i="1"/>
  <c r="AT650" i="1"/>
  <c r="AT651" i="1"/>
  <c r="AT652" i="1"/>
  <c r="AT653" i="1"/>
  <c r="AT654" i="1"/>
  <c r="AT655" i="1"/>
  <c r="AT656" i="1"/>
  <c r="AT657" i="1"/>
  <c r="AT658" i="1"/>
  <c r="AT659" i="1"/>
  <c r="AT660" i="1"/>
  <c r="AT661" i="1"/>
  <c r="AT662" i="1"/>
  <c r="AT663" i="1"/>
  <c r="AT664" i="1"/>
  <c r="AT665" i="1"/>
  <c r="AT666" i="1"/>
  <c r="AT667" i="1"/>
  <c r="AT668" i="1"/>
  <c r="AT670" i="1"/>
  <c r="AU3" i="1"/>
  <c r="AU4" i="1"/>
  <c r="AU5" i="1"/>
  <c r="AU6" i="1"/>
  <c r="AU7" i="1"/>
  <c r="AU8" i="1"/>
  <c r="AU9" i="1"/>
  <c r="AU10" i="1"/>
  <c r="AU11" i="1"/>
  <c r="AU12" i="1"/>
  <c r="AU13" i="1"/>
  <c r="AU14" i="1"/>
  <c r="AU15" i="1"/>
  <c r="AU16" i="1"/>
  <c r="AU17" i="1"/>
  <c r="AU671" i="1" s="1"/>
  <c r="AU18" i="1"/>
  <c r="AU19" i="1"/>
  <c r="AU20" i="1"/>
  <c r="AU21" i="1"/>
  <c r="AU22" i="1"/>
  <c r="AU23" i="1"/>
  <c r="AU24" i="1"/>
  <c r="AU25" i="1"/>
  <c r="AU26" i="1"/>
  <c r="AU27" i="1"/>
  <c r="AU28" i="1"/>
  <c r="AU29" i="1"/>
  <c r="AU30" i="1"/>
  <c r="AU31" i="1"/>
  <c r="AU32" i="1"/>
  <c r="AU33" i="1"/>
  <c r="AU34" i="1"/>
  <c r="AU35" i="1"/>
  <c r="AU36" i="1"/>
  <c r="AU37" i="1"/>
  <c r="AU38" i="1"/>
  <c r="AU39" i="1"/>
  <c r="AU40" i="1"/>
  <c r="AU41" i="1"/>
  <c r="AU42" i="1"/>
  <c r="AU43" i="1"/>
  <c r="AU44" i="1"/>
  <c r="AU45" i="1"/>
  <c r="AU46" i="1"/>
  <c r="AU47" i="1"/>
  <c r="AU48" i="1"/>
  <c r="AU49" i="1"/>
  <c r="AU50" i="1"/>
  <c r="AU51" i="1"/>
  <c r="AU52" i="1"/>
  <c r="AU53" i="1"/>
  <c r="AU54" i="1"/>
  <c r="AU55" i="1"/>
  <c r="AU56" i="1"/>
  <c r="AU57" i="1"/>
  <c r="AU58" i="1"/>
  <c r="AU59" i="1"/>
  <c r="AU60" i="1"/>
  <c r="AU61" i="1"/>
  <c r="AU62" i="1"/>
  <c r="AU63" i="1"/>
  <c r="AU64" i="1"/>
  <c r="AU65" i="1"/>
  <c r="AU66" i="1"/>
  <c r="AU67" i="1"/>
  <c r="AU68" i="1"/>
  <c r="AU69" i="1"/>
  <c r="AU70" i="1"/>
  <c r="AU71" i="1"/>
  <c r="AU72" i="1"/>
  <c r="AU73" i="1"/>
  <c r="AU74" i="1"/>
  <c r="AU75" i="1"/>
  <c r="AU76" i="1"/>
  <c r="AU77" i="1"/>
  <c r="AU78" i="1"/>
  <c r="AU79" i="1"/>
  <c r="AU80" i="1"/>
  <c r="AU81" i="1"/>
  <c r="AU82" i="1"/>
  <c r="AU83" i="1"/>
  <c r="AU84" i="1"/>
  <c r="AU85" i="1"/>
  <c r="AU86" i="1"/>
  <c r="AU87" i="1"/>
  <c r="AU88" i="1"/>
  <c r="AU89" i="1"/>
  <c r="AU90" i="1"/>
  <c r="AU91" i="1"/>
  <c r="AU92" i="1"/>
  <c r="AU93" i="1"/>
  <c r="AU94" i="1"/>
  <c r="AU95" i="1"/>
  <c r="AU96" i="1"/>
  <c r="AU97" i="1"/>
  <c r="AU98" i="1"/>
  <c r="AU99" i="1"/>
  <c r="AU100" i="1"/>
  <c r="AU101" i="1"/>
  <c r="AU102" i="1"/>
  <c r="AU103" i="1"/>
  <c r="AU104" i="1"/>
  <c r="AU105" i="1"/>
  <c r="AU106" i="1"/>
  <c r="AU107" i="1"/>
  <c r="AU108" i="1"/>
  <c r="AU109" i="1"/>
  <c r="AU110" i="1"/>
  <c r="AU111" i="1"/>
  <c r="AU112" i="1"/>
  <c r="AU113" i="1"/>
  <c r="AU114" i="1"/>
  <c r="AU115" i="1"/>
  <c r="AU116" i="1"/>
  <c r="AU117" i="1"/>
  <c r="AU118" i="1"/>
  <c r="AU119" i="1"/>
  <c r="AU120" i="1"/>
  <c r="AU121" i="1"/>
  <c r="AU122" i="1"/>
  <c r="AU123" i="1"/>
  <c r="AU124" i="1"/>
  <c r="AU125" i="1"/>
  <c r="AU126" i="1"/>
  <c r="AU127" i="1"/>
  <c r="AU128" i="1"/>
  <c r="AU129" i="1"/>
  <c r="AU130" i="1"/>
  <c r="AU131" i="1"/>
  <c r="AU132" i="1"/>
  <c r="AU133" i="1"/>
  <c r="AU134" i="1"/>
  <c r="AU135" i="1"/>
  <c r="AU136" i="1"/>
  <c r="AU137" i="1"/>
  <c r="AU138" i="1"/>
  <c r="AU139" i="1"/>
  <c r="AU140" i="1"/>
  <c r="AU141" i="1"/>
  <c r="AU142" i="1"/>
  <c r="AU143" i="1"/>
  <c r="AU144" i="1"/>
  <c r="AU145" i="1"/>
  <c r="AU146" i="1"/>
  <c r="AU147" i="1"/>
  <c r="AU148" i="1"/>
  <c r="AU149" i="1"/>
  <c r="AU150" i="1"/>
  <c r="AU151" i="1"/>
  <c r="AU152" i="1"/>
  <c r="AU153" i="1"/>
  <c r="AU154" i="1"/>
  <c r="AU155" i="1"/>
  <c r="AU156" i="1"/>
  <c r="AU157" i="1"/>
  <c r="AU158" i="1"/>
  <c r="AU159" i="1"/>
  <c r="AU160" i="1"/>
  <c r="AU161" i="1"/>
  <c r="AU162" i="1"/>
  <c r="AU163" i="1"/>
  <c r="AU164" i="1"/>
  <c r="AU165" i="1"/>
  <c r="AU166" i="1"/>
  <c r="AU167" i="1"/>
  <c r="AU168" i="1"/>
  <c r="AU169" i="1"/>
  <c r="AU170" i="1"/>
  <c r="AU171" i="1"/>
  <c r="AU172" i="1"/>
  <c r="AU173" i="1"/>
  <c r="AU174" i="1"/>
  <c r="AU175" i="1"/>
  <c r="AU176" i="1"/>
  <c r="AU177" i="1"/>
  <c r="AU178" i="1"/>
  <c r="AU179" i="1"/>
  <c r="AU180" i="1"/>
  <c r="AU181" i="1"/>
  <c r="AU182" i="1"/>
  <c r="AU183" i="1"/>
  <c r="AU184" i="1"/>
  <c r="AU185" i="1"/>
  <c r="AU186" i="1"/>
  <c r="AU187" i="1"/>
  <c r="AU188" i="1"/>
  <c r="AU189" i="1"/>
  <c r="AU190" i="1"/>
  <c r="AU191" i="1"/>
  <c r="AU192" i="1"/>
  <c r="AU193" i="1"/>
  <c r="AU194" i="1"/>
  <c r="AU195" i="1"/>
  <c r="AU196" i="1"/>
  <c r="AU197" i="1"/>
  <c r="AU198" i="1"/>
  <c r="AU199" i="1"/>
  <c r="AU200" i="1"/>
  <c r="AU201" i="1"/>
  <c r="AU202" i="1"/>
  <c r="AU203" i="1"/>
  <c r="AU204" i="1"/>
  <c r="AU205" i="1"/>
  <c r="AU206" i="1"/>
  <c r="AU207" i="1"/>
  <c r="AU208" i="1"/>
  <c r="AU209" i="1"/>
  <c r="AU210" i="1"/>
  <c r="AU211" i="1"/>
  <c r="AU212" i="1"/>
  <c r="AU213" i="1"/>
  <c r="AU214" i="1"/>
  <c r="AU215" i="1"/>
  <c r="AU216" i="1"/>
  <c r="AU217" i="1"/>
  <c r="AU218" i="1"/>
  <c r="AU219" i="1"/>
  <c r="AU220" i="1"/>
  <c r="AU221" i="1"/>
  <c r="AU222" i="1"/>
  <c r="AU223" i="1"/>
  <c r="AU224" i="1"/>
  <c r="AU225" i="1"/>
  <c r="AU226" i="1"/>
  <c r="AU227" i="1"/>
  <c r="AU228" i="1"/>
  <c r="AU229" i="1"/>
  <c r="AU230" i="1"/>
  <c r="AU231" i="1"/>
  <c r="AU232" i="1"/>
  <c r="AU233" i="1"/>
  <c r="AU234" i="1"/>
  <c r="AU235" i="1"/>
  <c r="AU236" i="1"/>
  <c r="AU237" i="1"/>
  <c r="AU238" i="1"/>
  <c r="AU239" i="1"/>
  <c r="AU240" i="1"/>
  <c r="AU241" i="1"/>
  <c r="AU242" i="1"/>
  <c r="AU243" i="1"/>
  <c r="AU244" i="1"/>
  <c r="AU245" i="1"/>
  <c r="AU246" i="1"/>
  <c r="AU247" i="1"/>
  <c r="AU248" i="1"/>
  <c r="AU249" i="1"/>
  <c r="AU250" i="1"/>
  <c r="AU251" i="1"/>
  <c r="AU252" i="1"/>
  <c r="AU253" i="1"/>
  <c r="AU254" i="1"/>
  <c r="AU255" i="1"/>
  <c r="AU256" i="1"/>
  <c r="AU257" i="1"/>
  <c r="AU258" i="1"/>
  <c r="AU259" i="1"/>
  <c r="AU260" i="1"/>
  <c r="AU261" i="1"/>
  <c r="AU262" i="1"/>
  <c r="AU263" i="1"/>
  <c r="AU264" i="1"/>
  <c r="AU265" i="1"/>
  <c r="AU266" i="1"/>
  <c r="AU267" i="1"/>
  <c r="AU268" i="1"/>
  <c r="AU269" i="1"/>
  <c r="AU270" i="1"/>
  <c r="AU271" i="1"/>
  <c r="AU272" i="1"/>
  <c r="AU273" i="1"/>
  <c r="AU274" i="1"/>
  <c r="AU275" i="1"/>
  <c r="AU276" i="1"/>
  <c r="AU277" i="1"/>
  <c r="AU278" i="1"/>
  <c r="AU279" i="1"/>
  <c r="AU280" i="1"/>
  <c r="AU281" i="1"/>
  <c r="AU282" i="1"/>
  <c r="AU283" i="1"/>
  <c r="AU284" i="1"/>
  <c r="AU285" i="1"/>
  <c r="AU286" i="1"/>
  <c r="AU287" i="1"/>
  <c r="AU288" i="1"/>
  <c r="AU289" i="1"/>
  <c r="AU290" i="1"/>
  <c r="AU291" i="1"/>
  <c r="AU292" i="1"/>
  <c r="AU293" i="1"/>
  <c r="AU294" i="1"/>
  <c r="AU295" i="1"/>
  <c r="AU296" i="1"/>
  <c r="AU297" i="1"/>
  <c r="AU298" i="1"/>
  <c r="AU299" i="1"/>
  <c r="AU300" i="1"/>
  <c r="AU301" i="1"/>
  <c r="AU302" i="1"/>
  <c r="AU303" i="1"/>
  <c r="AU304" i="1"/>
  <c r="AU305" i="1"/>
  <c r="AU306" i="1"/>
  <c r="AU307" i="1"/>
  <c r="AU308" i="1"/>
  <c r="AU309" i="1"/>
  <c r="AU310" i="1"/>
  <c r="AU311" i="1"/>
  <c r="AU312" i="1"/>
  <c r="AU313" i="1"/>
  <c r="AU314" i="1"/>
  <c r="AU315" i="1"/>
  <c r="AU316" i="1"/>
  <c r="AU317" i="1"/>
  <c r="AU318" i="1"/>
  <c r="AU319" i="1"/>
  <c r="AU320" i="1"/>
  <c r="AU321" i="1"/>
  <c r="AU322" i="1"/>
  <c r="AU323" i="1"/>
  <c r="AU324" i="1"/>
  <c r="AU325" i="1"/>
  <c r="AU326" i="1"/>
  <c r="AU327" i="1"/>
  <c r="AU328" i="1"/>
  <c r="AU329" i="1"/>
  <c r="AU330" i="1"/>
  <c r="AU331" i="1"/>
  <c r="AU332" i="1"/>
  <c r="AU333" i="1"/>
  <c r="AU334" i="1"/>
  <c r="AU335" i="1"/>
  <c r="AU336" i="1"/>
  <c r="AU337" i="1"/>
  <c r="AU338" i="1"/>
  <c r="AU339" i="1"/>
  <c r="AU340" i="1"/>
  <c r="AU341" i="1"/>
  <c r="AU342" i="1"/>
  <c r="AU343" i="1"/>
  <c r="AU344" i="1"/>
  <c r="AU345" i="1"/>
  <c r="AU346" i="1"/>
  <c r="AU347" i="1"/>
  <c r="AU348" i="1"/>
  <c r="AU349" i="1"/>
  <c r="AU350" i="1"/>
  <c r="AU351" i="1"/>
  <c r="AU352" i="1"/>
  <c r="AU353" i="1"/>
  <c r="AU354" i="1"/>
  <c r="AU355" i="1"/>
  <c r="AU356" i="1"/>
  <c r="AU357" i="1"/>
  <c r="AU358" i="1"/>
  <c r="AU359" i="1"/>
  <c r="AU360" i="1"/>
  <c r="AU361" i="1"/>
  <c r="AU362" i="1"/>
  <c r="AU363" i="1"/>
  <c r="AU364" i="1"/>
  <c r="AU365" i="1"/>
  <c r="AU366" i="1"/>
  <c r="AU367" i="1"/>
  <c r="AU368" i="1"/>
  <c r="AU369" i="1"/>
  <c r="AU370" i="1"/>
  <c r="AU371" i="1"/>
  <c r="AU372" i="1"/>
  <c r="AU373" i="1"/>
  <c r="AU374" i="1"/>
  <c r="AU375" i="1"/>
  <c r="AU376" i="1"/>
  <c r="AU377" i="1"/>
  <c r="AU378" i="1"/>
  <c r="AU379" i="1"/>
  <c r="AU380" i="1"/>
  <c r="AU381" i="1"/>
  <c r="AU382" i="1"/>
  <c r="AU383" i="1"/>
  <c r="AU384" i="1"/>
  <c r="AU385" i="1"/>
  <c r="AU386" i="1"/>
  <c r="AU387" i="1"/>
  <c r="AU388" i="1"/>
  <c r="AU389" i="1"/>
  <c r="AU390" i="1"/>
  <c r="AU391" i="1"/>
  <c r="AU392" i="1"/>
  <c r="AU393" i="1"/>
  <c r="AU394" i="1"/>
  <c r="AU395" i="1"/>
  <c r="AU396" i="1"/>
  <c r="AU397" i="1"/>
  <c r="AU398" i="1"/>
  <c r="AU399" i="1"/>
  <c r="AU400" i="1"/>
  <c r="AU401" i="1"/>
  <c r="AU402" i="1"/>
  <c r="AU403" i="1"/>
  <c r="AU404" i="1"/>
  <c r="AU405" i="1"/>
  <c r="AU406" i="1"/>
  <c r="AU407" i="1"/>
  <c r="AU408" i="1"/>
  <c r="AU409" i="1"/>
  <c r="AU410" i="1"/>
  <c r="AU411" i="1"/>
  <c r="AU412" i="1"/>
  <c r="AU413" i="1"/>
  <c r="AU414" i="1"/>
  <c r="AU415" i="1"/>
  <c r="AU416" i="1"/>
  <c r="AU417" i="1"/>
  <c r="AU418" i="1"/>
  <c r="AU419" i="1"/>
  <c r="AU420" i="1"/>
  <c r="AU421" i="1"/>
  <c r="AU422" i="1"/>
  <c r="AU423" i="1"/>
  <c r="AU424" i="1"/>
  <c r="AU425" i="1"/>
  <c r="AU426" i="1"/>
  <c r="AU427" i="1"/>
  <c r="AU428" i="1"/>
  <c r="AU429" i="1"/>
  <c r="AU430" i="1"/>
  <c r="AU431" i="1"/>
  <c r="AU432" i="1"/>
  <c r="AU433" i="1"/>
  <c r="AU434" i="1"/>
  <c r="AU435" i="1"/>
  <c r="AU436" i="1"/>
  <c r="AU437" i="1"/>
  <c r="AU438" i="1"/>
  <c r="AU439" i="1"/>
  <c r="AU440" i="1"/>
  <c r="AU441" i="1"/>
  <c r="AU442" i="1"/>
  <c r="AU443" i="1"/>
  <c r="AU444" i="1"/>
  <c r="AU445" i="1"/>
  <c r="AU446" i="1"/>
  <c r="AU447" i="1"/>
  <c r="AU448" i="1"/>
  <c r="AU449" i="1"/>
  <c r="AU450" i="1"/>
  <c r="AU451" i="1"/>
  <c r="AU452" i="1"/>
  <c r="AU453" i="1"/>
  <c r="AU454" i="1"/>
  <c r="AU455" i="1"/>
  <c r="AU456" i="1"/>
  <c r="AU457" i="1"/>
  <c r="AU458" i="1"/>
  <c r="AU459" i="1"/>
  <c r="AU460" i="1"/>
  <c r="AU461" i="1"/>
  <c r="AU462" i="1"/>
  <c r="AU463" i="1"/>
  <c r="AU464" i="1"/>
  <c r="AU465" i="1"/>
  <c r="AU466" i="1"/>
  <c r="AU467" i="1"/>
  <c r="AU468" i="1"/>
  <c r="AU469" i="1"/>
  <c r="AU470" i="1"/>
  <c r="AU471" i="1"/>
  <c r="AU472" i="1"/>
  <c r="AU473" i="1"/>
  <c r="AU474" i="1"/>
  <c r="AU475" i="1"/>
  <c r="AU476" i="1"/>
  <c r="AU477" i="1"/>
  <c r="AU478" i="1"/>
  <c r="AU479" i="1"/>
  <c r="AU480" i="1"/>
  <c r="AU481" i="1"/>
  <c r="AU482" i="1"/>
  <c r="AU483" i="1"/>
  <c r="AU484" i="1"/>
  <c r="AU485" i="1"/>
  <c r="AU486" i="1"/>
  <c r="AU487" i="1"/>
  <c r="AU488" i="1"/>
  <c r="AU489" i="1"/>
  <c r="AU490" i="1"/>
  <c r="AU491" i="1"/>
  <c r="AU492" i="1"/>
  <c r="AU493" i="1"/>
  <c r="AU494" i="1"/>
  <c r="AU495" i="1"/>
  <c r="AU496" i="1"/>
  <c r="AU497" i="1"/>
  <c r="AU498" i="1"/>
  <c r="AU499" i="1"/>
  <c r="AU500" i="1"/>
  <c r="AU501" i="1"/>
  <c r="AU502" i="1"/>
  <c r="AU503" i="1"/>
  <c r="AU504" i="1"/>
  <c r="AU505" i="1"/>
  <c r="AU506" i="1"/>
  <c r="AU507" i="1"/>
  <c r="AU508" i="1"/>
  <c r="AU509" i="1"/>
  <c r="AU510" i="1"/>
  <c r="AU511" i="1"/>
  <c r="AU512" i="1"/>
  <c r="AU513" i="1"/>
  <c r="AU514" i="1"/>
  <c r="AU515" i="1"/>
  <c r="AU516" i="1"/>
  <c r="AU517" i="1"/>
  <c r="AU518" i="1"/>
  <c r="AU519" i="1"/>
  <c r="AU520" i="1"/>
  <c r="AU521" i="1"/>
  <c r="AU522" i="1"/>
  <c r="AU523" i="1"/>
  <c r="AU524" i="1"/>
  <c r="AU525" i="1"/>
  <c r="AU526" i="1"/>
  <c r="AU527" i="1"/>
  <c r="AU528" i="1"/>
  <c r="AU529" i="1"/>
  <c r="AU530" i="1"/>
  <c r="AU531" i="1"/>
  <c r="AU532" i="1"/>
  <c r="AU533" i="1"/>
  <c r="AU534" i="1"/>
  <c r="AU535" i="1"/>
  <c r="AU536" i="1"/>
  <c r="AU537" i="1"/>
  <c r="AU538" i="1"/>
  <c r="AU539" i="1"/>
  <c r="AU540" i="1"/>
  <c r="AU541" i="1"/>
  <c r="AU542" i="1"/>
  <c r="AU543" i="1"/>
  <c r="AU544" i="1"/>
  <c r="AU545" i="1"/>
  <c r="AU546" i="1"/>
  <c r="AU547" i="1"/>
  <c r="AU548" i="1"/>
  <c r="AU549" i="1"/>
  <c r="AU550" i="1"/>
  <c r="AU551" i="1"/>
  <c r="AU552" i="1"/>
  <c r="AU553" i="1"/>
  <c r="AU554" i="1"/>
  <c r="AU555" i="1"/>
  <c r="AU556" i="1"/>
  <c r="AU557" i="1"/>
  <c r="AU558" i="1"/>
  <c r="AU559" i="1"/>
  <c r="AU560" i="1"/>
  <c r="AU561" i="1"/>
  <c r="AU562" i="1"/>
  <c r="AU563" i="1"/>
  <c r="AU564" i="1"/>
  <c r="AU565" i="1"/>
  <c r="AU566" i="1"/>
  <c r="AU567" i="1"/>
  <c r="AU568" i="1"/>
  <c r="AU569" i="1"/>
  <c r="AU570" i="1"/>
  <c r="AU571" i="1"/>
  <c r="AU572" i="1"/>
  <c r="AU573" i="1"/>
  <c r="AU574" i="1"/>
  <c r="AU575" i="1"/>
  <c r="AU576" i="1"/>
  <c r="AU577" i="1"/>
  <c r="AU578" i="1"/>
  <c r="AU579" i="1"/>
  <c r="AU580" i="1"/>
  <c r="AU581" i="1"/>
  <c r="AU582" i="1"/>
  <c r="AU583" i="1"/>
  <c r="AU584" i="1"/>
  <c r="AU585" i="1"/>
  <c r="AU586" i="1"/>
  <c r="AU587" i="1"/>
  <c r="AU588" i="1"/>
  <c r="AU589" i="1"/>
  <c r="AU590" i="1"/>
  <c r="AU591" i="1"/>
  <c r="AU592" i="1"/>
  <c r="AU593" i="1"/>
  <c r="AU594" i="1"/>
  <c r="AU595" i="1"/>
  <c r="AU596" i="1"/>
  <c r="AU597" i="1"/>
  <c r="AU598" i="1"/>
  <c r="AU599" i="1"/>
  <c r="AU600" i="1"/>
  <c r="AU601" i="1"/>
  <c r="AU602" i="1"/>
  <c r="AU603" i="1"/>
  <c r="AU604" i="1"/>
  <c r="AU605" i="1"/>
  <c r="AU606" i="1"/>
  <c r="AU607" i="1"/>
  <c r="AU608" i="1"/>
  <c r="AU609" i="1"/>
  <c r="AU610" i="1"/>
  <c r="AU611" i="1"/>
  <c r="AU612" i="1"/>
  <c r="AU613" i="1"/>
  <c r="AU614" i="1"/>
  <c r="AU615" i="1"/>
  <c r="AU616" i="1"/>
  <c r="AU617" i="1"/>
  <c r="AU618" i="1"/>
  <c r="AU619" i="1"/>
  <c r="AU620" i="1"/>
  <c r="AU621" i="1"/>
  <c r="AU622" i="1"/>
  <c r="AU623" i="1"/>
  <c r="AU624" i="1"/>
  <c r="AU625" i="1"/>
  <c r="AU626" i="1"/>
  <c r="AU627" i="1"/>
  <c r="AU628" i="1"/>
  <c r="AU629" i="1"/>
  <c r="AU630" i="1"/>
  <c r="AU631" i="1"/>
  <c r="AU632" i="1"/>
  <c r="AU633" i="1"/>
  <c r="AU634" i="1"/>
  <c r="AU635" i="1"/>
  <c r="AU636" i="1"/>
  <c r="AU637" i="1"/>
  <c r="AU638" i="1"/>
  <c r="AU639" i="1"/>
  <c r="AU640" i="1"/>
  <c r="AU641" i="1"/>
  <c r="AU642" i="1"/>
  <c r="AU643" i="1"/>
  <c r="AU644" i="1"/>
  <c r="AU645" i="1"/>
  <c r="AU646" i="1"/>
  <c r="AU647" i="1"/>
  <c r="AU648" i="1"/>
  <c r="AU649" i="1"/>
  <c r="AU650" i="1"/>
  <c r="AU651" i="1"/>
  <c r="AU652" i="1"/>
  <c r="AU653" i="1"/>
  <c r="AU654" i="1"/>
  <c r="AU655" i="1"/>
  <c r="AU656" i="1"/>
  <c r="AU657" i="1"/>
  <c r="AU658" i="1"/>
  <c r="AU659" i="1"/>
  <c r="AU660" i="1"/>
  <c r="AU661" i="1"/>
  <c r="AU662" i="1"/>
  <c r="AU663" i="1"/>
  <c r="AU664" i="1"/>
  <c r="AU665" i="1"/>
  <c r="AU666" i="1"/>
  <c r="AU667" i="1"/>
  <c r="AU668" i="1"/>
  <c r="AV670" i="1"/>
  <c r="AS671" i="1"/>
  <c r="AS4" i="1"/>
  <c r="AS5" i="1"/>
  <c r="AS6" i="1"/>
  <c r="AS7" i="1"/>
  <c r="AS8" i="1"/>
  <c r="AS9" i="1"/>
  <c r="AS10" i="1"/>
  <c r="AS11" i="1"/>
  <c r="AS12" i="1"/>
  <c r="AS13" i="1"/>
  <c r="AS14" i="1"/>
  <c r="AS15" i="1"/>
  <c r="AS16" i="1"/>
  <c r="AS17" i="1"/>
  <c r="AS18" i="1"/>
  <c r="AS19" i="1"/>
  <c r="AS20" i="1"/>
  <c r="AS21" i="1"/>
  <c r="AS22" i="1"/>
  <c r="AS23" i="1"/>
  <c r="AS24" i="1"/>
  <c r="AS25" i="1"/>
  <c r="AS26" i="1"/>
  <c r="AS27" i="1"/>
  <c r="AS28" i="1"/>
  <c r="AS29" i="1"/>
  <c r="AS30" i="1"/>
  <c r="AS31" i="1"/>
  <c r="AS32" i="1"/>
  <c r="AS33" i="1"/>
  <c r="AS34" i="1"/>
  <c r="AS35" i="1"/>
  <c r="AS36" i="1"/>
  <c r="AS37" i="1"/>
  <c r="AS38" i="1"/>
  <c r="AS39" i="1"/>
  <c r="AS40" i="1"/>
  <c r="AS41" i="1"/>
  <c r="AS42" i="1"/>
  <c r="AS43" i="1"/>
  <c r="AS44" i="1"/>
  <c r="AS45" i="1"/>
  <c r="AS46" i="1"/>
  <c r="AS47" i="1"/>
  <c r="AS48" i="1"/>
  <c r="AS49" i="1"/>
  <c r="AS50" i="1"/>
  <c r="AS51" i="1"/>
  <c r="AS52" i="1"/>
  <c r="AS53" i="1"/>
  <c r="AS54" i="1"/>
  <c r="AS55" i="1"/>
  <c r="AS56" i="1"/>
  <c r="AS57" i="1"/>
  <c r="AS58" i="1"/>
  <c r="AS59" i="1"/>
  <c r="AS60" i="1"/>
  <c r="AS61" i="1"/>
  <c r="AS62" i="1"/>
  <c r="AS63" i="1"/>
  <c r="AS64" i="1"/>
  <c r="AS65" i="1"/>
  <c r="AS66" i="1"/>
  <c r="AS67" i="1"/>
  <c r="AS68" i="1"/>
  <c r="AS69" i="1"/>
  <c r="AS70" i="1"/>
  <c r="AS71" i="1"/>
  <c r="AS72" i="1"/>
  <c r="AS73" i="1"/>
  <c r="AS74" i="1"/>
  <c r="AS75" i="1"/>
  <c r="AS76" i="1"/>
  <c r="AS77" i="1"/>
  <c r="AS78" i="1"/>
  <c r="AS79" i="1"/>
  <c r="AS80" i="1"/>
  <c r="AS81" i="1"/>
  <c r="AS82" i="1"/>
  <c r="AS83" i="1"/>
  <c r="AS84" i="1"/>
  <c r="AS85" i="1"/>
  <c r="AS86" i="1"/>
  <c r="AS87" i="1"/>
  <c r="AS88" i="1"/>
  <c r="AS89" i="1"/>
  <c r="AS90" i="1"/>
  <c r="AS91" i="1"/>
  <c r="AS92" i="1"/>
  <c r="AS93" i="1"/>
  <c r="AS94" i="1"/>
  <c r="AS95" i="1"/>
  <c r="AS96" i="1"/>
  <c r="AS97" i="1"/>
  <c r="AS98" i="1"/>
  <c r="AS99" i="1"/>
  <c r="AS100" i="1"/>
  <c r="AS101" i="1"/>
  <c r="AS102" i="1"/>
  <c r="AS103" i="1"/>
  <c r="AS104" i="1"/>
  <c r="AS105" i="1"/>
  <c r="AS106" i="1"/>
  <c r="AS107" i="1"/>
  <c r="AS108" i="1"/>
  <c r="AS109" i="1"/>
  <c r="AS110" i="1"/>
  <c r="AS111" i="1"/>
  <c r="AS112" i="1"/>
  <c r="AS113" i="1"/>
  <c r="AS114" i="1"/>
  <c r="AS115" i="1"/>
  <c r="AS116" i="1"/>
  <c r="AS117" i="1"/>
  <c r="AS118" i="1"/>
  <c r="AS119" i="1"/>
  <c r="AS120" i="1"/>
  <c r="AS121" i="1"/>
  <c r="AS122" i="1"/>
  <c r="AS123" i="1"/>
  <c r="AS124" i="1"/>
  <c r="AS125" i="1"/>
  <c r="AS126" i="1"/>
  <c r="AS127" i="1"/>
  <c r="AS128" i="1"/>
  <c r="AS129" i="1"/>
  <c r="AS130" i="1"/>
  <c r="AS131" i="1"/>
  <c r="AS132" i="1"/>
  <c r="AS133" i="1"/>
  <c r="AS134" i="1"/>
  <c r="AS135" i="1"/>
  <c r="AS136" i="1"/>
  <c r="AS137" i="1"/>
  <c r="AS138" i="1"/>
  <c r="AS139" i="1"/>
  <c r="AS140" i="1"/>
  <c r="AS141" i="1"/>
  <c r="AS142" i="1"/>
  <c r="AS143" i="1"/>
  <c r="AS144" i="1"/>
  <c r="AS145" i="1"/>
  <c r="AS146" i="1"/>
  <c r="AS147" i="1"/>
  <c r="AS148" i="1"/>
  <c r="AS149" i="1"/>
  <c r="AS150" i="1"/>
  <c r="AS151" i="1"/>
  <c r="AS152" i="1"/>
  <c r="AS153" i="1"/>
  <c r="AS154" i="1"/>
  <c r="AS155" i="1"/>
  <c r="AS156" i="1"/>
  <c r="AS157" i="1"/>
  <c r="AS158" i="1"/>
  <c r="AS159" i="1"/>
  <c r="AS160" i="1"/>
  <c r="AS161" i="1"/>
  <c r="AS162" i="1"/>
  <c r="AS163" i="1"/>
  <c r="AS164" i="1"/>
  <c r="AS165" i="1"/>
  <c r="AS166" i="1"/>
  <c r="AS167" i="1"/>
  <c r="AS168" i="1"/>
  <c r="AS169" i="1"/>
  <c r="AS170" i="1"/>
  <c r="AS171" i="1"/>
  <c r="AS172" i="1"/>
  <c r="AS173" i="1"/>
  <c r="AS174" i="1"/>
  <c r="AS175" i="1"/>
  <c r="AS176" i="1"/>
  <c r="AS177" i="1"/>
  <c r="AS178" i="1"/>
  <c r="AS179" i="1"/>
  <c r="AS180" i="1"/>
  <c r="AS181" i="1"/>
  <c r="AS182" i="1"/>
  <c r="AS183" i="1"/>
  <c r="AS184" i="1"/>
  <c r="AS185" i="1"/>
  <c r="AS186" i="1"/>
  <c r="AS187" i="1"/>
  <c r="AS188" i="1"/>
  <c r="AS189" i="1"/>
  <c r="AS190" i="1"/>
  <c r="AS191" i="1"/>
  <c r="AS192" i="1"/>
  <c r="AS193" i="1"/>
  <c r="AS194" i="1"/>
  <c r="AS195" i="1"/>
  <c r="AS196" i="1"/>
  <c r="AS197" i="1"/>
  <c r="AS198" i="1"/>
  <c r="AS199" i="1"/>
  <c r="AS200" i="1"/>
  <c r="AS201" i="1"/>
  <c r="AS202" i="1"/>
  <c r="AS203" i="1"/>
  <c r="AS204" i="1"/>
  <c r="AS205" i="1"/>
  <c r="AS206" i="1"/>
  <c r="AS207" i="1"/>
  <c r="AS208" i="1"/>
  <c r="AS209" i="1"/>
  <c r="AS210" i="1"/>
  <c r="AS211" i="1"/>
  <c r="AS212" i="1"/>
  <c r="AS213" i="1"/>
  <c r="AS214" i="1"/>
  <c r="AS215" i="1"/>
  <c r="AS216" i="1"/>
  <c r="AS217" i="1"/>
  <c r="AS218" i="1"/>
  <c r="AS219" i="1"/>
  <c r="AS220" i="1"/>
  <c r="AS221" i="1"/>
  <c r="AS222" i="1"/>
  <c r="AS223" i="1"/>
  <c r="AS224" i="1"/>
  <c r="AS225" i="1"/>
  <c r="AS226" i="1"/>
  <c r="AS227" i="1"/>
  <c r="AS228" i="1"/>
  <c r="AS229" i="1"/>
  <c r="AS230" i="1"/>
  <c r="AS231" i="1"/>
  <c r="AS232" i="1"/>
  <c r="AS233" i="1"/>
  <c r="AS234" i="1"/>
  <c r="AS235" i="1"/>
  <c r="AS236" i="1"/>
  <c r="AS237" i="1"/>
  <c r="AS238" i="1"/>
  <c r="AS239" i="1"/>
  <c r="AS240" i="1"/>
  <c r="AS241" i="1"/>
  <c r="AS242" i="1"/>
  <c r="AS243" i="1"/>
  <c r="AS244" i="1"/>
  <c r="AS245" i="1"/>
  <c r="AS246" i="1"/>
  <c r="AS247" i="1"/>
  <c r="AS248" i="1"/>
  <c r="AS249" i="1"/>
  <c r="AS250" i="1"/>
  <c r="AS251" i="1"/>
  <c r="AS252" i="1"/>
  <c r="AS253" i="1"/>
  <c r="AS254" i="1"/>
  <c r="AS255" i="1"/>
  <c r="AS256" i="1"/>
  <c r="AS257" i="1"/>
  <c r="AS258" i="1"/>
  <c r="AS259" i="1"/>
  <c r="AS260" i="1"/>
  <c r="AS261" i="1"/>
  <c r="AS262" i="1"/>
  <c r="AS263" i="1"/>
  <c r="AS264" i="1"/>
  <c r="AS265" i="1"/>
  <c r="AS266" i="1"/>
  <c r="AS267" i="1"/>
  <c r="AS268" i="1"/>
  <c r="AS269" i="1"/>
  <c r="AS270" i="1"/>
  <c r="AS271" i="1"/>
  <c r="AS272" i="1"/>
  <c r="AS273" i="1"/>
  <c r="AS274" i="1"/>
  <c r="AS275" i="1"/>
  <c r="AS276" i="1"/>
  <c r="AS277" i="1"/>
  <c r="AS278" i="1"/>
  <c r="AS279" i="1"/>
  <c r="AS280" i="1"/>
  <c r="AS281" i="1"/>
  <c r="AS282" i="1"/>
  <c r="AS283" i="1"/>
  <c r="AS284" i="1"/>
  <c r="AS285" i="1"/>
  <c r="AS286" i="1"/>
  <c r="AS287" i="1"/>
  <c r="AS288" i="1"/>
  <c r="AS289" i="1"/>
  <c r="AS290" i="1"/>
  <c r="AS291" i="1"/>
  <c r="AS292" i="1"/>
  <c r="AS293" i="1"/>
  <c r="AS294" i="1"/>
  <c r="AS295" i="1"/>
  <c r="AS296" i="1"/>
  <c r="AS297" i="1"/>
  <c r="AS298" i="1"/>
  <c r="AS299" i="1"/>
  <c r="AS300" i="1"/>
  <c r="AS301" i="1"/>
  <c r="AS302" i="1"/>
  <c r="AS303" i="1"/>
  <c r="AS304" i="1"/>
  <c r="AS305" i="1"/>
  <c r="AS306" i="1"/>
  <c r="AS307" i="1"/>
  <c r="AS308" i="1"/>
  <c r="AS309" i="1"/>
  <c r="AS310" i="1"/>
  <c r="AS311" i="1"/>
  <c r="AS312" i="1"/>
  <c r="AS313" i="1"/>
  <c r="AS314" i="1"/>
  <c r="AS315" i="1"/>
  <c r="AS316" i="1"/>
  <c r="AS317" i="1"/>
  <c r="AS318" i="1"/>
  <c r="AS319" i="1"/>
  <c r="AS320" i="1"/>
  <c r="AS321" i="1"/>
  <c r="AS322" i="1"/>
  <c r="AS323" i="1"/>
  <c r="AS324" i="1"/>
  <c r="AS325" i="1"/>
  <c r="AS326" i="1"/>
  <c r="AS327" i="1"/>
  <c r="AS328" i="1"/>
  <c r="AS329" i="1"/>
  <c r="AS330" i="1"/>
  <c r="AS331" i="1"/>
  <c r="AS332" i="1"/>
  <c r="AS333" i="1"/>
  <c r="AS334" i="1"/>
  <c r="AS335" i="1"/>
  <c r="AS336" i="1"/>
  <c r="AS337" i="1"/>
  <c r="AS338" i="1"/>
  <c r="AS339" i="1"/>
  <c r="AS340" i="1"/>
  <c r="AS341" i="1"/>
  <c r="AS342" i="1"/>
  <c r="AS343" i="1"/>
  <c r="AS344" i="1"/>
  <c r="AS345" i="1"/>
  <c r="AS346" i="1"/>
  <c r="AS347" i="1"/>
  <c r="AS348" i="1"/>
  <c r="AS349" i="1"/>
  <c r="AS350" i="1"/>
  <c r="AS351" i="1"/>
  <c r="AS352" i="1"/>
  <c r="AS353" i="1"/>
  <c r="AS354" i="1"/>
  <c r="AS355" i="1"/>
  <c r="AS356" i="1"/>
  <c r="AS357" i="1"/>
  <c r="AS358" i="1"/>
  <c r="AS359" i="1"/>
  <c r="AS360" i="1"/>
  <c r="AS361" i="1"/>
  <c r="AS362" i="1"/>
  <c r="AS363" i="1"/>
  <c r="AS364" i="1"/>
  <c r="AS365" i="1"/>
  <c r="AS366" i="1"/>
  <c r="AS367" i="1"/>
  <c r="AS368" i="1"/>
  <c r="AS369" i="1"/>
  <c r="AS370" i="1"/>
  <c r="AS371" i="1"/>
  <c r="AS372" i="1"/>
  <c r="AS373" i="1"/>
  <c r="AS374" i="1"/>
  <c r="AS375" i="1"/>
  <c r="AS376" i="1"/>
  <c r="AS377" i="1"/>
  <c r="AS378" i="1"/>
  <c r="AS379" i="1"/>
  <c r="AS380" i="1"/>
  <c r="AS381" i="1"/>
  <c r="AS382" i="1"/>
  <c r="AS383" i="1"/>
  <c r="AS384" i="1"/>
  <c r="AS385" i="1"/>
  <c r="AS386" i="1"/>
  <c r="AS387" i="1"/>
  <c r="AS388" i="1"/>
  <c r="AS389" i="1"/>
  <c r="AS390" i="1"/>
  <c r="AS391" i="1"/>
  <c r="AS392" i="1"/>
  <c r="AS393" i="1"/>
  <c r="AS394" i="1"/>
  <c r="AS395" i="1"/>
  <c r="AS396" i="1"/>
  <c r="AS397" i="1"/>
  <c r="AS398" i="1"/>
  <c r="AS399" i="1"/>
  <c r="AS400" i="1"/>
  <c r="AS401" i="1"/>
  <c r="AS402" i="1"/>
  <c r="AS403" i="1"/>
  <c r="AS404" i="1"/>
  <c r="AS405" i="1"/>
  <c r="AS406" i="1"/>
  <c r="AS407" i="1"/>
  <c r="AS408" i="1"/>
  <c r="AS409" i="1"/>
  <c r="AS410" i="1"/>
  <c r="AS411" i="1"/>
  <c r="AS412" i="1"/>
  <c r="AS413" i="1"/>
  <c r="AS414" i="1"/>
  <c r="AS415" i="1"/>
  <c r="AS416" i="1"/>
  <c r="AS417" i="1"/>
  <c r="AS418" i="1"/>
  <c r="AS419" i="1"/>
  <c r="AS420" i="1"/>
  <c r="AS421" i="1"/>
  <c r="AS422" i="1"/>
  <c r="AS423" i="1"/>
  <c r="AS424" i="1"/>
  <c r="AS425" i="1"/>
  <c r="AS426" i="1"/>
  <c r="AS427" i="1"/>
  <c r="AS428" i="1"/>
  <c r="AS429" i="1"/>
  <c r="AS430" i="1"/>
  <c r="AS431" i="1"/>
  <c r="AS432" i="1"/>
  <c r="AS433" i="1"/>
  <c r="AS434" i="1"/>
  <c r="AS435" i="1"/>
  <c r="AS436" i="1"/>
  <c r="AS437" i="1"/>
  <c r="AS438" i="1"/>
  <c r="AS439" i="1"/>
  <c r="AS440" i="1"/>
  <c r="AS441" i="1"/>
  <c r="AS442" i="1"/>
  <c r="AS443" i="1"/>
  <c r="AS444" i="1"/>
  <c r="AS445" i="1"/>
  <c r="AS446" i="1"/>
  <c r="AS447" i="1"/>
  <c r="AS448" i="1"/>
  <c r="AS449" i="1"/>
  <c r="AS450" i="1"/>
  <c r="AS451" i="1"/>
  <c r="AS452" i="1"/>
  <c r="AS453" i="1"/>
  <c r="AS454" i="1"/>
  <c r="AS455" i="1"/>
  <c r="AS456" i="1"/>
  <c r="AS457" i="1"/>
  <c r="AS458" i="1"/>
  <c r="AS459" i="1"/>
  <c r="AS460" i="1"/>
  <c r="AS461" i="1"/>
  <c r="AS462" i="1"/>
  <c r="AS463" i="1"/>
  <c r="AS464" i="1"/>
  <c r="AS465" i="1"/>
  <c r="AS466" i="1"/>
  <c r="AS467" i="1"/>
  <c r="AS468" i="1"/>
  <c r="AS469" i="1"/>
  <c r="AS470" i="1"/>
  <c r="AS471" i="1"/>
  <c r="AS472" i="1"/>
  <c r="AS473" i="1"/>
  <c r="AS474" i="1"/>
  <c r="AS475" i="1"/>
  <c r="AS476" i="1"/>
  <c r="AS477" i="1"/>
  <c r="AS478" i="1"/>
  <c r="AS479" i="1"/>
  <c r="AS480" i="1"/>
  <c r="AS481" i="1"/>
  <c r="AS482" i="1"/>
  <c r="AS483" i="1"/>
  <c r="AS484" i="1"/>
  <c r="AS485" i="1"/>
  <c r="AS486" i="1"/>
  <c r="AS487" i="1"/>
  <c r="AS488" i="1"/>
  <c r="AS489" i="1"/>
  <c r="AS490" i="1"/>
  <c r="AS491" i="1"/>
  <c r="AS492" i="1"/>
  <c r="AS493" i="1"/>
  <c r="AS494" i="1"/>
  <c r="AS495" i="1"/>
  <c r="AS496" i="1"/>
  <c r="AS497" i="1"/>
  <c r="AS498" i="1"/>
  <c r="AS499" i="1"/>
  <c r="AS500" i="1"/>
  <c r="AS501" i="1"/>
  <c r="AS502" i="1"/>
  <c r="AS503" i="1"/>
  <c r="AS504" i="1"/>
  <c r="AS505" i="1"/>
  <c r="AS506" i="1"/>
  <c r="AS507" i="1"/>
  <c r="AS508" i="1"/>
  <c r="AS509" i="1"/>
  <c r="AS510" i="1"/>
  <c r="AS511" i="1"/>
  <c r="AS512" i="1"/>
  <c r="AS513" i="1"/>
  <c r="AS514" i="1"/>
  <c r="AS515" i="1"/>
  <c r="AS516" i="1"/>
  <c r="AS517" i="1"/>
  <c r="AS518" i="1"/>
  <c r="AS519" i="1"/>
  <c r="AS520" i="1"/>
  <c r="AS521" i="1"/>
  <c r="AS522" i="1"/>
  <c r="AS523" i="1"/>
  <c r="AS524" i="1"/>
  <c r="AS525" i="1"/>
  <c r="AS526" i="1"/>
  <c r="AS527" i="1"/>
  <c r="AS528" i="1"/>
  <c r="AS529" i="1"/>
  <c r="AS530" i="1"/>
  <c r="AS531" i="1"/>
  <c r="AS532" i="1"/>
  <c r="AS533" i="1"/>
  <c r="AS534" i="1"/>
  <c r="AS535" i="1"/>
  <c r="AS536" i="1"/>
  <c r="AS537" i="1"/>
  <c r="AS538" i="1"/>
  <c r="AS539" i="1"/>
  <c r="AS540" i="1"/>
  <c r="AS541" i="1"/>
  <c r="AS542" i="1"/>
  <c r="AS543" i="1"/>
  <c r="AS544" i="1"/>
  <c r="AS545" i="1"/>
  <c r="AS546" i="1"/>
  <c r="AS547" i="1"/>
  <c r="AS548" i="1"/>
  <c r="AS549" i="1"/>
  <c r="AS550" i="1"/>
  <c r="AS551" i="1"/>
  <c r="AS552" i="1"/>
  <c r="AS553" i="1"/>
  <c r="AS554" i="1"/>
  <c r="AS555" i="1"/>
  <c r="AS556" i="1"/>
  <c r="AS557" i="1"/>
  <c r="AS558" i="1"/>
  <c r="AS559" i="1"/>
  <c r="AS560" i="1"/>
  <c r="AS561" i="1"/>
  <c r="AS562" i="1"/>
  <c r="AS563" i="1"/>
  <c r="AS564" i="1"/>
  <c r="AS565" i="1"/>
  <c r="AS566" i="1"/>
  <c r="AS567" i="1"/>
  <c r="AS568" i="1"/>
  <c r="AS569" i="1"/>
  <c r="AS570" i="1"/>
  <c r="AS571" i="1"/>
  <c r="AS572" i="1"/>
  <c r="AS573" i="1"/>
  <c r="AS574" i="1"/>
  <c r="AS575" i="1"/>
  <c r="AS576" i="1"/>
  <c r="AS577" i="1"/>
  <c r="AS578" i="1"/>
  <c r="AS579" i="1"/>
  <c r="AS580" i="1"/>
  <c r="AS581" i="1"/>
  <c r="AS582" i="1"/>
  <c r="AS583" i="1"/>
  <c r="AS584" i="1"/>
  <c r="AS585" i="1"/>
  <c r="AS586" i="1"/>
  <c r="AS587" i="1"/>
  <c r="AS588" i="1"/>
  <c r="AS589" i="1"/>
  <c r="AS590" i="1"/>
  <c r="AS591" i="1"/>
  <c r="AS592" i="1"/>
  <c r="AS593" i="1"/>
  <c r="AS594" i="1"/>
  <c r="AS595" i="1"/>
  <c r="AS596" i="1"/>
  <c r="AS597" i="1"/>
  <c r="AS598" i="1"/>
  <c r="AS599" i="1"/>
  <c r="AS600" i="1"/>
  <c r="AS601" i="1"/>
  <c r="AS602" i="1"/>
  <c r="AS603" i="1"/>
  <c r="AS604" i="1"/>
  <c r="AS605" i="1"/>
  <c r="AS606" i="1"/>
  <c r="AS607" i="1"/>
  <c r="AS608" i="1"/>
  <c r="AS609" i="1"/>
  <c r="AS610" i="1"/>
  <c r="AS611" i="1"/>
  <c r="AS612" i="1"/>
  <c r="AS613" i="1"/>
  <c r="AS614" i="1"/>
  <c r="AS615" i="1"/>
  <c r="AS616" i="1"/>
  <c r="AS617" i="1"/>
  <c r="AS618" i="1"/>
  <c r="AS619" i="1"/>
  <c r="AS620" i="1"/>
  <c r="AS621" i="1"/>
  <c r="AS622" i="1"/>
  <c r="AS623" i="1"/>
  <c r="AS624" i="1"/>
  <c r="AS625" i="1"/>
  <c r="AS626" i="1"/>
  <c r="AS627" i="1"/>
  <c r="AS628" i="1"/>
  <c r="AS629" i="1"/>
  <c r="AS630" i="1"/>
  <c r="AS631" i="1"/>
  <c r="AS632" i="1"/>
  <c r="AS633" i="1"/>
  <c r="AS634" i="1"/>
  <c r="AS635" i="1"/>
  <c r="AS636" i="1"/>
  <c r="AS637" i="1"/>
  <c r="AS638" i="1"/>
  <c r="AS639" i="1"/>
  <c r="AS640" i="1"/>
  <c r="AS641" i="1"/>
  <c r="AS642" i="1"/>
  <c r="AS643" i="1"/>
  <c r="AS644" i="1"/>
  <c r="AS645" i="1"/>
  <c r="AS646" i="1"/>
  <c r="AS647" i="1"/>
  <c r="AS648" i="1"/>
  <c r="AS649" i="1"/>
  <c r="AS650" i="1"/>
  <c r="AS651" i="1"/>
  <c r="AS652" i="1"/>
  <c r="AS653" i="1"/>
  <c r="AS654" i="1"/>
  <c r="AS655" i="1"/>
  <c r="AS656" i="1"/>
  <c r="AS657" i="1"/>
  <c r="AS658" i="1"/>
  <c r="AS659" i="1"/>
  <c r="AS660" i="1"/>
  <c r="AS661" i="1"/>
  <c r="AS662" i="1"/>
  <c r="AS663" i="1"/>
  <c r="AS664" i="1"/>
  <c r="AS665" i="1"/>
  <c r="AS666" i="1"/>
  <c r="AS667" i="1"/>
  <c r="AS668" i="1"/>
  <c r="L333" i="1"/>
  <c r="AR671" i="1"/>
  <c r="AQ671" i="1"/>
  <c r="AO671" i="1"/>
  <c r="AM671" i="1"/>
  <c r="AK671" i="1"/>
  <c r="AJ671" i="1"/>
  <c r="AI671" i="1"/>
  <c r="AH671" i="1"/>
  <c r="AG671" i="1"/>
  <c r="AF671" i="1"/>
  <c r="AE671" i="1"/>
  <c r="AD671" i="1"/>
  <c r="AC671" i="1"/>
  <c r="AB671" i="1"/>
  <c r="AA671" i="1"/>
  <c r="Z671" i="1"/>
  <c r="Y671" i="1"/>
  <c r="X671" i="1"/>
  <c r="W671" i="1"/>
  <c r="V671" i="1"/>
  <c r="U671" i="1"/>
  <c r="T671" i="1"/>
  <c r="S671" i="1"/>
  <c r="R671" i="1"/>
  <c r="Q671" i="1"/>
  <c r="P671" i="1"/>
  <c r="O671" i="1"/>
  <c r="N671" i="1"/>
  <c r="M671" i="1"/>
  <c r="AP668" i="1"/>
  <c r="AN668" i="1"/>
  <c r="AL668" i="1"/>
  <c r="L668" i="1"/>
  <c r="K668" i="1"/>
  <c r="AP667" i="1"/>
  <c r="AN667" i="1"/>
  <c r="AL667" i="1"/>
  <c r="L667" i="1"/>
  <c r="K667" i="1"/>
  <c r="AP666" i="1"/>
  <c r="AN666" i="1"/>
  <c r="AL666" i="1"/>
  <c r="L666" i="1"/>
  <c r="K666" i="1"/>
  <c r="AP658" i="1"/>
  <c r="AN658" i="1"/>
  <c r="AL658" i="1"/>
  <c r="L658" i="1"/>
  <c r="K658" i="1"/>
  <c r="AP657" i="1"/>
  <c r="AN657" i="1"/>
  <c r="AL657" i="1"/>
  <c r="L657" i="1"/>
  <c r="K657" i="1"/>
  <c r="AP664" i="1"/>
  <c r="AN664" i="1"/>
  <c r="AL664" i="1"/>
  <c r="L664" i="1"/>
  <c r="K664" i="1"/>
  <c r="AP656" i="1"/>
  <c r="AN656" i="1"/>
  <c r="AL656" i="1"/>
  <c r="L656" i="1"/>
  <c r="K656" i="1"/>
  <c r="AP655" i="1"/>
  <c r="AN655" i="1"/>
  <c r="AL655" i="1"/>
  <c r="L655" i="1"/>
  <c r="K655" i="1"/>
  <c r="AP654" i="1"/>
  <c r="AN654" i="1"/>
  <c r="AL654" i="1"/>
  <c r="L654" i="1"/>
  <c r="K654" i="1"/>
  <c r="AP653" i="1"/>
  <c r="AN653" i="1"/>
  <c r="AL653" i="1"/>
  <c r="L653" i="1"/>
  <c r="K653" i="1"/>
  <c r="AP652" i="1"/>
  <c r="AN652" i="1"/>
  <c r="AL652" i="1"/>
  <c r="L652" i="1"/>
  <c r="K652" i="1"/>
  <c r="AP651" i="1"/>
  <c r="AN651" i="1"/>
  <c r="AL651" i="1"/>
  <c r="L651" i="1"/>
  <c r="K651" i="1"/>
  <c r="AP663" i="1"/>
  <c r="AN663" i="1"/>
  <c r="AL663" i="1"/>
  <c r="L663" i="1"/>
  <c r="K663" i="1"/>
  <c r="AP662" i="1"/>
  <c r="AN662" i="1"/>
  <c r="AL662" i="1"/>
  <c r="L662" i="1"/>
  <c r="K662" i="1"/>
  <c r="AP661" i="1"/>
  <c r="AN661" i="1"/>
  <c r="AL661" i="1"/>
  <c r="L661" i="1"/>
  <c r="K661" i="1"/>
  <c r="AP660" i="1"/>
  <c r="AN660" i="1"/>
  <c r="AL660" i="1"/>
  <c r="L660" i="1"/>
  <c r="K660" i="1"/>
  <c r="AP650" i="1"/>
  <c r="AN650" i="1"/>
  <c r="AL650" i="1"/>
  <c r="L650" i="1"/>
  <c r="K650" i="1"/>
  <c r="AP649" i="1"/>
  <c r="AN649" i="1"/>
  <c r="AL649" i="1"/>
  <c r="L649" i="1"/>
  <c r="K649" i="1"/>
  <c r="AP648" i="1"/>
  <c r="AN648" i="1"/>
  <c r="AL648" i="1"/>
  <c r="L648" i="1"/>
  <c r="K648" i="1"/>
  <c r="AP647" i="1"/>
  <c r="AN647" i="1"/>
  <c r="AL647" i="1"/>
  <c r="L647" i="1"/>
  <c r="K647" i="1"/>
  <c r="AP646" i="1"/>
  <c r="AN646" i="1"/>
  <c r="AL646" i="1"/>
  <c r="L646" i="1"/>
  <c r="K646" i="1"/>
  <c r="AP644" i="1"/>
  <c r="AN644" i="1"/>
  <c r="AL644" i="1"/>
  <c r="L644" i="1"/>
  <c r="K644" i="1"/>
  <c r="AP643" i="1"/>
  <c r="AN643" i="1"/>
  <c r="AL643" i="1"/>
  <c r="L643" i="1"/>
  <c r="K643" i="1"/>
  <c r="AP642" i="1"/>
  <c r="AN642" i="1"/>
  <c r="AL642" i="1"/>
  <c r="L642" i="1"/>
  <c r="K642" i="1"/>
  <c r="AP641" i="1"/>
  <c r="AN641" i="1"/>
  <c r="AL641" i="1"/>
  <c r="L641" i="1"/>
  <c r="K641" i="1"/>
  <c r="AP639" i="1"/>
  <c r="AN639" i="1"/>
  <c r="AL639" i="1"/>
  <c r="L639" i="1"/>
  <c r="K639" i="1"/>
  <c r="AP638" i="1"/>
  <c r="AN638" i="1"/>
  <c r="AL638" i="1"/>
  <c r="L638" i="1"/>
  <c r="K638" i="1"/>
  <c r="AP637" i="1"/>
  <c r="AN637" i="1"/>
  <c r="AL637" i="1"/>
  <c r="L637" i="1"/>
  <c r="K637" i="1"/>
  <c r="AN636" i="1"/>
  <c r="L636" i="1"/>
  <c r="K636" i="1"/>
  <c r="AN635" i="1"/>
  <c r="AL635" i="1"/>
  <c r="L635" i="1"/>
  <c r="K635" i="1"/>
  <c r="AN634" i="1"/>
  <c r="AL634" i="1"/>
  <c r="L634" i="1"/>
  <c r="K634" i="1"/>
  <c r="AN633" i="1"/>
  <c r="AL633" i="1"/>
  <c r="L633" i="1"/>
  <c r="K633" i="1"/>
  <c r="AN632" i="1"/>
  <c r="AL632" i="1"/>
  <c r="L632" i="1"/>
  <c r="K632" i="1"/>
  <c r="AP631" i="1"/>
  <c r="AN631" i="1"/>
  <c r="AL631" i="1"/>
  <c r="L631" i="1"/>
  <c r="K631" i="1"/>
  <c r="AP630" i="1"/>
  <c r="AN630" i="1"/>
  <c r="AL630" i="1"/>
  <c r="L630" i="1"/>
  <c r="K630" i="1"/>
  <c r="AP629" i="1"/>
  <c r="AN629" i="1"/>
  <c r="AL629" i="1"/>
  <c r="L629" i="1"/>
  <c r="K629" i="1"/>
  <c r="AP628" i="1"/>
  <c r="AN628" i="1"/>
  <c r="AL628" i="1"/>
  <c r="L628" i="1"/>
  <c r="K628" i="1"/>
  <c r="AP627" i="1"/>
  <c r="AN627" i="1"/>
  <c r="AL627" i="1"/>
  <c r="L627" i="1"/>
  <c r="K627" i="1"/>
  <c r="AP626" i="1"/>
  <c r="AN626" i="1"/>
  <c r="AL626" i="1"/>
  <c r="L626" i="1"/>
  <c r="K626" i="1"/>
  <c r="AP625" i="1"/>
  <c r="AN625" i="1"/>
  <c r="AL625" i="1"/>
  <c r="L625" i="1"/>
  <c r="K625" i="1"/>
  <c r="AP624" i="1"/>
  <c r="AN624" i="1"/>
  <c r="AL624" i="1"/>
  <c r="L624" i="1"/>
  <c r="K624" i="1"/>
  <c r="AP623" i="1"/>
  <c r="AN623" i="1"/>
  <c r="AL623" i="1"/>
  <c r="L623" i="1"/>
  <c r="K623" i="1"/>
  <c r="AP622" i="1"/>
  <c r="AN622" i="1"/>
  <c r="AL622" i="1"/>
  <c r="L622" i="1"/>
  <c r="K622" i="1"/>
  <c r="AP621" i="1"/>
  <c r="AN621" i="1"/>
  <c r="AL621" i="1"/>
  <c r="L621" i="1"/>
  <c r="K621" i="1"/>
  <c r="AP620" i="1"/>
  <c r="AN620" i="1"/>
  <c r="AL620" i="1"/>
  <c r="L620" i="1"/>
  <c r="K620" i="1"/>
  <c r="AP619" i="1"/>
  <c r="AN619" i="1"/>
  <c r="AL619" i="1"/>
  <c r="L619" i="1"/>
  <c r="K619" i="1"/>
  <c r="AP618" i="1"/>
  <c r="AN618" i="1"/>
  <c r="AL618" i="1"/>
  <c r="L618" i="1"/>
  <c r="K618" i="1"/>
  <c r="AP617" i="1"/>
  <c r="AN617" i="1"/>
  <c r="AL617" i="1"/>
  <c r="L617" i="1"/>
  <c r="K617" i="1"/>
  <c r="AP616" i="1"/>
  <c r="AL616" i="1"/>
  <c r="L616" i="1"/>
  <c r="K616" i="1"/>
  <c r="AP615" i="1"/>
  <c r="AN615" i="1"/>
  <c r="AL615" i="1"/>
  <c r="L615" i="1"/>
  <c r="K615" i="1"/>
  <c r="AP614" i="1"/>
  <c r="AN614" i="1"/>
  <c r="AL614" i="1"/>
  <c r="L614" i="1"/>
  <c r="K614" i="1"/>
  <c r="AP613" i="1"/>
  <c r="AN613" i="1"/>
  <c r="AL613" i="1"/>
  <c r="L613" i="1"/>
  <c r="K613" i="1"/>
  <c r="AP612" i="1"/>
  <c r="AN612" i="1"/>
  <c r="AL612" i="1"/>
  <c r="L612" i="1"/>
  <c r="K612" i="1"/>
  <c r="AP611" i="1"/>
  <c r="AN611" i="1"/>
  <c r="AL611" i="1"/>
  <c r="L611" i="1"/>
  <c r="K611" i="1"/>
  <c r="AP610" i="1"/>
  <c r="AN610" i="1"/>
  <c r="AL610" i="1"/>
  <c r="L610" i="1"/>
  <c r="K610" i="1"/>
  <c r="AP609" i="1"/>
  <c r="AN609" i="1"/>
  <c r="AL609" i="1"/>
  <c r="L609" i="1"/>
  <c r="K609" i="1"/>
  <c r="AP608" i="1"/>
  <c r="AN608" i="1"/>
  <c r="AL608" i="1"/>
  <c r="L608" i="1"/>
  <c r="K608" i="1"/>
  <c r="AP607" i="1"/>
  <c r="AN607" i="1"/>
  <c r="AL607" i="1"/>
  <c r="L607" i="1"/>
  <c r="K607" i="1"/>
  <c r="AP606" i="1"/>
  <c r="AN606" i="1"/>
  <c r="AL606" i="1"/>
  <c r="L606" i="1"/>
  <c r="K606" i="1"/>
  <c r="AP605" i="1"/>
  <c r="AN605" i="1"/>
  <c r="AL605" i="1"/>
  <c r="L605" i="1"/>
  <c r="K605" i="1"/>
  <c r="AP604" i="1"/>
  <c r="AN604" i="1"/>
  <c r="AL604" i="1"/>
  <c r="L604" i="1"/>
  <c r="K604" i="1"/>
  <c r="AP603" i="1"/>
  <c r="AN603" i="1"/>
  <c r="AL603" i="1"/>
  <c r="L603" i="1"/>
  <c r="K603" i="1"/>
  <c r="AP602" i="1"/>
  <c r="AN602" i="1"/>
  <c r="AL602" i="1"/>
  <c r="L602" i="1"/>
  <c r="K602" i="1"/>
  <c r="AP601" i="1"/>
  <c r="AN601" i="1"/>
  <c r="AL601" i="1"/>
  <c r="L601" i="1"/>
  <c r="K601" i="1"/>
  <c r="AP600" i="1"/>
  <c r="AN600" i="1"/>
  <c r="AL600" i="1"/>
  <c r="L600" i="1"/>
  <c r="K600" i="1"/>
  <c r="AP599" i="1"/>
  <c r="AN599" i="1"/>
  <c r="AL599" i="1"/>
  <c r="L599" i="1"/>
  <c r="K599" i="1"/>
  <c r="AP598" i="1"/>
  <c r="AN598" i="1"/>
  <c r="AL598" i="1"/>
  <c r="L598" i="1"/>
  <c r="K598" i="1"/>
  <c r="AP597" i="1"/>
  <c r="AN597" i="1"/>
  <c r="AL597" i="1"/>
  <c r="L597" i="1"/>
  <c r="K597" i="1"/>
  <c r="AP596" i="1"/>
  <c r="AN596" i="1"/>
  <c r="AL596" i="1"/>
  <c r="L596" i="1"/>
  <c r="K596" i="1"/>
  <c r="AP595" i="1"/>
  <c r="AN595" i="1"/>
  <c r="AL595" i="1"/>
  <c r="L595" i="1"/>
  <c r="K595" i="1"/>
  <c r="AP594" i="1"/>
  <c r="AN594" i="1"/>
  <c r="AL594" i="1"/>
  <c r="L594" i="1"/>
  <c r="K594" i="1"/>
  <c r="AP593" i="1"/>
  <c r="AN593" i="1"/>
  <c r="AL593" i="1"/>
  <c r="L593" i="1"/>
  <c r="K593" i="1"/>
  <c r="AP592" i="1"/>
  <c r="AN592" i="1"/>
  <c r="AL592" i="1"/>
  <c r="L592" i="1"/>
  <c r="K592" i="1"/>
  <c r="AP591" i="1"/>
  <c r="AN591" i="1"/>
  <c r="AL591" i="1"/>
  <c r="L591" i="1"/>
  <c r="K591" i="1"/>
  <c r="AP590" i="1"/>
  <c r="AN590" i="1"/>
  <c r="AL590" i="1"/>
  <c r="L590" i="1"/>
  <c r="K590" i="1"/>
  <c r="AP589" i="1"/>
  <c r="AN589" i="1"/>
  <c r="AL589" i="1"/>
  <c r="L589" i="1"/>
  <c r="K589" i="1"/>
  <c r="AP588" i="1"/>
  <c r="AL588" i="1"/>
  <c r="L588" i="1"/>
  <c r="K588" i="1"/>
  <c r="AP587" i="1"/>
  <c r="AN587" i="1"/>
  <c r="AL587" i="1"/>
  <c r="L587" i="1"/>
  <c r="K587" i="1"/>
  <c r="AP586" i="1"/>
  <c r="AN586" i="1"/>
  <c r="AL586" i="1"/>
  <c r="L586" i="1"/>
  <c r="K586" i="1"/>
  <c r="AP585" i="1"/>
  <c r="AN585" i="1"/>
  <c r="AL585" i="1"/>
  <c r="L585" i="1"/>
  <c r="K585" i="1"/>
  <c r="AP584" i="1"/>
  <c r="AN584" i="1"/>
  <c r="AL584" i="1"/>
  <c r="L584" i="1"/>
  <c r="K584" i="1"/>
  <c r="AP583" i="1"/>
  <c r="AN583" i="1"/>
  <c r="AL583" i="1"/>
  <c r="L583" i="1"/>
  <c r="K583" i="1"/>
  <c r="AP582" i="1"/>
  <c r="AN582" i="1"/>
  <c r="AL582" i="1"/>
  <c r="L582" i="1"/>
  <c r="K582" i="1"/>
  <c r="AP581" i="1"/>
  <c r="AN581" i="1"/>
  <c r="AL581" i="1"/>
  <c r="L581" i="1"/>
  <c r="K581" i="1"/>
  <c r="AP580" i="1"/>
  <c r="AN580" i="1"/>
  <c r="AL580" i="1"/>
  <c r="L580" i="1"/>
  <c r="K580" i="1"/>
  <c r="AP579" i="1"/>
  <c r="AN579" i="1"/>
  <c r="AL579" i="1"/>
  <c r="L579" i="1"/>
  <c r="K579" i="1"/>
  <c r="AP578" i="1"/>
  <c r="AN578" i="1"/>
  <c r="AL578" i="1"/>
  <c r="L578" i="1"/>
  <c r="K578" i="1"/>
  <c r="AP577" i="1"/>
  <c r="AN577" i="1"/>
  <c r="AL577" i="1"/>
  <c r="L577" i="1"/>
  <c r="K577" i="1"/>
  <c r="AP576" i="1"/>
  <c r="AN576" i="1"/>
  <c r="AL576" i="1"/>
  <c r="L576" i="1"/>
  <c r="K576" i="1"/>
  <c r="AP575" i="1"/>
  <c r="AN575" i="1"/>
  <c r="AL575" i="1"/>
  <c r="L575" i="1"/>
  <c r="K575" i="1"/>
  <c r="AP574" i="1"/>
  <c r="AN574" i="1"/>
  <c r="AL574" i="1"/>
  <c r="L574" i="1"/>
  <c r="K574" i="1"/>
  <c r="AP573" i="1"/>
  <c r="AN573" i="1"/>
  <c r="AL573" i="1"/>
  <c r="L573" i="1"/>
  <c r="K573" i="1"/>
  <c r="AP572" i="1"/>
  <c r="AN572" i="1"/>
  <c r="AL572" i="1"/>
  <c r="L572" i="1"/>
  <c r="K572" i="1"/>
  <c r="AP571" i="1"/>
  <c r="AN571" i="1"/>
  <c r="AL571" i="1"/>
  <c r="L571" i="1"/>
  <c r="K571" i="1"/>
  <c r="AP570" i="1"/>
  <c r="AN570" i="1"/>
  <c r="AL570" i="1"/>
  <c r="L570" i="1"/>
  <c r="K570" i="1"/>
  <c r="AP569" i="1"/>
  <c r="AN569" i="1"/>
  <c r="AL569" i="1"/>
  <c r="L569" i="1"/>
  <c r="K569" i="1"/>
  <c r="AP568" i="1"/>
  <c r="AN568" i="1"/>
  <c r="AL568" i="1"/>
  <c r="L568" i="1"/>
  <c r="K568" i="1"/>
  <c r="AP567" i="1"/>
  <c r="AN567" i="1"/>
  <c r="AL567" i="1"/>
  <c r="L567" i="1"/>
  <c r="K567" i="1"/>
  <c r="AP566" i="1"/>
  <c r="AN566" i="1"/>
  <c r="AL566" i="1"/>
  <c r="L566" i="1"/>
  <c r="K566" i="1"/>
  <c r="AP565" i="1"/>
  <c r="AN565" i="1"/>
  <c r="AL565" i="1"/>
  <c r="L565" i="1"/>
  <c r="K565" i="1"/>
  <c r="AP564" i="1"/>
  <c r="AN564" i="1"/>
  <c r="AL564" i="1"/>
  <c r="L564" i="1"/>
  <c r="K564" i="1"/>
  <c r="AP563" i="1"/>
  <c r="AN563" i="1"/>
  <c r="AL563" i="1"/>
  <c r="L563" i="1"/>
  <c r="K563" i="1"/>
  <c r="AP562" i="1"/>
  <c r="AN562" i="1"/>
  <c r="AL562" i="1"/>
  <c r="L562" i="1"/>
  <c r="K562" i="1"/>
  <c r="AP561" i="1"/>
  <c r="AN561" i="1"/>
  <c r="AL561" i="1"/>
  <c r="L561" i="1"/>
  <c r="K561" i="1"/>
  <c r="AP560" i="1"/>
  <c r="AN560" i="1"/>
  <c r="AL560" i="1"/>
  <c r="L560" i="1"/>
  <c r="K560" i="1"/>
  <c r="AP559" i="1"/>
  <c r="AN559" i="1"/>
  <c r="AL559" i="1"/>
  <c r="L559" i="1"/>
  <c r="K559" i="1"/>
  <c r="AP558" i="1"/>
  <c r="AN558" i="1"/>
  <c r="AL558" i="1"/>
  <c r="L558" i="1"/>
  <c r="K558" i="1"/>
  <c r="AP557" i="1"/>
  <c r="AN557" i="1"/>
  <c r="AL557" i="1"/>
  <c r="L557" i="1"/>
  <c r="K557" i="1"/>
  <c r="AP556" i="1"/>
  <c r="AN556" i="1"/>
  <c r="AL556" i="1"/>
  <c r="L556" i="1"/>
  <c r="K556" i="1"/>
  <c r="AP555" i="1"/>
  <c r="AN555" i="1"/>
  <c r="AL555" i="1"/>
  <c r="L555" i="1"/>
  <c r="K555" i="1"/>
  <c r="AP554" i="1"/>
  <c r="AN554" i="1"/>
  <c r="AL554" i="1"/>
  <c r="L554" i="1"/>
  <c r="K554" i="1"/>
  <c r="AP553" i="1"/>
  <c r="AN553" i="1"/>
  <c r="AL553" i="1"/>
  <c r="L553" i="1"/>
  <c r="K553" i="1"/>
  <c r="AP552" i="1"/>
  <c r="AN552" i="1"/>
  <c r="AL552" i="1"/>
  <c r="L552" i="1"/>
  <c r="K552" i="1"/>
  <c r="AP551" i="1"/>
  <c r="AN551" i="1"/>
  <c r="AL551" i="1"/>
  <c r="L551" i="1"/>
  <c r="K551" i="1"/>
  <c r="AP550" i="1"/>
  <c r="AN550" i="1"/>
  <c r="AL550" i="1"/>
  <c r="L550" i="1"/>
  <c r="K550" i="1"/>
  <c r="AP549" i="1"/>
  <c r="AN549" i="1"/>
  <c r="AL549" i="1"/>
  <c r="L549" i="1"/>
  <c r="K549" i="1"/>
  <c r="AP548" i="1"/>
  <c r="AN548" i="1"/>
  <c r="AL548" i="1"/>
  <c r="L548" i="1"/>
  <c r="K548" i="1"/>
  <c r="AP547" i="1"/>
  <c r="AN547" i="1"/>
  <c r="AL547" i="1"/>
  <c r="L547" i="1"/>
  <c r="K547" i="1"/>
  <c r="AP546" i="1"/>
  <c r="AN546" i="1"/>
  <c r="AL546" i="1"/>
  <c r="L546" i="1"/>
  <c r="K546" i="1"/>
  <c r="AP545" i="1"/>
  <c r="AN545" i="1"/>
  <c r="AL545" i="1"/>
  <c r="L545" i="1"/>
  <c r="K545" i="1"/>
  <c r="AP544" i="1"/>
  <c r="AN544" i="1"/>
  <c r="AL544" i="1"/>
  <c r="L544" i="1"/>
  <c r="K544" i="1"/>
  <c r="AP543" i="1"/>
  <c r="AN543" i="1"/>
  <c r="AL543" i="1"/>
  <c r="L543" i="1"/>
  <c r="K543" i="1"/>
  <c r="AP542" i="1"/>
  <c r="AN542" i="1"/>
  <c r="AL542" i="1"/>
  <c r="L542" i="1"/>
  <c r="K542" i="1"/>
  <c r="AP541" i="1"/>
  <c r="AN541" i="1"/>
  <c r="AL541" i="1"/>
  <c r="L541" i="1"/>
  <c r="K541" i="1"/>
  <c r="AP540" i="1"/>
  <c r="AN540" i="1"/>
  <c r="AL540" i="1"/>
  <c r="L540" i="1"/>
  <c r="K540" i="1"/>
  <c r="AP539" i="1"/>
  <c r="AN539" i="1"/>
  <c r="AL539" i="1"/>
  <c r="L539" i="1"/>
  <c r="K539" i="1"/>
  <c r="AP538" i="1"/>
  <c r="AN538" i="1"/>
  <c r="AL538" i="1"/>
  <c r="L538" i="1"/>
  <c r="K538" i="1"/>
  <c r="AP537" i="1"/>
  <c r="AN537" i="1"/>
  <c r="AL537" i="1"/>
  <c r="L537" i="1"/>
  <c r="K537" i="1"/>
  <c r="AP536" i="1"/>
  <c r="AN536" i="1"/>
  <c r="AL536" i="1"/>
  <c r="L536" i="1"/>
  <c r="K536" i="1"/>
  <c r="AP535" i="1"/>
  <c r="AN535" i="1"/>
  <c r="AL535" i="1"/>
  <c r="L535" i="1"/>
  <c r="K535" i="1"/>
  <c r="AP534" i="1"/>
  <c r="AN534" i="1"/>
  <c r="AL534" i="1"/>
  <c r="L534" i="1"/>
  <c r="K534" i="1"/>
  <c r="AP533" i="1"/>
  <c r="AN533" i="1"/>
  <c r="AL533" i="1"/>
  <c r="L533" i="1"/>
  <c r="K533" i="1"/>
  <c r="AP532" i="1"/>
  <c r="AN532" i="1"/>
  <c r="AL532" i="1"/>
  <c r="L532" i="1"/>
  <c r="K532" i="1"/>
  <c r="AP531" i="1"/>
  <c r="AN531" i="1"/>
  <c r="AL531" i="1"/>
  <c r="L531" i="1"/>
  <c r="K531" i="1"/>
  <c r="AP530" i="1"/>
  <c r="AN530" i="1"/>
  <c r="AL530" i="1"/>
  <c r="L530" i="1"/>
  <c r="K530" i="1"/>
  <c r="AP529" i="1"/>
  <c r="AN529" i="1"/>
  <c r="AL529" i="1"/>
  <c r="L529" i="1"/>
  <c r="K529" i="1"/>
  <c r="AP528" i="1"/>
  <c r="AN528" i="1"/>
  <c r="AL528" i="1"/>
  <c r="L528" i="1"/>
  <c r="K528" i="1"/>
  <c r="AP527" i="1"/>
  <c r="AN527" i="1"/>
  <c r="AL527" i="1"/>
  <c r="L527" i="1"/>
  <c r="K527" i="1"/>
  <c r="AP526" i="1"/>
  <c r="AN526" i="1"/>
  <c r="AL526" i="1"/>
  <c r="L526" i="1"/>
  <c r="K526" i="1"/>
  <c r="AP525" i="1"/>
  <c r="AN525" i="1"/>
  <c r="AL525" i="1"/>
  <c r="L525" i="1"/>
  <c r="K525" i="1"/>
  <c r="AP524" i="1"/>
  <c r="AN524" i="1"/>
  <c r="AL524" i="1"/>
  <c r="L524" i="1"/>
  <c r="K524" i="1"/>
  <c r="AP523" i="1"/>
  <c r="AN523" i="1"/>
  <c r="AL523" i="1"/>
  <c r="L523" i="1"/>
  <c r="K523" i="1"/>
  <c r="AP522" i="1"/>
  <c r="AN522" i="1"/>
  <c r="AL522" i="1"/>
  <c r="L522" i="1"/>
  <c r="K522" i="1"/>
  <c r="AP521" i="1"/>
  <c r="AN521" i="1"/>
  <c r="AL521" i="1"/>
  <c r="L521" i="1"/>
  <c r="K521" i="1"/>
  <c r="AP520" i="1"/>
  <c r="AN520" i="1"/>
  <c r="AL520" i="1"/>
  <c r="L520" i="1"/>
  <c r="K520" i="1"/>
  <c r="AP519" i="1"/>
  <c r="AN519" i="1"/>
  <c r="AL519" i="1"/>
  <c r="L519" i="1"/>
  <c r="K519" i="1"/>
  <c r="AP518" i="1"/>
  <c r="AN518" i="1"/>
  <c r="AL518" i="1"/>
  <c r="L518" i="1"/>
  <c r="K518" i="1"/>
  <c r="AP517" i="1"/>
  <c r="AN517" i="1"/>
  <c r="AL517" i="1"/>
  <c r="L517" i="1"/>
  <c r="K517" i="1"/>
  <c r="AP516" i="1"/>
  <c r="AN516" i="1"/>
  <c r="AL516" i="1"/>
  <c r="L516" i="1"/>
  <c r="K516" i="1"/>
  <c r="AP515" i="1"/>
  <c r="AN515" i="1"/>
  <c r="AL515" i="1"/>
  <c r="L515" i="1"/>
  <c r="K515" i="1"/>
  <c r="AP514" i="1"/>
  <c r="AN514" i="1"/>
  <c r="AL514" i="1"/>
  <c r="L514" i="1"/>
  <c r="K514" i="1"/>
  <c r="AP513" i="1"/>
  <c r="AN513" i="1"/>
  <c r="AL513" i="1"/>
  <c r="L513" i="1"/>
  <c r="K513" i="1"/>
  <c r="AP512" i="1"/>
  <c r="AN512" i="1"/>
  <c r="AL512" i="1"/>
  <c r="L512" i="1"/>
  <c r="K512" i="1"/>
  <c r="AP511" i="1"/>
  <c r="AN511" i="1"/>
  <c r="AL511" i="1"/>
  <c r="L511" i="1"/>
  <c r="K511" i="1"/>
  <c r="AP510" i="1"/>
  <c r="AN510" i="1"/>
  <c r="AL510" i="1"/>
  <c r="L510" i="1"/>
  <c r="K510" i="1"/>
  <c r="AP509" i="1"/>
  <c r="AN509" i="1"/>
  <c r="AL509" i="1"/>
  <c r="L509" i="1"/>
  <c r="K509" i="1"/>
  <c r="AP508" i="1"/>
  <c r="AN508" i="1"/>
  <c r="AL508" i="1"/>
  <c r="L508" i="1"/>
  <c r="K508" i="1"/>
  <c r="AP507" i="1"/>
  <c r="AN507" i="1"/>
  <c r="AL507" i="1"/>
  <c r="L507" i="1"/>
  <c r="K507" i="1"/>
  <c r="AP506" i="1"/>
  <c r="AN506" i="1"/>
  <c r="AL506" i="1"/>
  <c r="L506" i="1"/>
  <c r="K506" i="1"/>
  <c r="AP505" i="1"/>
  <c r="AN505" i="1"/>
  <c r="AL505" i="1"/>
  <c r="L505" i="1"/>
  <c r="K505" i="1"/>
  <c r="AP504" i="1"/>
  <c r="AN504" i="1"/>
  <c r="AL504" i="1"/>
  <c r="L504" i="1"/>
  <c r="K504" i="1"/>
  <c r="AP503" i="1"/>
  <c r="AN503" i="1"/>
  <c r="AL503" i="1"/>
  <c r="L503" i="1"/>
  <c r="K503" i="1"/>
  <c r="AP502" i="1"/>
  <c r="AN502" i="1"/>
  <c r="AL502" i="1"/>
  <c r="L502" i="1"/>
  <c r="K502" i="1"/>
  <c r="AP501" i="1"/>
  <c r="AN501" i="1"/>
  <c r="AL501" i="1"/>
  <c r="L501" i="1"/>
  <c r="K501" i="1"/>
  <c r="AP500" i="1"/>
  <c r="AN500" i="1"/>
  <c r="AL500" i="1"/>
  <c r="L500" i="1"/>
  <c r="K500" i="1"/>
  <c r="AP499" i="1"/>
  <c r="AN499" i="1"/>
  <c r="AL499" i="1"/>
  <c r="L499" i="1"/>
  <c r="K499" i="1"/>
  <c r="AP498" i="1"/>
  <c r="AN498" i="1"/>
  <c r="AL498" i="1"/>
  <c r="L498" i="1"/>
  <c r="K498" i="1"/>
  <c r="AP497" i="1"/>
  <c r="AN497" i="1"/>
  <c r="AL497" i="1"/>
  <c r="L497" i="1"/>
  <c r="K497" i="1"/>
  <c r="AP496" i="1"/>
  <c r="AN496" i="1"/>
  <c r="AL496" i="1"/>
  <c r="L496" i="1"/>
  <c r="K496" i="1"/>
  <c r="AP495" i="1"/>
  <c r="AN495" i="1"/>
  <c r="AL495" i="1"/>
  <c r="L495" i="1"/>
  <c r="K495" i="1"/>
  <c r="AP494" i="1"/>
  <c r="AN494" i="1"/>
  <c r="AL494" i="1"/>
  <c r="L494" i="1"/>
  <c r="K494" i="1"/>
  <c r="AP493" i="1"/>
  <c r="AN493" i="1"/>
  <c r="AL493" i="1"/>
  <c r="L493" i="1"/>
  <c r="K493" i="1"/>
  <c r="AP492" i="1"/>
  <c r="AN492" i="1"/>
  <c r="AL492" i="1"/>
  <c r="L492" i="1"/>
  <c r="K492" i="1"/>
  <c r="AP491" i="1"/>
  <c r="AN491" i="1"/>
  <c r="AL491" i="1"/>
  <c r="L491" i="1"/>
  <c r="K491" i="1"/>
  <c r="AP490" i="1"/>
  <c r="AN490" i="1"/>
  <c r="AL490" i="1"/>
  <c r="L490" i="1"/>
  <c r="K490" i="1"/>
  <c r="AP489" i="1"/>
  <c r="AN489" i="1"/>
  <c r="AL489" i="1"/>
  <c r="L489" i="1"/>
  <c r="K489" i="1"/>
  <c r="AP488" i="1"/>
  <c r="AN488" i="1"/>
  <c r="AL488" i="1"/>
  <c r="L488" i="1"/>
  <c r="K488" i="1"/>
  <c r="AP487" i="1"/>
  <c r="AN487" i="1"/>
  <c r="AL487" i="1"/>
  <c r="L487" i="1"/>
  <c r="K487" i="1"/>
  <c r="AP486" i="1"/>
  <c r="AN486" i="1"/>
  <c r="AL486" i="1"/>
  <c r="L486" i="1"/>
  <c r="K486" i="1"/>
  <c r="AP485" i="1"/>
  <c r="AN485" i="1"/>
  <c r="AL485" i="1"/>
  <c r="L485" i="1"/>
  <c r="K485" i="1"/>
  <c r="AP484" i="1"/>
  <c r="AN484" i="1"/>
  <c r="AL484" i="1"/>
  <c r="L484" i="1"/>
  <c r="K484" i="1"/>
  <c r="AP483" i="1"/>
  <c r="AN483" i="1"/>
  <c r="AL483" i="1"/>
  <c r="L483" i="1"/>
  <c r="K483" i="1"/>
  <c r="AP482" i="1"/>
  <c r="AN482" i="1"/>
  <c r="AL482" i="1"/>
  <c r="L482" i="1"/>
  <c r="K482" i="1"/>
  <c r="AP481" i="1"/>
  <c r="AN481" i="1"/>
  <c r="AL481" i="1"/>
  <c r="L481" i="1"/>
  <c r="K481" i="1"/>
  <c r="AP480" i="1"/>
  <c r="AN480" i="1"/>
  <c r="AL480" i="1"/>
  <c r="L480" i="1"/>
  <c r="K480" i="1"/>
  <c r="AP479" i="1"/>
  <c r="AN479" i="1"/>
  <c r="AL479" i="1"/>
  <c r="L479" i="1"/>
  <c r="K479" i="1"/>
  <c r="AP478" i="1"/>
  <c r="AN478" i="1"/>
  <c r="AL478" i="1"/>
  <c r="L478" i="1"/>
  <c r="K478" i="1"/>
  <c r="AP477" i="1"/>
  <c r="AN477" i="1"/>
  <c r="AL477" i="1"/>
  <c r="L477" i="1"/>
  <c r="K477" i="1"/>
  <c r="AP476" i="1"/>
  <c r="AN476" i="1"/>
  <c r="AL476" i="1"/>
  <c r="L476" i="1"/>
  <c r="K476" i="1"/>
  <c r="AP475" i="1"/>
  <c r="AN475" i="1"/>
  <c r="AL475" i="1"/>
  <c r="L475" i="1"/>
  <c r="K475" i="1"/>
  <c r="AP474" i="1"/>
  <c r="AN474" i="1"/>
  <c r="AL474" i="1"/>
  <c r="L474" i="1"/>
  <c r="K474" i="1"/>
  <c r="AP473" i="1"/>
  <c r="AN473" i="1"/>
  <c r="AL473" i="1"/>
  <c r="L473" i="1"/>
  <c r="K473" i="1"/>
  <c r="AP472" i="1"/>
  <c r="AN472" i="1"/>
  <c r="AL472" i="1"/>
  <c r="L472" i="1"/>
  <c r="K472" i="1"/>
  <c r="AP471" i="1"/>
  <c r="AN471" i="1"/>
  <c r="AL471" i="1"/>
  <c r="L471" i="1"/>
  <c r="K471" i="1"/>
  <c r="AP470" i="1"/>
  <c r="AN470" i="1"/>
  <c r="AL470" i="1"/>
  <c r="L470" i="1"/>
  <c r="K470" i="1"/>
  <c r="AP469" i="1"/>
  <c r="AN469" i="1"/>
  <c r="AL469" i="1"/>
  <c r="L469" i="1"/>
  <c r="K469" i="1"/>
  <c r="AP468" i="1"/>
  <c r="AN468" i="1"/>
  <c r="AL468" i="1"/>
  <c r="L468" i="1"/>
  <c r="K468" i="1"/>
  <c r="AP467" i="1"/>
  <c r="AN467" i="1"/>
  <c r="AL467" i="1"/>
  <c r="L467" i="1"/>
  <c r="K467" i="1"/>
  <c r="AP466" i="1"/>
  <c r="AN466" i="1"/>
  <c r="AL466" i="1"/>
  <c r="L466" i="1"/>
  <c r="K466" i="1"/>
  <c r="AP465" i="1"/>
  <c r="AN465" i="1"/>
  <c r="AL465" i="1"/>
  <c r="L465" i="1"/>
  <c r="K465" i="1"/>
  <c r="AP464" i="1"/>
  <c r="AN464" i="1"/>
  <c r="AL464" i="1"/>
  <c r="L464" i="1"/>
  <c r="K464" i="1"/>
  <c r="AP463" i="1"/>
  <c r="AN463" i="1"/>
  <c r="AL463" i="1"/>
  <c r="L463" i="1"/>
  <c r="K463" i="1"/>
  <c r="AP462" i="1"/>
  <c r="AN462" i="1"/>
  <c r="AL462" i="1"/>
  <c r="L462" i="1"/>
  <c r="K462" i="1"/>
  <c r="AP461" i="1"/>
  <c r="AN461" i="1"/>
  <c r="AL461" i="1"/>
  <c r="L461" i="1"/>
  <c r="K461" i="1"/>
  <c r="AP460" i="1"/>
  <c r="AN460" i="1"/>
  <c r="AL460" i="1"/>
  <c r="L460" i="1"/>
  <c r="K460" i="1"/>
  <c r="AP459" i="1"/>
  <c r="AN459" i="1"/>
  <c r="AL459" i="1"/>
  <c r="L459" i="1"/>
  <c r="K459" i="1"/>
  <c r="AP458" i="1"/>
  <c r="AN458" i="1"/>
  <c r="AL458" i="1"/>
  <c r="L458" i="1"/>
  <c r="K458" i="1"/>
  <c r="AP457" i="1"/>
  <c r="AN457" i="1"/>
  <c r="AL457" i="1"/>
  <c r="L457" i="1"/>
  <c r="K457" i="1"/>
  <c r="AP456" i="1"/>
  <c r="AN456" i="1"/>
  <c r="AL456" i="1"/>
  <c r="L456" i="1"/>
  <c r="K456" i="1"/>
  <c r="AP455" i="1"/>
  <c r="AN455" i="1"/>
  <c r="AL455" i="1"/>
  <c r="L455" i="1"/>
  <c r="K455" i="1"/>
  <c r="AP454" i="1"/>
  <c r="AN454" i="1"/>
  <c r="AL454" i="1"/>
  <c r="L454" i="1"/>
  <c r="K454" i="1"/>
  <c r="AP453" i="1"/>
  <c r="AN453" i="1"/>
  <c r="AL453" i="1"/>
  <c r="L453" i="1"/>
  <c r="K453" i="1"/>
  <c r="AP452" i="1"/>
  <c r="AN452" i="1"/>
  <c r="AL452" i="1"/>
  <c r="L452" i="1"/>
  <c r="K452" i="1"/>
  <c r="AP451" i="1"/>
  <c r="AN451" i="1"/>
  <c r="AL451" i="1"/>
  <c r="L451" i="1"/>
  <c r="K451" i="1"/>
  <c r="AP450" i="1"/>
  <c r="AN450" i="1"/>
  <c r="AL450" i="1"/>
  <c r="L450" i="1"/>
  <c r="K450" i="1"/>
  <c r="AP449" i="1"/>
  <c r="AN449" i="1"/>
  <c r="AL449" i="1"/>
  <c r="L449" i="1"/>
  <c r="K449" i="1"/>
  <c r="AP448" i="1"/>
  <c r="AN448" i="1"/>
  <c r="AL448" i="1"/>
  <c r="L448" i="1"/>
  <c r="K448" i="1"/>
  <c r="AP447" i="1"/>
  <c r="AN447" i="1"/>
  <c r="AL447" i="1"/>
  <c r="L447" i="1"/>
  <c r="K447" i="1"/>
  <c r="AP446" i="1"/>
  <c r="AN446" i="1"/>
  <c r="AL446" i="1"/>
  <c r="L446" i="1"/>
  <c r="K446" i="1"/>
  <c r="AP445" i="1"/>
  <c r="AN445" i="1"/>
  <c r="AL445" i="1"/>
  <c r="L445" i="1"/>
  <c r="K445" i="1"/>
  <c r="AP444" i="1"/>
  <c r="AN444" i="1"/>
  <c r="AL444" i="1"/>
  <c r="L444" i="1"/>
  <c r="K444" i="1"/>
  <c r="AP443" i="1"/>
  <c r="AN443" i="1"/>
  <c r="AL443" i="1"/>
  <c r="L443" i="1"/>
  <c r="K443" i="1"/>
  <c r="AP442" i="1"/>
  <c r="AN442" i="1"/>
  <c r="AL442" i="1"/>
  <c r="L442" i="1"/>
  <c r="K442" i="1"/>
  <c r="AP441" i="1"/>
  <c r="AN441" i="1"/>
  <c r="AL441" i="1"/>
  <c r="L441" i="1"/>
  <c r="K441" i="1"/>
  <c r="AP440" i="1"/>
  <c r="AN440" i="1"/>
  <c r="AL440" i="1"/>
  <c r="L440" i="1"/>
  <c r="K440" i="1"/>
  <c r="AP439" i="1"/>
  <c r="AN439" i="1"/>
  <c r="AL439" i="1"/>
  <c r="L439" i="1"/>
  <c r="K439" i="1"/>
  <c r="AP438" i="1"/>
  <c r="AN438" i="1"/>
  <c r="AL438" i="1"/>
  <c r="L438" i="1"/>
  <c r="K438" i="1"/>
  <c r="AP437" i="1"/>
  <c r="AN437" i="1"/>
  <c r="AL437" i="1"/>
  <c r="L437" i="1"/>
  <c r="K437" i="1"/>
  <c r="AP436" i="1"/>
  <c r="AN436" i="1"/>
  <c r="AL436" i="1"/>
  <c r="L436" i="1"/>
  <c r="K436" i="1"/>
  <c r="AP435" i="1"/>
  <c r="AN435" i="1"/>
  <c r="AL435" i="1"/>
  <c r="L435" i="1"/>
  <c r="K435" i="1"/>
  <c r="AP434" i="1"/>
  <c r="AN434" i="1"/>
  <c r="AL434" i="1"/>
  <c r="L434" i="1"/>
  <c r="K434" i="1"/>
  <c r="AP433" i="1"/>
  <c r="AN433" i="1"/>
  <c r="AL433" i="1"/>
  <c r="L433" i="1"/>
  <c r="K433" i="1"/>
  <c r="AP432" i="1"/>
  <c r="AN432" i="1"/>
  <c r="AL432" i="1"/>
  <c r="L432" i="1"/>
  <c r="K432" i="1"/>
  <c r="AP431" i="1"/>
  <c r="AN431" i="1"/>
  <c r="AL431" i="1"/>
  <c r="L431" i="1"/>
  <c r="K431" i="1"/>
  <c r="AP430" i="1"/>
  <c r="AN430" i="1"/>
  <c r="AL430" i="1"/>
  <c r="L430" i="1"/>
  <c r="K430" i="1"/>
  <c r="AP429" i="1"/>
  <c r="AN429" i="1"/>
  <c r="AL429" i="1"/>
  <c r="L429" i="1"/>
  <c r="K429" i="1"/>
  <c r="AP428" i="1"/>
  <c r="AN428" i="1"/>
  <c r="AL428" i="1"/>
  <c r="L428" i="1"/>
  <c r="K428" i="1"/>
  <c r="AP427" i="1"/>
  <c r="AN427" i="1"/>
  <c r="AL427" i="1"/>
  <c r="L427" i="1"/>
  <c r="K427" i="1"/>
  <c r="AP426" i="1"/>
  <c r="AN426" i="1"/>
  <c r="AL426" i="1"/>
  <c r="L426" i="1"/>
  <c r="K426" i="1"/>
  <c r="AP425" i="1"/>
  <c r="AN425" i="1"/>
  <c r="AL425" i="1"/>
  <c r="L425" i="1"/>
  <c r="K425" i="1"/>
  <c r="AP424" i="1"/>
  <c r="AN424" i="1"/>
  <c r="AL424" i="1"/>
  <c r="L424" i="1"/>
  <c r="K424" i="1"/>
  <c r="AP423" i="1"/>
  <c r="AN423" i="1"/>
  <c r="AL423" i="1"/>
  <c r="L423" i="1"/>
  <c r="K423" i="1"/>
  <c r="AP422" i="1"/>
  <c r="AN422" i="1"/>
  <c r="AL422" i="1"/>
  <c r="L422" i="1"/>
  <c r="K422" i="1"/>
  <c r="AP421" i="1"/>
  <c r="AN421" i="1"/>
  <c r="AL421" i="1"/>
  <c r="L421" i="1"/>
  <c r="K421" i="1"/>
  <c r="AP420" i="1"/>
  <c r="AN420" i="1"/>
  <c r="AL420" i="1"/>
  <c r="L420" i="1"/>
  <c r="K420" i="1"/>
  <c r="AP419" i="1"/>
  <c r="AN419" i="1"/>
  <c r="AL419" i="1"/>
  <c r="L419" i="1"/>
  <c r="K419" i="1"/>
  <c r="AP418" i="1"/>
  <c r="AN418" i="1"/>
  <c r="AL418" i="1"/>
  <c r="L418" i="1"/>
  <c r="K418" i="1"/>
  <c r="AP417" i="1"/>
  <c r="AN417" i="1"/>
  <c r="AL417" i="1"/>
  <c r="L417" i="1"/>
  <c r="K417" i="1"/>
  <c r="AP416" i="1"/>
  <c r="AN416" i="1"/>
  <c r="AL416" i="1"/>
  <c r="L416" i="1"/>
  <c r="K416" i="1"/>
  <c r="AP415" i="1"/>
  <c r="AN415" i="1"/>
  <c r="AL415" i="1"/>
  <c r="L415" i="1"/>
  <c r="K415" i="1"/>
  <c r="AP414" i="1"/>
  <c r="AN414" i="1"/>
  <c r="AL414" i="1"/>
  <c r="L414" i="1"/>
  <c r="K414" i="1"/>
  <c r="AP413" i="1"/>
  <c r="AN413" i="1"/>
  <c r="AL413" i="1"/>
  <c r="L413" i="1"/>
  <c r="K413" i="1"/>
  <c r="AP412" i="1"/>
  <c r="AN412" i="1"/>
  <c r="AL412" i="1"/>
  <c r="L412" i="1"/>
  <c r="K412" i="1"/>
  <c r="AP411" i="1"/>
  <c r="AN411" i="1"/>
  <c r="AL411" i="1"/>
  <c r="L411" i="1"/>
  <c r="K411" i="1"/>
  <c r="AP410" i="1"/>
  <c r="AN410" i="1"/>
  <c r="AL410" i="1"/>
  <c r="L410" i="1"/>
  <c r="K410" i="1"/>
  <c r="AP409" i="1"/>
  <c r="AN409" i="1"/>
  <c r="AL409" i="1"/>
  <c r="L409" i="1"/>
  <c r="K409" i="1"/>
  <c r="AP408" i="1"/>
  <c r="AN408" i="1"/>
  <c r="AL408" i="1"/>
  <c r="L408" i="1"/>
  <c r="K408" i="1"/>
  <c r="AP407" i="1"/>
  <c r="AN407" i="1"/>
  <c r="AL407" i="1"/>
  <c r="L407" i="1"/>
  <c r="K407" i="1"/>
  <c r="AP406" i="1"/>
  <c r="AN406" i="1"/>
  <c r="AL406" i="1"/>
  <c r="L406" i="1"/>
  <c r="K406" i="1"/>
  <c r="AP405" i="1"/>
  <c r="AN405" i="1"/>
  <c r="AL405" i="1"/>
  <c r="L405" i="1"/>
  <c r="K405" i="1"/>
  <c r="AP404" i="1"/>
  <c r="AN404" i="1"/>
  <c r="AL404" i="1"/>
  <c r="L404" i="1"/>
  <c r="K404" i="1"/>
  <c r="AP403" i="1"/>
  <c r="AN403" i="1"/>
  <c r="AL403" i="1"/>
  <c r="L403" i="1"/>
  <c r="K403" i="1"/>
  <c r="AP402" i="1"/>
  <c r="AN402" i="1"/>
  <c r="AL402" i="1"/>
  <c r="L402" i="1"/>
  <c r="K402" i="1"/>
  <c r="AP401" i="1"/>
  <c r="AN401" i="1"/>
  <c r="AL401" i="1"/>
  <c r="L401" i="1"/>
  <c r="K401" i="1"/>
  <c r="AP400" i="1"/>
  <c r="AN400" i="1"/>
  <c r="AL400" i="1"/>
  <c r="L400" i="1"/>
  <c r="K400" i="1"/>
  <c r="AP399" i="1"/>
  <c r="AN399" i="1"/>
  <c r="AL399" i="1"/>
  <c r="L399" i="1"/>
  <c r="K399" i="1"/>
  <c r="AP398" i="1"/>
  <c r="AN398" i="1"/>
  <c r="AL398" i="1"/>
  <c r="L398" i="1"/>
  <c r="K398" i="1"/>
  <c r="AP397" i="1"/>
  <c r="AN397" i="1"/>
  <c r="AL397" i="1"/>
  <c r="L397" i="1"/>
  <c r="K397" i="1"/>
  <c r="AP396" i="1"/>
  <c r="AN396" i="1"/>
  <c r="AL396" i="1"/>
  <c r="L396" i="1"/>
  <c r="K396" i="1"/>
  <c r="AP395" i="1"/>
  <c r="AN395" i="1"/>
  <c r="AL395" i="1"/>
  <c r="L395" i="1"/>
  <c r="K395" i="1"/>
  <c r="AP394" i="1"/>
  <c r="AN394" i="1"/>
  <c r="AL394" i="1"/>
  <c r="L394" i="1"/>
  <c r="K394" i="1"/>
  <c r="AP393" i="1"/>
  <c r="AN393" i="1"/>
  <c r="AL393" i="1"/>
  <c r="L393" i="1"/>
  <c r="K393" i="1"/>
  <c r="AP392" i="1"/>
  <c r="AN392" i="1"/>
  <c r="AL392" i="1"/>
  <c r="L392" i="1"/>
  <c r="K392" i="1"/>
  <c r="AP391" i="1"/>
  <c r="AN391" i="1"/>
  <c r="AL391" i="1"/>
  <c r="L391" i="1"/>
  <c r="K391" i="1"/>
  <c r="AP390" i="1"/>
  <c r="AN390" i="1"/>
  <c r="AL390" i="1"/>
  <c r="L390" i="1"/>
  <c r="K390" i="1"/>
  <c r="AP389" i="1"/>
  <c r="AN389" i="1"/>
  <c r="AL389" i="1"/>
  <c r="L389" i="1"/>
  <c r="K389" i="1"/>
  <c r="AP388" i="1"/>
  <c r="AN388" i="1"/>
  <c r="AL388" i="1"/>
  <c r="L388" i="1"/>
  <c r="K388" i="1"/>
  <c r="AP387" i="1"/>
  <c r="AN387" i="1"/>
  <c r="AL387" i="1"/>
  <c r="L387" i="1"/>
  <c r="K387" i="1"/>
  <c r="AP386" i="1"/>
  <c r="AN386" i="1"/>
  <c r="AL386" i="1"/>
  <c r="L386" i="1"/>
  <c r="K386" i="1"/>
  <c r="AP385" i="1"/>
  <c r="AN385" i="1"/>
  <c r="AL385" i="1"/>
  <c r="L385" i="1"/>
  <c r="K385" i="1"/>
  <c r="AP384" i="1"/>
  <c r="AN384" i="1"/>
  <c r="AL384" i="1"/>
  <c r="L384" i="1"/>
  <c r="K384" i="1"/>
  <c r="AP383" i="1"/>
  <c r="AN383" i="1"/>
  <c r="AL383" i="1"/>
  <c r="L383" i="1"/>
  <c r="K383" i="1"/>
  <c r="AP382" i="1"/>
  <c r="AN382" i="1"/>
  <c r="AL382" i="1"/>
  <c r="L382" i="1"/>
  <c r="K382" i="1"/>
  <c r="AP381" i="1"/>
  <c r="AN381" i="1"/>
  <c r="AL381" i="1"/>
  <c r="L381" i="1"/>
  <c r="K381" i="1"/>
  <c r="AP380" i="1"/>
  <c r="AN380" i="1"/>
  <c r="AL380" i="1"/>
  <c r="L380" i="1"/>
  <c r="K380" i="1"/>
  <c r="AP379" i="1"/>
  <c r="AN379" i="1"/>
  <c r="AL379" i="1"/>
  <c r="L379" i="1"/>
  <c r="K379" i="1"/>
  <c r="AP378" i="1"/>
  <c r="AN378" i="1"/>
  <c r="AL378" i="1"/>
  <c r="L378" i="1"/>
  <c r="K378" i="1"/>
  <c r="AP377" i="1"/>
  <c r="AN377" i="1"/>
  <c r="AL377" i="1"/>
  <c r="L377" i="1"/>
  <c r="K377" i="1"/>
  <c r="AP376" i="1"/>
  <c r="AN376" i="1"/>
  <c r="AL376" i="1"/>
  <c r="L376" i="1"/>
  <c r="K376" i="1"/>
  <c r="AP375" i="1"/>
  <c r="AN375" i="1"/>
  <c r="AL375" i="1"/>
  <c r="L375" i="1"/>
  <c r="K375" i="1"/>
  <c r="AP374" i="1"/>
  <c r="AN374" i="1"/>
  <c r="AL374" i="1"/>
  <c r="L374" i="1"/>
  <c r="K374" i="1"/>
  <c r="AP373" i="1"/>
  <c r="AN373" i="1"/>
  <c r="AL373" i="1"/>
  <c r="L373" i="1"/>
  <c r="K373" i="1"/>
  <c r="AP372" i="1"/>
  <c r="AN372" i="1"/>
  <c r="AL372" i="1"/>
  <c r="L372" i="1"/>
  <c r="K372" i="1"/>
  <c r="AP371" i="1"/>
  <c r="AN371" i="1"/>
  <c r="AL371" i="1"/>
  <c r="L371" i="1"/>
  <c r="K371" i="1"/>
  <c r="AP370" i="1"/>
  <c r="AN370" i="1"/>
  <c r="AL370" i="1"/>
  <c r="L370" i="1"/>
  <c r="K370" i="1"/>
  <c r="AP369" i="1"/>
  <c r="AN369" i="1"/>
  <c r="AL369" i="1"/>
  <c r="L369" i="1"/>
  <c r="K369" i="1"/>
  <c r="AP368" i="1"/>
  <c r="AN368" i="1"/>
  <c r="AL368" i="1"/>
  <c r="L368" i="1"/>
  <c r="K368" i="1"/>
  <c r="AP367" i="1"/>
  <c r="AN367" i="1"/>
  <c r="AL367" i="1"/>
  <c r="L367" i="1"/>
  <c r="K367" i="1"/>
  <c r="AP366" i="1"/>
  <c r="AN366" i="1"/>
  <c r="AL366" i="1"/>
  <c r="L366" i="1"/>
  <c r="K366" i="1"/>
  <c r="AP365" i="1"/>
  <c r="AN365" i="1"/>
  <c r="AL365" i="1"/>
  <c r="L365" i="1"/>
  <c r="K365" i="1"/>
  <c r="AP364" i="1"/>
  <c r="AN364" i="1"/>
  <c r="AL364" i="1"/>
  <c r="L364" i="1"/>
  <c r="K364" i="1"/>
  <c r="AP363" i="1"/>
  <c r="AN363" i="1"/>
  <c r="AL363" i="1"/>
  <c r="L363" i="1"/>
  <c r="K363" i="1"/>
  <c r="AP362" i="1"/>
  <c r="AN362" i="1"/>
  <c r="AL362" i="1"/>
  <c r="L362" i="1"/>
  <c r="K362" i="1"/>
  <c r="AP361" i="1"/>
  <c r="AN361" i="1"/>
  <c r="AL361" i="1"/>
  <c r="L361" i="1"/>
  <c r="K361" i="1"/>
  <c r="AP360" i="1"/>
  <c r="AN360" i="1"/>
  <c r="AL360" i="1"/>
  <c r="L360" i="1"/>
  <c r="K360" i="1"/>
  <c r="AP359" i="1"/>
  <c r="AN359" i="1"/>
  <c r="AL359" i="1"/>
  <c r="L359" i="1"/>
  <c r="K359" i="1"/>
  <c r="AP358" i="1"/>
  <c r="AN358" i="1"/>
  <c r="AL358" i="1"/>
  <c r="L358" i="1"/>
  <c r="K358" i="1"/>
  <c r="AP357" i="1"/>
  <c r="AN357" i="1"/>
  <c r="AL357" i="1"/>
  <c r="L357" i="1"/>
  <c r="K357" i="1"/>
  <c r="AP356" i="1"/>
  <c r="AN356" i="1"/>
  <c r="AL356" i="1"/>
  <c r="L356" i="1"/>
  <c r="K356" i="1"/>
  <c r="AP355" i="1"/>
  <c r="AN355" i="1"/>
  <c r="AL355" i="1"/>
  <c r="L355" i="1"/>
  <c r="K355" i="1"/>
  <c r="AP354" i="1"/>
  <c r="AN354" i="1"/>
  <c r="AL354" i="1"/>
  <c r="L354" i="1"/>
  <c r="K354" i="1"/>
  <c r="AP353" i="1"/>
  <c r="AN353" i="1"/>
  <c r="AL353" i="1"/>
  <c r="L353" i="1"/>
  <c r="K353" i="1"/>
  <c r="AP352" i="1"/>
  <c r="AN352" i="1"/>
  <c r="AL352" i="1"/>
  <c r="L352" i="1"/>
  <c r="K352" i="1"/>
  <c r="AP351" i="1"/>
  <c r="AN351" i="1"/>
  <c r="AL351" i="1"/>
  <c r="L351" i="1"/>
  <c r="K351" i="1"/>
  <c r="AP350" i="1"/>
  <c r="AN350" i="1"/>
  <c r="AL350" i="1"/>
  <c r="L350" i="1"/>
  <c r="K350" i="1"/>
  <c r="AP349" i="1"/>
  <c r="AN349" i="1"/>
  <c r="AL349" i="1"/>
  <c r="L349" i="1"/>
  <c r="K349" i="1"/>
  <c r="AP348" i="1"/>
  <c r="AN348" i="1"/>
  <c r="AL348" i="1"/>
  <c r="L348" i="1"/>
  <c r="K348" i="1"/>
  <c r="AP347" i="1"/>
  <c r="AN347" i="1"/>
  <c r="AL347" i="1"/>
  <c r="L347" i="1"/>
  <c r="K347" i="1"/>
  <c r="AP346" i="1"/>
  <c r="AN346" i="1"/>
  <c r="AL346" i="1"/>
  <c r="L346" i="1"/>
  <c r="K346" i="1"/>
  <c r="AP345" i="1"/>
  <c r="AN345" i="1"/>
  <c r="AL345" i="1"/>
  <c r="L345" i="1"/>
  <c r="K345" i="1"/>
  <c r="AP344" i="1"/>
  <c r="AN344" i="1"/>
  <c r="AL344" i="1"/>
  <c r="L344" i="1"/>
  <c r="K344" i="1"/>
  <c r="AP343" i="1"/>
  <c r="AN343" i="1"/>
  <c r="AL343" i="1"/>
  <c r="L343" i="1"/>
  <c r="K343" i="1"/>
  <c r="AP342" i="1"/>
  <c r="AN342" i="1"/>
  <c r="AL342" i="1"/>
  <c r="L342" i="1"/>
  <c r="K342" i="1"/>
  <c r="AP341" i="1"/>
  <c r="AN341" i="1"/>
  <c r="AL341" i="1"/>
  <c r="L341" i="1"/>
  <c r="K341" i="1"/>
  <c r="AP340" i="1"/>
  <c r="AN340" i="1"/>
  <c r="AL340" i="1"/>
  <c r="L340" i="1"/>
  <c r="K340" i="1"/>
  <c r="AP339" i="1"/>
  <c r="AN339" i="1"/>
  <c r="AL339" i="1"/>
  <c r="L339" i="1"/>
  <c r="K339" i="1"/>
  <c r="AP338" i="1"/>
  <c r="AN338" i="1"/>
  <c r="AL338" i="1"/>
  <c r="L338" i="1"/>
  <c r="K338" i="1"/>
  <c r="AP337" i="1"/>
  <c r="AN337" i="1"/>
  <c r="AL337" i="1"/>
  <c r="L337" i="1"/>
  <c r="K337" i="1"/>
  <c r="AP336" i="1"/>
  <c r="AN336" i="1"/>
  <c r="AL336" i="1"/>
  <c r="L336" i="1"/>
  <c r="K336" i="1"/>
  <c r="AP335" i="1"/>
  <c r="AN335" i="1"/>
  <c r="AL335" i="1"/>
  <c r="L335" i="1"/>
  <c r="K335" i="1"/>
  <c r="AP334" i="1"/>
  <c r="AN334" i="1"/>
  <c r="AL334" i="1"/>
  <c r="L334" i="1"/>
  <c r="K334" i="1"/>
  <c r="AP333" i="1"/>
  <c r="AN333" i="1"/>
  <c r="AL333" i="1"/>
  <c r="K333" i="1"/>
  <c r="AP332" i="1"/>
  <c r="AN332" i="1"/>
  <c r="AL332" i="1"/>
  <c r="L332" i="1"/>
  <c r="K332" i="1"/>
  <c r="AP331" i="1"/>
  <c r="AN331" i="1"/>
  <c r="AL331" i="1"/>
  <c r="L331" i="1"/>
  <c r="K331" i="1"/>
  <c r="AP330" i="1"/>
  <c r="AN330" i="1"/>
  <c r="AL330" i="1"/>
  <c r="L330" i="1"/>
  <c r="K330" i="1"/>
  <c r="AP329" i="1"/>
  <c r="AN329" i="1"/>
  <c r="AL329" i="1"/>
  <c r="L329" i="1"/>
  <c r="K329" i="1"/>
  <c r="AP328" i="1"/>
  <c r="AN328" i="1"/>
  <c r="AL328" i="1"/>
  <c r="L328" i="1"/>
  <c r="K328" i="1"/>
  <c r="AP327" i="1"/>
  <c r="AN327" i="1"/>
  <c r="AL327" i="1"/>
  <c r="L327" i="1"/>
  <c r="K327" i="1"/>
  <c r="AP326" i="1"/>
  <c r="AN326" i="1"/>
  <c r="AL326" i="1"/>
  <c r="L326" i="1"/>
  <c r="K326" i="1"/>
  <c r="AP325" i="1"/>
  <c r="AN325" i="1"/>
  <c r="AL325" i="1"/>
  <c r="L325" i="1"/>
  <c r="K325" i="1"/>
  <c r="AP324" i="1"/>
  <c r="AN324" i="1"/>
  <c r="AL324" i="1"/>
  <c r="L324" i="1"/>
  <c r="K324" i="1"/>
  <c r="AP323" i="1"/>
  <c r="AN323" i="1"/>
  <c r="AL323" i="1"/>
  <c r="L323" i="1"/>
  <c r="K323" i="1"/>
  <c r="AP322" i="1"/>
  <c r="AN322" i="1"/>
  <c r="AL322" i="1"/>
  <c r="L322" i="1"/>
  <c r="K322" i="1"/>
  <c r="AP321" i="1"/>
  <c r="AN321" i="1"/>
  <c r="AL321" i="1"/>
  <c r="L321" i="1"/>
  <c r="K321" i="1"/>
  <c r="AP320" i="1"/>
  <c r="AN320" i="1"/>
  <c r="AL320" i="1"/>
  <c r="L320" i="1"/>
  <c r="K320" i="1"/>
  <c r="AP319" i="1"/>
  <c r="AN319" i="1"/>
  <c r="AL319" i="1"/>
  <c r="L319" i="1"/>
  <c r="K319" i="1"/>
  <c r="AP318" i="1"/>
  <c r="AN318" i="1"/>
  <c r="AL318" i="1"/>
  <c r="L318" i="1"/>
  <c r="K318" i="1"/>
  <c r="AP317" i="1"/>
  <c r="AN317" i="1"/>
  <c r="AL317" i="1"/>
  <c r="L317" i="1"/>
  <c r="K317" i="1"/>
  <c r="AP316" i="1"/>
  <c r="AN316" i="1"/>
  <c r="AL316" i="1"/>
  <c r="L316" i="1"/>
  <c r="K316" i="1"/>
  <c r="AP315" i="1"/>
  <c r="AN315" i="1"/>
  <c r="AL315" i="1"/>
  <c r="L315" i="1"/>
  <c r="K315" i="1"/>
  <c r="AP314" i="1"/>
  <c r="AN314" i="1"/>
  <c r="AL314" i="1"/>
  <c r="L314" i="1"/>
  <c r="K314" i="1"/>
  <c r="AP313" i="1"/>
  <c r="AN313" i="1"/>
  <c r="AL313" i="1"/>
  <c r="L313" i="1"/>
  <c r="K313" i="1"/>
  <c r="AP312" i="1"/>
  <c r="AN312" i="1"/>
  <c r="AL312" i="1"/>
  <c r="L312" i="1"/>
  <c r="K312" i="1"/>
  <c r="AP311" i="1"/>
  <c r="AN311" i="1"/>
  <c r="AL311" i="1"/>
  <c r="L311" i="1"/>
  <c r="K311" i="1"/>
  <c r="AP310" i="1"/>
  <c r="AN310" i="1"/>
  <c r="AL310" i="1"/>
  <c r="L310" i="1"/>
  <c r="K310" i="1"/>
  <c r="AP309" i="1"/>
  <c r="AN309" i="1"/>
  <c r="AL309" i="1"/>
  <c r="L309" i="1"/>
  <c r="K309" i="1"/>
  <c r="AP308" i="1"/>
  <c r="AN308" i="1"/>
  <c r="AL308" i="1"/>
  <c r="L308" i="1"/>
  <c r="K308" i="1"/>
  <c r="AP307" i="1"/>
  <c r="AN307" i="1"/>
  <c r="AL307" i="1"/>
  <c r="L307" i="1"/>
  <c r="K307" i="1"/>
  <c r="AP306" i="1"/>
  <c r="AN306" i="1"/>
  <c r="AL306" i="1"/>
  <c r="L306" i="1"/>
  <c r="K306" i="1"/>
  <c r="AP305" i="1"/>
  <c r="AN305" i="1"/>
  <c r="AL305" i="1"/>
  <c r="L305" i="1"/>
  <c r="K305" i="1"/>
  <c r="AP304" i="1"/>
  <c r="AN304" i="1"/>
  <c r="AL304" i="1"/>
  <c r="L304" i="1"/>
  <c r="K304" i="1"/>
  <c r="AP303" i="1"/>
  <c r="AN303" i="1"/>
  <c r="AL303" i="1"/>
  <c r="L303" i="1"/>
  <c r="K303" i="1"/>
  <c r="AP302" i="1"/>
  <c r="AN302" i="1"/>
  <c r="AL302" i="1"/>
  <c r="L302" i="1"/>
  <c r="K302" i="1"/>
  <c r="AP301" i="1"/>
  <c r="AN301" i="1"/>
  <c r="AL301" i="1"/>
  <c r="L301" i="1"/>
  <c r="K301" i="1"/>
  <c r="AP300" i="1"/>
  <c r="AN300" i="1"/>
  <c r="AL300" i="1"/>
  <c r="L300" i="1"/>
  <c r="K300" i="1"/>
  <c r="AP299" i="1"/>
  <c r="AN299" i="1"/>
  <c r="AL299" i="1"/>
  <c r="L299" i="1"/>
  <c r="K299" i="1"/>
  <c r="AP298" i="1"/>
  <c r="AN298" i="1"/>
  <c r="AL298" i="1"/>
  <c r="L298" i="1"/>
  <c r="K298" i="1"/>
  <c r="AP297" i="1"/>
  <c r="AN297" i="1"/>
  <c r="AL297" i="1"/>
  <c r="L297" i="1"/>
  <c r="K297" i="1"/>
  <c r="AP296" i="1"/>
  <c r="AN296" i="1"/>
  <c r="AL296" i="1"/>
  <c r="L296" i="1"/>
  <c r="K296" i="1"/>
  <c r="AP295" i="1"/>
  <c r="AN295" i="1"/>
  <c r="AL295" i="1"/>
  <c r="L295" i="1"/>
  <c r="K295" i="1"/>
  <c r="AP294" i="1"/>
  <c r="AN294" i="1"/>
  <c r="AL294" i="1"/>
  <c r="L294" i="1"/>
  <c r="K294" i="1"/>
  <c r="AP293" i="1"/>
  <c r="AN293" i="1"/>
  <c r="AL293" i="1"/>
  <c r="L293" i="1"/>
  <c r="K293" i="1"/>
  <c r="AP292" i="1"/>
  <c r="AN292" i="1"/>
  <c r="AL292" i="1"/>
  <c r="L292" i="1"/>
  <c r="K292" i="1"/>
  <c r="AP291" i="1"/>
  <c r="AN291" i="1"/>
  <c r="AL291" i="1"/>
  <c r="L291" i="1"/>
  <c r="K291" i="1"/>
  <c r="AP290" i="1"/>
  <c r="AN290" i="1"/>
  <c r="AL290" i="1"/>
  <c r="L290" i="1"/>
  <c r="K290" i="1"/>
  <c r="AP289" i="1"/>
  <c r="AN289" i="1"/>
  <c r="AL289" i="1"/>
  <c r="L289" i="1"/>
  <c r="K289" i="1"/>
  <c r="AP288" i="1"/>
  <c r="AN288" i="1"/>
  <c r="AL288" i="1"/>
  <c r="L288" i="1"/>
  <c r="K288" i="1"/>
  <c r="AP287" i="1"/>
  <c r="AN287" i="1"/>
  <c r="AL287" i="1"/>
  <c r="L287" i="1"/>
  <c r="K287" i="1"/>
  <c r="AP286" i="1"/>
  <c r="AN286" i="1"/>
  <c r="AL286" i="1"/>
  <c r="L286" i="1"/>
  <c r="K286" i="1"/>
  <c r="AP285" i="1"/>
  <c r="AN285" i="1"/>
  <c r="AL285" i="1"/>
  <c r="L285" i="1"/>
  <c r="K285" i="1"/>
  <c r="AP284" i="1"/>
  <c r="AN284" i="1"/>
  <c r="AL284" i="1"/>
  <c r="L284" i="1"/>
  <c r="K284" i="1"/>
  <c r="AP283" i="1"/>
  <c r="AN283" i="1"/>
  <c r="AL283" i="1"/>
  <c r="L283" i="1"/>
  <c r="K283" i="1"/>
  <c r="AP282" i="1"/>
  <c r="AN282" i="1"/>
  <c r="AL282" i="1"/>
  <c r="L282" i="1"/>
  <c r="K282" i="1"/>
  <c r="AP281" i="1"/>
  <c r="AN281" i="1"/>
  <c r="AL281" i="1"/>
  <c r="L281" i="1"/>
  <c r="K281" i="1"/>
  <c r="AP280" i="1"/>
  <c r="AN280" i="1"/>
  <c r="AL280" i="1"/>
  <c r="L280" i="1"/>
  <c r="K280" i="1"/>
  <c r="AP279" i="1"/>
  <c r="AN279" i="1"/>
  <c r="AL279" i="1"/>
  <c r="L279" i="1"/>
  <c r="K279" i="1"/>
  <c r="AP278" i="1"/>
  <c r="AN278" i="1"/>
  <c r="AL278" i="1"/>
  <c r="L278" i="1"/>
  <c r="K278" i="1"/>
  <c r="AP277" i="1"/>
  <c r="AN277" i="1"/>
  <c r="AL277" i="1"/>
  <c r="L277" i="1"/>
  <c r="K277" i="1"/>
  <c r="AP276" i="1"/>
  <c r="AN276" i="1"/>
  <c r="AL276" i="1"/>
  <c r="L276" i="1"/>
  <c r="K276" i="1"/>
  <c r="AP275" i="1"/>
  <c r="AN275" i="1"/>
  <c r="AL275" i="1"/>
  <c r="L275" i="1"/>
  <c r="K275" i="1"/>
  <c r="AP274" i="1"/>
  <c r="AN274" i="1"/>
  <c r="AL274" i="1"/>
  <c r="L274" i="1"/>
  <c r="K274" i="1"/>
  <c r="AP273" i="1"/>
  <c r="AN273" i="1"/>
  <c r="AL273" i="1"/>
  <c r="L273" i="1"/>
  <c r="K273" i="1"/>
  <c r="AP272" i="1"/>
  <c r="AN272" i="1"/>
  <c r="AL272" i="1"/>
  <c r="L272" i="1"/>
  <c r="K272" i="1"/>
  <c r="AP271" i="1"/>
  <c r="AN271" i="1"/>
  <c r="AL271" i="1"/>
  <c r="L271" i="1"/>
  <c r="K271" i="1"/>
  <c r="AP270" i="1"/>
  <c r="AN270" i="1"/>
  <c r="AL270" i="1"/>
  <c r="L270" i="1"/>
  <c r="K270" i="1"/>
  <c r="AP269" i="1"/>
  <c r="AN269" i="1"/>
  <c r="AL269" i="1"/>
  <c r="L269" i="1"/>
  <c r="K269" i="1"/>
  <c r="AP268" i="1"/>
  <c r="AN268" i="1"/>
  <c r="AL268" i="1"/>
  <c r="L268" i="1"/>
  <c r="K268" i="1"/>
  <c r="AP267" i="1"/>
  <c r="AN267" i="1"/>
  <c r="AL267" i="1"/>
  <c r="L267" i="1"/>
  <c r="K267" i="1"/>
  <c r="AP266" i="1"/>
  <c r="AN266" i="1"/>
  <c r="AL266" i="1"/>
  <c r="L266" i="1"/>
  <c r="K266" i="1"/>
  <c r="AP265" i="1"/>
  <c r="AN265" i="1"/>
  <c r="AL265" i="1"/>
  <c r="L265" i="1"/>
  <c r="K265" i="1"/>
  <c r="AP264" i="1"/>
  <c r="AN264" i="1"/>
  <c r="AL264" i="1"/>
  <c r="L264" i="1"/>
  <c r="K264" i="1"/>
  <c r="AP263" i="1"/>
  <c r="AN263" i="1"/>
  <c r="AL263" i="1"/>
  <c r="L263" i="1"/>
  <c r="K263" i="1"/>
  <c r="AP262" i="1"/>
  <c r="AN262" i="1"/>
  <c r="AL262" i="1"/>
  <c r="L262" i="1"/>
  <c r="K262" i="1"/>
  <c r="AP261" i="1"/>
  <c r="AN261" i="1"/>
  <c r="AL261" i="1"/>
  <c r="L261" i="1"/>
  <c r="K261" i="1"/>
  <c r="AP260" i="1"/>
  <c r="AN260" i="1"/>
  <c r="AL260" i="1"/>
  <c r="L260" i="1"/>
  <c r="K260" i="1"/>
  <c r="AP259" i="1"/>
  <c r="AN259" i="1"/>
  <c r="AL259" i="1"/>
  <c r="L259" i="1"/>
  <c r="K259" i="1"/>
  <c r="AP258" i="1"/>
  <c r="AN258" i="1"/>
  <c r="AL258" i="1"/>
  <c r="L258" i="1"/>
  <c r="K258" i="1"/>
  <c r="AP257" i="1"/>
  <c r="AN257" i="1"/>
  <c r="AL257" i="1"/>
  <c r="L257" i="1"/>
  <c r="K257" i="1"/>
  <c r="AP256" i="1"/>
  <c r="AN256" i="1"/>
  <c r="AL256" i="1"/>
  <c r="L256" i="1"/>
  <c r="K256" i="1"/>
  <c r="AP255" i="1"/>
  <c r="AN255" i="1"/>
  <c r="AL255" i="1"/>
  <c r="L255" i="1"/>
  <c r="K255" i="1"/>
  <c r="AP254" i="1"/>
  <c r="AN254" i="1"/>
  <c r="AL254" i="1"/>
  <c r="L254" i="1"/>
  <c r="K254" i="1"/>
  <c r="AP253" i="1"/>
  <c r="AN253" i="1"/>
  <c r="AL253" i="1"/>
  <c r="L253" i="1"/>
  <c r="K253" i="1"/>
  <c r="AP252" i="1"/>
  <c r="AN252" i="1"/>
  <c r="AL252" i="1"/>
  <c r="L252" i="1"/>
  <c r="K252" i="1"/>
  <c r="AP251" i="1"/>
  <c r="AN251" i="1"/>
  <c r="AL251" i="1"/>
  <c r="L251" i="1"/>
  <c r="K251" i="1"/>
  <c r="AP250" i="1"/>
  <c r="AN250" i="1"/>
  <c r="AL250" i="1"/>
  <c r="L250" i="1"/>
  <c r="K250" i="1"/>
  <c r="AP249" i="1"/>
  <c r="AN249" i="1"/>
  <c r="AL249" i="1"/>
  <c r="L249" i="1"/>
  <c r="K249" i="1"/>
  <c r="AP248" i="1"/>
  <c r="AN248" i="1"/>
  <c r="AL248" i="1"/>
  <c r="L248" i="1"/>
  <c r="K248" i="1"/>
  <c r="AP247" i="1"/>
  <c r="AN247" i="1"/>
  <c r="AL247" i="1"/>
  <c r="L247" i="1"/>
  <c r="K247" i="1"/>
  <c r="AP246" i="1"/>
  <c r="AN246" i="1"/>
  <c r="AL246" i="1"/>
  <c r="L246" i="1"/>
  <c r="K246" i="1"/>
  <c r="AP245" i="1"/>
  <c r="AN245" i="1"/>
  <c r="AL245" i="1"/>
  <c r="L245" i="1"/>
  <c r="K245" i="1"/>
  <c r="AP244" i="1"/>
  <c r="AN244" i="1"/>
  <c r="AL244" i="1"/>
  <c r="L244" i="1"/>
  <c r="K244" i="1"/>
  <c r="AP243" i="1"/>
  <c r="AN243" i="1"/>
  <c r="AL243" i="1"/>
  <c r="L243" i="1"/>
  <c r="K243" i="1"/>
  <c r="AP242" i="1"/>
  <c r="AN242" i="1"/>
  <c r="AL242" i="1"/>
  <c r="L242" i="1"/>
  <c r="K242" i="1"/>
  <c r="AP241" i="1"/>
  <c r="AN241" i="1"/>
  <c r="AL241" i="1"/>
  <c r="L241" i="1"/>
  <c r="K241" i="1"/>
  <c r="AP240" i="1"/>
  <c r="AN240" i="1"/>
  <c r="AL240" i="1"/>
  <c r="L240" i="1"/>
  <c r="K240" i="1"/>
  <c r="AP239" i="1"/>
  <c r="AN239" i="1"/>
  <c r="AL239" i="1"/>
  <c r="L239" i="1"/>
  <c r="K239" i="1"/>
  <c r="AP238" i="1"/>
  <c r="AN238" i="1"/>
  <c r="AL238" i="1"/>
  <c r="L238" i="1"/>
  <c r="K238" i="1"/>
  <c r="AP237" i="1"/>
  <c r="AN237" i="1"/>
  <c r="AL237" i="1"/>
  <c r="L237" i="1"/>
  <c r="K237" i="1"/>
  <c r="AP236" i="1"/>
  <c r="AN236" i="1"/>
  <c r="AL236" i="1"/>
  <c r="L236" i="1"/>
  <c r="K236" i="1"/>
  <c r="AP235" i="1"/>
  <c r="AN235" i="1"/>
  <c r="AL235" i="1"/>
  <c r="L235" i="1"/>
  <c r="K235" i="1"/>
  <c r="AP234" i="1"/>
  <c r="AN234" i="1"/>
  <c r="AL234" i="1"/>
  <c r="L234" i="1"/>
  <c r="K234" i="1"/>
  <c r="AP233" i="1"/>
  <c r="AN233" i="1"/>
  <c r="AL233" i="1"/>
  <c r="L233" i="1"/>
  <c r="K233" i="1"/>
  <c r="AP232" i="1"/>
  <c r="AN232" i="1"/>
  <c r="AL232" i="1"/>
  <c r="L232" i="1"/>
  <c r="K232" i="1"/>
  <c r="AP231" i="1"/>
  <c r="AN231" i="1"/>
  <c r="AL231" i="1"/>
  <c r="L231" i="1"/>
  <c r="K231" i="1"/>
  <c r="AP230" i="1"/>
  <c r="AN230" i="1"/>
  <c r="AL230" i="1"/>
  <c r="L230" i="1"/>
  <c r="K230" i="1"/>
  <c r="AP229" i="1"/>
  <c r="AN229" i="1"/>
  <c r="AL229" i="1"/>
  <c r="L229" i="1"/>
  <c r="K229" i="1"/>
  <c r="AP228" i="1"/>
  <c r="AN228" i="1"/>
  <c r="AL228" i="1"/>
  <c r="L228" i="1"/>
  <c r="K228" i="1"/>
  <c r="AP227" i="1"/>
  <c r="AN227" i="1"/>
  <c r="AL227" i="1"/>
  <c r="L227" i="1"/>
  <c r="K227" i="1"/>
  <c r="AP226" i="1"/>
  <c r="AN226" i="1"/>
  <c r="AL226" i="1"/>
  <c r="L226" i="1"/>
  <c r="K226" i="1"/>
  <c r="AP225" i="1"/>
  <c r="AN225" i="1"/>
  <c r="AL225" i="1"/>
  <c r="L225" i="1"/>
  <c r="K225" i="1"/>
  <c r="AP224" i="1"/>
  <c r="AN224" i="1"/>
  <c r="AL224" i="1"/>
  <c r="L224" i="1"/>
  <c r="K224" i="1"/>
  <c r="AP223" i="1"/>
  <c r="AN223" i="1"/>
  <c r="AL223" i="1"/>
  <c r="L223" i="1"/>
  <c r="K223" i="1"/>
  <c r="AP222" i="1"/>
  <c r="AN222" i="1"/>
  <c r="AL222" i="1"/>
  <c r="L222" i="1"/>
  <c r="K222" i="1"/>
  <c r="AP221" i="1"/>
  <c r="AN221" i="1"/>
  <c r="AL221" i="1"/>
  <c r="L221" i="1"/>
  <c r="K221" i="1"/>
  <c r="AP220" i="1"/>
  <c r="AN220" i="1"/>
  <c r="AL220" i="1"/>
  <c r="L220" i="1"/>
  <c r="K220" i="1"/>
  <c r="AP219" i="1"/>
  <c r="AN219" i="1"/>
  <c r="AL219" i="1"/>
  <c r="L219" i="1"/>
  <c r="K219" i="1"/>
  <c r="AP218" i="1"/>
  <c r="AN218" i="1"/>
  <c r="AL218" i="1"/>
  <c r="L218" i="1"/>
  <c r="K218" i="1"/>
  <c r="AP217" i="1"/>
  <c r="AN217" i="1"/>
  <c r="AL217" i="1"/>
  <c r="L217" i="1"/>
  <c r="K217" i="1"/>
  <c r="AP216" i="1"/>
  <c r="AN216" i="1"/>
  <c r="AL216" i="1"/>
  <c r="L216" i="1"/>
  <c r="K216" i="1"/>
  <c r="AP215" i="1"/>
  <c r="AN215" i="1"/>
  <c r="AL215" i="1"/>
  <c r="L215" i="1"/>
  <c r="K215" i="1"/>
  <c r="AP214" i="1"/>
  <c r="AN214" i="1"/>
  <c r="AL214" i="1"/>
  <c r="L214" i="1"/>
  <c r="K214" i="1"/>
  <c r="AP213" i="1"/>
  <c r="AN213" i="1"/>
  <c r="AL213" i="1"/>
  <c r="L213" i="1"/>
  <c r="K213" i="1"/>
  <c r="AP212" i="1"/>
  <c r="AN212" i="1"/>
  <c r="AL212" i="1"/>
  <c r="L212" i="1"/>
  <c r="K212" i="1"/>
  <c r="AP211" i="1"/>
  <c r="AN211" i="1"/>
  <c r="AL211" i="1"/>
  <c r="L211" i="1"/>
  <c r="K211" i="1"/>
  <c r="AP210" i="1"/>
  <c r="AN210" i="1"/>
  <c r="AL210" i="1"/>
  <c r="L210" i="1"/>
  <c r="K210" i="1"/>
  <c r="AP209" i="1"/>
  <c r="AN209" i="1"/>
  <c r="AL209" i="1"/>
  <c r="L209" i="1"/>
  <c r="K209" i="1"/>
  <c r="AP208" i="1"/>
  <c r="AN208" i="1"/>
  <c r="AL208" i="1"/>
  <c r="L208" i="1"/>
  <c r="K208" i="1"/>
  <c r="AP207" i="1"/>
  <c r="AN207" i="1"/>
  <c r="AL207" i="1"/>
  <c r="L207" i="1"/>
  <c r="K207" i="1"/>
  <c r="AP206" i="1"/>
  <c r="AN206" i="1"/>
  <c r="AL206" i="1"/>
  <c r="L206" i="1"/>
  <c r="K206" i="1"/>
  <c r="AP205" i="1"/>
  <c r="AN205" i="1"/>
  <c r="AL205" i="1"/>
  <c r="L205" i="1"/>
  <c r="K205" i="1"/>
  <c r="AP204" i="1"/>
  <c r="AN204" i="1"/>
  <c r="AL204" i="1"/>
  <c r="L204" i="1"/>
  <c r="K204" i="1"/>
  <c r="AP203" i="1"/>
  <c r="AN203" i="1"/>
  <c r="AL203" i="1"/>
  <c r="L203" i="1"/>
  <c r="K203" i="1"/>
  <c r="AP202" i="1"/>
  <c r="AN202" i="1"/>
  <c r="AL202" i="1"/>
  <c r="L202" i="1"/>
  <c r="K202" i="1"/>
  <c r="AP201" i="1"/>
  <c r="AN201" i="1"/>
  <c r="AL201" i="1"/>
  <c r="L201" i="1"/>
  <c r="K201" i="1"/>
  <c r="AP200" i="1"/>
  <c r="AN200" i="1"/>
  <c r="AL200" i="1"/>
  <c r="L200" i="1"/>
  <c r="K200" i="1"/>
  <c r="AP199" i="1"/>
  <c r="AN199" i="1"/>
  <c r="AL199" i="1"/>
  <c r="L199" i="1"/>
  <c r="K199" i="1"/>
  <c r="AP198" i="1"/>
  <c r="AN198" i="1"/>
  <c r="AL198" i="1"/>
  <c r="L198" i="1"/>
  <c r="K198" i="1"/>
  <c r="AP197" i="1"/>
  <c r="AN197" i="1"/>
  <c r="AL197" i="1"/>
  <c r="L197" i="1"/>
  <c r="K197" i="1"/>
  <c r="AP196" i="1"/>
  <c r="AN196" i="1"/>
  <c r="AL196" i="1"/>
  <c r="L196" i="1"/>
  <c r="K196" i="1"/>
  <c r="AP195" i="1"/>
  <c r="AN195" i="1"/>
  <c r="AL195" i="1"/>
  <c r="L195" i="1"/>
  <c r="K195" i="1"/>
  <c r="AP194" i="1"/>
  <c r="AN194" i="1"/>
  <c r="AL194" i="1"/>
  <c r="L194" i="1"/>
  <c r="K194" i="1"/>
  <c r="AP193" i="1"/>
  <c r="AN193" i="1"/>
  <c r="AL193" i="1"/>
  <c r="L193" i="1"/>
  <c r="K193" i="1"/>
  <c r="AP192" i="1"/>
  <c r="AN192" i="1"/>
  <c r="AL192" i="1"/>
  <c r="L192" i="1"/>
  <c r="K192" i="1"/>
  <c r="AP191" i="1"/>
  <c r="AN191" i="1"/>
  <c r="AL191" i="1"/>
  <c r="L191" i="1"/>
  <c r="K191" i="1"/>
  <c r="AP190" i="1"/>
  <c r="AN190" i="1"/>
  <c r="AL190" i="1"/>
  <c r="L190" i="1"/>
  <c r="K190" i="1"/>
  <c r="AP189" i="1"/>
  <c r="AN189" i="1"/>
  <c r="AL189" i="1"/>
  <c r="L189" i="1"/>
  <c r="K189" i="1"/>
  <c r="AP188" i="1"/>
  <c r="AN188" i="1"/>
  <c r="AL188" i="1"/>
  <c r="L188" i="1"/>
  <c r="K188" i="1"/>
  <c r="AP187" i="1"/>
  <c r="AN187" i="1"/>
  <c r="AL187" i="1"/>
  <c r="L187" i="1"/>
  <c r="K187" i="1"/>
  <c r="AP186" i="1"/>
  <c r="AN186" i="1"/>
  <c r="AL186" i="1"/>
  <c r="L186" i="1"/>
  <c r="K186" i="1"/>
  <c r="AP185" i="1"/>
  <c r="AN185" i="1"/>
  <c r="AL185" i="1"/>
  <c r="L185" i="1"/>
  <c r="K185" i="1"/>
  <c r="AP184" i="1"/>
  <c r="AN184" i="1"/>
  <c r="AL184" i="1"/>
  <c r="L184" i="1"/>
  <c r="K184" i="1"/>
  <c r="AP183" i="1"/>
  <c r="AN183" i="1"/>
  <c r="AL183" i="1"/>
  <c r="L183" i="1"/>
  <c r="K183" i="1"/>
  <c r="AP182" i="1"/>
  <c r="AN182" i="1"/>
  <c r="AL182" i="1"/>
  <c r="L182" i="1"/>
  <c r="K182" i="1"/>
  <c r="AP181" i="1"/>
  <c r="AN181" i="1"/>
  <c r="AL181" i="1"/>
  <c r="L181" i="1"/>
  <c r="K181" i="1"/>
  <c r="AP180" i="1"/>
  <c r="AN180" i="1"/>
  <c r="AL180" i="1"/>
  <c r="L180" i="1"/>
  <c r="K180" i="1"/>
  <c r="AP179" i="1"/>
  <c r="AN179" i="1"/>
  <c r="AL179" i="1"/>
  <c r="L179" i="1"/>
  <c r="K179" i="1"/>
  <c r="AP178" i="1"/>
  <c r="AN178" i="1"/>
  <c r="AL178" i="1"/>
  <c r="L178" i="1"/>
  <c r="K178" i="1"/>
  <c r="AP177" i="1"/>
  <c r="AN177" i="1"/>
  <c r="AL177" i="1"/>
  <c r="L177" i="1"/>
  <c r="K177" i="1"/>
  <c r="AP176" i="1"/>
  <c r="AN176" i="1"/>
  <c r="AL176" i="1"/>
  <c r="L176" i="1"/>
  <c r="K176" i="1"/>
  <c r="AP175" i="1"/>
  <c r="AN175" i="1"/>
  <c r="AL175" i="1"/>
  <c r="L175" i="1"/>
  <c r="K175" i="1"/>
  <c r="AP174" i="1"/>
  <c r="AN174" i="1"/>
  <c r="AL174" i="1"/>
  <c r="L174" i="1"/>
  <c r="K174" i="1"/>
  <c r="AP173" i="1"/>
  <c r="AN173" i="1"/>
  <c r="AL173" i="1"/>
  <c r="L173" i="1"/>
  <c r="K173" i="1"/>
  <c r="AP172" i="1"/>
  <c r="AN172" i="1"/>
  <c r="AL172" i="1"/>
  <c r="L172" i="1"/>
  <c r="K172" i="1"/>
  <c r="AP171" i="1"/>
  <c r="AN171" i="1"/>
  <c r="AL171" i="1"/>
  <c r="L171" i="1"/>
  <c r="K171" i="1"/>
  <c r="AP170" i="1"/>
  <c r="AN170" i="1"/>
  <c r="AL170" i="1"/>
  <c r="L170" i="1"/>
  <c r="K170" i="1"/>
  <c r="AP169" i="1"/>
  <c r="AN169" i="1"/>
  <c r="AL169" i="1"/>
  <c r="L169" i="1"/>
  <c r="K169" i="1"/>
  <c r="AP168" i="1"/>
  <c r="AN168" i="1"/>
  <c r="AL168" i="1"/>
  <c r="L168" i="1"/>
  <c r="K168" i="1"/>
  <c r="AP167" i="1"/>
  <c r="AN167" i="1"/>
  <c r="AL167" i="1"/>
  <c r="L167" i="1"/>
  <c r="K167" i="1"/>
  <c r="AP166" i="1"/>
  <c r="AN166" i="1"/>
  <c r="AL166" i="1"/>
  <c r="L166" i="1"/>
  <c r="K166" i="1"/>
  <c r="AP165" i="1"/>
  <c r="AN165" i="1"/>
  <c r="AL165" i="1"/>
  <c r="L165" i="1"/>
  <c r="K165" i="1"/>
  <c r="AP164" i="1"/>
  <c r="AN164" i="1"/>
  <c r="AL164" i="1"/>
  <c r="L164" i="1"/>
  <c r="K164" i="1"/>
  <c r="AP163" i="1"/>
  <c r="AN163" i="1"/>
  <c r="AL163" i="1"/>
  <c r="L163" i="1"/>
  <c r="K163" i="1"/>
  <c r="AP162" i="1"/>
  <c r="AN162" i="1"/>
  <c r="AL162" i="1"/>
  <c r="L162" i="1"/>
  <c r="K162" i="1"/>
  <c r="AP161" i="1"/>
  <c r="AN161" i="1"/>
  <c r="AL161" i="1"/>
  <c r="L161" i="1"/>
  <c r="K161" i="1"/>
  <c r="AP160" i="1"/>
  <c r="AN160" i="1"/>
  <c r="AL160" i="1"/>
  <c r="L160" i="1"/>
  <c r="K160" i="1"/>
  <c r="AP159" i="1"/>
  <c r="AN159" i="1"/>
  <c r="AL159" i="1"/>
  <c r="L159" i="1"/>
  <c r="K159" i="1"/>
  <c r="AP158" i="1"/>
  <c r="AN158" i="1"/>
  <c r="AL158" i="1"/>
  <c r="L158" i="1"/>
  <c r="K158" i="1"/>
  <c r="AP157" i="1"/>
  <c r="AN157" i="1"/>
  <c r="AL157" i="1"/>
  <c r="L157" i="1"/>
  <c r="K157" i="1"/>
  <c r="AP156" i="1"/>
  <c r="AN156" i="1"/>
  <c r="AL156" i="1"/>
  <c r="L156" i="1"/>
  <c r="K156" i="1"/>
  <c r="AP155" i="1"/>
  <c r="AN155" i="1"/>
  <c r="AL155" i="1"/>
  <c r="L155" i="1"/>
  <c r="K155" i="1"/>
  <c r="AP154" i="1"/>
  <c r="AN154" i="1"/>
  <c r="AL154" i="1"/>
  <c r="L154" i="1"/>
  <c r="K154" i="1"/>
  <c r="AP153" i="1"/>
  <c r="AN153" i="1"/>
  <c r="AL153" i="1"/>
  <c r="L153" i="1"/>
  <c r="K153" i="1"/>
  <c r="AP152" i="1"/>
  <c r="AN152" i="1"/>
  <c r="AL152" i="1"/>
  <c r="L152" i="1"/>
  <c r="K152" i="1"/>
  <c r="AP151" i="1"/>
  <c r="AN151" i="1"/>
  <c r="AL151" i="1"/>
  <c r="L151" i="1"/>
  <c r="K151" i="1"/>
  <c r="AP150" i="1"/>
  <c r="AN150" i="1"/>
  <c r="AL150" i="1"/>
  <c r="L150" i="1"/>
  <c r="K150" i="1"/>
  <c r="AP149" i="1"/>
  <c r="AN149" i="1"/>
  <c r="AL149" i="1"/>
  <c r="L149" i="1"/>
  <c r="K149" i="1"/>
  <c r="AP148" i="1"/>
  <c r="AN148" i="1"/>
  <c r="AL148" i="1"/>
  <c r="L148" i="1"/>
  <c r="K148" i="1"/>
  <c r="AP147" i="1"/>
  <c r="AN147" i="1"/>
  <c r="AL147" i="1"/>
  <c r="L147" i="1"/>
  <c r="K147" i="1"/>
  <c r="AP146" i="1"/>
  <c r="AN146" i="1"/>
  <c r="AL146" i="1"/>
  <c r="L146" i="1"/>
  <c r="K146" i="1"/>
  <c r="AP145" i="1"/>
  <c r="AN145" i="1"/>
  <c r="AL145" i="1"/>
  <c r="L145" i="1"/>
  <c r="K145" i="1"/>
  <c r="AP144" i="1"/>
  <c r="AN144" i="1"/>
  <c r="AL144" i="1"/>
  <c r="L144" i="1"/>
  <c r="K144" i="1"/>
  <c r="AP143" i="1"/>
  <c r="AN143" i="1"/>
  <c r="AL143" i="1"/>
  <c r="L143" i="1"/>
  <c r="K143" i="1"/>
  <c r="AP142" i="1"/>
  <c r="AN142" i="1"/>
  <c r="AL142" i="1"/>
  <c r="L142" i="1"/>
  <c r="K142" i="1"/>
  <c r="AP141" i="1"/>
  <c r="AN141" i="1"/>
  <c r="AL141" i="1"/>
  <c r="L141" i="1"/>
  <c r="K141" i="1"/>
  <c r="AP140" i="1"/>
  <c r="AN140" i="1"/>
  <c r="AL140" i="1"/>
  <c r="L140" i="1"/>
  <c r="K140" i="1"/>
  <c r="AP139" i="1"/>
  <c r="AN139" i="1"/>
  <c r="AL139" i="1"/>
  <c r="L139" i="1"/>
  <c r="K139" i="1"/>
  <c r="AP138" i="1"/>
  <c r="AN138" i="1"/>
  <c r="AL138" i="1"/>
  <c r="L138" i="1"/>
  <c r="K138" i="1"/>
  <c r="AP137" i="1"/>
  <c r="AN137" i="1"/>
  <c r="AL137" i="1"/>
  <c r="L137" i="1"/>
  <c r="K137" i="1"/>
  <c r="AP136" i="1"/>
  <c r="AN136" i="1"/>
  <c r="AL136" i="1"/>
  <c r="L136" i="1"/>
  <c r="K136" i="1"/>
  <c r="AP135" i="1"/>
  <c r="AN135" i="1"/>
  <c r="AL135" i="1"/>
  <c r="L135" i="1"/>
  <c r="K135" i="1"/>
  <c r="AP134" i="1"/>
  <c r="AN134" i="1"/>
  <c r="AL134" i="1"/>
  <c r="L134" i="1"/>
  <c r="K134" i="1"/>
  <c r="AP133" i="1"/>
  <c r="AN133" i="1"/>
  <c r="AL133" i="1"/>
  <c r="L133" i="1"/>
  <c r="K133" i="1"/>
  <c r="AP132" i="1"/>
  <c r="AN132" i="1"/>
  <c r="AL132" i="1"/>
  <c r="L132" i="1"/>
  <c r="K132" i="1"/>
  <c r="AP131" i="1"/>
  <c r="AN131" i="1"/>
  <c r="AL131" i="1"/>
  <c r="L131" i="1"/>
  <c r="K131" i="1"/>
  <c r="AP130" i="1"/>
  <c r="AN130" i="1"/>
  <c r="AL130" i="1"/>
  <c r="L130" i="1"/>
  <c r="K130" i="1"/>
  <c r="AP129" i="1"/>
  <c r="AN129" i="1"/>
  <c r="AL129" i="1"/>
  <c r="L129" i="1"/>
  <c r="K129" i="1"/>
  <c r="AP128" i="1"/>
  <c r="AN128" i="1"/>
  <c r="AL128" i="1"/>
  <c r="L128" i="1"/>
  <c r="K128" i="1"/>
  <c r="AP127" i="1"/>
  <c r="AN127" i="1"/>
  <c r="AL127" i="1"/>
  <c r="L127" i="1"/>
  <c r="K127" i="1"/>
  <c r="AP126" i="1"/>
  <c r="AN126" i="1"/>
  <c r="AL126" i="1"/>
  <c r="L126" i="1"/>
  <c r="K126" i="1"/>
  <c r="AP125" i="1"/>
  <c r="AN125" i="1"/>
  <c r="AL125" i="1"/>
  <c r="L125" i="1"/>
  <c r="K125" i="1"/>
  <c r="AP124" i="1"/>
  <c r="AN124" i="1"/>
  <c r="AL124" i="1"/>
  <c r="L124" i="1"/>
  <c r="K124" i="1"/>
  <c r="AP123" i="1"/>
  <c r="AN123" i="1"/>
  <c r="AL123" i="1"/>
  <c r="L123" i="1"/>
  <c r="K123" i="1"/>
  <c r="AP122" i="1"/>
  <c r="AN122" i="1"/>
  <c r="AL122" i="1"/>
  <c r="L122" i="1"/>
  <c r="K122" i="1"/>
  <c r="AP121" i="1"/>
  <c r="AN121" i="1"/>
  <c r="AL121" i="1"/>
  <c r="L121" i="1"/>
  <c r="K121" i="1"/>
  <c r="AP120" i="1"/>
  <c r="AN120" i="1"/>
  <c r="AL120" i="1"/>
  <c r="L120" i="1"/>
  <c r="K120" i="1"/>
  <c r="AP119" i="1"/>
  <c r="AN119" i="1"/>
  <c r="AL119" i="1"/>
  <c r="L119" i="1"/>
  <c r="K119" i="1"/>
  <c r="AP118" i="1"/>
  <c r="AN118" i="1"/>
  <c r="AL118" i="1"/>
  <c r="L118" i="1"/>
  <c r="K118" i="1"/>
  <c r="AP117" i="1"/>
  <c r="AN117" i="1"/>
  <c r="AL117" i="1"/>
  <c r="L117" i="1"/>
  <c r="K117" i="1"/>
  <c r="AP116" i="1"/>
  <c r="AN116" i="1"/>
  <c r="AL116" i="1"/>
  <c r="L116" i="1"/>
  <c r="K116" i="1"/>
  <c r="AP115" i="1"/>
  <c r="AN115" i="1"/>
  <c r="AL115" i="1"/>
  <c r="L115" i="1"/>
  <c r="K115" i="1"/>
  <c r="AP114" i="1"/>
  <c r="AN114" i="1"/>
  <c r="AL114" i="1"/>
  <c r="L114" i="1"/>
  <c r="K114" i="1"/>
  <c r="AP113" i="1"/>
  <c r="AN113" i="1"/>
  <c r="AL113" i="1"/>
  <c r="L113" i="1"/>
  <c r="K113" i="1"/>
  <c r="AP112" i="1"/>
  <c r="AN112" i="1"/>
  <c r="AL112" i="1"/>
  <c r="L112" i="1"/>
  <c r="K112" i="1"/>
  <c r="AP111" i="1"/>
  <c r="AN111" i="1"/>
  <c r="AL111" i="1"/>
  <c r="L111" i="1"/>
  <c r="K111" i="1"/>
  <c r="AP110" i="1"/>
  <c r="AN110" i="1"/>
  <c r="AL110" i="1"/>
  <c r="L110" i="1"/>
  <c r="K110" i="1"/>
  <c r="AP109" i="1"/>
  <c r="AN109" i="1"/>
  <c r="AL109" i="1"/>
  <c r="L109" i="1"/>
  <c r="K109" i="1"/>
  <c r="AP108" i="1"/>
  <c r="AN108" i="1"/>
  <c r="AL108" i="1"/>
  <c r="L108" i="1"/>
  <c r="K108" i="1"/>
  <c r="AP107" i="1"/>
  <c r="AN107" i="1"/>
  <c r="AL107" i="1"/>
  <c r="L107" i="1"/>
  <c r="K107" i="1"/>
  <c r="AP106" i="1"/>
  <c r="AN106" i="1"/>
  <c r="AL106" i="1"/>
  <c r="L106" i="1"/>
  <c r="K106" i="1"/>
  <c r="AP105" i="1"/>
  <c r="AN105" i="1"/>
  <c r="AL105" i="1"/>
  <c r="L105" i="1"/>
  <c r="K105" i="1"/>
  <c r="AP104" i="1"/>
  <c r="AN104" i="1"/>
  <c r="AL104" i="1"/>
  <c r="L104" i="1"/>
  <c r="K104" i="1"/>
  <c r="AP103" i="1"/>
  <c r="AN103" i="1"/>
  <c r="AL103" i="1"/>
  <c r="L103" i="1"/>
  <c r="K103" i="1"/>
  <c r="AP102" i="1"/>
  <c r="AN102" i="1"/>
  <c r="AL102" i="1"/>
  <c r="L102" i="1"/>
  <c r="K102" i="1"/>
  <c r="AP101" i="1"/>
  <c r="AN101" i="1"/>
  <c r="AL101" i="1"/>
  <c r="L101" i="1"/>
  <c r="K101" i="1"/>
  <c r="AP100" i="1"/>
  <c r="AN100" i="1"/>
  <c r="AL100" i="1"/>
  <c r="L100" i="1"/>
  <c r="K100" i="1"/>
  <c r="AP99" i="1"/>
  <c r="AN99" i="1"/>
  <c r="AL99" i="1"/>
  <c r="L99" i="1"/>
  <c r="K99" i="1"/>
  <c r="AP98" i="1"/>
  <c r="AN98" i="1"/>
  <c r="AL98" i="1"/>
  <c r="L98" i="1"/>
  <c r="K98" i="1"/>
  <c r="AP97" i="1"/>
  <c r="AN97" i="1"/>
  <c r="AL97" i="1"/>
  <c r="L97" i="1"/>
  <c r="K97" i="1"/>
  <c r="AP96" i="1"/>
  <c r="AN96" i="1"/>
  <c r="AL96" i="1"/>
  <c r="L96" i="1"/>
  <c r="K96" i="1"/>
  <c r="AP95" i="1"/>
  <c r="AN95" i="1"/>
  <c r="AL95" i="1"/>
  <c r="L95" i="1"/>
  <c r="K95" i="1"/>
  <c r="AP94" i="1"/>
  <c r="AN94" i="1"/>
  <c r="AL94" i="1"/>
  <c r="L94" i="1"/>
  <c r="K94" i="1"/>
  <c r="AP93" i="1"/>
  <c r="AN93" i="1"/>
  <c r="AL93" i="1"/>
  <c r="L93" i="1"/>
  <c r="K93" i="1"/>
  <c r="AP92" i="1"/>
  <c r="AN92" i="1"/>
  <c r="AL92" i="1"/>
  <c r="L92" i="1"/>
  <c r="K92" i="1"/>
  <c r="AP91" i="1"/>
  <c r="AN91" i="1"/>
  <c r="AL91" i="1"/>
  <c r="L91" i="1"/>
  <c r="K91" i="1"/>
  <c r="AP90" i="1"/>
  <c r="AN90" i="1"/>
  <c r="AL90" i="1"/>
  <c r="L90" i="1"/>
  <c r="K90" i="1"/>
  <c r="AP89" i="1"/>
  <c r="AN89" i="1"/>
  <c r="AL89" i="1"/>
  <c r="L89" i="1"/>
  <c r="K89" i="1"/>
  <c r="AP88" i="1"/>
  <c r="AN88" i="1"/>
  <c r="AL88" i="1"/>
  <c r="L88" i="1"/>
  <c r="K88" i="1"/>
  <c r="AP87" i="1"/>
  <c r="AN87" i="1"/>
  <c r="AL87" i="1"/>
  <c r="L87" i="1"/>
  <c r="K87" i="1"/>
  <c r="AP86" i="1"/>
  <c r="AN86" i="1"/>
  <c r="AL86" i="1"/>
  <c r="L86" i="1"/>
  <c r="K86" i="1"/>
  <c r="AP85" i="1"/>
  <c r="AN85" i="1"/>
  <c r="AL85" i="1"/>
  <c r="L85" i="1"/>
  <c r="K85" i="1"/>
  <c r="AP84" i="1"/>
  <c r="AN84" i="1"/>
  <c r="AL84" i="1"/>
  <c r="L84" i="1"/>
  <c r="K84" i="1"/>
  <c r="AP83" i="1"/>
  <c r="AN83" i="1"/>
  <c r="AL83" i="1"/>
  <c r="L83" i="1"/>
  <c r="K83" i="1"/>
  <c r="AP82" i="1"/>
  <c r="AN82" i="1"/>
  <c r="AL82" i="1"/>
  <c r="L82" i="1"/>
  <c r="K82" i="1"/>
  <c r="AP81" i="1"/>
  <c r="AN81" i="1"/>
  <c r="AL81" i="1"/>
  <c r="L81" i="1"/>
  <c r="K81" i="1"/>
  <c r="AP80" i="1"/>
  <c r="AN80" i="1"/>
  <c r="AL80" i="1"/>
  <c r="L80" i="1"/>
  <c r="K80" i="1"/>
  <c r="AP79" i="1"/>
  <c r="AN79" i="1"/>
  <c r="AL79" i="1"/>
  <c r="L79" i="1"/>
  <c r="K79" i="1"/>
  <c r="AP78" i="1"/>
  <c r="AN78" i="1"/>
  <c r="AL78" i="1"/>
  <c r="L78" i="1"/>
  <c r="K78" i="1"/>
  <c r="AP77" i="1"/>
  <c r="AN77" i="1"/>
  <c r="AL77" i="1"/>
  <c r="L77" i="1"/>
  <c r="K77" i="1"/>
  <c r="AP76" i="1"/>
  <c r="AN76" i="1"/>
  <c r="AL76" i="1"/>
  <c r="L76" i="1"/>
  <c r="K76" i="1"/>
  <c r="AP75" i="1"/>
  <c r="AN75" i="1"/>
  <c r="AL75" i="1"/>
  <c r="L75" i="1"/>
  <c r="K75" i="1"/>
  <c r="AP74" i="1"/>
  <c r="AN74" i="1"/>
  <c r="AL74" i="1"/>
  <c r="L74" i="1"/>
  <c r="K74" i="1"/>
  <c r="AP73" i="1"/>
  <c r="AN73" i="1"/>
  <c r="AL73" i="1"/>
  <c r="L73" i="1"/>
  <c r="K73" i="1"/>
  <c r="AP72" i="1"/>
  <c r="AN72" i="1"/>
  <c r="AL72" i="1"/>
  <c r="L72" i="1"/>
  <c r="K72" i="1"/>
  <c r="AP71" i="1"/>
  <c r="AN71" i="1"/>
  <c r="AL71" i="1"/>
  <c r="L71" i="1"/>
  <c r="K71" i="1"/>
  <c r="AP70" i="1"/>
  <c r="AN70" i="1"/>
  <c r="AL70" i="1"/>
  <c r="L70" i="1"/>
  <c r="K70" i="1"/>
  <c r="AP69" i="1"/>
  <c r="AN69" i="1"/>
  <c r="AL69" i="1"/>
  <c r="L69" i="1"/>
  <c r="K69" i="1"/>
  <c r="AP68" i="1"/>
  <c r="AN68" i="1"/>
  <c r="AL68" i="1"/>
  <c r="L68" i="1"/>
  <c r="K68" i="1"/>
  <c r="AP67" i="1"/>
  <c r="AN67" i="1"/>
  <c r="AL67" i="1"/>
  <c r="L67" i="1"/>
  <c r="K67" i="1"/>
  <c r="AP66" i="1"/>
  <c r="AN66" i="1"/>
  <c r="AL66" i="1"/>
  <c r="L66" i="1"/>
  <c r="K66" i="1"/>
  <c r="AP65" i="1"/>
  <c r="AN65" i="1"/>
  <c r="AL65" i="1"/>
  <c r="L65" i="1"/>
  <c r="K65" i="1"/>
  <c r="AP64" i="1"/>
  <c r="AN64" i="1"/>
  <c r="AL64" i="1"/>
  <c r="L64" i="1"/>
  <c r="K64" i="1"/>
  <c r="AP63" i="1"/>
  <c r="AN63" i="1"/>
  <c r="AL63" i="1"/>
  <c r="L63" i="1"/>
  <c r="K63" i="1"/>
  <c r="AP62" i="1"/>
  <c r="AN62" i="1"/>
  <c r="AL62" i="1"/>
  <c r="L62" i="1"/>
  <c r="K62" i="1"/>
  <c r="AP61" i="1"/>
  <c r="AN61" i="1"/>
  <c r="AL61" i="1"/>
  <c r="L61" i="1"/>
  <c r="K61" i="1"/>
  <c r="AP60" i="1"/>
  <c r="AN60" i="1"/>
  <c r="AL60" i="1"/>
  <c r="L60" i="1"/>
  <c r="K60" i="1"/>
  <c r="AP59" i="1"/>
  <c r="AN59" i="1"/>
  <c r="AL59" i="1"/>
  <c r="L59" i="1"/>
  <c r="K59" i="1"/>
  <c r="AP58" i="1"/>
  <c r="AN58" i="1"/>
  <c r="AL58" i="1"/>
  <c r="L58" i="1"/>
  <c r="K58" i="1"/>
  <c r="AP57" i="1"/>
  <c r="AN57" i="1"/>
  <c r="AL57" i="1"/>
  <c r="L57" i="1"/>
  <c r="K57" i="1"/>
  <c r="AP56" i="1"/>
  <c r="AN56" i="1"/>
  <c r="AL56" i="1"/>
  <c r="L56" i="1"/>
  <c r="K56" i="1"/>
  <c r="AP55" i="1"/>
  <c r="AN55" i="1"/>
  <c r="AL55" i="1"/>
  <c r="L55" i="1"/>
  <c r="K55" i="1"/>
  <c r="AP54" i="1"/>
  <c r="AN54" i="1"/>
  <c r="AL54" i="1"/>
  <c r="L54" i="1"/>
  <c r="K54" i="1"/>
  <c r="AP53" i="1"/>
  <c r="AN53" i="1"/>
  <c r="AL53" i="1"/>
  <c r="L53" i="1"/>
  <c r="K53" i="1"/>
  <c r="AP52" i="1"/>
  <c r="AN52" i="1"/>
  <c r="AL52" i="1"/>
  <c r="L52" i="1"/>
  <c r="K52" i="1"/>
  <c r="AP51" i="1"/>
  <c r="AN51" i="1"/>
  <c r="AL51" i="1"/>
  <c r="L51" i="1"/>
  <c r="K51" i="1"/>
  <c r="AP50" i="1"/>
  <c r="AN50" i="1"/>
  <c r="AL50" i="1"/>
  <c r="L50" i="1"/>
  <c r="K50" i="1"/>
  <c r="AP49" i="1"/>
  <c r="AN49" i="1"/>
  <c r="AL49" i="1"/>
  <c r="L49" i="1"/>
  <c r="K49" i="1"/>
  <c r="AP48" i="1"/>
  <c r="AN48" i="1"/>
  <c r="AL48" i="1"/>
  <c r="L48" i="1"/>
  <c r="K48" i="1"/>
  <c r="AP47" i="1"/>
  <c r="AN47" i="1"/>
  <c r="AL47" i="1"/>
  <c r="L47" i="1"/>
  <c r="K47" i="1"/>
  <c r="AP46" i="1"/>
  <c r="AN46" i="1"/>
  <c r="AL46" i="1"/>
  <c r="L46" i="1"/>
  <c r="K46" i="1"/>
  <c r="AP45" i="1"/>
  <c r="AN45" i="1"/>
  <c r="AL45" i="1"/>
  <c r="L45" i="1"/>
  <c r="K45" i="1"/>
  <c r="AP44" i="1"/>
  <c r="AN44" i="1"/>
  <c r="AL44" i="1"/>
  <c r="L44" i="1"/>
  <c r="K44" i="1"/>
  <c r="AP43" i="1"/>
  <c r="AN43" i="1"/>
  <c r="AL43" i="1"/>
  <c r="L43" i="1"/>
  <c r="K43" i="1"/>
  <c r="AP42" i="1"/>
  <c r="AN42" i="1"/>
  <c r="AL42" i="1"/>
  <c r="L42" i="1"/>
  <c r="K42" i="1"/>
  <c r="AP41" i="1"/>
  <c r="AN41" i="1"/>
  <c r="AL41" i="1"/>
  <c r="L41" i="1"/>
  <c r="K41" i="1"/>
  <c r="AP40" i="1"/>
  <c r="AN40" i="1"/>
  <c r="AL40" i="1"/>
  <c r="L40" i="1"/>
  <c r="K40" i="1"/>
  <c r="AP39" i="1"/>
  <c r="AN39" i="1"/>
  <c r="AL39" i="1"/>
  <c r="L39" i="1"/>
  <c r="K39" i="1"/>
  <c r="AP38" i="1"/>
  <c r="AN38" i="1"/>
  <c r="AL38" i="1"/>
  <c r="L38" i="1"/>
  <c r="K38" i="1"/>
  <c r="AP37" i="1"/>
  <c r="AN37" i="1"/>
  <c r="AL37" i="1"/>
  <c r="L37" i="1"/>
  <c r="K37" i="1"/>
  <c r="AP36" i="1"/>
  <c r="AN36" i="1"/>
  <c r="AL36" i="1"/>
  <c r="L36" i="1"/>
  <c r="K36" i="1"/>
  <c r="AP35" i="1"/>
  <c r="AN35" i="1"/>
  <c r="AL35" i="1"/>
  <c r="L35" i="1"/>
  <c r="K35" i="1"/>
  <c r="AP34" i="1"/>
  <c r="AN34" i="1"/>
  <c r="AL34" i="1"/>
  <c r="L34" i="1"/>
  <c r="K34" i="1"/>
  <c r="AP33" i="1"/>
  <c r="AN33" i="1"/>
  <c r="AL33" i="1"/>
  <c r="L33" i="1"/>
  <c r="K33" i="1"/>
  <c r="AP32" i="1"/>
  <c r="AN32" i="1"/>
  <c r="AL32" i="1"/>
  <c r="L32" i="1"/>
  <c r="K32" i="1"/>
  <c r="AP31" i="1"/>
  <c r="AN31" i="1"/>
  <c r="AL31" i="1"/>
  <c r="L31" i="1"/>
  <c r="K31" i="1"/>
  <c r="AP30" i="1"/>
  <c r="AN30" i="1"/>
  <c r="AL30" i="1"/>
  <c r="L30" i="1"/>
  <c r="K30" i="1"/>
  <c r="AP29" i="1"/>
  <c r="AN29" i="1"/>
  <c r="AL29" i="1"/>
  <c r="L29" i="1"/>
  <c r="K29" i="1"/>
  <c r="AP28" i="1"/>
  <c r="AN28" i="1"/>
  <c r="AL28" i="1"/>
  <c r="L28" i="1"/>
  <c r="K28" i="1"/>
  <c r="AP27" i="1"/>
  <c r="AN27" i="1"/>
  <c r="AL27" i="1"/>
  <c r="L27" i="1"/>
  <c r="K27" i="1"/>
  <c r="AP26" i="1"/>
  <c r="AN26" i="1"/>
  <c r="AL26" i="1"/>
  <c r="L26" i="1"/>
  <c r="K26" i="1"/>
  <c r="AP25" i="1"/>
  <c r="AN25" i="1"/>
  <c r="AL25" i="1"/>
  <c r="L25" i="1"/>
  <c r="K25" i="1"/>
  <c r="AP24" i="1"/>
  <c r="AN24" i="1"/>
  <c r="AL24" i="1"/>
  <c r="L24" i="1"/>
  <c r="K24" i="1"/>
  <c r="AP23" i="1"/>
  <c r="AN23" i="1"/>
  <c r="AL23" i="1"/>
  <c r="L23" i="1"/>
  <c r="K23" i="1"/>
  <c r="AP22" i="1"/>
  <c r="AN22" i="1"/>
  <c r="AL22" i="1"/>
  <c r="L22" i="1"/>
  <c r="K22" i="1"/>
  <c r="AP21" i="1"/>
  <c r="AN21" i="1"/>
  <c r="AL21" i="1"/>
  <c r="L21" i="1"/>
  <c r="K21" i="1"/>
  <c r="AP20" i="1"/>
  <c r="AN20" i="1"/>
  <c r="AL20" i="1"/>
  <c r="L20" i="1"/>
  <c r="K20" i="1"/>
  <c r="AP19" i="1"/>
  <c r="AN19" i="1"/>
  <c r="AL19" i="1"/>
  <c r="L19" i="1"/>
  <c r="K19" i="1"/>
  <c r="AP18" i="1"/>
  <c r="AN18" i="1"/>
  <c r="AL18" i="1"/>
  <c r="L18" i="1"/>
  <c r="K18" i="1"/>
  <c r="AP17" i="1"/>
  <c r="AN17" i="1"/>
  <c r="AL17" i="1"/>
  <c r="L17" i="1"/>
  <c r="K17" i="1"/>
  <c r="AP16" i="1"/>
  <c r="AN16" i="1"/>
  <c r="AL16" i="1"/>
  <c r="L16" i="1"/>
  <c r="K16" i="1"/>
  <c r="AP15" i="1"/>
  <c r="AN15" i="1"/>
  <c r="AL15" i="1"/>
  <c r="L15" i="1"/>
  <c r="K15" i="1"/>
  <c r="AP14" i="1"/>
  <c r="AN14" i="1"/>
  <c r="AL14" i="1"/>
  <c r="L14" i="1"/>
  <c r="K14" i="1"/>
  <c r="AP13" i="1"/>
  <c r="AN13" i="1"/>
  <c r="AL13" i="1"/>
  <c r="L13" i="1"/>
  <c r="K13" i="1"/>
  <c r="AP12" i="1"/>
  <c r="AN12" i="1"/>
  <c r="AL12" i="1"/>
  <c r="L12" i="1"/>
  <c r="K12" i="1"/>
  <c r="AP11" i="1"/>
  <c r="AN11" i="1"/>
  <c r="AL11" i="1"/>
  <c r="L11" i="1"/>
  <c r="K11" i="1"/>
  <c r="AP10" i="1"/>
  <c r="AN10" i="1"/>
  <c r="AL10" i="1"/>
  <c r="L10" i="1"/>
  <c r="K10" i="1"/>
  <c r="AP9" i="1"/>
  <c r="AN9" i="1"/>
  <c r="AL9" i="1"/>
  <c r="L9" i="1"/>
  <c r="K9" i="1"/>
  <c r="AP8" i="1"/>
  <c r="AN8" i="1"/>
  <c r="AL8" i="1"/>
  <c r="L8" i="1"/>
  <c r="K8" i="1"/>
  <c r="AP7" i="1"/>
  <c r="AN7" i="1"/>
  <c r="AL7" i="1"/>
  <c r="L7" i="1"/>
  <c r="K7" i="1"/>
  <c r="AP6" i="1"/>
  <c r="AN6" i="1"/>
  <c r="AL6" i="1"/>
  <c r="L6" i="1"/>
  <c r="K6" i="1"/>
  <c r="AP5" i="1"/>
  <c r="AN5" i="1"/>
  <c r="AL5" i="1"/>
  <c r="L5" i="1"/>
  <c r="K5" i="1"/>
  <c r="AP4" i="1"/>
  <c r="AN4" i="1"/>
  <c r="AL4" i="1"/>
  <c r="L4" i="1"/>
  <c r="K4" i="1"/>
  <c r="AS3" i="1"/>
  <c r="AP3" i="1"/>
  <c r="AN3" i="1"/>
  <c r="AL3" i="1"/>
  <c r="L3" i="1"/>
  <c r="K3" i="1"/>
  <c r="L671" i="1" l="1"/>
  <c r="K671" i="1"/>
  <c r="AL671" i="1"/>
  <c r="AN671" i="1"/>
  <c r="AV558" i="1"/>
  <c r="AP671" i="1"/>
  <c r="AV367" i="1" l="1"/>
  <c r="AV361" i="1"/>
  <c r="AV68" i="1"/>
  <c r="AV16" i="1"/>
  <c r="AV45" i="1"/>
  <c r="AV133" i="1"/>
  <c r="AV512" i="1"/>
  <c r="AV580" i="1"/>
  <c r="AV389" i="1"/>
  <c r="AV460" i="1"/>
  <c r="AV476" i="1"/>
  <c r="AV105" i="1"/>
  <c r="AV256" i="1"/>
  <c r="AV272" i="1"/>
  <c r="AV61" i="1"/>
  <c r="AV123" i="1"/>
  <c r="AV109" i="1"/>
  <c r="AV528" i="1"/>
  <c r="AV596" i="1"/>
  <c r="AV645" i="1"/>
  <c r="AV268" i="1"/>
  <c r="AV536" i="1"/>
  <c r="AV84" i="1"/>
  <c r="AV524" i="1"/>
  <c r="AV340" i="1"/>
  <c r="AV107" i="1"/>
  <c r="AV171" i="1"/>
  <c r="AV301" i="1"/>
  <c r="AV113" i="1"/>
  <c r="AV166" i="1"/>
  <c r="AV7" i="1"/>
  <c r="AV324" i="1"/>
  <c r="AV363" i="1"/>
  <c r="AV317" i="1"/>
  <c r="AV129" i="1"/>
  <c r="AV182" i="1"/>
  <c r="AV199" i="1"/>
  <c r="AV379" i="1"/>
  <c r="AV365" i="1"/>
  <c r="AV369" i="1"/>
  <c r="AV230" i="1"/>
  <c r="AV263" i="1"/>
  <c r="AV520" i="1"/>
  <c r="AV557" i="1"/>
  <c r="AV385" i="1"/>
  <c r="AV422" i="1"/>
  <c r="AV455" i="1"/>
  <c r="AV619" i="1"/>
  <c r="AV573" i="1"/>
  <c r="AV625" i="1"/>
  <c r="AV438" i="1"/>
  <c r="AV542" i="1"/>
  <c r="AV483" i="1"/>
  <c r="AV427" i="1"/>
  <c r="AV621" i="1"/>
  <c r="AV8" i="1"/>
  <c r="AV95" i="1"/>
  <c r="AV211" i="1"/>
  <c r="AV24" i="1"/>
  <c r="AV649" i="1"/>
  <c r="AV607" i="1"/>
  <c r="AV635" i="1"/>
  <c r="AV641" i="1"/>
  <c r="AV409" i="1"/>
  <c r="AV12" i="1"/>
  <c r="AV204" i="1"/>
  <c r="AV111" i="1"/>
  <c r="AV227" i="1"/>
  <c r="AV264" i="1"/>
  <c r="AV254" i="1"/>
  <c r="AV220" i="1"/>
  <c r="AV351" i="1"/>
  <c r="AV467" i="1"/>
  <c r="AV280" i="1"/>
  <c r="AV121" i="1"/>
  <c r="AV377" i="1"/>
  <c r="AV149" i="1"/>
  <c r="AV405" i="1"/>
  <c r="AV654" i="1"/>
  <c r="AV215" i="1"/>
  <c r="AV471" i="1"/>
  <c r="AV665" i="1"/>
  <c r="AV270" i="1"/>
  <c r="AV139" i="1"/>
  <c r="AV395" i="1"/>
  <c r="AV651" i="1"/>
  <c r="AV236" i="1"/>
  <c r="AV492" i="1"/>
  <c r="AV77" i="1"/>
  <c r="AV333" i="1"/>
  <c r="AV589" i="1"/>
  <c r="AV127" i="1"/>
  <c r="AV383" i="1"/>
  <c r="AV32" i="1"/>
  <c r="AV288" i="1"/>
  <c r="AV544" i="1"/>
  <c r="AV145" i="1"/>
  <c r="AV401" i="1"/>
  <c r="AV657" i="1"/>
  <c r="AV243" i="1"/>
  <c r="AV499" i="1"/>
  <c r="AV100" i="1"/>
  <c r="AV356" i="1"/>
  <c r="AV612" i="1"/>
  <c r="AV198" i="1"/>
  <c r="AV454" i="1"/>
  <c r="AV40" i="1"/>
  <c r="AV296" i="1"/>
  <c r="AV552" i="1"/>
  <c r="AV137" i="1"/>
  <c r="AV393" i="1"/>
  <c r="AV165" i="1"/>
  <c r="AV421" i="1"/>
  <c r="AV655" i="1"/>
  <c r="AV231" i="1"/>
  <c r="AV487" i="1"/>
  <c r="AV425" i="1"/>
  <c r="AV494" i="1"/>
  <c r="AV286" i="1"/>
  <c r="AV155" i="1"/>
  <c r="AV411" i="1"/>
  <c r="AV667" i="1"/>
  <c r="AV252" i="1"/>
  <c r="AV508" i="1"/>
  <c r="AV93" i="1"/>
  <c r="AV349" i="1"/>
  <c r="AV605" i="1"/>
  <c r="AV143" i="1"/>
  <c r="AV399" i="1"/>
  <c r="AV48" i="1"/>
  <c r="AV304" i="1"/>
  <c r="AV560" i="1"/>
  <c r="AV161" i="1"/>
  <c r="AV417" i="1"/>
  <c r="AV595" i="1"/>
  <c r="AV259" i="1"/>
  <c r="AV515" i="1"/>
  <c r="AV116" i="1"/>
  <c r="AV372" i="1"/>
  <c r="AV628" i="1"/>
  <c r="AV214" i="1"/>
  <c r="AV470" i="1"/>
  <c r="AV56" i="1"/>
  <c r="AV312" i="1"/>
  <c r="AV568" i="1"/>
  <c r="AV153" i="1"/>
  <c r="AV574" i="1"/>
  <c r="AV181" i="1"/>
  <c r="AV437" i="1"/>
  <c r="AV478" i="1"/>
  <c r="AV247" i="1"/>
  <c r="AV503" i="1"/>
  <c r="AV441" i="1"/>
  <c r="AV590" i="1"/>
  <c r="AV302" i="1"/>
  <c r="AV415" i="1"/>
  <c r="AV177" i="1"/>
  <c r="AV433" i="1"/>
  <c r="AV132" i="1"/>
  <c r="AV388" i="1"/>
  <c r="AV584" i="1"/>
  <c r="AV526" i="1"/>
  <c r="AV453" i="1"/>
  <c r="AV457" i="1"/>
  <c r="AV125" i="1"/>
  <c r="AV80" i="1"/>
  <c r="AV592" i="1"/>
  <c r="AV193" i="1"/>
  <c r="AV449" i="1"/>
  <c r="AV35" i="1"/>
  <c r="AV291" i="1"/>
  <c r="AV547" i="1"/>
  <c r="AV148" i="1"/>
  <c r="AV404" i="1"/>
  <c r="AV660" i="1"/>
  <c r="AV246" i="1"/>
  <c r="AV502" i="1"/>
  <c r="AV88" i="1"/>
  <c r="AV344" i="1"/>
  <c r="AV600" i="1"/>
  <c r="AV185" i="1"/>
  <c r="AV623" i="1"/>
  <c r="AV213" i="1"/>
  <c r="AV469" i="1"/>
  <c r="AV23" i="1"/>
  <c r="AV279" i="1"/>
  <c r="AV535" i="1"/>
  <c r="AV473" i="1"/>
  <c r="AV78" i="1"/>
  <c r="AV334" i="1"/>
  <c r="AV187" i="1"/>
  <c r="AV381" i="1"/>
  <c r="AV459" i="1"/>
  <c r="AV44" i="1"/>
  <c r="AV300" i="1"/>
  <c r="AV556" i="1"/>
  <c r="AV141" i="1"/>
  <c r="AV397" i="1"/>
  <c r="AV653" i="1"/>
  <c r="AV191" i="1"/>
  <c r="AV447" i="1"/>
  <c r="AV96" i="1"/>
  <c r="AV352" i="1"/>
  <c r="AV608" i="1"/>
  <c r="AV209" i="1"/>
  <c r="AV465" i="1"/>
  <c r="AV51" i="1"/>
  <c r="AV307" i="1"/>
  <c r="AV563" i="1"/>
  <c r="AV164" i="1"/>
  <c r="AV420" i="1"/>
  <c r="AV6" i="1"/>
  <c r="AV262" i="1"/>
  <c r="AV518" i="1"/>
  <c r="AV104" i="1"/>
  <c r="AV360" i="1"/>
  <c r="AV616" i="1"/>
  <c r="AV201" i="1"/>
  <c r="AV661" i="1"/>
  <c r="AV229" i="1"/>
  <c r="AV485" i="1"/>
  <c r="AV39" i="1"/>
  <c r="AV295" i="1"/>
  <c r="AV551" i="1"/>
  <c r="AV489" i="1"/>
  <c r="AV94" i="1"/>
  <c r="AV350" i="1"/>
  <c r="AV576" i="1"/>
  <c r="AV328" i="1"/>
  <c r="AV219" i="1"/>
  <c r="AV475" i="1"/>
  <c r="AV60" i="1"/>
  <c r="AV316" i="1"/>
  <c r="AV572" i="1"/>
  <c r="AV157" i="1"/>
  <c r="AV413" i="1"/>
  <c r="AV14" i="1"/>
  <c r="AV207" i="1"/>
  <c r="AV463" i="1"/>
  <c r="AV112" i="1"/>
  <c r="AV368" i="1"/>
  <c r="AV624" i="1"/>
  <c r="AV225" i="1"/>
  <c r="AV481" i="1"/>
  <c r="AV67" i="1"/>
  <c r="AV323" i="1"/>
  <c r="AV579" i="1"/>
  <c r="AV180" i="1"/>
  <c r="AV436" i="1"/>
  <c r="AV22" i="1"/>
  <c r="AV278" i="1"/>
  <c r="AV534" i="1"/>
  <c r="AV120" i="1"/>
  <c r="AV376" i="1"/>
  <c r="AV632" i="1"/>
  <c r="AV217" i="1"/>
  <c r="AV462" i="1"/>
  <c r="AV245" i="1"/>
  <c r="AV501" i="1"/>
  <c r="AV55" i="1"/>
  <c r="AV311" i="1"/>
  <c r="AV567" i="1"/>
  <c r="AV505" i="1"/>
  <c r="AV110" i="1"/>
  <c r="AV366" i="1"/>
  <c r="AV644" i="1"/>
  <c r="AV235" i="1"/>
  <c r="AV491" i="1"/>
  <c r="AV76" i="1"/>
  <c r="AV332" i="1"/>
  <c r="AV588" i="1"/>
  <c r="AV173" i="1"/>
  <c r="AV429" i="1"/>
  <c r="AV30" i="1"/>
  <c r="AV223" i="1"/>
  <c r="AV479" i="1"/>
  <c r="AV128" i="1"/>
  <c r="AV384" i="1"/>
  <c r="AV640" i="1"/>
  <c r="AV241" i="1"/>
  <c r="AV497" i="1"/>
  <c r="AV83" i="1"/>
  <c r="AV339" i="1"/>
  <c r="AV611" i="1"/>
  <c r="AV196" i="1"/>
  <c r="AV452" i="1"/>
  <c r="AV38" i="1"/>
  <c r="AV294" i="1"/>
  <c r="AV550" i="1"/>
  <c r="AV136" i="1"/>
  <c r="AV392" i="1"/>
  <c r="AV648" i="1"/>
  <c r="AV233" i="1"/>
  <c r="AV5" i="1"/>
  <c r="AV261" i="1"/>
  <c r="AV517" i="1"/>
  <c r="AV71" i="1"/>
  <c r="AV327" i="1"/>
  <c r="AV583" i="1"/>
  <c r="AV521" i="1"/>
  <c r="AV126" i="1"/>
  <c r="AV382" i="1"/>
  <c r="AV251" i="1"/>
  <c r="AV507" i="1"/>
  <c r="AV92" i="1"/>
  <c r="AV348" i="1"/>
  <c r="AV604" i="1"/>
  <c r="AV189" i="1"/>
  <c r="AV445" i="1"/>
  <c r="AV46" i="1"/>
  <c r="AV239" i="1"/>
  <c r="AV495" i="1"/>
  <c r="AV144" i="1"/>
  <c r="AV400" i="1"/>
  <c r="AV656" i="1"/>
  <c r="AV257" i="1"/>
  <c r="AV513" i="1"/>
  <c r="AV99" i="1"/>
  <c r="AV355" i="1"/>
  <c r="AV627" i="1"/>
  <c r="AV212" i="1"/>
  <c r="AV468" i="1"/>
  <c r="AV54" i="1"/>
  <c r="AV310" i="1"/>
  <c r="AV566" i="1"/>
  <c r="AV152" i="1"/>
  <c r="AV408" i="1"/>
  <c r="AV664" i="1"/>
  <c r="AV249" i="1"/>
  <c r="AV21" i="1"/>
  <c r="AV277" i="1"/>
  <c r="AV533" i="1"/>
  <c r="AV87" i="1"/>
  <c r="AV343" i="1"/>
  <c r="AV599" i="1"/>
  <c r="AV537" i="1"/>
  <c r="AV142" i="1"/>
  <c r="AV398" i="1"/>
  <c r="AV275" i="1"/>
  <c r="AV510" i="1"/>
  <c r="AV540" i="1"/>
  <c r="AV11" i="1"/>
  <c r="AV205" i="1"/>
  <c r="AV255" i="1"/>
  <c r="AV511" i="1"/>
  <c r="AV160" i="1"/>
  <c r="AV416" i="1"/>
  <c r="AV17" i="1"/>
  <c r="AV273" i="1"/>
  <c r="AV529" i="1"/>
  <c r="AV115" i="1"/>
  <c r="AV371" i="1"/>
  <c r="AV643" i="1"/>
  <c r="AV228" i="1"/>
  <c r="AV484" i="1"/>
  <c r="AV70" i="1"/>
  <c r="AV326" i="1"/>
  <c r="AV582" i="1"/>
  <c r="AV168" i="1"/>
  <c r="AV424" i="1"/>
  <c r="AV9" i="1"/>
  <c r="AV265" i="1"/>
  <c r="AV37" i="1"/>
  <c r="AV293" i="1"/>
  <c r="AV549" i="1"/>
  <c r="AV103" i="1"/>
  <c r="AV359" i="1"/>
  <c r="AV615" i="1"/>
  <c r="AV553" i="1"/>
  <c r="AV158" i="1"/>
  <c r="AV414" i="1"/>
  <c r="AV320" i="1"/>
  <c r="AV531" i="1"/>
  <c r="AV72" i="1"/>
  <c r="AV318" i="1"/>
  <c r="AV284" i="1"/>
  <c r="AV637" i="1"/>
  <c r="AV221" i="1"/>
  <c r="AV432" i="1"/>
  <c r="AV545" i="1"/>
  <c r="AV131" i="1"/>
  <c r="AV387" i="1"/>
  <c r="AV659" i="1"/>
  <c r="AV244" i="1"/>
  <c r="AV500" i="1"/>
  <c r="AV86" i="1"/>
  <c r="AV342" i="1"/>
  <c r="AV598" i="1"/>
  <c r="AV184" i="1"/>
  <c r="AV440" i="1"/>
  <c r="AV25" i="1"/>
  <c r="AV281" i="1"/>
  <c r="AV53" i="1"/>
  <c r="AV309" i="1"/>
  <c r="AV565" i="1"/>
  <c r="AV119" i="1"/>
  <c r="AV375" i="1"/>
  <c r="AV631" i="1"/>
  <c r="AV569" i="1"/>
  <c r="AV174" i="1"/>
  <c r="AV430" i="1"/>
  <c r="AV64" i="1"/>
  <c r="AV19" i="1"/>
  <c r="AV486" i="1"/>
  <c r="AV169" i="1"/>
  <c r="AV197" i="1"/>
  <c r="AV519" i="1"/>
  <c r="AV28" i="1"/>
  <c r="AV336" i="1"/>
  <c r="AV461" i="1"/>
  <c r="AV140" i="1"/>
  <c r="AV287" i="1"/>
  <c r="AV192" i="1"/>
  <c r="AV448" i="1"/>
  <c r="AV49" i="1"/>
  <c r="AV305" i="1"/>
  <c r="AV561" i="1"/>
  <c r="AV147" i="1"/>
  <c r="AV403" i="1"/>
  <c r="AV4" i="1"/>
  <c r="AV260" i="1"/>
  <c r="AV516" i="1"/>
  <c r="AV102" i="1"/>
  <c r="AV358" i="1"/>
  <c r="AV614" i="1"/>
  <c r="AV200" i="1"/>
  <c r="AV456" i="1"/>
  <c r="AV41" i="1"/>
  <c r="AV297" i="1"/>
  <c r="AV69" i="1"/>
  <c r="AV325" i="1"/>
  <c r="AV581" i="1"/>
  <c r="AV135" i="1"/>
  <c r="AV391" i="1"/>
  <c r="AV647" i="1"/>
  <c r="AV585" i="1"/>
  <c r="AV190" i="1"/>
  <c r="AV446" i="1"/>
  <c r="AV159" i="1"/>
  <c r="AV431" i="1"/>
  <c r="AV203" i="1"/>
  <c r="AV267" i="1"/>
  <c r="AV364" i="1"/>
  <c r="AV27" i="1"/>
  <c r="AV380" i="1"/>
  <c r="AV15" i="1"/>
  <c r="AV33" i="1"/>
  <c r="AV555" i="1"/>
  <c r="AV493" i="1"/>
  <c r="AV59" i="1"/>
  <c r="AV412" i="1"/>
  <c r="AV509" i="1"/>
  <c r="AV47" i="1"/>
  <c r="AV303" i="1"/>
  <c r="AV559" i="1"/>
  <c r="AV208" i="1"/>
  <c r="AV464" i="1"/>
  <c r="AV65" i="1"/>
  <c r="AV321" i="1"/>
  <c r="AV577" i="1"/>
  <c r="AV163" i="1"/>
  <c r="AV419" i="1"/>
  <c r="AV20" i="1"/>
  <c r="AV276" i="1"/>
  <c r="AV532" i="1"/>
  <c r="AV118" i="1"/>
  <c r="AV374" i="1"/>
  <c r="AV630" i="1"/>
  <c r="AV216" i="1"/>
  <c r="AV472" i="1"/>
  <c r="AV57" i="1"/>
  <c r="AV313" i="1"/>
  <c r="AV85" i="1"/>
  <c r="AV341" i="1"/>
  <c r="AV597" i="1"/>
  <c r="AV151" i="1"/>
  <c r="AV407" i="1"/>
  <c r="AV663" i="1"/>
  <c r="AV601" i="1"/>
  <c r="AV206" i="1"/>
  <c r="AV66" i="1"/>
  <c r="AV146" i="1"/>
  <c r="AV74" i="1"/>
  <c r="AV154" i="1"/>
  <c r="AV10" i="1"/>
  <c r="AV130" i="1"/>
  <c r="AV34" i="1"/>
  <c r="AV122" i="1"/>
  <c r="AV58" i="1"/>
  <c r="AV138" i="1"/>
  <c r="AV18" i="1"/>
  <c r="AV114" i="1"/>
  <c r="AV98" i="1"/>
  <c r="AV186" i="1"/>
  <c r="AV250" i="1"/>
  <c r="AV314" i="1"/>
  <c r="AV378" i="1"/>
  <c r="AV442" i="1"/>
  <c r="AV506" i="1"/>
  <c r="AV570" i="1"/>
  <c r="AV634" i="1"/>
  <c r="AV26" i="1"/>
  <c r="AV106" i="1"/>
  <c r="AV194" i="1"/>
  <c r="AV258" i="1"/>
  <c r="AV322" i="1"/>
  <c r="AV386" i="1"/>
  <c r="AV450" i="1"/>
  <c r="AV514" i="1"/>
  <c r="AV578" i="1"/>
  <c r="AV642" i="1"/>
  <c r="AV202" i="1"/>
  <c r="AV266" i="1"/>
  <c r="AV330" i="1"/>
  <c r="AV394" i="1"/>
  <c r="AV458" i="1"/>
  <c r="AV522" i="1"/>
  <c r="AV586" i="1"/>
  <c r="AV650" i="1"/>
  <c r="AV42" i="1"/>
  <c r="AV210" i="1"/>
  <c r="AV274" i="1"/>
  <c r="AV338" i="1"/>
  <c r="AV402" i="1"/>
  <c r="AV466" i="1"/>
  <c r="AV530" i="1"/>
  <c r="AV594" i="1"/>
  <c r="AV658" i="1"/>
  <c r="AV50" i="1"/>
  <c r="AV218" i="1"/>
  <c r="AV282" i="1"/>
  <c r="AV346" i="1"/>
  <c r="AV410" i="1"/>
  <c r="AV474" i="1"/>
  <c r="AV538" i="1"/>
  <c r="AV602" i="1"/>
  <c r="AV666" i="1"/>
  <c r="AV162" i="1"/>
  <c r="AV226" i="1"/>
  <c r="AV290" i="1"/>
  <c r="AV354" i="1"/>
  <c r="AV418" i="1"/>
  <c r="AV482" i="1"/>
  <c r="AV546" i="1"/>
  <c r="AV610" i="1"/>
  <c r="AV82" i="1"/>
  <c r="AV170" i="1"/>
  <c r="AV234" i="1"/>
  <c r="AV298" i="1"/>
  <c r="AV362" i="1"/>
  <c r="AV426" i="1"/>
  <c r="AV490" i="1"/>
  <c r="AV554" i="1"/>
  <c r="AV618" i="1"/>
  <c r="AV90" i="1"/>
  <c r="AV178" i="1"/>
  <c r="AV242" i="1"/>
  <c r="AV306" i="1"/>
  <c r="AV370" i="1"/>
  <c r="AV434" i="1"/>
  <c r="AV498" i="1"/>
  <c r="AV562" i="1"/>
  <c r="AV626" i="1"/>
  <c r="AV523" i="1"/>
  <c r="AV620" i="1"/>
  <c r="AV539" i="1"/>
  <c r="AV477" i="1"/>
  <c r="AV289" i="1"/>
  <c r="AV299" i="1"/>
  <c r="AV396" i="1"/>
  <c r="AV237" i="1"/>
  <c r="AV31" i="1"/>
  <c r="AV315" i="1"/>
  <c r="AV156" i="1"/>
  <c r="AV668" i="1"/>
  <c r="AV331" i="1"/>
  <c r="AV587" i="1"/>
  <c r="AV172" i="1"/>
  <c r="AV428" i="1"/>
  <c r="AV13" i="1"/>
  <c r="AV269" i="1"/>
  <c r="AV525" i="1"/>
  <c r="AV63" i="1"/>
  <c r="AV319" i="1"/>
  <c r="AV575" i="1"/>
  <c r="AV224" i="1"/>
  <c r="AV480" i="1"/>
  <c r="AV81" i="1"/>
  <c r="AV337" i="1"/>
  <c r="AV593" i="1"/>
  <c r="AV179" i="1"/>
  <c r="AV435" i="1"/>
  <c r="AV36" i="1"/>
  <c r="AV292" i="1"/>
  <c r="AV548" i="1"/>
  <c r="AV134" i="1"/>
  <c r="AV390" i="1"/>
  <c r="AV646" i="1"/>
  <c r="AV232" i="1"/>
  <c r="AV488" i="1"/>
  <c r="AV73" i="1"/>
  <c r="AV329" i="1"/>
  <c r="AV101" i="1"/>
  <c r="AV357" i="1"/>
  <c r="AV613" i="1"/>
  <c r="AV167" i="1"/>
  <c r="AV423" i="1"/>
  <c r="AV638" i="1"/>
  <c r="AV617" i="1"/>
  <c r="AV222" i="1"/>
  <c r="AV622" i="1"/>
  <c r="AV443" i="1"/>
  <c r="AV175" i="1"/>
  <c r="AV108" i="1"/>
  <c r="AV62" i="1"/>
  <c r="AV283" i="1"/>
  <c r="AV124" i="1"/>
  <c r="AV636" i="1"/>
  <c r="AV271" i="1"/>
  <c r="AV527" i="1"/>
  <c r="AV176" i="1"/>
  <c r="AV43" i="1"/>
  <c r="AV652" i="1"/>
  <c r="AV543" i="1"/>
  <c r="AV571" i="1"/>
  <c r="AV253" i="1"/>
  <c r="AV75" i="1"/>
  <c r="AV91" i="1"/>
  <c r="AV347" i="1"/>
  <c r="AV603" i="1"/>
  <c r="AV188" i="1"/>
  <c r="AV444" i="1"/>
  <c r="AV29" i="1"/>
  <c r="AV285" i="1"/>
  <c r="AV541" i="1"/>
  <c r="AV79" i="1"/>
  <c r="AV335" i="1"/>
  <c r="AV591" i="1"/>
  <c r="AV240" i="1"/>
  <c r="AV496" i="1"/>
  <c r="AV97" i="1"/>
  <c r="AV353" i="1"/>
  <c r="AV609" i="1"/>
  <c r="AV195" i="1"/>
  <c r="AV451" i="1"/>
  <c r="AV52" i="1"/>
  <c r="AV308" i="1"/>
  <c r="AV564" i="1"/>
  <c r="AV150" i="1"/>
  <c r="AV406" i="1"/>
  <c r="AV662" i="1"/>
  <c r="AV248" i="1"/>
  <c r="AV504" i="1"/>
  <c r="AV89" i="1"/>
  <c r="AV345" i="1"/>
  <c r="AV117" i="1"/>
  <c r="AV373" i="1"/>
  <c r="AV629" i="1"/>
  <c r="AV183" i="1"/>
  <c r="AV439" i="1"/>
  <c r="AV639" i="1"/>
  <c r="AV633" i="1"/>
  <c r="AV238" i="1"/>
  <c r="AV606" i="1"/>
  <c r="C674" i="1"/>
  <c r="AV3" i="1" l="1"/>
  <c r="AV671" i="1" s="1"/>
</calcChain>
</file>

<file path=xl/sharedStrings.xml><?xml version="1.0" encoding="utf-8"?>
<sst xmlns="http://schemas.openxmlformats.org/spreadsheetml/2006/main" count="5214" uniqueCount="742">
  <si>
    <t>$100,000.00</t>
  </si>
  <si>
    <t>PIN</t>
  </si>
  <si>
    <t>NAME</t>
  </si>
  <si>
    <t>OWNER ADDRESS</t>
  </si>
  <si>
    <t>CITY STATE ZIP</t>
  </si>
  <si>
    <t>DESCRIPTION</t>
  </si>
  <si>
    <t>SEC</t>
  </si>
  <si>
    <t>TWP</t>
  </si>
  <si>
    <t>RANGE</t>
  </si>
  <si>
    <t>PARCEL ACRES</t>
  </si>
  <si>
    <t>ACRES IN TRACT</t>
  </si>
  <si>
    <t>TOTAL BENEFITTED ACRES</t>
  </si>
  <si>
    <t>ACRES IN WATERSHED NOT BENEFITTED</t>
  </si>
  <si>
    <t>NONCONVERTED WETLAND ACRES</t>
  </si>
  <si>
    <t>CLASS 1 ACRES</t>
  </si>
  <si>
    <t>RED = CLASS 1 BENEFIT</t>
  </si>
  <si>
    <t>CLASS 2 ACRES</t>
  </si>
  <si>
    <t>YELLOW = CLASS 2 BENEFIT</t>
  </si>
  <si>
    <t>CLASS 3 ACRES</t>
  </si>
  <si>
    <t>GREEN = CLASS 3 BENEFIT</t>
  </si>
  <si>
    <t>CLASS 4 ACRES</t>
  </si>
  <si>
    <t>BLUE = CLASS 4 BENEFIT</t>
  </si>
  <si>
    <t>URBAN RESIDENTIAL ACRES</t>
  </si>
  <si>
    <t>URBAN RESIDENTIAL BENEFIT</t>
  </si>
  <si>
    <t>INDUSTRIAL ACRES</t>
  </si>
  <si>
    <t>INDUSTRIAL BENEFIT</t>
  </si>
  <si>
    <t>RESIDENTIAL ACRES</t>
  </si>
  <si>
    <t>RESIDENTIAL BENEFIT</t>
  </si>
  <si>
    <t>WOODLOT ACRES</t>
  </si>
  <si>
    <t>WOODLOT BENEFIT</t>
  </si>
  <si>
    <t>FEDERAL LAND ACRES</t>
  </si>
  <si>
    <t>CREP ACRES</t>
  </si>
  <si>
    <t>CREP BENEFIT</t>
  </si>
  <si>
    <t>ROAD ACRES</t>
  </si>
  <si>
    <t>ROAD BENEFIT</t>
  </si>
  <si>
    <t>RECREATIONAL TRAIL ACRES</t>
  </si>
  <si>
    <t>RECREATIONAL TRAIL BENEFIT</t>
  </si>
  <si>
    <t>CLASS A GRASS STRIP ACRES</t>
  </si>
  <si>
    <t>CLASS A GRASS STRIP DAMAGES</t>
  </si>
  <si>
    <t>CLASS B GRASS STRIP ACRES</t>
  </si>
  <si>
    <t>CLASS B GRASS STRIP DAMAGES</t>
  </si>
  <si>
    <t>WETLAND BUFFER STRIP</t>
  </si>
  <si>
    <t>WETLAND BUFFER STRIP DAMAGES</t>
  </si>
  <si>
    <t>DITCH ACRES</t>
  </si>
  <si>
    <t>NON-BENEFITTED ACRES</t>
  </si>
  <si>
    <t>TOTAL PARCEL BENEFITS</t>
  </si>
  <si>
    <t>PERCENT TOTAL BENEFITS</t>
  </si>
  <si>
    <t>NOTIONAL ASSESSMENT ON $100,000 REPAIR</t>
  </si>
  <si>
    <t>02.034.2600</t>
  </si>
  <si>
    <t>DOMONOSKE FAMILY TRUST</t>
  </si>
  <si>
    <t>45848 RICE LAKE RD</t>
  </si>
  <si>
    <t>WATERVILLE MN 56096</t>
  </si>
  <si>
    <t>SWNE</t>
  </si>
  <si>
    <t>34</t>
  </si>
  <si>
    <t>110</t>
  </si>
  <si>
    <t>024</t>
  </si>
  <si>
    <t>SENE</t>
  </si>
  <si>
    <t>02.034.5000</t>
  </si>
  <si>
    <t>SWSE</t>
  </si>
  <si>
    <t>NWSE</t>
  </si>
  <si>
    <t>NESE</t>
  </si>
  <si>
    <t>SESE</t>
  </si>
  <si>
    <t>02.034.5100</t>
  </si>
  <si>
    <t>02.034.5200</t>
  </si>
  <si>
    <t>DOMONOSKE,GLEN P</t>
  </si>
  <si>
    <t>45939 RICE LAKE RD</t>
  </si>
  <si>
    <t>02.035.0100</t>
  </si>
  <si>
    <t>H F TRUST</t>
  </si>
  <si>
    <t>48999 471ST AVE</t>
  </si>
  <si>
    <t>NICOLLET MN 56074</t>
  </si>
  <si>
    <t>SWNW</t>
  </si>
  <si>
    <t>35</t>
  </si>
  <si>
    <t>SENW</t>
  </si>
  <si>
    <t>02.035.2600</t>
  </si>
  <si>
    <t>02.035.5000</t>
  </si>
  <si>
    <t>NESW</t>
  </si>
  <si>
    <t>02.035.5100</t>
  </si>
  <si>
    <t>THELEMANN,THOMAS &amp; CYNTHIA</t>
  </si>
  <si>
    <t>44247 201ST AVE</t>
  </si>
  <si>
    <t>KILKENNY MN 56052</t>
  </si>
  <si>
    <t>02.035.5200</t>
  </si>
  <si>
    <t>TOLZMAN,CAROLYN J</t>
  </si>
  <si>
    <t>46158 211TH AVE</t>
  </si>
  <si>
    <t>SESW</t>
  </si>
  <si>
    <t>02.035.5300</t>
  </si>
  <si>
    <t>FORTIER,ROBERT D &amp; BARBARA</t>
  </si>
  <si>
    <t>45832 201ST AVE</t>
  </si>
  <si>
    <t>02.035.7500</t>
  </si>
  <si>
    <t>DOMONOSKE,KARON</t>
  </si>
  <si>
    <t>19908 TETONKA LAKE RD</t>
  </si>
  <si>
    <t>SWSW</t>
  </si>
  <si>
    <t>02.035.7600</t>
  </si>
  <si>
    <t>NWSW</t>
  </si>
  <si>
    <t>02.035.7700</t>
  </si>
  <si>
    <t>MATZ,MICHAEL W</t>
  </si>
  <si>
    <t>45591 211TH AVE</t>
  </si>
  <si>
    <t>02.035.7800</t>
  </si>
  <si>
    <t>MATZ,WAYNE H &amp; ELAINE C</t>
  </si>
  <si>
    <t>02.036.7600</t>
  </si>
  <si>
    <t>BOHLEN FAMILY TRUST</t>
  </si>
  <si>
    <t>19935 DODD RD</t>
  </si>
  <si>
    <t>36</t>
  </si>
  <si>
    <t>04.001.0100</t>
  </si>
  <si>
    <t>ANDROLI,FRANCIS A</t>
  </si>
  <si>
    <t>19779 460TH ST</t>
  </si>
  <si>
    <t>01</t>
  </si>
  <si>
    <t>109</t>
  </si>
  <si>
    <t>NWNW</t>
  </si>
  <si>
    <t>NENW</t>
  </si>
  <si>
    <t>04.001.2500</t>
  </si>
  <si>
    <t>PEACH,GARY G</t>
  </si>
  <si>
    <t>46124 CANNON RIVER RD</t>
  </si>
  <si>
    <t>NENE</t>
  </si>
  <si>
    <t>04.001.5000</t>
  </si>
  <si>
    <t>KELM FAMILY TRUST</t>
  </si>
  <si>
    <t>9136 12TH AVE S</t>
  </si>
  <si>
    <t>MINNEAPOLIS MN 55425</t>
  </si>
  <si>
    <t>04.001.5100</t>
  </si>
  <si>
    <t>STOERING,TIMOTHY A</t>
  </si>
  <si>
    <t>47311 201ST AVE</t>
  </si>
  <si>
    <t>04.001.5200</t>
  </si>
  <si>
    <t>GEHRKE,ROBERT G &amp; AMY J</t>
  </si>
  <si>
    <t>23638 IONA AVE</t>
  </si>
  <si>
    <t>MORRISTOWN MN 55052</t>
  </si>
  <si>
    <t>04.001.5300</t>
  </si>
  <si>
    <t>04.001.7500</t>
  </si>
  <si>
    <t>VELZKE,ERICH R</t>
  </si>
  <si>
    <t>46695 201ST AVE</t>
  </si>
  <si>
    <t>04.001.7600</t>
  </si>
  <si>
    <t>VELZKE,JEFFERY &amp; CINDY</t>
  </si>
  <si>
    <t>46743 201ST AVE</t>
  </si>
  <si>
    <t>04.001.7700</t>
  </si>
  <si>
    <t>GOHL,DAVID</t>
  </si>
  <si>
    <t>1671 HIDDEN TRL</t>
  </si>
  <si>
    <t>MAYER MN 55360</t>
  </si>
  <si>
    <t>04.001.7750</t>
  </si>
  <si>
    <t>DUBAN,LEONARD D &amp; SHARON M</t>
  </si>
  <si>
    <t>46969 201ST AVE</t>
  </si>
  <si>
    <t>04.001.7800</t>
  </si>
  <si>
    <t>ZIMMERMAN,ROBERT W &amp; SHANTEL</t>
  </si>
  <si>
    <t>44770 BLUE GRASS RD</t>
  </si>
  <si>
    <t>LE CENTER MN 56057</t>
  </si>
  <si>
    <t>04.001.7900</t>
  </si>
  <si>
    <t>04.001.8000</t>
  </si>
  <si>
    <t>MEINE,LISA M</t>
  </si>
  <si>
    <t>100 SAVANNAH CT</t>
  </si>
  <si>
    <t>MANKATO MN 56001</t>
  </si>
  <si>
    <t>04.001.8100</t>
  </si>
  <si>
    <t>04.002.0100</t>
  </si>
  <si>
    <t>DOMONOSKE,DAVID &amp; AMY</t>
  </si>
  <si>
    <t>19812 TETONKA LAKE RD</t>
  </si>
  <si>
    <t>02</t>
  </si>
  <si>
    <t>04.002.0200</t>
  </si>
  <si>
    <t>HEBL,BENJAMIN J &amp; HILLARY</t>
  </si>
  <si>
    <t>46387 211TH AVE</t>
  </si>
  <si>
    <t>04.002.0300</t>
  </si>
  <si>
    <t>04.002.0400</t>
  </si>
  <si>
    <t>DOMONOSKE,RUSSELL F &amp; NANCY</t>
  </si>
  <si>
    <t>19967 RIDGE RD</t>
  </si>
  <si>
    <t>ELYSIAN MN 56028</t>
  </si>
  <si>
    <t>04.002.2500</t>
  </si>
  <si>
    <t>SHEEHY,MARK S</t>
  </si>
  <si>
    <t>1040 MAPLE DR</t>
  </si>
  <si>
    <t>NWNE</t>
  </si>
  <si>
    <t>04.002.2600</t>
  </si>
  <si>
    <t>PEACH,CHRISTOPHER</t>
  </si>
  <si>
    <t>19168 460TH ST</t>
  </si>
  <si>
    <t>04.002.2700</t>
  </si>
  <si>
    <t>04.002.5000</t>
  </si>
  <si>
    <t>HERMEL,GARY H</t>
  </si>
  <si>
    <t>20570 470TH ST</t>
  </si>
  <si>
    <t>04.002.5100</t>
  </si>
  <si>
    <t>04.002.5200</t>
  </si>
  <si>
    <t>04.002.5300</t>
  </si>
  <si>
    <t>LITTLE,THOMAS L</t>
  </si>
  <si>
    <t>20430 470TH ST</t>
  </si>
  <si>
    <t>04.002.5305</t>
  </si>
  <si>
    <t>04.002.5400</t>
  </si>
  <si>
    <t>46914 201ST AVE</t>
  </si>
  <si>
    <t>04.002.5500</t>
  </si>
  <si>
    <t>04.002.7500</t>
  </si>
  <si>
    <t>03</t>
  </si>
  <si>
    <t>04.002.7600</t>
  </si>
  <si>
    <t>WETZEL,CLIFFORD T</t>
  </si>
  <si>
    <t>47000 211TH AVE</t>
  </si>
  <si>
    <t>04.002.7700</t>
  </si>
  <si>
    <t>ROEMHILDT,GARY C &amp; LISA</t>
  </si>
  <si>
    <t>46835 211TH AVE</t>
  </si>
  <si>
    <t>04.002.7800</t>
  </si>
  <si>
    <t>04.003.0200</t>
  </si>
  <si>
    <t>GERMAN LAKE PROPERTIES LLC</t>
  </si>
  <si>
    <t>PO BOX 212</t>
  </si>
  <si>
    <t>04.003.2500</t>
  </si>
  <si>
    <t>TOLZMAN,STEVEN L</t>
  </si>
  <si>
    <t>46190 211TH AVE</t>
  </si>
  <si>
    <t>04.003.2700</t>
  </si>
  <si>
    <t>TOLZMAN,STEVEN L &amp; JEANNE J</t>
  </si>
  <si>
    <t>04.003.5000</t>
  </si>
  <si>
    <t>BALLMAN,CURTIS R &amp; JOANN K</t>
  </si>
  <si>
    <t>47123 221ST AVE</t>
  </si>
  <si>
    <t>04.003.5100</t>
  </si>
  <si>
    <t>04.003.5200</t>
  </si>
  <si>
    <t>SPRAGUE,JOHN &amp; LISA</t>
  </si>
  <si>
    <t>22412 GERMAN LAKE RD</t>
  </si>
  <si>
    <t>04.003.5300</t>
  </si>
  <si>
    <t>DOMONOSKE,CHAD D &amp; BRENDA</t>
  </si>
  <si>
    <t>46450 211TH AVE</t>
  </si>
  <si>
    <t>04.003.7500</t>
  </si>
  <si>
    <t>WASECA MN 56093</t>
  </si>
  <si>
    <t>04</t>
  </si>
  <si>
    <t>04.004.5000</t>
  </si>
  <si>
    <t>STAVENAU,ELDON</t>
  </si>
  <si>
    <t>22771 476TH ST</t>
  </si>
  <si>
    <t>04.004.5001</t>
  </si>
  <si>
    <t>OLSON,KYLE D</t>
  </si>
  <si>
    <t>46958 GLENS BEACH RD</t>
  </si>
  <si>
    <t>04.004.5002</t>
  </si>
  <si>
    <t>NICKELS,NANCY L</t>
  </si>
  <si>
    <t>104 PRISCILLA CT</t>
  </si>
  <si>
    <t>04.004.5003</t>
  </si>
  <si>
    <t>KUNZ,ROBERT J &amp; RITA KAY</t>
  </si>
  <si>
    <t>46926 GLENS BEACH RD</t>
  </si>
  <si>
    <t>04.004.5007</t>
  </si>
  <si>
    <t>JOSEPH JR,ROBERT F</t>
  </si>
  <si>
    <t>46890 GLENS BEACH RD</t>
  </si>
  <si>
    <t>04.004.5008</t>
  </si>
  <si>
    <t>KUEBLER,BRADLEY &amp; TRACI</t>
  </si>
  <si>
    <t>15300 EMERALD COAST PKWY #1003</t>
  </si>
  <si>
    <t>DESTIN FL 32541</t>
  </si>
  <si>
    <t>04.004.5009</t>
  </si>
  <si>
    <t>HENDLEY,GREGORY</t>
  </si>
  <si>
    <t>1600 DREAM DR</t>
  </si>
  <si>
    <t>04.004.5010</t>
  </si>
  <si>
    <t>LUKES,KURT D &amp; VALERIE M</t>
  </si>
  <si>
    <t>90588 145TH ST</t>
  </si>
  <si>
    <t>GLENVILLE MN 56036</t>
  </si>
  <si>
    <t>04.004.5011</t>
  </si>
  <si>
    <t>ZIMMERMAN,PETER H &amp; ANNETTE M</t>
  </si>
  <si>
    <t>16249 368TH AVE</t>
  </si>
  <si>
    <t>04.004.5012</t>
  </si>
  <si>
    <t>MUELLERLEILE,JOHN &amp; KATHLEEN</t>
  </si>
  <si>
    <t>1506 ROSE ST E</t>
  </si>
  <si>
    <t>OWATONNA MN 55060</t>
  </si>
  <si>
    <t>04.004.5013</t>
  </si>
  <si>
    <t>TAN,THOO H &amp; LISA C</t>
  </si>
  <si>
    <t>14587 300TH CT</t>
  </si>
  <si>
    <t>MASON CITY IA 50401</t>
  </si>
  <si>
    <t>04.004.5014</t>
  </si>
  <si>
    <t>STROHSCHEIN,JOHN &amp; SHARI</t>
  </si>
  <si>
    <t>46826 GLENS BEACH RD</t>
  </si>
  <si>
    <t>04.004.5015</t>
  </si>
  <si>
    <t>KRUSE,RODNEY &amp; MARY</t>
  </si>
  <si>
    <t>5208 EDGEWATER DR</t>
  </si>
  <si>
    <t>SAVAGE MN 55378</t>
  </si>
  <si>
    <t>04.004.5016</t>
  </si>
  <si>
    <t>CAMPBELL,SUSAN A</t>
  </si>
  <si>
    <t>244 BLUESTEM AVE</t>
  </si>
  <si>
    <t>SHAKOPEE MN 55379</t>
  </si>
  <si>
    <t>04.004.5017</t>
  </si>
  <si>
    <t>HEMP,LISA E</t>
  </si>
  <si>
    <t>PO BOX 2309</t>
  </si>
  <si>
    <t>TOFTE MN 55615</t>
  </si>
  <si>
    <t>04.004.5018</t>
  </si>
  <si>
    <t>BEEVER CREEK BLUFFS LLC</t>
  </si>
  <si>
    <t>2143 70TH ST W</t>
  </si>
  <si>
    <t>NORTHFIELD MN 55057</t>
  </si>
  <si>
    <t>04.004.5019</t>
  </si>
  <si>
    <t>MEYER,CHRISTOPHER J</t>
  </si>
  <si>
    <t>320 WOODHAVEN CIR</t>
  </si>
  <si>
    <t>04.004.5020</t>
  </si>
  <si>
    <t>NICHOLSON,WILLIAM &amp; TERRY</t>
  </si>
  <si>
    <t>1408 CENTRAL AVE</t>
  </si>
  <si>
    <t>NORTHWOOD IA 50459</t>
  </si>
  <si>
    <t>04.004.5021</t>
  </si>
  <si>
    <t>TUOMALA,ANITA M</t>
  </si>
  <si>
    <t>908 MENK DR</t>
  </si>
  <si>
    <t>ST PETER MN 56082</t>
  </si>
  <si>
    <t>04.004.5022</t>
  </si>
  <si>
    <t>SCHARFE,DOUGLAS A &amp; SHARON M</t>
  </si>
  <si>
    <t>46722 GLENS BEACH RD</t>
  </si>
  <si>
    <t>04.004.5023</t>
  </si>
  <si>
    <t>KRUGERUD,ARLEN O</t>
  </si>
  <si>
    <t>500 JACKSON ST W APT 200</t>
  </si>
  <si>
    <t>04.004.5024</t>
  </si>
  <si>
    <t>04.004.5025</t>
  </si>
  <si>
    <t>LYNK,KEVIN D &amp; SHELLY M</t>
  </si>
  <si>
    <t>1607 TAYLOR AVE</t>
  </si>
  <si>
    <t>MARSHALLTOWN IA 50158</t>
  </si>
  <si>
    <t>04.004.5026</t>
  </si>
  <si>
    <t>MATHISON,CHRISTINA L</t>
  </si>
  <si>
    <t>5730 COUNTY RD 50</t>
  </si>
  <si>
    <t>CARVER MN 55315</t>
  </si>
  <si>
    <t>04.004.5028</t>
  </si>
  <si>
    <t>BUSCH,KENNETH W &amp; AUDREY J</t>
  </si>
  <si>
    <t>953 O'DAY DR</t>
  </si>
  <si>
    <t>JORDAN MN 55352</t>
  </si>
  <si>
    <t>04.004.5029</t>
  </si>
  <si>
    <t>LAING,JAMES R &amp; MARLAYNE L</t>
  </si>
  <si>
    <t>46672 GLENS BEACH RD</t>
  </si>
  <si>
    <t>04.004.5030</t>
  </si>
  <si>
    <t>EUCKEN,TRACEE</t>
  </si>
  <si>
    <t>46658 GLENS BEACH RD</t>
  </si>
  <si>
    <t>04.004.5040</t>
  </si>
  <si>
    <t>NESJE II,RICHARD A</t>
  </si>
  <si>
    <t>9 CHARLESTOWN SQUARE</t>
  </si>
  <si>
    <t>04.004.5050</t>
  </si>
  <si>
    <t>DRAHEIM,KAREN S</t>
  </si>
  <si>
    <t>46968 GLENS BEACH RD</t>
  </si>
  <si>
    <t>04.004.5100</t>
  </si>
  <si>
    <t>DICKS JR,RICHARD E</t>
  </si>
  <si>
    <t>10 KNOLLWOOD PL</t>
  </si>
  <si>
    <t>04.004.5200</t>
  </si>
  <si>
    <t>ROEMHILDT,GAYLEN &amp; COLLETTE</t>
  </si>
  <si>
    <t>46860 221ST AVE</t>
  </si>
  <si>
    <t>04.004.5500</t>
  </si>
  <si>
    <t>BOOTH,MICHAEL J</t>
  </si>
  <si>
    <t>04.009.2700</t>
  </si>
  <si>
    <t>MULLENMASTER,KATHY L</t>
  </si>
  <si>
    <t>09</t>
  </si>
  <si>
    <t>04.009.5200</t>
  </si>
  <si>
    <t>04.009.5300</t>
  </si>
  <si>
    <t>QUIRAM,DARRYL &amp; MELISSA</t>
  </si>
  <si>
    <t>848 207TH ST</t>
  </si>
  <si>
    <t>DRESSER WI 54009</t>
  </si>
  <si>
    <t>04.009.5310</t>
  </si>
  <si>
    <t>04.009.5320</t>
  </si>
  <si>
    <t>QUIRAM,WAYNE</t>
  </si>
  <si>
    <t>23342 GERMAN LAKE RD</t>
  </si>
  <si>
    <t>CLEVELAND MN 56017</t>
  </si>
  <si>
    <t>04.009.5400</t>
  </si>
  <si>
    <t>SCHMITT,STEVEN J</t>
  </si>
  <si>
    <t>47536 221ST AVE</t>
  </si>
  <si>
    <t>04.010.0100</t>
  </si>
  <si>
    <t>BRUNS,PATRICK</t>
  </si>
  <si>
    <t>22496 GERMAN LAKE RD</t>
  </si>
  <si>
    <t>10</t>
  </si>
  <si>
    <t>04.010.0200</t>
  </si>
  <si>
    <t>04.010.0300</t>
  </si>
  <si>
    <t>BALLMAN,JEFFERY G &amp; HEATHER M</t>
  </si>
  <si>
    <t>47243 221ST AVE</t>
  </si>
  <si>
    <t>04.010.2500</t>
  </si>
  <si>
    <t>BRUNS,JEFFREY</t>
  </si>
  <si>
    <t>04.010.5000</t>
  </si>
  <si>
    <t>WELDON,TIMOTHY J</t>
  </si>
  <si>
    <t>423 4TH ST S</t>
  </si>
  <si>
    <t>LE SUEUR MN 56058</t>
  </si>
  <si>
    <t>04.010.7500</t>
  </si>
  <si>
    <t>04.010.7600</t>
  </si>
  <si>
    <t>QUIRAM,DONALD G</t>
  </si>
  <si>
    <t>47980 221ST AVE</t>
  </si>
  <si>
    <t>04.010.7700</t>
  </si>
  <si>
    <t>04.010.7800</t>
  </si>
  <si>
    <t>SUTTER,DANA</t>
  </si>
  <si>
    <t>21564 TETONKA LAKE RD</t>
  </si>
  <si>
    <t>04.011.0100</t>
  </si>
  <si>
    <t>11</t>
  </si>
  <si>
    <t>04.011.2500</t>
  </si>
  <si>
    <t>04.011.2600</t>
  </si>
  <si>
    <t>04.011.2610</t>
  </si>
  <si>
    <t>QUAST,MILO &amp; VIVIAN</t>
  </si>
  <si>
    <t>146 19TH ST NE</t>
  </si>
  <si>
    <t>04.011.2700</t>
  </si>
  <si>
    <t>REMIGER,MICHAEL &amp; KATHLEEN</t>
  </si>
  <si>
    <t>47938 201ST AVE</t>
  </si>
  <si>
    <t>04.011.2710</t>
  </si>
  <si>
    <t>REMIGER,JAMES P &amp; CHRISTINE A</t>
  </si>
  <si>
    <t>47624 201ST AVE</t>
  </si>
  <si>
    <t>04.011.5000</t>
  </si>
  <si>
    <t>04.011.5100</t>
  </si>
  <si>
    <t>04.011.5110</t>
  </si>
  <si>
    <t>04.011.7500</t>
  </si>
  <si>
    <t>04.011.7600</t>
  </si>
  <si>
    <t>04.011.7610</t>
  </si>
  <si>
    <t>04.011.7700</t>
  </si>
  <si>
    <t>WENDT,VICTOR G</t>
  </si>
  <si>
    <t>46698 400TH ST</t>
  </si>
  <si>
    <t>04.012.0100</t>
  </si>
  <si>
    <t>12</t>
  </si>
  <si>
    <t>04.012.0200</t>
  </si>
  <si>
    <t>04.012.0300</t>
  </si>
  <si>
    <t>04.012.0400</t>
  </si>
  <si>
    <t>04.012.2500</t>
  </si>
  <si>
    <t>JAMES,JUSTIN W</t>
  </si>
  <si>
    <t>47274 191ST AVE</t>
  </si>
  <si>
    <t>04.012.2510</t>
  </si>
  <si>
    <t>JAMES,STEVEN D</t>
  </si>
  <si>
    <t>17258 510TH ST</t>
  </si>
  <si>
    <t>04.012.2600</t>
  </si>
  <si>
    <t>04.012.2700</t>
  </si>
  <si>
    <t>KNISH,THOMAS &amp; SHARLEEN L</t>
  </si>
  <si>
    <t>17358 510TH ST</t>
  </si>
  <si>
    <t>04.012.5000</t>
  </si>
  <si>
    <t>RIENTS,KEVIN M &amp; BRENDA A</t>
  </si>
  <si>
    <t>19487 476TH ST</t>
  </si>
  <si>
    <t>04.012.5100</t>
  </si>
  <si>
    <t>GILLETTE,TODD M &amp; SUSAN</t>
  </si>
  <si>
    <t>19195 476TH ST</t>
  </si>
  <si>
    <t>04.012.5200</t>
  </si>
  <si>
    <t>SCHEURER,JAMES W &amp; JANE H</t>
  </si>
  <si>
    <t>49072 ELYSIAN RD</t>
  </si>
  <si>
    <t>04.012.7500</t>
  </si>
  <si>
    <t>04.012.7600</t>
  </si>
  <si>
    <t>04.012.7610</t>
  </si>
  <si>
    <t>04.012.7700</t>
  </si>
  <si>
    <t>KOPISCHKE,BLAINE L &amp; LORRI L</t>
  </si>
  <si>
    <t>47835 201ST AVE</t>
  </si>
  <si>
    <t>04.012.7800</t>
  </si>
  <si>
    <t>GINTER,THOMAS</t>
  </si>
  <si>
    <t>19727 476 ST</t>
  </si>
  <si>
    <t>04.013.0100</t>
  </si>
  <si>
    <t>DOMONOSKE,KARON &amp; WARREN</t>
  </si>
  <si>
    <t>13</t>
  </si>
  <si>
    <t>04.013.0110</t>
  </si>
  <si>
    <t>FJERSTAD,ADAM P &amp; HALEY J</t>
  </si>
  <si>
    <t>04.013.0200</t>
  </si>
  <si>
    <t>04.013.0300</t>
  </si>
  <si>
    <t>FAUGSTAD,JOSEPH &amp; MAGGIE</t>
  </si>
  <si>
    <t>48233 201ST AVE</t>
  </si>
  <si>
    <t>04.013.2500</t>
  </si>
  <si>
    <t>EGGERS,CRAIG</t>
  </si>
  <si>
    <t>610 VIRGINIA SHORES CIR</t>
  </si>
  <si>
    <t>EXCELSIOR MN 55331</t>
  </si>
  <si>
    <t>04.013.2600</t>
  </si>
  <si>
    <t>04.013.2700</t>
  </si>
  <si>
    <t>MORSCHING,PATRICK R</t>
  </si>
  <si>
    <t>19338 TETONKA LAKE RD</t>
  </si>
  <si>
    <t>04.013.2800</t>
  </si>
  <si>
    <t>04.013.2900</t>
  </si>
  <si>
    <t>MORSCHING,RICHARD H &amp; WANDA</t>
  </si>
  <si>
    <t>20642 490TH ST</t>
  </si>
  <si>
    <t>04.013.2910</t>
  </si>
  <si>
    <t>MORSCHING,JAMES</t>
  </si>
  <si>
    <t>PO BOX 137</t>
  </si>
  <si>
    <t>04.013.3000</t>
  </si>
  <si>
    <t>04.013.3100</t>
  </si>
  <si>
    <t>04.013.5000</t>
  </si>
  <si>
    <t>19364 490TH ST</t>
  </si>
  <si>
    <t>04.013.5100</t>
  </si>
  <si>
    <t>04.013.5200</t>
  </si>
  <si>
    <t>04.013.7500</t>
  </si>
  <si>
    <t>04.013.7600</t>
  </si>
  <si>
    <t>MORSCHING,DARREL</t>
  </si>
  <si>
    <t>48757 201ST AVE</t>
  </si>
  <si>
    <t>04.014.0100</t>
  </si>
  <si>
    <t>14</t>
  </si>
  <si>
    <t>04.014.0200</t>
  </si>
  <si>
    <t>CRAM,RALPH</t>
  </si>
  <si>
    <t>17224 482ND ST</t>
  </si>
  <si>
    <t>04.014.0300</t>
  </si>
  <si>
    <t>WEHR,DENNIS L &amp; SUSAN M</t>
  </si>
  <si>
    <t>20759 TETONKA LAKE RD</t>
  </si>
  <si>
    <t>04.014.0400</t>
  </si>
  <si>
    <t>BECKER,GRANT W &amp; KARIN</t>
  </si>
  <si>
    <t>20993 TETONKA LAKE RD</t>
  </si>
  <si>
    <t>04.014.0500</t>
  </si>
  <si>
    <t>NORLAND,RICHARD A &amp; KRISTINE</t>
  </si>
  <si>
    <t>209 CHATSWORTH DR</t>
  </si>
  <si>
    <t>04.014.0600</t>
  </si>
  <si>
    <t>FISCHER,RICHARD A &amp; PAMELA C</t>
  </si>
  <si>
    <t>PO BOX 417</t>
  </si>
  <si>
    <t>04.014.0700</t>
  </si>
  <si>
    <t>04.014.2500</t>
  </si>
  <si>
    <t>04.014.2600</t>
  </si>
  <si>
    <t>SUNDLY,PAIGE M</t>
  </si>
  <si>
    <t>20232 TETONKA LAKE RD</t>
  </si>
  <si>
    <t>04.014.2800</t>
  </si>
  <si>
    <t>BRUNS,JOSHUA A</t>
  </si>
  <si>
    <t>20226 TETONKA LAKE RD</t>
  </si>
  <si>
    <t>04.014.2900</t>
  </si>
  <si>
    <t>04.014.2910</t>
  </si>
  <si>
    <t>04.014.2920</t>
  </si>
  <si>
    <t>04.014.5000</t>
  </si>
  <si>
    <t>REMIGER,JOSEPH D &amp; KALLY</t>
  </si>
  <si>
    <t>20352 490TH ST</t>
  </si>
  <si>
    <t>04.014.5100</t>
  </si>
  <si>
    <t>SWEDBERG,DOUGLAS &amp; ANNETTE</t>
  </si>
  <si>
    <t>20522 490TH ST</t>
  </si>
  <si>
    <t>04.014.5200</t>
  </si>
  <si>
    <t>MORSCHING,JASON D</t>
  </si>
  <si>
    <t>20220 490TH ST</t>
  </si>
  <si>
    <t>04.014.5300</t>
  </si>
  <si>
    <t>MINN VALLEY ELEC COOP</t>
  </si>
  <si>
    <t>125 MINN VALLEY ELEC DR PO BOX 125</t>
  </si>
  <si>
    <t>04.014.5400</t>
  </si>
  <si>
    <t>STOERING,MARK &amp; DEANNA ELLIOTT</t>
  </si>
  <si>
    <t>18309 TRISTRIAN WAY</t>
  </si>
  <si>
    <t>EDEN PRAIRIE MN 55346</t>
  </si>
  <si>
    <t>04.014.5500</t>
  </si>
  <si>
    <t>CONROY,TIMOTHY H &amp; JANE</t>
  </si>
  <si>
    <t>20146 490TH ST</t>
  </si>
  <si>
    <t>04.014.7500</t>
  </si>
  <si>
    <t>ZELLMER,RONALD &amp; LAVONNE</t>
  </si>
  <si>
    <t>48799 211TH AVE</t>
  </si>
  <si>
    <t>04.014.7600</t>
  </si>
  <si>
    <t>04.014.7700</t>
  </si>
  <si>
    <t>04.015.0100</t>
  </si>
  <si>
    <t>15</t>
  </si>
  <si>
    <t>04.015.0200</t>
  </si>
  <si>
    <t>GINTER,DEBORAH A</t>
  </si>
  <si>
    <t>21691 TETONKA LAKE RD</t>
  </si>
  <si>
    <t>04.015.0300</t>
  </si>
  <si>
    <t>04.015.0400</t>
  </si>
  <si>
    <t>HILL,JAMES J &amp; TERESA K</t>
  </si>
  <si>
    <t>48455 221ST AVE</t>
  </si>
  <si>
    <t>04.015.2500</t>
  </si>
  <si>
    <t>CHMELIK,DALTON J &amp; DALLAS K</t>
  </si>
  <si>
    <t>21219 TETONKA LAKE RD</t>
  </si>
  <si>
    <t>04.015.2600</t>
  </si>
  <si>
    <t>04.015.2700</t>
  </si>
  <si>
    <t>GREENWALD,RENE &amp; AUDENE A</t>
  </si>
  <si>
    <t>48381 GARDENER LN</t>
  </si>
  <si>
    <t>04.015.2800</t>
  </si>
  <si>
    <t>RICE,KASEY W</t>
  </si>
  <si>
    <t>21487 TETONKA LAKE RD</t>
  </si>
  <si>
    <t>04.015.2900</t>
  </si>
  <si>
    <t>04.015.3000</t>
  </si>
  <si>
    <t>04.015.3100</t>
  </si>
  <si>
    <t>GREENWALD,KIM L</t>
  </si>
  <si>
    <t>48284 GARDENER LN</t>
  </si>
  <si>
    <t>04.015.3200</t>
  </si>
  <si>
    <t>04.015.3400</t>
  </si>
  <si>
    <t>NYGREN,THOMAS &amp; DAWN</t>
  </si>
  <si>
    <t>21141 TETONKA LAKE RD</t>
  </si>
  <si>
    <t>04.015.5000</t>
  </si>
  <si>
    <t>WESLEY,KEVIN &amp; LINDA</t>
  </si>
  <si>
    <t>48658 211TH AVE</t>
  </si>
  <si>
    <t>04.015.5200</t>
  </si>
  <si>
    <t>04.015.7500</t>
  </si>
  <si>
    <t>DANIELSON,ERIK W</t>
  </si>
  <si>
    <t>49128 221ST AVE</t>
  </si>
  <si>
    <t>04.016.2600</t>
  </si>
  <si>
    <t>STANGLER,CHARLES C</t>
  </si>
  <si>
    <t>48674 221ST AVE</t>
  </si>
  <si>
    <t>16</t>
  </si>
  <si>
    <t>04.016.2610</t>
  </si>
  <si>
    <t>O'KEEFE,BRADLEY &amp; BROOKS</t>
  </si>
  <si>
    <t>640 MEADOWVIEW LN E</t>
  </si>
  <si>
    <t>04.016.5000</t>
  </si>
  <si>
    <t>04.016.7500</t>
  </si>
  <si>
    <t>COON,JASON A &amp; LAURIE A</t>
  </si>
  <si>
    <t>PO BOX 162</t>
  </si>
  <si>
    <t>04.021.2700</t>
  </si>
  <si>
    <t>21</t>
  </si>
  <si>
    <t>04.021.2800</t>
  </si>
  <si>
    <t>QUIRAM,SARA J</t>
  </si>
  <si>
    <t>04.022.0100</t>
  </si>
  <si>
    <t>22</t>
  </si>
  <si>
    <t>04.022.0200</t>
  </si>
  <si>
    <t>SCHMID,WARREN F</t>
  </si>
  <si>
    <t>PO BOX 65</t>
  </si>
  <si>
    <t>04.022.0300</t>
  </si>
  <si>
    <t>DANIELSON,ERIK W &amp; JESSICA</t>
  </si>
  <si>
    <t>04.022.2500</t>
  </si>
  <si>
    <t>QUIRAM,KEVIN &amp; DIANA</t>
  </si>
  <si>
    <t>448 EAST CARIBOU AVE</t>
  </si>
  <si>
    <t>PALMER AK 99645</t>
  </si>
  <si>
    <t>04.022.2600</t>
  </si>
  <si>
    <t>WENDT,DUANE &amp; CAROL</t>
  </si>
  <si>
    <t>48142 221ST AVE</t>
  </si>
  <si>
    <t>04.022.2700</t>
  </si>
  <si>
    <t>04.022.2800</t>
  </si>
  <si>
    <t>04.022.2900</t>
  </si>
  <si>
    <t>WENDT,ORRIN G</t>
  </si>
  <si>
    <t>49314 211TH AVE</t>
  </si>
  <si>
    <t>04.022.3000</t>
  </si>
  <si>
    <t>SCHLIE,STEVEN &amp; BARBARA</t>
  </si>
  <si>
    <t>PO BOX 3</t>
  </si>
  <si>
    <t>JANESVILLE MN 56048</t>
  </si>
  <si>
    <t>04.022.5100</t>
  </si>
  <si>
    <t>POWELL,MARK R &amp; JOYCE A</t>
  </si>
  <si>
    <t>49590 211TH AVE</t>
  </si>
  <si>
    <t>04.022.5300</t>
  </si>
  <si>
    <t>PRECHEL,EDWARD L</t>
  </si>
  <si>
    <t>33701 145TH ST</t>
  </si>
  <si>
    <t>04.022.5400</t>
  </si>
  <si>
    <t>KOPISCHKE,LEROY C</t>
  </si>
  <si>
    <t>49985 ELYSIAN RD</t>
  </si>
  <si>
    <t>04.022.7700</t>
  </si>
  <si>
    <t>MOE,JEFFREY S</t>
  </si>
  <si>
    <t>49752 ELYSIAN RD</t>
  </si>
  <si>
    <t>04.022.7800</t>
  </si>
  <si>
    <t>BERNDT,ALETTA</t>
  </si>
  <si>
    <t>8420 172ND ST W</t>
  </si>
  <si>
    <t>LAKEVILLE MN 55044</t>
  </si>
  <si>
    <t>04.022.7900</t>
  </si>
  <si>
    <t>04.023.0100</t>
  </si>
  <si>
    <t>QUIRAM,MELVIN A &amp; NANCY L</t>
  </si>
  <si>
    <t>49421 211TH AVE</t>
  </si>
  <si>
    <t>23</t>
  </si>
  <si>
    <t>04.023.0200</t>
  </si>
  <si>
    <t>04.023.0300</t>
  </si>
  <si>
    <t>04.023.7500</t>
  </si>
  <si>
    <t>04.023.7600</t>
  </si>
  <si>
    <t>04.023.7700</t>
  </si>
  <si>
    <t>GOHLA,THOMAS &amp; KAREN</t>
  </si>
  <si>
    <t>49861 211TH AVE</t>
  </si>
  <si>
    <t>04.023.7750</t>
  </si>
  <si>
    <t>HC PEMBLE LLC</t>
  </si>
  <si>
    <t>1450 TYRONE DR</t>
  </si>
  <si>
    <t>04.023.7800</t>
  </si>
  <si>
    <t>PEMBLE,JAMES &amp; SANDRA</t>
  </si>
  <si>
    <t>19235 460TH ST</t>
  </si>
  <si>
    <t>04.024.0100</t>
  </si>
  <si>
    <t>BRUNS,MERLYN &amp; ARLEEN</t>
  </si>
  <si>
    <t>15936 220TH ST</t>
  </si>
  <si>
    <t>NEW ULM MN 56073</t>
  </si>
  <si>
    <t>24</t>
  </si>
  <si>
    <t>04.027.0600</t>
  </si>
  <si>
    <t>WAGNER,ROLAND J &amp; FLORENCE</t>
  </si>
  <si>
    <t>PO BOX 134</t>
  </si>
  <si>
    <t>27</t>
  </si>
  <si>
    <t>04.027.2800</t>
  </si>
  <si>
    <t>ROEMHILDT,RANDY &amp; CHIA</t>
  </si>
  <si>
    <t>50313 ELYSIAN RD</t>
  </si>
  <si>
    <t>04.999.0040</t>
  </si>
  <si>
    <t>CHURCH,CANNONVILLE COMMUNITY</t>
  </si>
  <si>
    <t>04.999.0050</t>
  </si>
  <si>
    <t>04.999.0060</t>
  </si>
  <si>
    <t>CHURCH,ST PETERS EVANG</t>
  </si>
  <si>
    <t>21377 TETONKA LAKE RD</t>
  </si>
  <si>
    <t>04.999.0066</t>
  </si>
  <si>
    <t>DNR REAL ESTATE MGT</t>
  </si>
  <si>
    <t>500 LAFAYETTE RD</t>
  </si>
  <si>
    <t>ST PAUL MN 55155</t>
  </si>
  <si>
    <t>04.999.0150</t>
  </si>
  <si>
    <t>LE SUEUR COUNTY</t>
  </si>
  <si>
    <t>88 PARK AVE S</t>
  </si>
  <si>
    <t>04.999.0160</t>
  </si>
  <si>
    <t>04.999.0190</t>
  </si>
  <si>
    <t>14.006.0100</t>
  </si>
  <si>
    <t>06</t>
  </si>
  <si>
    <t>023</t>
  </si>
  <si>
    <t>14.006.0200</t>
  </si>
  <si>
    <t>KELM,GERALINE G</t>
  </si>
  <si>
    <t>18744 466TH ST</t>
  </si>
  <si>
    <t>14.006.0210</t>
  </si>
  <si>
    <t>14.006.7500</t>
  </si>
  <si>
    <t>14.006.7600</t>
  </si>
  <si>
    <t>KELM,DONALD &amp; PATRICIA</t>
  </si>
  <si>
    <t>425 MAIN ST W</t>
  </si>
  <si>
    <t>14.006.7710</t>
  </si>
  <si>
    <t>BOHLEN,BRADLEY C &amp; AMY</t>
  </si>
  <si>
    <t>18434 TETONKA LAKE RD</t>
  </si>
  <si>
    <t>14.007.0100</t>
  </si>
  <si>
    <t>ZELLMER,ELOISE</t>
  </si>
  <si>
    <t>406 3RD ST SW</t>
  </si>
  <si>
    <t>BLOOMING PRAIRIE MN 55917</t>
  </si>
  <si>
    <t>07</t>
  </si>
  <si>
    <t>14.007.0200</t>
  </si>
  <si>
    <t>BRUNS,MANDY A</t>
  </si>
  <si>
    <t>47479 191ST AVE</t>
  </si>
  <si>
    <t>14.007.0210</t>
  </si>
  <si>
    <t>ZELLMER,DOROTHY</t>
  </si>
  <si>
    <t>200 22ND AVE NE APT 406</t>
  </si>
  <si>
    <t>14.007.2500</t>
  </si>
  <si>
    <t>14.007.5000</t>
  </si>
  <si>
    <t>BERNDT,RONALD &amp; NANCY</t>
  </si>
  <si>
    <t>47747 WOODLAND RD</t>
  </si>
  <si>
    <t>14.007.5100</t>
  </si>
  <si>
    <t>14.007.7500</t>
  </si>
  <si>
    <t>14.007.7600</t>
  </si>
  <si>
    <t>14.007.7700</t>
  </si>
  <si>
    <t>14.007.7800</t>
  </si>
  <si>
    <t>BRUNS,JEFFREY &amp; MARY J</t>
  </si>
  <si>
    <t>47639 191ST AVE</t>
  </si>
  <si>
    <t>14.007.7900</t>
  </si>
  <si>
    <t>MORSCHING,LADON M &amp; HELEN</t>
  </si>
  <si>
    <t>19063 WOODLAND RD</t>
  </si>
  <si>
    <t>14.018.0100</t>
  </si>
  <si>
    <t>18</t>
  </si>
  <si>
    <t>14.018.0200</t>
  </si>
  <si>
    <t>JENSEN,DONALD L &amp; KARLANE M</t>
  </si>
  <si>
    <t>48216 189TH AVE</t>
  </si>
  <si>
    <t>14.018.0300</t>
  </si>
  <si>
    <t>SCHUENKE,MATTHEW W</t>
  </si>
  <si>
    <t>48235 189TH AVE</t>
  </si>
  <si>
    <t>14.018.0400</t>
  </si>
  <si>
    <t>14.018.0500</t>
  </si>
  <si>
    <t>14.018.2500</t>
  </si>
  <si>
    <t>SOPOK,ELIZABETH</t>
  </si>
  <si>
    <t>18222 484TH LN</t>
  </si>
  <si>
    <t>14.018.2600</t>
  </si>
  <si>
    <t>14.018.5000</t>
  </si>
  <si>
    <t>BOHLEN,CURTIS</t>
  </si>
  <si>
    <t>44107 SABRE LAKE LN</t>
  </si>
  <si>
    <t>14.018.5200</t>
  </si>
  <si>
    <t>GLENDE,JAMES R &amp; MARY L</t>
  </si>
  <si>
    <t>18460 TETONKA LAKE RD</t>
  </si>
  <si>
    <t>14.018.5300</t>
  </si>
  <si>
    <t>14.018.7500</t>
  </si>
  <si>
    <t>STANGLER,JEFFREY M</t>
  </si>
  <si>
    <t>50906 175TH AVE</t>
  </si>
  <si>
    <t>14.018.7600</t>
  </si>
  <si>
    <t>WENDT,KAYLA R</t>
  </si>
  <si>
    <t>110 SHOREVIEW DR</t>
  </si>
  <si>
    <t>14.018.7700</t>
  </si>
  <si>
    <t>KJH TETONKA LLC</t>
  </si>
  <si>
    <t>PO BOX 67</t>
  </si>
  <si>
    <t>BONDURANT IA 50035</t>
  </si>
  <si>
    <t>14.018.7900</t>
  </si>
  <si>
    <t>14.999.0260</t>
  </si>
  <si>
    <t>U S FISH &amp; WILDLIFE SERVICE</t>
  </si>
  <si>
    <t>5600 AMERICAN BLVD W STE 990</t>
  </si>
  <si>
    <t>MINNEAPOLIS MN 55437</t>
  </si>
  <si>
    <t>SASSE LAKE</t>
  </si>
  <si>
    <t>STEELE LAKE</t>
  </si>
  <si>
    <t>VOID</t>
  </si>
  <si>
    <t>CSAH 7</t>
  </si>
  <si>
    <t>CSAH 12</t>
  </si>
  <si>
    <t>CSAH 11</t>
  </si>
  <si>
    <t>CSAH 16</t>
  </si>
  <si>
    <t>460TH ST</t>
  </si>
  <si>
    <t>466TH ST</t>
  </si>
  <si>
    <t>211TH AVE</t>
  </si>
  <si>
    <t>470TH ST</t>
  </si>
  <si>
    <t>RICE LAKE RD</t>
  </si>
  <si>
    <t>WOODLAND RD</t>
  </si>
  <si>
    <t>191ST AVE</t>
  </si>
  <si>
    <t>189TH AVE</t>
  </si>
  <si>
    <t>476TH ST</t>
  </si>
  <si>
    <t>TETONKA LAKE RD</t>
  </si>
  <si>
    <t>SASSE LAKE LN</t>
  </si>
  <si>
    <t>490TH ST</t>
  </si>
  <si>
    <t>221ST AVE</t>
  </si>
  <si>
    <t>484TH LN</t>
  </si>
  <si>
    <t>496TH ST</t>
  </si>
  <si>
    <t>STEELE LAKE LN</t>
  </si>
  <si>
    <t>TOTAL WATERSHED ACRES:</t>
  </si>
  <si>
    <t>LE SUEUR CTY RDS</t>
  </si>
  <si>
    <t>ELYSIAN TWP RDS</t>
  </si>
  <si>
    <t>WATERVILLE TWP RDS</t>
  </si>
  <si>
    <t>CORDOVA TWP RDS</t>
  </si>
  <si>
    <t>88 SOUTH PARK AVE</t>
  </si>
  <si>
    <t>C/O KATHY RIENTS 19919 RIDGE RD</t>
  </si>
  <si>
    <t>130.310.72</t>
  </si>
  <si>
    <t>LANNON,JACOB P &amp; LINNEA C</t>
  </si>
  <si>
    <t>THOMPSON,SCOTT M &amp; KATIE E</t>
  </si>
  <si>
    <t>90 TELEMARK DR</t>
  </si>
  <si>
    <t>MORSCHING,JANNELLE M</t>
  </si>
  <si>
    <t>OUTLETTING SYSTEMS</t>
  </si>
  <si>
    <t>CD 36</t>
  </si>
  <si>
    <t>TOTAL PARCEL BENEFITS WITH OUTLETTING BENEFITS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</si>
</sst>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\$#,##0.00"/>
    <numFmt numFmtId="165" formatCode="#,##0.0000"/>
  </numFmts>
  <fonts count="10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</font>
    <font>
      <sz val="11"/>
      <color rgb="FF9C0006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CE4D6"/>
        <bgColor indexed="64"/>
      </patternFill>
    </fill>
    <fill>
      <patternFill patternType="solid">
        <fgColor rgb="FFEA989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EDEDED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C7CE"/>
      </patternFill>
    </fill>
  </fills>
  <borders count="2">
    <border>
      <left/>
      <right/>
      <top/>
      <bottom/>
      <diagonal/>
    </border>
    <border>
      <left/>
      <right/>
      <top style="double">
        <color auto="1"/>
      </top>
      <bottom/>
      <diagonal/>
    </border>
  </borders>
  <cellStyleXfs count="2">
    <xf numFmtId="0" fontId="0" fillId="0" borderId="0"/>
    <xf numFmtId="0" fontId="5" fillId="9" borderId="0" applyNumberFormat="0" applyBorder="0" applyAlignment="0" applyProtection="0"/>
  </cellStyleXfs>
  <cellXfs count="54">
    <xf numFmtId="0" fontId="0" fillId="0" borderId="0" xfId="0"/>
    <xf numFmtId="0" fontId="1" fillId="0" borderId="0" xfId="0" applyFont="1" applyAlignment="1">
      <alignment horizontal="center"/>
    </xf>
    <xf numFmtId="4" fontId="1" fillId="0" borderId="0" xfId="0" applyNumberFormat="1" applyFont="1" applyAlignment="1">
      <alignment horizontal="center"/>
    </xf>
    <xf numFmtId="4" fontId="1" fillId="2" borderId="0" xfId="0" applyNumberFormat="1" applyFont="1" applyFill="1" applyAlignment="1">
      <alignment horizontal="center"/>
    </xf>
    <xf numFmtId="4" fontId="1" fillId="3" borderId="0" xfId="0" applyNumberFormat="1" applyFont="1" applyFill="1" applyAlignment="1">
      <alignment horizontal="center"/>
    </xf>
    <xf numFmtId="164" fontId="1" fillId="0" borderId="0" xfId="0" applyNumberFormat="1" applyFont="1" applyAlignment="1">
      <alignment horizontal="center"/>
    </xf>
    <xf numFmtId="4" fontId="1" fillId="4" borderId="0" xfId="0" applyNumberFormat="1" applyFont="1" applyFill="1" applyAlignment="1">
      <alignment horizontal="center"/>
    </xf>
    <xf numFmtId="4" fontId="1" fillId="5" borderId="0" xfId="0" applyNumberFormat="1" applyFont="1" applyFill="1" applyAlignment="1">
      <alignment horizontal="center"/>
    </xf>
    <xf numFmtId="4" fontId="1" fillId="6" borderId="0" xfId="0" applyNumberFormat="1" applyFont="1" applyFill="1" applyAlignment="1">
      <alignment horizontal="center"/>
    </xf>
    <xf numFmtId="4" fontId="1" fillId="7" borderId="0" xfId="0" applyNumberFormat="1" applyFont="1" applyFill="1" applyAlignment="1">
      <alignment horizontal="center"/>
    </xf>
    <xf numFmtId="4" fontId="1" fillId="8" borderId="0" xfId="0" applyNumberFormat="1" applyFont="1" applyFill="1" applyAlignment="1">
      <alignment horizontal="center"/>
    </xf>
    <xf numFmtId="165" fontId="1" fillId="0" borderId="0" xfId="0" applyNumberFormat="1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2" borderId="0" xfId="0" applyFont="1" applyFill="1" applyAlignment="1">
      <alignment horizontal="center" wrapText="1"/>
    </xf>
    <xf numFmtId="0" fontId="2" fillId="3" borderId="0" xfId="0" applyFont="1" applyFill="1" applyAlignment="1">
      <alignment horizontal="center" wrapText="1"/>
    </xf>
    <xf numFmtId="0" fontId="2" fillId="4" borderId="0" xfId="0" applyFont="1" applyFill="1" applyAlignment="1">
      <alignment horizontal="center" wrapText="1"/>
    </xf>
    <xf numFmtId="0" fontId="2" fillId="5" borderId="0" xfId="0" applyFont="1" applyFill="1" applyAlignment="1">
      <alignment horizontal="center" wrapText="1"/>
    </xf>
    <xf numFmtId="0" fontId="2" fillId="6" borderId="0" xfId="0" applyFont="1" applyFill="1" applyAlignment="1">
      <alignment horizontal="center" wrapText="1"/>
    </xf>
    <xf numFmtId="0" fontId="2" fillId="7" borderId="0" xfId="0" applyFont="1" applyFill="1" applyAlignment="1">
      <alignment horizontal="center" wrapText="1"/>
    </xf>
    <xf numFmtId="0" fontId="2" fillId="8" borderId="0" xfId="0" applyFont="1" applyFill="1" applyAlignment="1">
      <alignment horizontal="center" wrapText="1"/>
    </xf>
    <xf numFmtId="4" fontId="1" fillId="0" borderId="1" xfId="0" applyNumberFormat="1" applyFont="1" applyBorder="1" applyAlignment="1">
      <alignment horizontal="center"/>
    </xf>
    <xf numFmtId="4" fontId="1" fillId="2" borderId="1" xfId="0" applyNumberFormat="1" applyFont="1" applyFill="1" applyBorder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4" fontId="1" fillId="4" borderId="1" xfId="0" applyNumberFormat="1" applyFont="1" applyFill="1" applyBorder="1" applyAlignment="1">
      <alignment horizontal="center"/>
    </xf>
    <xf numFmtId="4" fontId="1" fillId="5" borderId="1" xfId="0" applyNumberFormat="1" applyFont="1" applyFill="1" applyBorder="1" applyAlignment="1">
      <alignment horizontal="center"/>
    </xf>
    <xf numFmtId="4" fontId="1" fillId="6" borderId="1" xfId="0" applyNumberFormat="1" applyFont="1" applyFill="1" applyBorder="1" applyAlignment="1">
      <alignment horizontal="center"/>
    </xf>
    <xf numFmtId="4" fontId="1" fillId="7" borderId="1" xfId="0" applyNumberFormat="1" applyFont="1" applyFill="1" applyBorder="1" applyAlignment="1">
      <alignment horizontal="center"/>
    </xf>
    <xf numFmtId="4" fontId="1" fillId="8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4" fontId="7" fillId="0" borderId="0" xfId="0" applyNumberFormat="1" applyFont="1" applyAlignment="1">
      <alignment horizontal="center"/>
    </xf>
    <xf numFmtId="4" fontId="7" fillId="2" borderId="0" xfId="0" applyNumberFormat="1" applyFont="1" applyFill="1" applyAlignment="1">
      <alignment horizontal="center"/>
    </xf>
    <xf numFmtId="4" fontId="7" fillId="3" borderId="0" xfId="0" applyNumberFormat="1" applyFont="1" applyFill="1" applyAlignment="1">
      <alignment horizontal="center"/>
    </xf>
    <xf numFmtId="164" fontId="7" fillId="0" borderId="0" xfId="0" applyNumberFormat="1" applyFont="1" applyAlignment="1">
      <alignment horizontal="center"/>
    </xf>
    <xf numFmtId="4" fontId="7" fillId="4" borderId="0" xfId="0" applyNumberFormat="1" applyFont="1" applyFill="1" applyAlignment="1">
      <alignment horizontal="center"/>
    </xf>
    <xf numFmtId="4" fontId="7" fillId="5" borderId="0" xfId="0" applyNumberFormat="1" applyFont="1" applyFill="1" applyAlignment="1">
      <alignment horizontal="center"/>
    </xf>
    <xf numFmtId="4" fontId="7" fillId="6" borderId="0" xfId="0" applyNumberFormat="1" applyFont="1" applyFill="1" applyAlignment="1">
      <alignment horizontal="center"/>
    </xf>
    <xf numFmtId="4" fontId="7" fillId="7" borderId="0" xfId="0" applyNumberFormat="1" applyFont="1" applyFill="1" applyAlignment="1">
      <alignment horizontal="center"/>
    </xf>
    <xf numFmtId="4" fontId="7" fillId="8" borderId="0" xfId="0" applyNumberFormat="1" applyFont="1" applyFill="1" applyAlignment="1">
      <alignment horizontal="center"/>
    </xf>
    <xf numFmtId="0" fontId="6" fillId="0" borderId="0" xfId="0" applyFont="1"/>
    <xf numFmtId="4" fontId="5" fillId="9" borderId="0" xfId="1" applyNumberFormat="1" applyAlignment="1">
      <alignment horizontal="center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horizontal="center"/>
    </xf>
    <xf numFmtId="4" fontId="8" fillId="2" borderId="0" xfId="0" applyNumberFormat="1" applyFont="1" applyFill="1" applyAlignment="1">
      <alignment horizontal="center"/>
    </xf>
    <xf numFmtId="4" fontId="8" fillId="3" borderId="0" xfId="0" applyNumberFormat="1" applyFont="1" applyFill="1" applyAlignment="1">
      <alignment horizontal="center"/>
    </xf>
    <xf numFmtId="164" fontId="8" fillId="0" borderId="0" xfId="0" applyNumberFormat="1" applyFont="1" applyAlignment="1">
      <alignment horizontal="center"/>
    </xf>
    <xf numFmtId="4" fontId="8" fillId="4" borderId="0" xfId="0" applyNumberFormat="1" applyFont="1" applyFill="1" applyAlignment="1">
      <alignment horizontal="center"/>
    </xf>
    <xf numFmtId="4" fontId="8" fillId="5" borderId="0" xfId="0" applyNumberFormat="1" applyFont="1" applyFill="1" applyAlignment="1">
      <alignment horizontal="center"/>
    </xf>
    <xf numFmtId="4" fontId="8" fillId="6" borderId="0" xfId="0" applyNumberFormat="1" applyFont="1" applyFill="1" applyAlignment="1">
      <alignment horizontal="center"/>
    </xf>
    <xf numFmtId="4" fontId="8" fillId="7" borderId="0" xfId="0" applyNumberFormat="1" applyFont="1" applyFill="1" applyAlignment="1">
      <alignment horizontal="center"/>
    </xf>
    <xf numFmtId="4" fontId="8" fillId="8" borderId="0" xfId="0" applyNumberFormat="1" applyFont="1" applyFill="1" applyAlignment="1">
      <alignment horizontal="center"/>
    </xf>
    <xf numFmtId="0" fontId="9" fillId="0" borderId="0" xfId="0" applyFont="1"/>
  </cellXfs>
  <cellStyles count="2">
    <cellStyle name="Bad" xfId="1" builtinId="27"/>
    <cellStyle name="Normal" xfId="0" builtinId="0"/>
  </cellStyles>
  <dxfs count="58">
    <dxf>
      <font>
        <b/>
        <color rgb="FFFF0000"/>
      </font>
    </dxf>
    <dxf>
      <font>
        <b/>
        <color rgb="FFFF0000"/>
      </font>
    </dxf>
    <dxf>
      <font>
        <b/>
        <color rgb="FFFF0000"/>
      </font>
    </dxf>
    <dxf>
      <font>
        <b/>
        <color rgb="FFFF0000"/>
      </font>
    </dxf>
    <dxf>
      <font>
        <b/>
        <color rgb="FFFF0000"/>
      </font>
    </dxf>
    <dxf>
      <font>
        <b/>
        <color rgb="FFFF0000"/>
      </font>
    </dxf>
    <dxf>
      <font>
        <b/>
        <color rgb="FFFF0000"/>
      </font>
    </dxf>
    <dxf>
      <font>
        <b/>
        <color rgb="FFFF0000"/>
      </font>
    </dxf>
    <dxf>
      <font>
        <b/>
        <color rgb="FFFF0000"/>
      </font>
    </dxf>
    <dxf>
      <font>
        <b/>
        <color rgb="FFFF0000"/>
      </font>
    </dxf>
    <dxf>
      <font>
        <b/>
        <color rgb="FFFF0000"/>
      </font>
    </dxf>
    <dxf>
      <font>
        <b/>
        <color rgb="FFFF0000"/>
      </font>
    </dxf>
    <dxf>
      <font>
        <b/>
        <color rgb="FFFF0000"/>
      </font>
    </dxf>
    <dxf>
      <font>
        <b/>
        <color rgb="FFFF0000"/>
      </font>
    </dxf>
    <dxf>
      <font>
        <b/>
        <color rgb="FFFF0000"/>
      </font>
    </dxf>
    <dxf>
      <font>
        <b/>
        <color rgb="FFFF0000"/>
      </font>
    </dxf>
    <dxf>
      <font>
        <b/>
        <color rgb="FFFF0000"/>
      </font>
    </dxf>
    <dxf>
      <font>
        <b/>
        <color rgb="FFFF0000"/>
      </font>
    </dxf>
    <dxf>
      <font>
        <b/>
        <color rgb="FFFF0000"/>
      </font>
    </dxf>
    <dxf>
      <font>
        <b/>
        <color rgb="FFFF0000"/>
      </font>
    </dxf>
    <dxf>
      <font>
        <b/>
        <color rgb="FFFF0000"/>
      </font>
    </dxf>
    <dxf>
      <font>
        <b/>
        <color rgb="FFFF0000"/>
      </font>
    </dxf>
    <dxf>
      <font>
        <b/>
        <color rgb="FFFF0000"/>
      </font>
    </dxf>
    <dxf>
      <font>
        <b/>
        <color rgb="FFFF0000"/>
      </font>
    </dxf>
    <dxf>
      <font>
        <b/>
        <color rgb="FFFF0000"/>
      </font>
    </dxf>
    <dxf>
      <font>
        <b/>
        <color rgb="FFFF0000"/>
      </font>
    </dxf>
    <dxf>
      <font>
        <b/>
        <color rgb="FFFF0000"/>
      </font>
    </dxf>
    <dxf>
      <font>
        <b/>
        <color rgb="FFFF0000"/>
      </font>
    </dxf>
    <dxf>
      <font>
        <b/>
        <color rgb="FFFF0000"/>
      </font>
    </dxf>
    <dxf>
      <font>
        <b/>
        <color rgb="FFFF0000"/>
      </font>
    </dxf>
    <dxf>
      <font>
        <b/>
        <color rgb="FFFF0000"/>
      </font>
    </dxf>
    <dxf>
      <font>
        <b/>
        <color rgb="FFFF0000"/>
      </font>
    </dxf>
    <dxf>
      <font>
        <b/>
        <color rgb="FFFF0000"/>
      </font>
    </dxf>
    <dxf>
      <font>
        <b/>
        <color rgb="FFFF0000"/>
      </font>
    </dxf>
    <dxf>
      <font>
        <b/>
        <color rgb="FFFF0000"/>
      </font>
    </dxf>
    <dxf>
      <font>
        <b/>
        <color rgb="FFFF0000"/>
      </font>
    </dxf>
    <dxf>
      <font>
        <b/>
        <color rgb="FFFF0000"/>
      </font>
    </dxf>
    <dxf>
      <font>
        <b/>
        <color rgb="FFFF0000"/>
      </font>
    </dxf>
    <dxf>
      <font>
        <b/>
        <color rgb="FFFF0000"/>
      </font>
    </dxf>
    <dxf>
      <font>
        <b/>
        <color rgb="FFFF0000"/>
      </font>
    </dxf>
    <dxf>
      <font>
        <b/>
        <color rgb="FFFF0000"/>
      </font>
    </dxf>
    <dxf>
      <font>
        <b/>
        <color rgb="FFFF0000"/>
      </font>
    </dxf>
    <dxf>
      <font>
        <b/>
        <color rgb="FFFF0000"/>
      </font>
    </dxf>
    <dxf>
      <font>
        <b/>
        <color rgb="FFFF0000"/>
      </font>
    </dxf>
    <dxf>
      <font>
        <b/>
        <color rgb="FFFF0000"/>
      </font>
    </dxf>
    <dxf>
      <font>
        <b/>
        <color rgb="FFFF0000"/>
      </font>
    </dxf>
    <dxf>
      <font>
        <b/>
        <color rgb="FFFF0000"/>
      </font>
    </dxf>
    <dxf>
      <font>
        <b/>
        <color rgb="FFFF0000"/>
      </font>
    </dxf>
    <dxf>
      <font>
        <b/>
        <color rgb="FFFF0000"/>
      </font>
    </dxf>
    <dxf>
      <font>
        <b/>
        <color rgb="FFFF0000"/>
      </font>
    </dxf>
    <dxf>
      <font>
        <b/>
        <color rgb="FFFF0000"/>
      </font>
    </dxf>
    <dxf>
      <font>
        <b/>
        <color rgb="FFFF0000"/>
      </font>
    </dxf>
    <dxf>
      <font>
        <b/>
        <color rgb="FFFF0000"/>
      </font>
    </dxf>
    <dxf>
      <font>
        <b/>
        <color rgb="FFFF0000"/>
      </font>
    </dxf>
    <dxf>
      <font>
        <b/>
        <color rgb="FFFF0000"/>
      </font>
    </dxf>
    <dxf>
      <font>
        <b/>
        <color rgb="FFFF0000"/>
      </font>
    </dxf>
    <dxf>
      <font>
        <b/>
        <color rgb="FFFF0000"/>
      </font>
    </dxf>
    <dxf>
      <font>
        <b/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674"/>
  <sheetViews>
    <sheetView tabSelected="1" workbookViewId="0">
      <pane xSplit="1" ySplit="2" topLeftCell="B646" activePane="bottomRight" state="frozen"/>
      <selection pane="topRight" activeCell="B1" sqref="B1"/>
      <selection pane="bottomLeft" activeCell="A3" sqref="A3"/>
      <selection pane="bottomRight" activeCell="G658" sqref="G658"/>
    </sheetView>
  </sheetViews>
  <sheetFormatPr defaultRowHeight="15" x14ac:dyDescent="0.25"/>
  <cols>
    <col min="1" max="1" width="14.7109375" style="1" customWidth="1"/>
    <col min="2" max="2" width="35.7109375" style="1" customWidth="1"/>
    <col min="3" max="3" width="30.7109375" style="1" customWidth="1"/>
    <col min="4" max="4" width="25.7109375" style="1" customWidth="1"/>
    <col min="5" max="5" width="20.7109375" style="1" customWidth="1"/>
    <col min="6" max="8" width="9.7109375" style="1" customWidth="1"/>
    <col min="9" max="12" width="17.7109375" style="2" customWidth="1"/>
    <col min="13" max="13" width="20.7109375" style="3" customWidth="1"/>
    <col min="14" max="14" width="13.7109375" style="4" customWidth="1"/>
    <col min="15" max="15" width="13.7109375" style="5" customWidth="1"/>
    <col min="16" max="16" width="13.7109375" style="6" customWidth="1"/>
    <col min="17" max="17" width="13.7109375" style="5" customWidth="1"/>
    <col min="18" max="18" width="13.7109375" style="7" customWidth="1"/>
    <col min="19" max="19" width="13.7109375" style="5" customWidth="1"/>
    <col min="20" max="20" width="13.7109375" style="8" customWidth="1"/>
    <col min="21" max="21" width="13.7109375" style="5" customWidth="1"/>
    <col min="22" max="22" width="17.7109375" style="2" hidden="1" customWidth="1"/>
    <col min="23" max="23" width="17.7109375" style="5" hidden="1" customWidth="1"/>
    <col min="24" max="24" width="17.7109375" style="2" customWidth="1"/>
    <col min="25" max="25" width="17.7109375" style="5" customWidth="1"/>
    <col min="26" max="26" width="17.7109375" style="9" customWidth="1"/>
    <col min="27" max="27" width="17.7109375" style="5" customWidth="1"/>
    <col min="28" max="28" width="17.7109375" style="10" hidden="1" customWidth="1"/>
    <col min="29" max="29" width="17.7109375" style="5" hidden="1" customWidth="1"/>
    <col min="30" max="30" width="17.7109375" style="2" hidden="1" customWidth="1"/>
    <col min="31" max="31" width="17.7109375" style="2" customWidth="1"/>
    <col min="32" max="32" width="17.7109375" style="5" customWidth="1"/>
    <col min="33" max="33" width="17.7109375" style="9" customWidth="1"/>
    <col min="34" max="34" width="17.7109375" style="5" customWidth="1"/>
    <col min="35" max="35" width="19.7109375" style="2" hidden="1" customWidth="1"/>
    <col min="36" max="36" width="19.7109375" style="5" hidden="1" customWidth="1"/>
    <col min="37" max="37" width="17.7109375" style="3" customWidth="1"/>
    <col min="38" max="38" width="17.7109375" style="5" customWidth="1"/>
    <col min="39" max="39" width="17.7109375" style="3" customWidth="1"/>
    <col min="40" max="40" width="17.7109375" style="5" customWidth="1"/>
    <col min="41" max="41" width="17.7109375" style="2" customWidth="1"/>
    <col min="42" max="42" width="17.7109375" style="5" customWidth="1"/>
    <col min="43" max="44" width="17.7109375" style="2" customWidth="1"/>
    <col min="45" max="46" width="17.7109375" style="5" customWidth="1"/>
    <col min="47" max="47" width="17.7109375" style="11" customWidth="1"/>
    <col min="48" max="48" width="17.7109375" style="5" customWidth="1"/>
  </cols>
  <sheetData>
    <row r="1" spans="1:48" x14ac:dyDescent="0.25">
      <c r="AL1" s="5">
        <v>4957</v>
      </c>
      <c r="AN1" s="5">
        <v>8262</v>
      </c>
      <c r="AP1" s="5">
        <v>1</v>
      </c>
      <c r="AV1" s="5" t="s">
        <v>0</v>
      </c>
    </row>
    <row r="2" spans="1:48" ht="67.900000000000006" customHeight="1" x14ac:dyDescent="0.25">
      <c r="A2" s="12" t="s">
        <v>1</v>
      </c>
      <c r="B2" s="12" t="s">
        <v>2</v>
      </c>
      <c r="C2" s="12" t="s">
        <v>3</v>
      </c>
      <c r="D2" s="12" t="s">
        <v>4</v>
      </c>
      <c r="E2" s="12" t="s">
        <v>5</v>
      </c>
      <c r="F2" s="12" t="s">
        <v>6</v>
      </c>
      <c r="G2" s="12" t="s">
        <v>7</v>
      </c>
      <c r="H2" s="12" t="s">
        <v>8</v>
      </c>
      <c r="I2" s="12" t="s">
        <v>9</v>
      </c>
      <c r="J2" s="12" t="s">
        <v>10</v>
      </c>
      <c r="K2" s="12" t="s">
        <v>11</v>
      </c>
      <c r="L2" s="12" t="s">
        <v>12</v>
      </c>
      <c r="M2" s="13" t="s">
        <v>13</v>
      </c>
      <c r="N2" s="14" t="s">
        <v>14</v>
      </c>
      <c r="O2" s="12" t="s">
        <v>15</v>
      </c>
      <c r="P2" s="15" t="s">
        <v>16</v>
      </c>
      <c r="Q2" s="12" t="s">
        <v>17</v>
      </c>
      <c r="R2" s="16" t="s">
        <v>18</v>
      </c>
      <c r="S2" s="12" t="s">
        <v>19</v>
      </c>
      <c r="T2" s="17" t="s">
        <v>20</v>
      </c>
      <c r="U2" s="12" t="s">
        <v>21</v>
      </c>
      <c r="V2" s="12" t="s">
        <v>22</v>
      </c>
      <c r="W2" s="12" t="s">
        <v>23</v>
      </c>
      <c r="X2" s="12" t="s">
        <v>24</v>
      </c>
      <c r="Y2" s="12" t="s">
        <v>25</v>
      </c>
      <c r="Z2" s="18" t="s">
        <v>26</v>
      </c>
      <c r="AA2" s="12" t="s">
        <v>27</v>
      </c>
      <c r="AB2" s="19" t="s">
        <v>28</v>
      </c>
      <c r="AC2" s="12" t="s">
        <v>29</v>
      </c>
      <c r="AD2" s="12" t="s">
        <v>30</v>
      </c>
      <c r="AE2" s="12" t="s">
        <v>31</v>
      </c>
      <c r="AF2" s="12" t="s">
        <v>32</v>
      </c>
      <c r="AG2" s="18" t="s">
        <v>33</v>
      </c>
      <c r="AH2" s="12" t="s">
        <v>34</v>
      </c>
      <c r="AI2" s="12" t="s">
        <v>35</v>
      </c>
      <c r="AJ2" s="12" t="s">
        <v>36</v>
      </c>
      <c r="AK2" s="13" t="s">
        <v>37</v>
      </c>
      <c r="AL2" s="12" t="s">
        <v>38</v>
      </c>
      <c r="AM2" s="13" t="s">
        <v>39</v>
      </c>
      <c r="AN2" s="12" t="s">
        <v>40</v>
      </c>
      <c r="AO2" s="12" t="s">
        <v>41</v>
      </c>
      <c r="AP2" s="12" t="s">
        <v>42</v>
      </c>
      <c r="AQ2" s="12" t="s">
        <v>43</v>
      </c>
      <c r="AR2" s="12" t="s">
        <v>44</v>
      </c>
      <c r="AS2" s="12" t="s">
        <v>45</v>
      </c>
      <c r="AT2" s="12" t="s">
        <v>741</v>
      </c>
      <c r="AU2" s="12" t="s">
        <v>46</v>
      </c>
      <c r="AV2" s="12" t="s">
        <v>47</v>
      </c>
    </row>
    <row r="3" spans="1:48" x14ac:dyDescent="0.25">
      <c r="A3" s="1" t="s">
        <v>48</v>
      </c>
      <c r="B3" s="1" t="s">
        <v>49</v>
      </c>
      <c r="C3" s="1" t="s">
        <v>50</v>
      </c>
      <c r="D3" s="1" t="s">
        <v>51</v>
      </c>
      <c r="E3" s="1" t="s">
        <v>52</v>
      </c>
      <c r="F3" s="1" t="s">
        <v>53</v>
      </c>
      <c r="G3" s="1" t="s">
        <v>54</v>
      </c>
      <c r="H3" s="1" t="s">
        <v>55</v>
      </c>
      <c r="I3" s="2">
        <v>76.150000000000006</v>
      </c>
      <c r="J3" s="2">
        <v>39.86</v>
      </c>
      <c r="K3" s="2">
        <f t="shared" ref="K3:K66" si="0">SUM(N3,P3,R3,T3,V3,X3,Z3,AB3,AE3,AG3,AI3)</f>
        <v>1.4</v>
      </c>
      <c r="L3" s="2">
        <f t="shared" ref="L3:L66" si="1">SUM(M3,AD3,AK3,AM3,AO3,AQ3,AR3)</f>
        <v>0</v>
      </c>
      <c r="T3" s="8">
        <v>1.4</v>
      </c>
      <c r="U3" s="5">
        <v>786.44999999999993</v>
      </c>
      <c r="AL3" s="5" t="str">
        <f t="shared" ref="AL3:AL66" si="2">IF(AK3&gt;0,AK3*$AL$1,"")</f>
        <v/>
      </c>
      <c r="AN3" s="5" t="str">
        <f t="shared" ref="AN3:AN66" si="3">IF(AM3&gt;0,AM3*$AN$1,"")</f>
        <v/>
      </c>
      <c r="AP3" s="5" t="str">
        <f t="shared" ref="AP3:AP66" si="4">IF(AO3&gt;0,AO3*$AP$1,"")</f>
        <v/>
      </c>
      <c r="AS3" s="5">
        <f t="shared" ref="AS3:AS66" si="5">SUM(O3,Q3,S3,U3,W3,Y3,AA3,AC3,AF3,AH3,AJ3)</f>
        <v>786.44999999999993</v>
      </c>
      <c r="AT3" s="5">
        <f t="shared" ref="AT3:AT66" si="6">$AS$671*(AU3/100)</f>
        <v>586.69169999999997</v>
      </c>
      <c r="AU3" s="11">
        <f t="shared" ref="AU3:AU66" si="7">(AS3/$AS$671)*(100-25.4)</f>
        <v>6.0639400398746586E-3</v>
      </c>
      <c r="AV3" s="5">
        <f t="shared" ref="AV3" si="8">(AU3/100)*$AV$1</f>
        <v>6.0639400398746588</v>
      </c>
    </row>
    <row r="4" spans="1:48" x14ac:dyDescent="0.25">
      <c r="A4" s="1" t="s">
        <v>48</v>
      </c>
      <c r="B4" s="1" t="s">
        <v>49</v>
      </c>
      <c r="C4" s="1" t="s">
        <v>50</v>
      </c>
      <c r="D4" s="1" t="s">
        <v>51</v>
      </c>
      <c r="E4" s="1" t="s">
        <v>56</v>
      </c>
      <c r="F4" s="1" t="s">
        <v>53</v>
      </c>
      <c r="G4" s="1" t="s">
        <v>54</v>
      </c>
      <c r="H4" s="1" t="s">
        <v>55</v>
      </c>
      <c r="I4" s="2">
        <v>76.150000000000006</v>
      </c>
      <c r="J4" s="2">
        <v>35.18</v>
      </c>
      <c r="K4" s="2">
        <f t="shared" si="0"/>
        <v>11.33</v>
      </c>
      <c r="L4" s="2">
        <f t="shared" si="1"/>
        <v>0</v>
      </c>
      <c r="R4" s="7">
        <v>3</v>
      </c>
      <c r="S4" s="5">
        <v>5620.125</v>
      </c>
      <c r="T4" s="8">
        <v>8.33</v>
      </c>
      <c r="U4" s="5">
        <v>4679.3774999999996</v>
      </c>
      <c r="AL4" s="5" t="str">
        <f t="shared" si="2"/>
        <v/>
      </c>
      <c r="AN4" s="5" t="str">
        <f t="shared" si="3"/>
        <v/>
      </c>
      <c r="AP4" s="5" t="str">
        <f t="shared" si="4"/>
        <v/>
      </c>
      <c r="AS4" s="5">
        <f t="shared" si="5"/>
        <v>10299.502499999999</v>
      </c>
      <c r="AT4" s="5">
        <f t="shared" si="6"/>
        <v>7683.428864999999</v>
      </c>
      <c r="AU4" s="11">
        <f t="shared" si="7"/>
        <v>7.9414540785223656E-2</v>
      </c>
      <c r="AV4" s="5">
        <f t="shared" ref="AV4:AV67" si="9">(AU4/100)*$AV$1</f>
        <v>79.414540785223664</v>
      </c>
    </row>
    <row r="5" spans="1:48" x14ac:dyDescent="0.25">
      <c r="A5" s="1" t="s">
        <v>57</v>
      </c>
      <c r="B5" s="1" t="s">
        <v>49</v>
      </c>
      <c r="C5" s="1" t="s">
        <v>50</v>
      </c>
      <c r="D5" s="1" t="s">
        <v>51</v>
      </c>
      <c r="E5" s="1" t="s">
        <v>58</v>
      </c>
      <c r="F5" s="1" t="s">
        <v>53</v>
      </c>
      <c r="G5" s="1" t="s">
        <v>54</v>
      </c>
      <c r="H5" s="1" t="s">
        <v>55</v>
      </c>
      <c r="I5" s="2">
        <v>78.5</v>
      </c>
      <c r="J5" s="2">
        <v>0.06</v>
      </c>
      <c r="K5" s="2">
        <f t="shared" si="0"/>
        <v>0.05</v>
      </c>
      <c r="L5" s="2">
        <f t="shared" si="1"/>
        <v>0</v>
      </c>
      <c r="N5" s="4">
        <v>0.01</v>
      </c>
      <c r="O5" s="5">
        <v>41.028750000000002</v>
      </c>
      <c r="P5" s="6">
        <v>0.01</v>
      </c>
      <c r="Q5" s="5">
        <v>32.541249999999998</v>
      </c>
      <c r="R5" s="7">
        <v>0.02</v>
      </c>
      <c r="S5" s="5">
        <v>37.467500000000001</v>
      </c>
      <c r="Z5" s="9">
        <v>0.01</v>
      </c>
      <c r="AA5" s="5">
        <v>2.2487499999999998</v>
      </c>
      <c r="AL5" s="5" t="str">
        <f t="shared" si="2"/>
        <v/>
      </c>
      <c r="AN5" s="5" t="str">
        <f t="shared" si="3"/>
        <v/>
      </c>
      <c r="AP5" s="5" t="str">
        <f t="shared" si="4"/>
        <v/>
      </c>
      <c r="AS5" s="5">
        <f t="shared" si="5"/>
        <v>113.28625</v>
      </c>
      <c r="AT5" s="5">
        <f t="shared" si="6"/>
        <v>84.51154249999999</v>
      </c>
      <c r="AU5" s="11">
        <f t="shared" si="7"/>
        <v>8.7349612479146869E-4</v>
      </c>
      <c r="AV5" s="5">
        <f t="shared" si="9"/>
        <v>0.87349612479146876</v>
      </c>
    </row>
    <row r="6" spans="1:48" x14ac:dyDescent="0.25">
      <c r="A6" s="1" t="s">
        <v>57</v>
      </c>
      <c r="B6" s="1" t="s">
        <v>49</v>
      </c>
      <c r="C6" s="1" t="s">
        <v>50</v>
      </c>
      <c r="D6" s="1" t="s">
        <v>51</v>
      </c>
      <c r="E6" s="1" t="s">
        <v>59</v>
      </c>
      <c r="F6" s="1" t="s">
        <v>53</v>
      </c>
      <c r="G6" s="1" t="s">
        <v>54</v>
      </c>
      <c r="H6" s="1" t="s">
        <v>55</v>
      </c>
      <c r="I6" s="2">
        <v>78.5</v>
      </c>
      <c r="J6" s="2">
        <v>0.06</v>
      </c>
      <c r="K6" s="2">
        <f t="shared" si="0"/>
        <v>0.06</v>
      </c>
      <c r="L6" s="2">
        <f t="shared" si="1"/>
        <v>0</v>
      </c>
      <c r="R6" s="7">
        <v>0.02</v>
      </c>
      <c r="S6" s="5">
        <v>37.467500000000001</v>
      </c>
      <c r="T6" s="8">
        <v>0.04</v>
      </c>
      <c r="U6" s="5">
        <v>22.47</v>
      </c>
      <c r="AL6" s="5" t="str">
        <f t="shared" si="2"/>
        <v/>
      </c>
      <c r="AN6" s="5" t="str">
        <f t="shared" si="3"/>
        <v/>
      </c>
      <c r="AP6" s="5" t="str">
        <f t="shared" si="4"/>
        <v/>
      </c>
      <c r="AS6" s="5">
        <f t="shared" si="5"/>
        <v>59.9375</v>
      </c>
      <c r="AT6" s="5">
        <f t="shared" si="6"/>
        <v>44.713374999999999</v>
      </c>
      <c r="AU6" s="11">
        <f t="shared" si="7"/>
        <v>4.6214941336383418E-4</v>
      </c>
      <c r="AV6" s="5">
        <f t="shared" si="9"/>
        <v>0.46214941336383419</v>
      </c>
    </row>
    <row r="7" spans="1:48" x14ac:dyDescent="0.25">
      <c r="A7" s="1" t="s">
        <v>57</v>
      </c>
      <c r="B7" s="1" t="s">
        <v>49</v>
      </c>
      <c r="C7" s="1" t="s">
        <v>50</v>
      </c>
      <c r="D7" s="1" t="s">
        <v>51</v>
      </c>
      <c r="E7" s="1" t="s">
        <v>56</v>
      </c>
      <c r="F7" s="1" t="s">
        <v>53</v>
      </c>
      <c r="G7" s="1" t="s">
        <v>54</v>
      </c>
      <c r="H7" s="1" t="s">
        <v>55</v>
      </c>
      <c r="I7" s="2">
        <v>78.5</v>
      </c>
      <c r="J7" s="2">
        <v>0.08</v>
      </c>
      <c r="K7" s="2">
        <f t="shared" si="0"/>
        <v>0.09</v>
      </c>
      <c r="L7" s="2">
        <f t="shared" si="1"/>
        <v>0</v>
      </c>
      <c r="R7" s="7">
        <v>0.05</v>
      </c>
      <c r="S7" s="5">
        <v>93.668750000000003</v>
      </c>
      <c r="T7" s="8">
        <v>0.04</v>
      </c>
      <c r="U7" s="5">
        <v>22.47</v>
      </c>
      <c r="AL7" s="5" t="str">
        <f t="shared" si="2"/>
        <v/>
      </c>
      <c r="AN7" s="5" t="str">
        <f t="shared" si="3"/>
        <v/>
      </c>
      <c r="AP7" s="5" t="str">
        <f t="shared" si="4"/>
        <v/>
      </c>
      <c r="AS7" s="5">
        <f t="shared" si="5"/>
        <v>116.13875</v>
      </c>
      <c r="AT7" s="5">
        <f t="shared" si="6"/>
        <v>86.639507500000008</v>
      </c>
      <c r="AU7" s="11">
        <f t="shared" si="7"/>
        <v>8.9549038884352864E-4</v>
      </c>
      <c r="AV7" s="5">
        <f t="shared" si="9"/>
        <v>0.89549038884352872</v>
      </c>
    </row>
    <row r="8" spans="1:48" x14ac:dyDescent="0.25">
      <c r="A8" s="1" t="s">
        <v>57</v>
      </c>
      <c r="B8" s="1" t="s">
        <v>49</v>
      </c>
      <c r="C8" s="1" t="s">
        <v>50</v>
      </c>
      <c r="D8" s="1" t="s">
        <v>51</v>
      </c>
      <c r="E8" s="1" t="s">
        <v>60</v>
      </c>
      <c r="F8" s="1" t="s">
        <v>53</v>
      </c>
      <c r="G8" s="1" t="s">
        <v>54</v>
      </c>
      <c r="H8" s="1" t="s">
        <v>55</v>
      </c>
      <c r="I8" s="2">
        <v>78.5</v>
      </c>
      <c r="J8" s="2">
        <v>39.020000000000003</v>
      </c>
      <c r="K8" s="2">
        <f t="shared" si="0"/>
        <v>39.03</v>
      </c>
      <c r="L8" s="2">
        <f t="shared" si="1"/>
        <v>0</v>
      </c>
      <c r="P8" s="6">
        <v>5.81</v>
      </c>
      <c r="Q8" s="5">
        <v>18906.466250000001</v>
      </c>
      <c r="R8" s="7">
        <v>21.53</v>
      </c>
      <c r="S8" s="5">
        <v>40333.763750000013</v>
      </c>
      <c r="T8" s="8">
        <v>11.69</v>
      </c>
      <c r="U8" s="5">
        <v>6566.8575000000001</v>
      </c>
      <c r="AL8" s="5" t="str">
        <f t="shared" si="2"/>
        <v/>
      </c>
      <c r="AN8" s="5" t="str">
        <f t="shared" si="3"/>
        <v/>
      </c>
      <c r="AP8" s="5" t="str">
        <f t="shared" si="4"/>
        <v/>
      </c>
      <c r="AS8" s="5">
        <f t="shared" si="5"/>
        <v>65807.087500000009</v>
      </c>
      <c r="AT8" s="5">
        <f t="shared" si="6"/>
        <v>49092.087275000013</v>
      </c>
      <c r="AU8" s="11">
        <f t="shared" si="7"/>
        <v>0.50740699701034431</v>
      </c>
      <c r="AV8" s="5">
        <f t="shared" si="9"/>
        <v>507.40699701034436</v>
      </c>
    </row>
    <row r="9" spans="1:48" x14ac:dyDescent="0.25">
      <c r="A9" s="1" t="s">
        <v>57</v>
      </c>
      <c r="B9" s="1" t="s">
        <v>49</v>
      </c>
      <c r="C9" s="1" t="s">
        <v>50</v>
      </c>
      <c r="D9" s="1" t="s">
        <v>51</v>
      </c>
      <c r="E9" s="1" t="s">
        <v>61</v>
      </c>
      <c r="F9" s="1" t="s">
        <v>53</v>
      </c>
      <c r="G9" s="1" t="s">
        <v>54</v>
      </c>
      <c r="H9" s="1" t="s">
        <v>55</v>
      </c>
      <c r="I9" s="2">
        <v>78.5</v>
      </c>
      <c r="J9" s="2">
        <v>35.31</v>
      </c>
      <c r="K9" s="2">
        <f t="shared" si="0"/>
        <v>35.269999999999996</v>
      </c>
      <c r="L9" s="2">
        <f t="shared" si="1"/>
        <v>0.04</v>
      </c>
      <c r="N9" s="4">
        <v>4.5599999999999996</v>
      </c>
      <c r="O9" s="5">
        <v>18709.11</v>
      </c>
      <c r="P9" s="6">
        <v>17.559999999999999</v>
      </c>
      <c r="Q9" s="5">
        <v>57142.434999999998</v>
      </c>
      <c r="R9" s="7">
        <v>10.68</v>
      </c>
      <c r="S9" s="5">
        <v>20007.645</v>
      </c>
      <c r="Z9" s="9">
        <v>2.4700000000000002</v>
      </c>
      <c r="AA9" s="5">
        <v>555.44125000000008</v>
      </c>
      <c r="AL9" s="5" t="str">
        <f t="shared" si="2"/>
        <v/>
      </c>
      <c r="AM9" s="3">
        <v>0.02</v>
      </c>
      <c r="AN9" s="5">
        <f t="shared" si="3"/>
        <v>165.24</v>
      </c>
      <c r="AP9" s="5" t="str">
        <f t="shared" si="4"/>
        <v/>
      </c>
      <c r="AQ9" s="2">
        <v>0.02</v>
      </c>
      <c r="AS9" s="5">
        <f t="shared" si="5"/>
        <v>96414.631250000006</v>
      </c>
      <c r="AT9" s="5">
        <f t="shared" si="6"/>
        <v>71925.314912499991</v>
      </c>
      <c r="AU9" s="11">
        <f t="shared" si="7"/>
        <v>0.74340713696563743</v>
      </c>
      <c r="AV9" s="5">
        <f t="shared" si="9"/>
        <v>743.40713696563751</v>
      </c>
    </row>
    <row r="10" spans="1:48" x14ac:dyDescent="0.25">
      <c r="A10" s="1" t="s">
        <v>62</v>
      </c>
      <c r="B10" s="1" t="s">
        <v>49</v>
      </c>
      <c r="C10" s="1" t="s">
        <v>50</v>
      </c>
      <c r="D10" s="1" t="s">
        <v>51</v>
      </c>
      <c r="E10" s="1" t="s">
        <v>58</v>
      </c>
      <c r="F10" s="1" t="s">
        <v>53</v>
      </c>
      <c r="G10" s="1" t="s">
        <v>54</v>
      </c>
      <c r="H10" s="1" t="s">
        <v>55</v>
      </c>
      <c r="I10" s="2">
        <v>80</v>
      </c>
      <c r="J10" s="2">
        <v>38.450000000000003</v>
      </c>
      <c r="K10" s="2">
        <f t="shared" si="0"/>
        <v>11.219999999999999</v>
      </c>
      <c r="L10" s="2">
        <f t="shared" si="1"/>
        <v>0.01</v>
      </c>
      <c r="N10" s="4">
        <v>0.99</v>
      </c>
      <c r="O10" s="5">
        <v>4061.8462500000001</v>
      </c>
      <c r="P10" s="6">
        <v>1.74</v>
      </c>
      <c r="Q10" s="5">
        <v>5662.1774999999998</v>
      </c>
      <c r="R10" s="7">
        <v>1.4</v>
      </c>
      <c r="S10" s="5">
        <v>2622.7249999999999</v>
      </c>
      <c r="T10" s="8">
        <v>1.17</v>
      </c>
      <c r="U10" s="5">
        <v>657.24749999999995</v>
      </c>
      <c r="Z10" s="9">
        <v>5.92</v>
      </c>
      <c r="AA10" s="5">
        <v>1331.26</v>
      </c>
      <c r="AL10" s="5" t="str">
        <f t="shared" si="2"/>
        <v/>
      </c>
      <c r="AM10" s="3">
        <v>0.01</v>
      </c>
      <c r="AN10" s="5">
        <f t="shared" si="3"/>
        <v>82.62</v>
      </c>
      <c r="AP10" s="5" t="str">
        <f t="shared" si="4"/>
        <v/>
      </c>
      <c r="AS10" s="5">
        <f t="shared" si="5"/>
        <v>14335.25625</v>
      </c>
      <c r="AT10" s="5">
        <f t="shared" si="6"/>
        <v>10694.101162500001</v>
      </c>
      <c r="AU10" s="11">
        <f t="shared" si="7"/>
        <v>0.11053230892776204</v>
      </c>
      <c r="AV10" s="5">
        <f t="shared" si="9"/>
        <v>110.53230892776205</v>
      </c>
    </row>
    <row r="11" spans="1:48" x14ac:dyDescent="0.25">
      <c r="A11" s="1" t="s">
        <v>62</v>
      </c>
      <c r="B11" s="1" t="s">
        <v>49</v>
      </c>
      <c r="C11" s="1" t="s">
        <v>50</v>
      </c>
      <c r="D11" s="1" t="s">
        <v>51</v>
      </c>
      <c r="E11" s="1" t="s">
        <v>59</v>
      </c>
      <c r="F11" s="1" t="s">
        <v>53</v>
      </c>
      <c r="G11" s="1" t="s">
        <v>54</v>
      </c>
      <c r="H11" s="1" t="s">
        <v>55</v>
      </c>
      <c r="I11" s="2">
        <v>80</v>
      </c>
      <c r="J11" s="2">
        <v>39.729999999999997</v>
      </c>
      <c r="K11" s="2">
        <f t="shared" si="0"/>
        <v>16.13</v>
      </c>
      <c r="L11" s="2">
        <f t="shared" si="1"/>
        <v>0</v>
      </c>
      <c r="R11" s="7">
        <v>1.1499999999999999</v>
      </c>
      <c r="S11" s="5">
        <v>2154.3812499999999</v>
      </c>
      <c r="T11" s="8">
        <v>14.98</v>
      </c>
      <c r="U11" s="5">
        <v>8415.0149999999994</v>
      </c>
      <c r="AL11" s="5" t="str">
        <f t="shared" si="2"/>
        <v/>
      </c>
      <c r="AN11" s="5" t="str">
        <f t="shared" si="3"/>
        <v/>
      </c>
      <c r="AP11" s="5" t="str">
        <f t="shared" si="4"/>
        <v/>
      </c>
      <c r="AS11" s="5">
        <f t="shared" si="5"/>
        <v>10569.39625</v>
      </c>
      <c r="AT11" s="5">
        <f t="shared" si="6"/>
        <v>7884.7696024999987</v>
      </c>
      <c r="AU11" s="11">
        <f t="shared" si="7"/>
        <v>8.1495562486713802E-2</v>
      </c>
      <c r="AV11" s="5">
        <f t="shared" si="9"/>
        <v>81.495562486713794</v>
      </c>
    </row>
    <row r="12" spans="1:48" x14ac:dyDescent="0.25">
      <c r="A12" s="1" t="s">
        <v>62</v>
      </c>
      <c r="B12" s="1" t="s">
        <v>49</v>
      </c>
      <c r="C12" s="1" t="s">
        <v>50</v>
      </c>
      <c r="D12" s="1" t="s">
        <v>51</v>
      </c>
      <c r="E12" s="1" t="s">
        <v>52</v>
      </c>
      <c r="F12" s="1" t="s">
        <v>53</v>
      </c>
      <c r="G12" s="1" t="s">
        <v>54</v>
      </c>
      <c r="H12" s="1" t="s">
        <v>55</v>
      </c>
      <c r="I12" s="2">
        <v>80</v>
      </c>
      <c r="J12" s="2">
        <v>0.09</v>
      </c>
      <c r="K12" s="2">
        <f t="shared" si="0"/>
        <v>0.02</v>
      </c>
      <c r="L12" s="2">
        <f t="shared" si="1"/>
        <v>0</v>
      </c>
      <c r="T12" s="8">
        <v>0.02</v>
      </c>
      <c r="U12" s="5">
        <v>11.234999999999999</v>
      </c>
      <c r="AL12" s="5" t="str">
        <f t="shared" si="2"/>
        <v/>
      </c>
      <c r="AN12" s="5" t="str">
        <f t="shared" si="3"/>
        <v/>
      </c>
      <c r="AP12" s="5" t="str">
        <f t="shared" si="4"/>
        <v/>
      </c>
      <c r="AS12" s="5">
        <f t="shared" si="5"/>
        <v>11.234999999999999</v>
      </c>
      <c r="AT12" s="5">
        <f t="shared" si="6"/>
        <v>8.3813099999999991</v>
      </c>
      <c r="AU12" s="11">
        <f t="shared" si="7"/>
        <v>8.6627714855352263E-5</v>
      </c>
      <c r="AV12" s="5">
        <f t="shared" si="9"/>
        <v>8.662771485535227E-2</v>
      </c>
    </row>
    <row r="13" spans="1:48" x14ac:dyDescent="0.25">
      <c r="A13" s="1" t="s">
        <v>63</v>
      </c>
      <c r="B13" s="1" t="s">
        <v>64</v>
      </c>
      <c r="C13" s="1" t="s">
        <v>65</v>
      </c>
      <c r="D13" s="1" t="s">
        <v>51</v>
      </c>
      <c r="E13" s="1" t="s">
        <v>61</v>
      </c>
      <c r="F13" s="1" t="s">
        <v>53</v>
      </c>
      <c r="G13" s="1" t="s">
        <v>54</v>
      </c>
      <c r="H13" s="1" t="s">
        <v>55</v>
      </c>
      <c r="I13" s="2">
        <v>1.5</v>
      </c>
      <c r="J13" s="2">
        <v>1.47</v>
      </c>
      <c r="K13" s="2">
        <f t="shared" si="0"/>
        <v>1.47</v>
      </c>
      <c r="L13" s="2">
        <f t="shared" si="1"/>
        <v>0</v>
      </c>
      <c r="Z13" s="9">
        <v>1.47</v>
      </c>
      <c r="AA13" s="5">
        <v>330.56625000000003</v>
      </c>
      <c r="AL13" s="5" t="str">
        <f t="shared" si="2"/>
        <v/>
      </c>
      <c r="AN13" s="5" t="str">
        <f t="shared" si="3"/>
        <v/>
      </c>
      <c r="AP13" s="5" t="str">
        <f t="shared" si="4"/>
        <v/>
      </c>
      <c r="AS13" s="5">
        <f t="shared" si="5"/>
        <v>330.56625000000003</v>
      </c>
      <c r="AT13" s="5">
        <f t="shared" si="6"/>
        <v>246.60242249999999</v>
      </c>
      <c r="AU13" s="11">
        <f t="shared" si="7"/>
        <v>2.5488383485361009E-3</v>
      </c>
      <c r="AV13" s="5">
        <f t="shared" si="9"/>
        <v>2.5488383485361013</v>
      </c>
    </row>
    <row r="14" spans="1:48" x14ac:dyDescent="0.25">
      <c r="A14" s="1" t="s">
        <v>66</v>
      </c>
      <c r="B14" s="1" t="s">
        <v>67</v>
      </c>
      <c r="C14" s="1" t="s">
        <v>68</v>
      </c>
      <c r="D14" s="1" t="s">
        <v>69</v>
      </c>
      <c r="E14" s="1" t="s">
        <v>70</v>
      </c>
      <c r="F14" s="1" t="s">
        <v>71</v>
      </c>
      <c r="G14" s="1" t="s">
        <v>54</v>
      </c>
      <c r="H14" s="1" t="s">
        <v>55</v>
      </c>
      <c r="I14" s="2">
        <v>80</v>
      </c>
      <c r="J14" s="2">
        <v>39.53</v>
      </c>
      <c r="K14" s="2">
        <f t="shared" si="0"/>
        <v>13.82</v>
      </c>
      <c r="L14" s="2">
        <f t="shared" si="1"/>
        <v>0</v>
      </c>
      <c r="R14" s="7">
        <v>6.49</v>
      </c>
      <c r="S14" s="5">
        <v>12158.203750000001</v>
      </c>
      <c r="T14" s="8">
        <v>7.33</v>
      </c>
      <c r="U14" s="5">
        <v>4117.6274999999996</v>
      </c>
      <c r="AL14" s="5" t="str">
        <f t="shared" si="2"/>
        <v/>
      </c>
      <c r="AN14" s="5" t="str">
        <f t="shared" si="3"/>
        <v/>
      </c>
      <c r="AP14" s="5" t="str">
        <f t="shared" si="4"/>
        <v/>
      </c>
      <c r="AS14" s="5">
        <f t="shared" si="5"/>
        <v>16275.831249999999</v>
      </c>
      <c r="AT14" s="5">
        <f t="shared" si="6"/>
        <v>12141.770112499999</v>
      </c>
      <c r="AU14" s="11">
        <f t="shared" si="7"/>
        <v>0.12549515518992715</v>
      </c>
      <c r="AV14" s="5">
        <f t="shared" si="9"/>
        <v>125.49515518992716</v>
      </c>
    </row>
    <row r="15" spans="1:48" x14ac:dyDescent="0.25">
      <c r="A15" s="1" t="s">
        <v>66</v>
      </c>
      <c r="B15" s="1" t="s">
        <v>67</v>
      </c>
      <c r="C15" s="1" t="s">
        <v>68</v>
      </c>
      <c r="D15" s="1" t="s">
        <v>69</v>
      </c>
      <c r="E15" s="1" t="s">
        <v>72</v>
      </c>
      <c r="F15" s="1" t="s">
        <v>71</v>
      </c>
      <c r="G15" s="1" t="s">
        <v>54</v>
      </c>
      <c r="H15" s="1" t="s">
        <v>55</v>
      </c>
      <c r="I15" s="2">
        <v>80</v>
      </c>
      <c r="J15" s="2">
        <v>40.03</v>
      </c>
      <c r="K15" s="2">
        <f t="shared" si="0"/>
        <v>0.4</v>
      </c>
      <c r="L15" s="2">
        <f t="shared" si="1"/>
        <v>0</v>
      </c>
      <c r="T15" s="8">
        <v>0.4</v>
      </c>
      <c r="U15" s="5">
        <v>224.7</v>
      </c>
      <c r="AL15" s="5" t="str">
        <f t="shared" si="2"/>
        <v/>
      </c>
      <c r="AN15" s="5" t="str">
        <f t="shared" si="3"/>
        <v/>
      </c>
      <c r="AP15" s="5" t="str">
        <f t="shared" si="4"/>
        <v/>
      </c>
      <c r="AS15" s="5">
        <f t="shared" si="5"/>
        <v>224.7</v>
      </c>
      <c r="AT15" s="5">
        <f t="shared" si="6"/>
        <v>167.62619999999998</v>
      </c>
      <c r="AU15" s="11">
        <f t="shared" si="7"/>
        <v>1.7325542971070454E-3</v>
      </c>
      <c r="AV15" s="5">
        <f t="shared" si="9"/>
        <v>1.7325542971070453</v>
      </c>
    </row>
    <row r="16" spans="1:48" x14ac:dyDescent="0.25">
      <c r="A16" s="1" t="s">
        <v>73</v>
      </c>
      <c r="B16" s="1" t="s">
        <v>67</v>
      </c>
      <c r="C16" s="1" t="s">
        <v>68</v>
      </c>
      <c r="D16" s="1" t="s">
        <v>69</v>
      </c>
      <c r="E16" s="1" t="s">
        <v>52</v>
      </c>
      <c r="F16" s="1" t="s">
        <v>71</v>
      </c>
      <c r="G16" s="1" t="s">
        <v>54</v>
      </c>
      <c r="H16" s="1" t="s">
        <v>55</v>
      </c>
      <c r="I16" s="2">
        <v>80</v>
      </c>
      <c r="J16" s="2">
        <v>40.11</v>
      </c>
      <c r="K16" s="2">
        <f t="shared" si="0"/>
        <v>13.75</v>
      </c>
      <c r="L16" s="2">
        <f t="shared" si="1"/>
        <v>0</v>
      </c>
      <c r="R16" s="7">
        <v>0.11</v>
      </c>
      <c r="S16" s="5">
        <v>206.07124999999999</v>
      </c>
      <c r="T16" s="8">
        <v>13.64</v>
      </c>
      <c r="U16" s="5">
        <v>7662.27</v>
      </c>
      <c r="AL16" s="5" t="str">
        <f t="shared" si="2"/>
        <v/>
      </c>
      <c r="AN16" s="5" t="str">
        <f t="shared" si="3"/>
        <v/>
      </c>
      <c r="AP16" s="5" t="str">
        <f t="shared" si="4"/>
        <v/>
      </c>
      <c r="AS16" s="5">
        <f t="shared" si="5"/>
        <v>7868.3412500000004</v>
      </c>
      <c r="AT16" s="5">
        <f t="shared" si="6"/>
        <v>5869.7825725000002</v>
      </c>
      <c r="AU16" s="11">
        <f t="shared" si="7"/>
        <v>6.0669018441442471E-2</v>
      </c>
      <c r="AV16" s="5">
        <f t="shared" si="9"/>
        <v>60.669018441442468</v>
      </c>
    </row>
    <row r="17" spans="1:48" x14ac:dyDescent="0.25">
      <c r="A17" s="1" t="s">
        <v>73</v>
      </c>
      <c r="B17" s="1" t="s">
        <v>67</v>
      </c>
      <c r="C17" s="1" t="s">
        <v>68</v>
      </c>
      <c r="D17" s="1" t="s">
        <v>69</v>
      </c>
      <c r="E17" s="1" t="s">
        <v>56</v>
      </c>
      <c r="F17" s="1" t="s">
        <v>71</v>
      </c>
      <c r="G17" s="1" t="s">
        <v>54</v>
      </c>
      <c r="H17" s="1" t="s">
        <v>55</v>
      </c>
      <c r="I17" s="2">
        <v>80</v>
      </c>
      <c r="J17" s="2">
        <v>37.65</v>
      </c>
      <c r="K17" s="2">
        <f t="shared" si="0"/>
        <v>7.82</v>
      </c>
      <c r="L17" s="2">
        <f t="shared" si="1"/>
        <v>0</v>
      </c>
      <c r="R17" s="7">
        <v>0.03</v>
      </c>
      <c r="S17" s="5">
        <v>56.201249999999987</v>
      </c>
      <c r="T17" s="8">
        <v>7.79</v>
      </c>
      <c r="U17" s="5">
        <v>4376.0325000000003</v>
      </c>
      <c r="AL17" s="5" t="str">
        <f t="shared" si="2"/>
        <v/>
      </c>
      <c r="AN17" s="5" t="str">
        <f t="shared" si="3"/>
        <v/>
      </c>
      <c r="AP17" s="5" t="str">
        <f t="shared" si="4"/>
        <v/>
      </c>
      <c r="AS17" s="5">
        <f t="shared" si="5"/>
        <v>4432.2337500000003</v>
      </c>
      <c r="AT17" s="5">
        <f t="shared" si="6"/>
        <v>3306.4463774999995</v>
      </c>
      <c r="AU17" s="11">
        <f t="shared" si="7"/>
        <v>3.4174835911639403E-2</v>
      </c>
      <c r="AV17" s="5">
        <f t="shared" si="9"/>
        <v>34.174835911639398</v>
      </c>
    </row>
    <row r="18" spans="1:48" x14ac:dyDescent="0.25">
      <c r="A18" s="1" t="s">
        <v>74</v>
      </c>
      <c r="B18" s="1" t="s">
        <v>67</v>
      </c>
      <c r="C18" s="1" t="s">
        <v>68</v>
      </c>
      <c r="D18" s="1" t="s">
        <v>69</v>
      </c>
      <c r="E18" s="1" t="s">
        <v>75</v>
      </c>
      <c r="F18" s="1" t="s">
        <v>71</v>
      </c>
      <c r="G18" s="1" t="s">
        <v>54</v>
      </c>
      <c r="H18" s="1" t="s">
        <v>55</v>
      </c>
      <c r="I18" s="2">
        <v>80</v>
      </c>
      <c r="J18" s="2">
        <v>0.06</v>
      </c>
      <c r="K18" s="2">
        <f t="shared" si="0"/>
        <v>0.02</v>
      </c>
      <c r="L18" s="2">
        <f t="shared" si="1"/>
        <v>0.03</v>
      </c>
      <c r="T18" s="8">
        <v>0.02</v>
      </c>
      <c r="U18" s="5">
        <v>11.234999999999999</v>
      </c>
      <c r="AL18" s="5" t="str">
        <f t="shared" si="2"/>
        <v/>
      </c>
      <c r="AN18" s="5" t="str">
        <f t="shared" si="3"/>
        <v/>
      </c>
      <c r="AP18" s="5" t="str">
        <f t="shared" si="4"/>
        <v/>
      </c>
      <c r="AR18" s="2">
        <v>0.03</v>
      </c>
      <c r="AS18" s="5">
        <f t="shared" si="5"/>
        <v>11.234999999999999</v>
      </c>
      <c r="AT18" s="5">
        <f t="shared" si="6"/>
        <v>8.3813099999999991</v>
      </c>
      <c r="AU18" s="11">
        <f t="shared" si="7"/>
        <v>8.6627714855352263E-5</v>
      </c>
      <c r="AV18" s="5">
        <f t="shared" si="9"/>
        <v>8.662771485535227E-2</v>
      </c>
    </row>
    <row r="19" spans="1:48" x14ac:dyDescent="0.25">
      <c r="A19" s="1" t="s">
        <v>74</v>
      </c>
      <c r="B19" s="1" t="s">
        <v>67</v>
      </c>
      <c r="C19" s="1" t="s">
        <v>68</v>
      </c>
      <c r="D19" s="1" t="s">
        <v>69</v>
      </c>
      <c r="E19" s="1" t="s">
        <v>59</v>
      </c>
      <c r="F19" s="1" t="s">
        <v>71</v>
      </c>
      <c r="G19" s="1" t="s">
        <v>54</v>
      </c>
      <c r="H19" s="1" t="s">
        <v>55</v>
      </c>
      <c r="I19" s="2">
        <v>80</v>
      </c>
      <c r="J19" s="2">
        <v>40.33</v>
      </c>
      <c r="K19" s="2">
        <f t="shared" si="0"/>
        <v>40</v>
      </c>
      <c r="L19" s="2">
        <f t="shared" si="1"/>
        <v>0</v>
      </c>
      <c r="R19" s="7">
        <v>17.62</v>
      </c>
      <c r="S19" s="5">
        <v>33008.8675</v>
      </c>
      <c r="T19" s="8">
        <v>22.38</v>
      </c>
      <c r="U19" s="5">
        <v>12571.965</v>
      </c>
      <c r="AL19" s="5" t="str">
        <f t="shared" si="2"/>
        <v/>
      </c>
      <c r="AN19" s="5" t="str">
        <f t="shared" si="3"/>
        <v/>
      </c>
      <c r="AP19" s="5" t="str">
        <f t="shared" si="4"/>
        <v/>
      </c>
      <c r="AS19" s="5">
        <f t="shared" si="5"/>
        <v>45580.832500000004</v>
      </c>
      <c r="AT19" s="5">
        <f t="shared" si="6"/>
        <v>34003.301045</v>
      </c>
      <c r="AU19" s="11">
        <f t="shared" si="7"/>
        <v>0.35145201252154645</v>
      </c>
      <c r="AV19" s="5">
        <f t="shared" si="9"/>
        <v>351.45201252154646</v>
      </c>
    </row>
    <row r="20" spans="1:48" x14ac:dyDescent="0.25">
      <c r="A20" s="1" t="s">
        <v>74</v>
      </c>
      <c r="B20" s="1" t="s">
        <v>67</v>
      </c>
      <c r="C20" s="1" t="s">
        <v>68</v>
      </c>
      <c r="D20" s="1" t="s">
        <v>69</v>
      </c>
      <c r="E20" s="1" t="s">
        <v>52</v>
      </c>
      <c r="F20" s="1" t="s">
        <v>71</v>
      </c>
      <c r="G20" s="1" t="s">
        <v>54</v>
      </c>
      <c r="H20" s="1" t="s">
        <v>55</v>
      </c>
      <c r="I20" s="2">
        <v>80</v>
      </c>
      <c r="J20" s="2">
        <v>0.1</v>
      </c>
      <c r="K20" s="2">
        <f t="shared" si="0"/>
        <v>0.1</v>
      </c>
      <c r="L20" s="2">
        <f t="shared" si="1"/>
        <v>0</v>
      </c>
      <c r="T20" s="8">
        <v>0.1</v>
      </c>
      <c r="U20" s="5">
        <v>56.174999999999997</v>
      </c>
      <c r="AL20" s="5" t="str">
        <f t="shared" si="2"/>
        <v/>
      </c>
      <c r="AN20" s="5" t="str">
        <f t="shared" si="3"/>
        <v/>
      </c>
      <c r="AP20" s="5" t="str">
        <f t="shared" si="4"/>
        <v/>
      </c>
      <c r="AS20" s="5">
        <f t="shared" si="5"/>
        <v>56.174999999999997</v>
      </c>
      <c r="AT20" s="5">
        <f t="shared" si="6"/>
        <v>41.906549999999996</v>
      </c>
      <c r="AU20" s="11">
        <f t="shared" si="7"/>
        <v>4.3313857427676136E-4</v>
      </c>
      <c r="AV20" s="5">
        <f t="shared" si="9"/>
        <v>0.43313857427676133</v>
      </c>
    </row>
    <row r="21" spans="1:48" x14ac:dyDescent="0.25">
      <c r="A21" s="1" t="s">
        <v>74</v>
      </c>
      <c r="B21" s="1" t="s">
        <v>67</v>
      </c>
      <c r="C21" s="1" t="s">
        <v>68</v>
      </c>
      <c r="D21" s="1" t="s">
        <v>69</v>
      </c>
      <c r="E21" s="1" t="s">
        <v>56</v>
      </c>
      <c r="F21" s="1" t="s">
        <v>71</v>
      </c>
      <c r="G21" s="1" t="s">
        <v>54</v>
      </c>
      <c r="H21" s="1" t="s">
        <v>55</v>
      </c>
      <c r="I21" s="2">
        <v>80</v>
      </c>
      <c r="J21" s="2">
        <v>0.09</v>
      </c>
      <c r="K21" s="2">
        <f t="shared" si="0"/>
        <v>6.9999999999999993E-2</v>
      </c>
      <c r="L21" s="2">
        <f t="shared" si="1"/>
        <v>0</v>
      </c>
      <c r="R21" s="7">
        <v>0.01</v>
      </c>
      <c r="S21" s="5">
        <v>18.733750000000001</v>
      </c>
      <c r="T21" s="8">
        <v>0.06</v>
      </c>
      <c r="U21" s="5">
        <v>33.704999999999998</v>
      </c>
      <c r="AL21" s="5" t="str">
        <f t="shared" si="2"/>
        <v/>
      </c>
      <c r="AN21" s="5" t="str">
        <f t="shared" si="3"/>
        <v/>
      </c>
      <c r="AP21" s="5" t="str">
        <f t="shared" si="4"/>
        <v/>
      </c>
      <c r="AS21" s="5">
        <f t="shared" si="5"/>
        <v>52.438749999999999</v>
      </c>
      <c r="AT21" s="5">
        <f t="shared" si="6"/>
        <v>39.119307499999998</v>
      </c>
      <c r="AU21" s="11">
        <f t="shared" si="7"/>
        <v>4.0433013639262159E-4</v>
      </c>
      <c r="AV21" s="5">
        <f t="shared" si="9"/>
        <v>0.40433013639262161</v>
      </c>
    </row>
    <row r="22" spans="1:48" x14ac:dyDescent="0.25">
      <c r="A22" s="1" t="s">
        <v>74</v>
      </c>
      <c r="B22" s="1" t="s">
        <v>67</v>
      </c>
      <c r="C22" s="1" t="s">
        <v>68</v>
      </c>
      <c r="D22" s="1" t="s">
        <v>69</v>
      </c>
      <c r="E22" s="1" t="s">
        <v>60</v>
      </c>
      <c r="F22" s="1" t="s">
        <v>71</v>
      </c>
      <c r="G22" s="1" t="s">
        <v>54</v>
      </c>
      <c r="H22" s="1" t="s">
        <v>55</v>
      </c>
      <c r="I22" s="2">
        <v>80</v>
      </c>
      <c r="J22" s="2">
        <v>38.11</v>
      </c>
      <c r="K22" s="2">
        <f t="shared" si="0"/>
        <v>36.78</v>
      </c>
      <c r="L22" s="2">
        <f t="shared" si="1"/>
        <v>0</v>
      </c>
      <c r="R22" s="7">
        <v>24</v>
      </c>
      <c r="S22" s="5">
        <v>46213.485000000001</v>
      </c>
      <c r="T22" s="8">
        <v>12.78</v>
      </c>
      <c r="U22" s="5">
        <v>7431.9525000000003</v>
      </c>
      <c r="AL22" s="5" t="str">
        <f t="shared" si="2"/>
        <v/>
      </c>
      <c r="AN22" s="5" t="str">
        <f t="shared" si="3"/>
        <v/>
      </c>
      <c r="AP22" s="5" t="str">
        <f t="shared" si="4"/>
        <v/>
      </c>
      <c r="AS22" s="5">
        <f t="shared" si="5"/>
        <v>53645.4375</v>
      </c>
      <c r="AT22" s="5">
        <f t="shared" si="6"/>
        <v>40019.496375000002</v>
      </c>
      <c r="AU22" s="11">
        <f t="shared" si="7"/>
        <v>0.41363432692840424</v>
      </c>
      <c r="AV22" s="5">
        <f t="shared" si="9"/>
        <v>413.63432692840428</v>
      </c>
    </row>
    <row r="23" spans="1:48" x14ac:dyDescent="0.25">
      <c r="A23" s="1" t="s">
        <v>76</v>
      </c>
      <c r="B23" s="1" t="s">
        <v>77</v>
      </c>
      <c r="C23" s="1" t="s">
        <v>78</v>
      </c>
      <c r="D23" s="1" t="s">
        <v>79</v>
      </c>
      <c r="E23" s="1" t="s">
        <v>58</v>
      </c>
      <c r="F23" s="1" t="s">
        <v>71</v>
      </c>
      <c r="G23" s="1" t="s">
        <v>54</v>
      </c>
      <c r="H23" s="1" t="s">
        <v>55</v>
      </c>
      <c r="I23" s="2">
        <v>37.94</v>
      </c>
      <c r="J23" s="2">
        <v>0.06</v>
      </c>
      <c r="K23" s="2">
        <f t="shared" si="0"/>
        <v>0.03</v>
      </c>
      <c r="L23" s="2">
        <f t="shared" si="1"/>
        <v>0.03</v>
      </c>
      <c r="R23" s="7">
        <v>0.01</v>
      </c>
      <c r="S23" s="5">
        <v>18.733750000000001</v>
      </c>
      <c r="T23" s="8">
        <v>0.02</v>
      </c>
      <c r="U23" s="5">
        <v>11.234999999999999</v>
      </c>
      <c r="AL23" s="5" t="str">
        <f t="shared" si="2"/>
        <v/>
      </c>
      <c r="AN23" s="5" t="str">
        <f t="shared" si="3"/>
        <v/>
      </c>
      <c r="AP23" s="5" t="str">
        <f t="shared" si="4"/>
        <v/>
      </c>
      <c r="AR23" s="2">
        <v>0.03</v>
      </c>
      <c r="AS23" s="5">
        <f t="shared" si="5"/>
        <v>29.96875</v>
      </c>
      <c r="AT23" s="5">
        <f t="shared" si="6"/>
        <v>22.3566875</v>
      </c>
      <c r="AU23" s="11">
        <f t="shared" si="7"/>
        <v>2.3107470668191709E-4</v>
      </c>
      <c r="AV23" s="5">
        <f t="shared" si="9"/>
        <v>0.2310747066819171</v>
      </c>
    </row>
    <row r="24" spans="1:48" x14ac:dyDescent="0.25">
      <c r="A24" s="1" t="s">
        <v>76</v>
      </c>
      <c r="B24" s="1" t="s">
        <v>77</v>
      </c>
      <c r="C24" s="1" t="s">
        <v>78</v>
      </c>
      <c r="D24" s="1" t="s">
        <v>79</v>
      </c>
      <c r="E24" s="1" t="s">
        <v>60</v>
      </c>
      <c r="F24" s="1" t="s">
        <v>71</v>
      </c>
      <c r="G24" s="1" t="s">
        <v>54</v>
      </c>
      <c r="H24" s="1" t="s">
        <v>55</v>
      </c>
      <c r="I24" s="2">
        <v>37.94</v>
      </c>
      <c r="J24" s="2">
        <v>0.08</v>
      </c>
      <c r="K24" s="2">
        <f t="shared" si="0"/>
        <v>0.09</v>
      </c>
      <c r="L24" s="2">
        <f t="shared" si="1"/>
        <v>0</v>
      </c>
      <c r="R24" s="7">
        <v>0.09</v>
      </c>
      <c r="S24" s="5">
        <v>184.66125</v>
      </c>
      <c r="AL24" s="5" t="str">
        <f t="shared" si="2"/>
        <v/>
      </c>
      <c r="AN24" s="5" t="str">
        <f t="shared" si="3"/>
        <v/>
      </c>
      <c r="AP24" s="5" t="str">
        <f t="shared" si="4"/>
        <v/>
      </c>
      <c r="AS24" s="5">
        <f t="shared" si="5"/>
        <v>184.66125</v>
      </c>
      <c r="AT24" s="5">
        <f t="shared" si="6"/>
        <v>137.75729250000001</v>
      </c>
      <c r="AU24" s="11">
        <f t="shared" si="7"/>
        <v>1.423834633718996E-3</v>
      </c>
      <c r="AV24" s="5">
        <f t="shared" si="9"/>
        <v>1.423834633718996</v>
      </c>
    </row>
    <row r="25" spans="1:48" x14ac:dyDescent="0.25">
      <c r="A25" s="1" t="s">
        <v>76</v>
      </c>
      <c r="B25" s="1" t="s">
        <v>77</v>
      </c>
      <c r="C25" s="1" t="s">
        <v>78</v>
      </c>
      <c r="D25" s="1" t="s">
        <v>79</v>
      </c>
      <c r="E25" s="1" t="s">
        <v>61</v>
      </c>
      <c r="F25" s="1" t="s">
        <v>71</v>
      </c>
      <c r="G25" s="1" t="s">
        <v>54</v>
      </c>
      <c r="H25" s="1" t="s">
        <v>55</v>
      </c>
      <c r="I25" s="2">
        <v>37.94</v>
      </c>
      <c r="J25" s="2">
        <v>35.549999999999997</v>
      </c>
      <c r="K25" s="2">
        <f t="shared" si="0"/>
        <v>35.53</v>
      </c>
      <c r="L25" s="2">
        <f t="shared" si="1"/>
        <v>0.02</v>
      </c>
      <c r="R25" s="7">
        <v>32.93</v>
      </c>
      <c r="S25" s="5">
        <v>70090.987500000003</v>
      </c>
      <c r="T25" s="8">
        <v>2.6</v>
      </c>
      <c r="U25" s="5">
        <v>1473.39</v>
      </c>
      <c r="AL25" s="5" t="str">
        <f t="shared" si="2"/>
        <v/>
      </c>
      <c r="AN25" s="5" t="str">
        <f t="shared" si="3"/>
        <v/>
      </c>
      <c r="AP25" s="5" t="str">
        <f t="shared" si="4"/>
        <v/>
      </c>
      <c r="AR25" s="2">
        <v>0.02</v>
      </c>
      <c r="AS25" s="5">
        <f t="shared" si="5"/>
        <v>71564.377500000002</v>
      </c>
      <c r="AT25" s="5">
        <f t="shared" si="6"/>
        <v>53387.025614999999</v>
      </c>
      <c r="AU25" s="11">
        <f t="shared" si="7"/>
        <v>0.55179870831070654</v>
      </c>
      <c r="AV25" s="5">
        <f t="shared" si="9"/>
        <v>551.79870831070662</v>
      </c>
    </row>
    <row r="26" spans="1:48" x14ac:dyDescent="0.25">
      <c r="A26" s="1" t="s">
        <v>80</v>
      </c>
      <c r="B26" s="1" t="s">
        <v>81</v>
      </c>
      <c r="C26" s="1" t="s">
        <v>82</v>
      </c>
      <c r="D26" s="1" t="s">
        <v>51</v>
      </c>
      <c r="E26" s="1" t="s">
        <v>83</v>
      </c>
      <c r="F26" s="1" t="s">
        <v>71</v>
      </c>
      <c r="G26" s="1" t="s">
        <v>54</v>
      </c>
      <c r="H26" s="1" t="s">
        <v>55</v>
      </c>
      <c r="I26" s="2">
        <v>40</v>
      </c>
      <c r="J26" s="2">
        <v>0.06</v>
      </c>
      <c r="K26" s="2">
        <f t="shared" si="0"/>
        <v>0.06</v>
      </c>
      <c r="L26" s="2">
        <f t="shared" si="1"/>
        <v>0</v>
      </c>
      <c r="P26" s="6">
        <v>0.03</v>
      </c>
      <c r="Q26" s="5">
        <v>97.623750000000001</v>
      </c>
      <c r="R26" s="7">
        <v>0.03</v>
      </c>
      <c r="S26" s="5">
        <v>56.201249999999987</v>
      </c>
      <c r="AL26" s="5" t="str">
        <f t="shared" si="2"/>
        <v/>
      </c>
      <c r="AN26" s="5" t="str">
        <f t="shared" si="3"/>
        <v/>
      </c>
      <c r="AP26" s="5" t="str">
        <f t="shared" si="4"/>
        <v/>
      </c>
      <c r="AS26" s="5">
        <f t="shared" si="5"/>
        <v>153.82499999999999</v>
      </c>
      <c r="AT26" s="5">
        <f t="shared" si="6"/>
        <v>114.75344999999999</v>
      </c>
      <c r="AU26" s="11">
        <f t="shared" si="7"/>
        <v>1.1860710491877671E-3</v>
      </c>
      <c r="AV26" s="5">
        <f t="shared" si="9"/>
        <v>1.1860710491877671</v>
      </c>
    </row>
    <row r="27" spans="1:48" x14ac:dyDescent="0.25">
      <c r="A27" s="1" t="s">
        <v>80</v>
      </c>
      <c r="B27" s="1" t="s">
        <v>81</v>
      </c>
      <c r="C27" s="1" t="s">
        <v>82</v>
      </c>
      <c r="D27" s="1" t="s">
        <v>51</v>
      </c>
      <c r="E27" s="1" t="s">
        <v>58</v>
      </c>
      <c r="F27" s="1" t="s">
        <v>71</v>
      </c>
      <c r="G27" s="1" t="s">
        <v>54</v>
      </c>
      <c r="H27" s="1" t="s">
        <v>55</v>
      </c>
      <c r="I27" s="2">
        <v>40</v>
      </c>
      <c r="J27" s="2">
        <v>39.22</v>
      </c>
      <c r="K27" s="2">
        <f t="shared" si="0"/>
        <v>27.25</v>
      </c>
      <c r="L27" s="2">
        <f t="shared" si="1"/>
        <v>11.97</v>
      </c>
      <c r="P27" s="6">
        <v>1.5</v>
      </c>
      <c r="Q27" s="5">
        <v>4881.1875</v>
      </c>
      <c r="R27" s="7">
        <v>18.690000000000001</v>
      </c>
      <c r="S27" s="5">
        <v>35013.378750000003</v>
      </c>
      <c r="T27" s="8">
        <v>7.06</v>
      </c>
      <c r="U27" s="5">
        <v>3967.56</v>
      </c>
      <c r="AL27" s="5" t="str">
        <f t="shared" si="2"/>
        <v/>
      </c>
      <c r="AN27" s="5" t="str">
        <f t="shared" si="3"/>
        <v/>
      </c>
      <c r="AP27" s="5" t="str">
        <f t="shared" si="4"/>
        <v/>
      </c>
      <c r="AR27" s="2">
        <v>11.97</v>
      </c>
      <c r="AS27" s="5">
        <f t="shared" si="5"/>
        <v>43862.126250000001</v>
      </c>
      <c r="AT27" s="5">
        <f t="shared" si="6"/>
        <v>32721.146182499997</v>
      </c>
      <c r="AU27" s="11">
        <f t="shared" si="7"/>
        <v>0.33819989014102908</v>
      </c>
      <c r="AV27" s="5">
        <f t="shared" si="9"/>
        <v>338.19989014102907</v>
      </c>
    </row>
    <row r="28" spans="1:48" x14ac:dyDescent="0.25">
      <c r="A28" s="1" t="s">
        <v>80</v>
      </c>
      <c r="B28" s="1" t="s">
        <v>81</v>
      </c>
      <c r="C28" s="1" t="s">
        <v>82</v>
      </c>
      <c r="D28" s="1" t="s">
        <v>51</v>
      </c>
      <c r="E28" s="1" t="s">
        <v>59</v>
      </c>
      <c r="F28" s="1" t="s">
        <v>71</v>
      </c>
      <c r="G28" s="1" t="s">
        <v>54</v>
      </c>
      <c r="H28" s="1" t="s">
        <v>55</v>
      </c>
      <c r="I28" s="2">
        <v>40</v>
      </c>
      <c r="J28" s="2">
        <v>0.09</v>
      </c>
      <c r="K28" s="2">
        <f t="shared" si="0"/>
        <v>0.09</v>
      </c>
      <c r="L28" s="2">
        <f t="shared" si="1"/>
        <v>0</v>
      </c>
      <c r="R28" s="7">
        <v>0.09</v>
      </c>
      <c r="S28" s="5">
        <v>168.60374999999999</v>
      </c>
      <c r="AL28" s="5" t="str">
        <f t="shared" si="2"/>
        <v/>
      </c>
      <c r="AN28" s="5" t="str">
        <f t="shared" si="3"/>
        <v/>
      </c>
      <c r="AP28" s="5" t="str">
        <f t="shared" si="4"/>
        <v/>
      </c>
      <c r="AS28" s="5">
        <f t="shared" si="5"/>
        <v>168.60374999999999</v>
      </c>
      <c r="AT28" s="5">
        <f t="shared" si="6"/>
        <v>125.7783975</v>
      </c>
      <c r="AU28" s="11">
        <f t="shared" si="7"/>
        <v>1.3000229264390833E-3</v>
      </c>
      <c r="AV28" s="5">
        <f t="shared" si="9"/>
        <v>1.3000229264390835</v>
      </c>
    </row>
    <row r="29" spans="1:48" x14ac:dyDescent="0.25">
      <c r="A29" s="1" t="s">
        <v>84</v>
      </c>
      <c r="B29" s="1" t="s">
        <v>85</v>
      </c>
      <c r="C29" s="1" t="s">
        <v>86</v>
      </c>
      <c r="D29" s="1" t="s">
        <v>51</v>
      </c>
      <c r="E29" s="1" t="s">
        <v>61</v>
      </c>
      <c r="F29" s="1" t="s">
        <v>71</v>
      </c>
      <c r="G29" s="1" t="s">
        <v>54</v>
      </c>
      <c r="H29" s="1" t="s">
        <v>55</v>
      </c>
      <c r="I29" s="2">
        <v>2.06</v>
      </c>
      <c r="J29" s="2">
        <v>1.66</v>
      </c>
      <c r="K29" s="2">
        <f t="shared" si="0"/>
        <v>0.74</v>
      </c>
      <c r="L29" s="2">
        <f t="shared" si="1"/>
        <v>0.92</v>
      </c>
      <c r="R29" s="7">
        <v>0.03</v>
      </c>
      <c r="S29" s="5">
        <v>64.23</v>
      </c>
      <c r="Z29" s="9">
        <v>0.71</v>
      </c>
      <c r="AA29" s="5">
        <v>182.47</v>
      </c>
      <c r="AL29" s="5" t="str">
        <f t="shared" si="2"/>
        <v/>
      </c>
      <c r="AN29" s="5" t="str">
        <f t="shared" si="3"/>
        <v/>
      </c>
      <c r="AP29" s="5" t="str">
        <f t="shared" si="4"/>
        <v/>
      </c>
      <c r="AR29" s="2">
        <v>0.92</v>
      </c>
      <c r="AS29" s="5">
        <f t="shared" si="5"/>
        <v>246.7</v>
      </c>
      <c r="AT29" s="5">
        <f t="shared" si="6"/>
        <v>184.03819999999996</v>
      </c>
      <c r="AU29" s="11">
        <f t="shared" si="7"/>
        <v>1.9021857814699959E-3</v>
      </c>
      <c r="AV29" s="5">
        <f t="shared" si="9"/>
        <v>1.9021857814699958</v>
      </c>
    </row>
    <row r="30" spans="1:48" x14ac:dyDescent="0.25">
      <c r="A30" s="1" t="s">
        <v>87</v>
      </c>
      <c r="B30" s="1" t="s">
        <v>88</v>
      </c>
      <c r="C30" s="1" t="s">
        <v>89</v>
      </c>
      <c r="D30" s="1" t="s">
        <v>51</v>
      </c>
      <c r="E30" s="1" t="s">
        <v>90</v>
      </c>
      <c r="F30" s="1" t="s">
        <v>71</v>
      </c>
      <c r="G30" s="1" t="s">
        <v>54</v>
      </c>
      <c r="H30" s="1" t="s">
        <v>55</v>
      </c>
      <c r="I30" s="2">
        <v>40</v>
      </c>
      <c r="J30" s="2">
        <v>0.06</v>
      </c>
      <c r="K30" s="2">
        <f t="shared" si="0"/>
        <v>6.0000000000000005E-2</v>
      </c>
      <c r="L30" s="2">
        <f t="shared" si="1"/>
        <v>0</v>
      </c>
      <c r="P30" s="6">
        <v>0.01</v>
      </c>
      <c r="Q30" s="5">
        <v>32.541249999999998</v>
      </c>
      <c r="R30" s="7">
        <v>0.05</v>
      </c>
      <c r="S30" s="5">
        <v>93.668750000000003</v>
      </c>
      <c r="AL30" s="5" t="str">
        <f t="shared" si="2"/>
        <v/>
      </c>
      <c r="AN30" s="5" t="str">
        <f t="shared" si="3"/>
        <v/>
      </c>
      <c r="AP30" s="5" t="str">
        <f t="shared" si="4"/>
        <v/>
      </c>
      <c r="AS30" s="5">
        <f t="shared" si="5"/>
        <v>126.21000000000001</v>
      </c>
      <c r="AT30" s="5">
        <f t="shared" si="6"/>
        <v>94.152659999999997</v>
      </c>
      <c r="AU30" s="11">
        <f t="shared" si="7"/>
        <v>9.7314498370218167E-4</v>
      </c>
      <c r="AV30" s="5">
        <f t="shared" si="9"/>
        <v>0.97314498370218161</v>
      </c>
    </row>
    <row r="31" spans="1:48" x14ac:dyDescent="0.25">
      <c r="A31" s="1" t="s">
        <v>87</v>
      </c>
      <c r="B31" s="1" t="s">
        <v>88</v>
      </c>
      <c r="C31" s="1" t="s">
        <v>89</v>
      </c>
      <c r="D31" s="1" t="s">
        <v>51</v>
      </c>
      <c r="E31" s="1" t="s">
        <v>75</v>
      </c>
      <c r="F31" s="1" t="s">
        <v>71</v>
      </c>
      <c r="G31" s="1" t="s">
        <v>54</v>
      </c>
      <c r="H31" s="1" t="s">
        <v>55</v>
      </c>
      <c r="I31" s="2">
        <v>40</v>
      </c>
      <c r="J31" s="2">
        <v>0.09</v>
      </c>
      <c r="K31" s="2">
        <f t="shared" si="0"/>
        <v>0.06</v>
      </c>
      <c r="L31" s="2">
        <f t="shared" si="1"/>
        <v>0.03</v>
      </c>
      <c r="R31" s="7">
        <v>0.06</v>
      </c>
      <c r="S31" s="5">
        <v>112.4025</v>
      </c>
      <c r="AL31" s="5" t="str">
        <f t="shared" si="2"/>
        <v/>
      </c>
      <c r="AN31" s="5" t="str">
        <f t="shared" si="3"/>
        <v/>
      </c>
      <c r="AP31" s="5" t="str">
        <f t="shared" si="4"/>
        <v/>
      </c>
      <c r="AR31" s="2">
        <v>0.03</v>
      </c>
      <c r="AS31" s="5">
        <f t="shared" si="5"/>
        <v>112.4025</v>
      </c>
      <c r="AT31" s="5">
        <f t="shared" si="6"/>
        <v>83.852265000000003</v>
      </c>
      <c r="AU31" s="11">
        <f t="shared" si="7"/>
        <v>8.6668195095938893E-4</v>
      </c>
      <c r="AV31" s="5">
        <f t="shared" si="9"/>
        <v>0.86668195095938894</v>
      </c>
    </row>
    <row r="32" spans="1:48" x14ac:dyDescent="0.25">
      <c r="A32" s="1" t="s">
        <v>87</v>
      </c>
      <c r="B32" s="1" t="s">
        <v>88</v>
      </c>
      <c r="C32" s="1" t="s">
        <v>89</v>
      </c>
      <c r="D32" s="1" t="s">
        <v>51</v>
      </c>
      <c r="E32" s="1" t="s">
        <v>83</v>
      </c>
      <c r="F32" s="1" t="s">
        <v>71</v>
      </c>
      <c r="G32" s="1" t="s">
        <v>54</v>
      </c>
      <c r="H32" s="1" t="s">
        <v>55</v>
      </c>
      <c r="I32" s="2">
        <v>40</v>
      </c>
      <c r="J32" s="2">
        <v>39.770000000000003</v>
      </c>
      <c r="K32" s="2">
        <f t="shared" si="0"/>
        <v>39.76</v>
      </c>
      <c r="L32" s="2">
        <f t="shared" si="1"/>
        <v>0</v>
      </c>
      <c r="P32" s="6">
        <v>15.03</v>
      </c>
      <c r="Q32" s="5">
        <v>48909.498749999999</v>
      </c>
      <c r="R32" s="7">
        <v>23.22</v>
      </c>
      <c r="S32" s="5">
        <v>43499.767499999987</v>
      </c>
      <c r="T32" s="8">
        <v>1.51</v>
      </c>
      <c r="U32" s="5">
        <v>848.24249999999995</v>
      </c>
      <c r="AL32" s="5" t="str">
        <f t="shared" si="2"/>
        <v/>
      </c>
      <c r="AN32" s="5" t="str">
        <f t="shared" si="3"/>
        <v/>
      </c>
      <c r="AP32" s="5" t="str">
        <f t="shared" si="4"/>
        <v/>
      </c>
      <c r="AS32" s="5">
        <f t="shared" si="5"/>
        <v>93257.508749999979</v>
      </c>
      <c r="AT32" s="5">
        <f t="shared" si="6"/>
        <v>69570.101527499981</v>
      </c>
      <c r="AU32" s="11">
        <f t="shared" si="7"/>
        <v>0.71906407442060682</v>
      </c>
      <c r="AV32" s="5">
        <f t="shared" si="9"/>
        <v>719.06407442060686</v>
      </c>
    </row>
    <row r="33" spans="1:48" x14ac:dyDescent="0.25">
      <c r="A33" s="1" t="s">
        <v>91</v>
      </c>
      <c r="B33" s="1" t="s">
        <v>49</v>
      </c>
      <c r="C33" s="1" t="s">
        <v>50</v>
      </c>
      <c r="D33" s="1" t="s">
        <v>51</v>
      </c>
      <c r="E33" s="1" t="s">
        <v>90</v>
      </c>
      <c r="F33" s="1" t="s">
        <v>71</v>
      </c>
      <c r="G33" s="1" t="s">
        <v>54</v>
      </c>
      <c r="H33" s="1" t="s">
        <v>55</v>
      </c>
      <c r="I33" s="2">
        <v>40</v>
      </c>
      <c r="J33" s="2">
        <v>38.74</v>
      </c>
      <c r="K33" s="2">
        <f t="shared" si="0"/>
        <v>38.74</v>
      </c>
      <c r="L33" s="2">
        <f t="shared" si="1"/>
        <v>0</v>
      </c>
      <c r="P33" s="6">
        <v>3.43</v>
      </c>
      <c r="Q33" s="5">
        <v>11161.64875</v>
      </c>
      <c r="R33" s="7">
        <v>35.31</v>
      </c>
      <c r="S33" s="5">
        <v>66148.871250000011</v>
      </c>
      <c r="AL33" s="5" t="str">
        <f t="shared" si="2"/>
        <v/>
      </c>
      <c r="AN33" s="5" t="str">
        <f t="shared" si="3"/>
        <v/>
      </c>
      <c r="AP33" s="5" t="str">
        <f t="shared" si="4"/>
        <v/>
      </c>
      <c r="AS33" s="5">
        <f t="shared" si="5"/>
        <v>77310.520000000019</v>
      </c>
      <c r="AT33" s="5">
        <f t="shared" si="6"/>
        <v>57673.647920000018</v>
      </c>
      <c r="AU33" s="11">
        <f t="shared" si="7"/>
        <v>0.5961044665668902</v>
      </c>
      <c r="AV33" s="5">
        <f t="shared" si="9"/>
        <v>596.10446656689021</v>
      </c>
    </row>
    <row r="34" spans="1:48" x14ac:dyDescent="0.25">
      <c r="A34" s="1" t="s">
        <v>91</v>
      </c>
      <c r="B34" s="1" t="s">
        <v>49</v>
      </c>
      <c r="C34" s="1" t="s">
        <v>50</v>
      </c>
      <c r="D34" s="1" t="s">
        <v>51</v>
      </c>
      <c r="E34" s="1" t="s">
        <v>92</v>
      </c>
      <c r="F34" s="1" t="s">
        <v>71</v>
      </c>
      <c r="G34" s="1" t="s">
        <v>54</v>
      </c>
      <c r="H34" s="1" t="s">
        <v>55</v>
      </c>
      <c r="I34" s="2">
        <v>40</v>
      </c>
      <c r="J34" s="2">
        <v>0.09</v>
      </c>
      <c r="K34" s="2">
        <f t="shared" si="0"/>
        <v>0.09</v>
      </c>
      <c r="L34" s="2">
        <f t="shared" si="1"/>
        <v>0</v>
      </c>
      <c r="R34" s="7">
        <v>0.09</v>
      </c>
      <c r="S34" s="5">
        <v>168.60374999999999</v>
      </c>
      <c r="AL34" s="5" t="str">
        <f t="shared" si="2"/>
        <v/>
      </c>
      <c r="AN34" s="5" t="str">
        <f t="shared" si="3"/>
        <v/>
      </c>
      <c r="AP34" s="5" t="str">
        <f t="shared" si="4"/>
        <v/>
      </c>
      <c r="AS34" s="5">
        <f t="shared" si="5"/>
        <v>168.60374999999999</v>
      </c>
      <c r="AT34" s="5">
        <f t="shared" si="6"/>
        <v>125.7783975</v>
      </c>
      <c r="AU34" s="11">
        <f t="shared" si="7"/>
        <v>1.3000229264390833E-3</v>
      </c>
      <c r="AV34" s="5">
        <f t="shared" si="9"/>
        <v>1.3000229264390835</v>
      </c>
    </row>
    <row r="35" spans="1:48" x14ac:dyDescent="0.25">
      <c r="A35" s="1" t="s">
        <v>93</v>
      </c>
      <c r="B35" s="1" t="s">
        <v>94</v>
      </c>
      <c r="C35" s="1" t="s">
        <v>95</v>
      </c>
      <c r="D35" s="1" t="s">
        <v>51</v>
      </c>
      <c r="E35" s="1" t="s">
        <v>92</v>
      </c>
      <c r="F35" s="1" t="s">
        <v>71</v>
      </c>
      <c r="G35" s="1" t="s">
        <v>54</v>
      </c>
      <c r="H35" s="1" t="s">
        <v>55</v>
      </c>
      <c r="I35" s="2">
        <v>20</v>
      </c>
      <c r="J35" s="2">
        <v>15.16</v>
      </c>
      <c r="K35" s="2">
        <f t="shared" si="0"/>
        <v>11.73</v>
      </c>
      <c r="L35" s="2">
        <f t="shared" si="1"/>
        <v>3.43</v>
      </c>
      <c r="R35" s="7">
        <v>7.97</v>
      </c>
      <c r="S35" s="5">
        <v>14930.79875</v>
      </c>
      <c r="T35" s="8">
        <v>1.63</v>
      </c>
      <c r="U35" s="5">
        <v>915.65249999999992</v>
      </c>
      <c r="Z35" s="9">
        <v>2.13</v>
      </c>
      <c r="AA35" s="5">
        <v>478.98374999999999</v>
      </c>
      <c r="AL35" s="5" t="str">
        <f t="shared" si="2"/>
        <v/>
      </c>
      <c r="AN35" s="5" t="str">
        <f t="shared" si="3"/>
        <v/>
      </c>
      <c r="AP35" s="5" t="str">
        <f t="shared" si="4"/>
        <v/>
      </c>
      <c r="AR35" s="2">
        <v>3.43</v>
      </c>
      <c r="AS35" s="5">
        <f t="shared" si="5"/>
        <v>16325.434999999999</v>
      </c>
      <c r="AT35" s="5">
        <f t="shared" si="6"/>
        <v>12178.774509999997</v>
      </c>
      <c r="AU35" s="11">
        <f t="shared" si="7"/>
        <v>0.12587762599640301</v>
      </c>
      <c r="AV35" s="5">
        <f t="shared" si="9"/>
        <v>125.877625996403</v>
      </c>
    </row>
    <row r="36" spans="1:48" x14ac:dyDescent="0.25">
      <c r="A36" s="1" t="s">
        <v>93</v>
      </c>
      <c r="B36" s="1" t="s">
        <v>94</v>
      </c>
      <c r="C36" s="1" t="s">
        <v>95</v>
      </c>
      <c r="D36" s="1" t="s">
        <v>51</v>
      </c>
      <c r="E36" s="1" t="s">
        <v>70</v>
      </c>
      <c r="F36" s="1" t="s">
        <v>71</v>
      </c>
      <c r="G36" s="1" t="s">
        <v>54</v>
      </c>
      <c r="H36" s="1" t="s">
        <v>55</v>
      </c>
      <c r="I36" s="2">
        <v>20</v>
      </c>
      <c r="J36" s="2">
        <v>0.09</v>
      </c>
      <c r="K36" s="2">
        <f t="shared" si="0"/>
        <v>0.08</v>
      </c>
      <c r="L36" s="2">
        <f t="shared" si="1"/>
        <v>0</v>
      </c>
      <c r="R36" s="7">
        <v>0.06</v>
      </c>
      <c r="S36" s="5">
        <v>112.4025</v>
      </c>
      <c r="T36" s="8">
        <v>0.02</v>
      </c>
      <c r="U36" s="5">
        <v>11.234999999999999</v>
      </c>
      <c r="AL36" s="5" t="str">
        <f t="shared" si="2"/>
        <v/>
      </c>
      <c r="AN36" s="5" t="str">
        <f t="shared" si="3"/>
        <v/>
      </c>
      <c r="AP36" s="5" t="str">
        <f t="shared" si="4"/>
        <v/>
      </c>
      <c r="AS36" s="5">
        <f t="shared" si="5"/>
        <v>123.6375</v>
      </c>
      <c r="AT36" s="5">
        <f t="shared" si="6"/>
        <v>92.233575000000002</v>
      </c>
      <c r="AU36" s="11">
        <f t="shared" si="7"/>
        <v>9.5330966581474118E-4</v>
      </c>
      <c r="AV36" s="5">
        <f t="shared" si="9"/>
        <v>0.95330966581474119</v>
      </c>
    </row>
    <row r="37" spans="1:48" x14ac:dyDescent="0.25">
      <c r="A37" s="1" t="s">
        <v>93</v>
      </c>
      <c r="B37" s="1" t="s">
        <v>94</v>
      </c>
      <c r="C37" s="1" t="s">
        <v>95</v>
      </c>
      <c r="D37" s="1" t="s">
        <v>51</v>
      </c>
      <c r="E37" s="1" t="s">
        <v>75</v>
      </c>
      <c r="F37" s="1" t="s">
        <v>71</v>
      </c>
      <c r="G37" s="1" t="s">
        <v>54</v>
      </c>
      <c r="H37" s="1" t="s">
        <v>55</v>
      </c>
      <c r="I37" s="2">
        <v>20</v>
      </c>
      <c r="J37" s="2">
        <v>4.59</v>
      </c>
      <c r="K37" s="2">
        <f t="shared" si="0"/>
        <v>3.9099999999999997</v>
      </c>
      <c r="L37" s="2">
        <f t="shared" si="1"/>
        <v>0</v>
      </c>
      <c r="R37" s="7">
        <v>0.03</v>
      </c>
      <c r="S37" s="5">
        <v>56.201249999999987</v>
      </c>
      <c r="T37" s="8">
        <v>3.88</v>
      </c>
      <c r="U37" s="5">
        <v>2179.59</v>
      </c>
      <c r="AL37" s="5" t="str">
        <f t="shared" si="2"/>
        <v/>
      </c>
      <c r="AN37" s="5" t="str">
        <f t="shared" si="3"/>
        <v/>
      </c>
      <c r="AP37" s="5" t="str">
        <f t="shared" si="4"/>
        <v/>
      </c>
      <c r="AS37" s="5">
        <f t="shared" si="5"/>
        <v>2235.7912500000002</v>
      </c>
      <c r="AT37" s="5">
        <f t="shared" si="6"/>
        <v>1667.9002725000003</v>
      </c>
      <c r="AU37" s="11">
        <f t="shared" si="7"/>
        <v>1.7239117657418038E-2</v>
      </c>
      <c r="AV37" s="5">
        <f t="shared" si="9"/>
        <v>17.239117657418038</v>
      </c>
    </row>
    <row r="38" spans="1:48" x14ac:dyDescent="0.25">
      <c r="A38" s="1" t="s">
        <v>96</v>
      </c>
      <c r="B38" s="1" t="s">
        <v>97</v>
      </c>
      <c r="C38" s="1" t="s">
        <v>95</v>
      </c>
      <c r="D38" s="1" t="s">
        <v>51</v>
      </c>
      <c r="E38" s="1" t="s">
        <v>92</v>
      </c>
      <c r="F38" s="1" t="s">
        <v>71</v>
      </c>
      <c r="G38" s="1" t="s">
        <v>54</v>
      </c>
      <c r="H38" s="1" t="s">
        <v>55</v>
      </c>
      <c r="I38" s="2">
        <v>60</v>
      </c>
      <c r="J38" s="2">
        <v>24.77</v>
      </c>
      <c r="K38" s="2">
        <f t="shared" si="0"/>
        <v>24.779999999999998</v>
      </c>
      <c r="L38" s="2">
        <f t="shared" si="1"/>
        <v>0</v>
      </c>
      <c r="R38" s="7">
        <v>22.11</v>
      </c>
      <c r="S38" s="5">
        <v>41420.321250000001</v>
      </c>
      <c r="T38" s="8">
        <v>0.24</v>
      </c>
      <c r="U38" s="5">
        <v>134.82</v>
      </c>
      <c r="Z38" s="9">
        <v>2.4300000000000002</v>
      </c>
      <c r="AA38" s="5">
        <v>546.44625000000008</v>
      </c>
      <c r="AL38" s="5" t="str">
        <f t="shared" si="2"/>
        <v/>
      </c>
      <c r="AN38" s="5" t="str">
        <f t="shared" si="3"/>
        <v/>
      </c>
      <c r="AP38" s="5" t="str">
        <f t="shared" si="4"/>
        <v/>
      </c>
      <c r="AS38" s="5">
        <f t="shared" si="5"/>
        <v>42101.587500000001</v>
      </c>
      <c r="AT38" s="5">
        <f t="shared" si="6"/>
        <v>31407.784274999995</v>
      </c>
      <c r="AU38" s="11">
        <f t="shared" si="7"/>
        <v>0.32462521734825661</v>
      </c>
      <c r="AV38" s="5">
        <f t="shared" si="9"/>
        <v>324.62521734825663</v>
      </c>
    </row>
    <row r="39" spans="1:48" x14ac:dyDescent="0.25">
      <c r="A39" s="1" t="s">
        <v>96</v>
      </c>
      <c r="B39" s="1" t="s">
        <v>97</v>
      </c>
      <c r="C39" s="1" t="s">
        <v>95</v>
      </c>
      <c r="D39" s="1" t="s">
        <v>51</v>
      </c>
      <c r="E39" s="1" t="s">
        <v>75</v>
      </c>
      <c r="F39" s="1" t="s">
        <v>71</v>
      </c>
      <c r="G39" s="1" t="s">
        <v>54</v>
      </c>
      <c r="H39" s="1" t="s">
        <v>55</v>
      </c>
      <c r="I39" s="2">
        <v>60</v>
      </c>
      <c r="J39" s="2">
        <v>35.229999999999997</v>
      </c>
      <c r="K39" s="2">
        <f t="shared" si="0"/>
        <v>14.61</v>
      </c>
      <c r="L39" s="2">
        <f t="shared" si="1"/>
        <v>3.31</v>
      </c>
      <c r="R39" s="7">
        <v>7.94</v>
      </c>
      <c r="S39" s="5">
        <v>14874.5975</v>
      </c>
      <c r="T39" s="8">
        <v>6.67</v>
      </c>
      <c r="U39" s="5">
        <v>3746.8703</v>
      </c>
      <c r="AL39" s="5" t="str">
        <f t="shared" si="2"/>
        <v/>
      </c>
      <c r="AN39" s="5" t="str">
        <f t="shared" si="3"/>
        <v/>
      </c>
      <c r="AP39" s="5" t="str">
        <f t="shared" si="4"/>
        <v/>
      </c>
      <c r="AR39" s="2">
        <v>3.31</v>
      </c>
      <c r="AS39" s="5">
        <f t="shared" si="5"/>
        <v>18621.467799999999</v>
      </c>
      <c r="AT39" s="5">
        <f t="shared" si="6"/>
        <v>13891.614978799998</v>
      </c>
      <c r="AU39" s="11">
        <f t="shared" si="7"/>
        <v>0.143581237451404</v>
      </c>
      <c r="AV39" s="5">
        <f t="shared" si="9"/>
        <v>143.58123745140401</v>
      </c>
    </row>
    <row r="40" spans="1:48" x14ac:dyDescent="0.25">
      <c r="A40" s="1" t="s">
        <v>98</v>
      </c>
      <c r="B40" s="1" t="s">
        <v>99</v>
      </c>
      <c r="C40" s="1" t="s">
        <v>100</v>
      </c>
      <c r="D40" s="1" t="s">
        <v>79</v>
      </c>
      <c r="E40" s="1" t="s">
        <v>90</v>
      </c>
      <c r="F40" s="1" t="s">
        <v>101</v>
      </c>
      <c r="G40" s="1" t="s">
        <v>54</v>
      </c>
      <c r="H40" s="1" t="s">
        <v>55</v>
      </c>
      <c r="I40" s="2">
        <v>80</v>
      </c>
      <c r="J40" s="2">
        <v>37.590000000000003</v>
      </c>
      <c r="K40" s="2">
        <f t="shared" si="0"/>
        <v>29.380000000000003</v>
      </c>
      <c r="L40" s="2">
        <f t="shared" si="1"/>
        <v>0</v>
      </c>
      <c r="R40" s="7">
        <v>21.17</v>
      </c>
      <c r="S40" s="5">
        <v>45324.97</v>
      </c>
      <c r="T40" s="8">
        <v>8.2100000000000009</v>
      </c>
      <c r="U40" s="5">
        <v>5270.8200000000006</v>
      </c>
      <c r="AL40" s="5" t="str">
        <f t="shared" si="2"/>
        <v/>
      </c>
      <c r="AN40" s="5" t="str">
        <f t="shared" si="3"/>
        <v/>
      </c>
      <c r="AP40" s="5" t="str">
        <f t="shared" si="4"/>
        <v/>
      </c>
      <c r="AS40" s="5">
        <f t="shared" si="5"/>
        <v>50595.79</v>
      </c>
      <c r="AT40" s="5">
        <f t="shared" si="6"/>
        <v>37744.459339999994</v>
      </c>
      <c r="AU40" s="11">
        <f t="shared" si="7"/>
        <v>0.39011995273709693</v>
      </c>
      <c r="AV40" s="5">
        <f t="shared" si="9"/>
        <v>390.11995273709692</v>
      </c>
    </row>
    <row r="41" spans="1:48" x14ac:dyDescent="0.25">
      <c r="A41" s="1" t="s">
        <v>98</v>
      </c>
      <c r="B41" s="1" t="s">
        <v>99</v>
      </c>
      <c r="C41" s="1" t="s">
        <v>100</v>
      </c>
      <c r="D41" s="1" t="s">
        <v>79</v>
      </c>
      <c r="E41" s="1" t="s">
        <v>92</v>
      </c>
      <c r="F41" s="1" t="s">
        <v>101</v>
      </c>
      <c r="G41" s="1" t="s">
        <v>54</v>
      </c>
      <c r="H41" s="1" t="s">
        <v>55</v>
      </c>
      <c r="I41" s="2">
        <v>80</v>
      </c>
      <c r="J41" s="2">
        <v>38.53</v>
      </c>
      <c r="K41" s="2">
        <f t="shared" si="0"/>
        <v>21.33</v>
      </c>
      <c r="L41" s="2">
        <f t="shared" si="1"/>
        <v>0</v>
      </c>
      <c r="R41" s="7">
        <v>7.29</v>
      </c>
      <c r="S41" s="5">
        <v>15607.89</v>
      </c>
      <c r="T41" s="8">
        <v>14.04</v>
      </c>
      <c r="U41" s="5">
        <v>9013.68</v>
      </c>
      <c r="AL41" s="5" t="str">
        <f t="shared" si="2"/>
        <v/>
      </c>
      <c r="AN41" s="5" t="str">
        <f t="shared" si="3"/>
        <v/>
      </c>
      <c r="AP41" s="5" t="str">
        <f t="shared" si="4"/>
        <v/>
      </c>
      <c r="AS41" s="5">
        <f t="shared" si="5"/>
        <v>24621.57</v>
      </c>
      <c r="AT41" s="5">
        <f t="shared" si="6"/>
        <v>18367.691219999997</v>
      </c>
      <c r="AU41" s="11">
        <f t="shared" si="7"/>
        <v>0.18984515756574061</v>
      </c>
      <c r="AV41" s="5">
        <f t="shared" si="9"/>
        <v>189.84515756574061</v>
      </c>
    </row>
    <row r="42" spans="1:48" x14ac:dyDescent="0.25">
      <c r="A42" s="1" t="s">
        <v>102</v>
      </c>
      <c r="B42" s="1" t="s">
        <v>103</v>
      </c>
      <c r="C42" s="1" t="s">
        <v>104</v>
      </c>
      <c r="D42" s="1" t="s">
        <v>51</v>
      </c>
      <c r="E42" s="1" t="s">
        <v>70</v>
      </c>
      <c r="F42" s="1" t="s">
        <v>105</v>
      </c>
      <c r="G42" s="1" t="s">
        <v>106</v>
      </c>
      <c r="H42" s="1" t="s">
        <v>55</v>
      </c>
      <c r="I42" s="2">
        <v>160</v>
      </c>
      <c r="J42" s="2">
        <v>38.19</v>
      </c>
      <c r="K42" s="2">
        <f t="shared" si="0"/>
        <v>38.190000000000005</v>
      </c>
      <c r="L42" s="2">
        <f t="shared" si="1"/>
        <v>0</v>
      </c>
      <c r="R42" s="7">
        <v>38.1</v>
      </c>
      <c r="S42" s="5">
        <v>81572.100000000006</v>
      </c>
      <c r="T42" s="8">
        <v>0.09</v>
      </c>
      <c r="U42" s="5">
        <v>57.78</v>
      </c>
      <c r="AL42" s="5" t="str">
        <f t="shared" si="2"/>
        <v/>
      </c>
      <c r="AN42" s="5" t="str">
        <f t="shared" si="3"/>
        <v/>
      </c>
      <c r="AP42" s="5" t="str">
        <f t="shared" si="4"/>
        <v/>
      </c>
      <c r="AS42" s="5">
        <f t="shared" si="5"/>
        <v>81629.88</v>
      </c>
      <c r="AT42" s="5">
        <f t="shared" si="6"/>
        <v>60895.890480000002</v>
      </c>
      <c r="AU42" s="11">
        <f t="shared" si="7"/>
        <v>0.62940898694406977</v>
      </c>
      <c r="AV42" s="5">
        <f t="shared" si="9"/>
        <v>629.40898694406974</v>
      </c>
    </row>
    <row r="43" spans="1:48" x14ac:dyDescent="0.25">
      <c r="A43" s="1" t="s">
        <v>102</v>
      </c>
      <c r="B43" s="1" t="s">
        <v>103</v>
      </c>
      <c r="C43" s="1" t="s">
        <v>104</v>
      </c>
      <c r="D43" s="1" t="s">
        <v>51</v>
      </c>
      <c r="E43" s="1" t="s">
        <v>107</v>
      </c>
      <c r="F43" s="1" t="s">
        <v>105</v>
      </c>
      <c r="G43" s="1" t="s">
        <v>106</v>
      </c>
      <c r="H43" s="1" t="s">
        <v>55</v>
      </c>
      <c r="I43" s="2">
        <v>160</v>
      </c>
      <c r="J43" s="2">
        <v>36.83</v>
      </c>
      <c r="K43" s="2">
        <f t="shared" si="0"/>
        <v>36.43</v>
      </c>
      <c r="L43" s="2">
        <f t="shared" si="1"/>
        <v>0.23</v>
      </c>
      <c r="R43" s="7">
        <v>27.33</v>
      </c>
      <c r="S43" s="5">
        <v>58513.53</v>
      </c>
      <c r="T43" s="8">
        <v>9.08</v>
      </c>
      <c r="U43" s="5">
        <v>5829.36</v>
      </c>
      <c r="Z43" s="9">
        <v>0.02</v>
      </c>
      <c r="AA43" s="5">
        <v>5.14</v>
      </c>
      <c r="AL43" s="5" t="str">
        <f t="shared" si="2"/>
        <v/>
      </c>
      <c r="AN43" s="5" t="str">
        <f t="shared" si="3"/>
        <v/>
      </c>
      <c r="AP43" s="5" t="str">
        <f t="shared" si="4"/>
        <v/>
      </c>
      <c r="AR43" s="2">
        <v>0.23</v>
      </c>
      <c r="AS43" s="5">
        <f t="shared" si="5"/>
        <v>64348.03</v>
      </c>
      <c r="AT43" s="5">
        <f t="shared" si="6"/>
        <v>48003.630379999995</v>
      </c>
      <c r="AU43" s="11">
        <f t="shared" si="7"/>
        <v>0.49615690203325802</v>
      </c>
      <c r="AV43" s="5">
        <f t="shared" si="9"/>
        <v>496.15690203325801</v>
      </c>
    </row>
    <row r="44" spans="1:48" x14ac:dyDescent="0.25">
      <c r="A44" s="1" t="s">
        <v>102</v>
      </c>
      <c r="B44" s="1" t="s">
        <v>103</v>
      </c>
      <c r="C44" s="1" t="s">
        <v>104</v>
      </c>
      <c r="D44" s="1" t="s">
        <v>51</v>
      </c>
      <c r="E44" s="1" t="s">
        <v>108</v>
      </c>
      <c r="F44" s="1" t="s">
        <v>105</v>
      </c>
      <c r="G44" s="1" t="s">
        <v>106</v>
      </c>
      <c r="H44" s="1" t="s">
        <v>55</v>
      </c>
      <c r="I44" s="2">
        <v>160</v>
      </c>
      <c r="J44" s="2">
        <v>39.18</v>
      </c>
      <c r="K44" s="2">
        <f t="shared" si="0"/>
        <v>15.05</v>
      </c>
      <c r="L44" s="2">
        <f t="shared" si="1"/>
        <v>0.26</v>
      </c>
      <c r="R44" s="7">
        <v>4.08</v>
      </c>
      <c r="S44" s="5">
        <v>8735.2800000000007</v>
      </c>
      <c r="T44" s="8">
        <v>9.06</v>
      </c>
      <c r="U44" s="5">
        <v>5816.52</v>
      </c>
      <c r="Z44" s="9">
        <v>1.91</v>
      </c>
      <c r="AA44" s="5">
        <v>490.87</v>
      </c>
      <c r="AL44" s="5" t="str">
        <f t="shared" si="2"/>
        <v/>
      </c>
      <c r="AN44" s="5" t="str">
        <f t="shared" si="3"/>
        <v/>
      </c>
      <c r="AP44" s="5" t="str">
        <f t="shared" si="4"/>
        <v/>
      </c>
      <c r="AR44" s="2">
        <v>0.26</v>
      </c>
      <c r="AS44" s="5">
        <f t="shared" si="5"/>
        <v>15042.670000000002</v>
      </c>
      <c r="AT44" s="5">
        <f t="shared" si="6"/>
        <v>11221.831819999999</v>
      </c>
      <c r="AU44" s="11">
        <f t="shared" si="7"/>
        <v>0.11598683822191029</v>
      </c>
      <c r="AV44" s="5">
        <f t="shared" si="9"/>
        <v>115.98683822191028</v>
      </c>
    </row>
    <row r="45" spans="1:48" x14ac:dyDescent="0.25">
      <c r="A45" s="1" t="s">
        <v>102</v>
      </c>
      <c r="B45" s="1" t="s">
        <v>103</v>
      </c>
      <c r="C45" s="1" t="s">
        <v>104</v>
      </c>
      <c r="D45" s="1" t="s">
        <v>51</v>
      </c>
      <c r="E45" s="1" t="s">
        <v>72</v>
      </c>
      <c r="F45" s="1" t="s">
        <v>105</v>
      </c>
      <c r="G45" s="1" t="s">
        <v>106</v>
      </c>
      <c r="H45" s="1" t="s">
        <v>55</v>
      </c>
      <c r="I45" s="2">
        <v>160</v>
      </c>
      <c r="J45" s="2">
        <v>40.46</v>
      </c>
      <c r="K45" s="2">
        <f t="shared" si="0"/>
        <v>37.71</v>
      </c>
      <c r="L45" s="2">
        <f t="shared" si="1"/>
        <v>0</v>
      </c>
      <c r="R45" s="7">
        <v>34.97</v>
      </c>
      <c r="S45" s="5">
        <v>74870.77</v>
      </c>
      <c r="T45" s="8">
        <v>2.74</v>
      </c>
      <c r="U45" s="5">
        <v>1759.08</v>
      </c>
      <c r="AL45" s="5" t="str">
        <f t="shared" si="2"/>
        <v/>
      </c>
      <c r="AN45" s="5" t="str">
        <f t="shared" si="3"/>
        <v/>
      </c>
      <c r="AP45" s="5" t="str">
        <f t="shared" si="4"/>
        <v/>
      </c>
      <c r="AS45" s="5">
        <f t="shared" si="5"/>
        <v>76629.850000000006</v>
      </c>
      <c r="AT45" s="5">
        <f t="shared" si="6"/>
        <v>57165.8681</v>
      </c>
      <c r="AU45" s="11">
        <f t="shared" si="7"/>
        <v>0.59085614554592047</v>
      </c>
      <c r="AV45" s="5">
        <f t="shared" si="9"/>
        <v>590.85614554592053</v>
      </c>
    </row>
    <row r="46" spans="1:48" x14ac:dyDescent="0.25">
      <c r="A46" s="1" t="s">
        <v>109</v>
      </c>
      <c r="B46" s="1" t="s">
        <v>110</v>
      </c>
      <c r="C46" s="1" t="s">
        <v>111</v>
      </c>
      <c r="D46" s="1" t="s">
        <v>51</v>
      </c>
      <c r="E46" s="1" t="s">
        <v>52</v>
      </c>
      <c r="F46" s="1" t="s">
        <v>105</v>
      </c>
      <c r="G46" s="1" t="s">
        <v>106</v>
      </c>
      <c r="H46" s="1" t="s">
        <v>55</v>
      </c>
      <c r="I46" s="2">
        <v>80</v>
      </c>
      <c r="J46" s="2">
        <v>0.06</v>
      </c>
      <c r="K46" s="2">
        <f t="shared" si="0"/>
        <v>0</v>
      </c>
      <c r="L46" s="2">
        <f t="shared" si="1"/>
        <v>0.06</v>
      </c>
      <c r="AL46" s="5" t="str">
        <f t="shared" si="2"/>
        <v/>
      </c>
      <c r="AN46" s="5" t="str">
        <f t="shared" si="3"/>
        <v/>
      </c>
      <c r="AP46" s="5" t="str">
        <f t="shared" si="4"/>
        <v/>
      </c>
      <c r="AR46" s="2">
        <v>0.06</v>
      </c>
      <c r="AS46" s="5">
        <f t="shared" si="5"/>
        <v>0</v>
      </c>
      <c r="AT46" s="5">
        <f t="shared" si="6"/>
        <v>0</v>
      </c>
      <c r="AU46" s="11">
        <f t="shared" si="7"/>
        <v>0</v>
      </c>
      <c r="AV46" s="5">
        <f t="shared" si="9"/>
        <v>0</v>
      </c>
    </row>
    <row r="47" spans="1:48" x14ac:dyDescent="0.25">
      <c r="A47" s="1" t="s">
        <v>109</v>
      </c>
      <c r="B47" s="1" t="s">
        <v>110</v>
      </c>
      <c r="C47" s="1" t="s">
        <v>111</v>
      </c>
      <c r="D47" s="1" t="s">
        <v>51</v>
      </c>
      <c r="E47" s="1" t="s">
        <v>112</v>
      </c>
      <c r="F47" s="1" t="s">
        <v>105</v>
      </c>
      <c r="G47" s="1" t="s">
        <v>106</v>
      </c>
      <c r="H47" s="1" t="s">
        <v>55</v>
      </c>
      <c r="I47" s="2">
        <v>80</v>
      </c>
      <c r="J47" s="2">
        <v>40.119999999999997</v>
      </c>
      <c r="K47" s="2">
        <f t="shared" si="0"/>
        <v>1.76</v>
      </c>
      <c r="L47" s="2">
        <f t="shared" si="1"/>
        <v>0</v>
      </c>
      <c r="R47" s="7">
        <v>1.76</v>
      </c>
      <c r="S47" s="5">
        <v>2826.12</v>
      </c>
      <c r="AL47" s="5" t="str">
        <f t="shared" si="2"/>
        <v/>
      </c>
      <c r="AN47" s="5" t="str">
        <f t="shared" si="3"/>
        <v/>
      </c>
      <c r="AP47" s="5" t="str">
        <f t="shared" si="4"/>
        <v/>
      </c>
      <c r="AS47" s="5">
        <f t="shared" si="5"/>
        <v>2826.12</v>
      </c>
      <c r="AT47" s="5">
        <f t="shared" si="6"/>
        <v>2108.2855199999999</v>
      </c>
      <c r="AU47" s="11">
        <f t="shared" si="7"/>
        <v>2.1790860481264634E-2</v>
      </c>
      <c r="AV47" s="5">
        <f t="shared" si="9"/>
        <v>21.790860481264634</v>
      </c>
    </row>
    <row r="48" spans="1:48" x14ac:dyDescent="0.25">
      <c r="A48" s="1" t="s">
        <v>109</v>
      </c>
      <c r="B48" s="1" t="s">
        <v>110</v>
      </c>
      <c r="C48" s="1" t="s">
        <v>111</v>
      </c>
      <c r="D48" s="1" t="s">
        <v>51</v>
      </c>
      <c r="E48" s="1" t="s">
        <v>56</v>
      </c>
      <c r="F48" s="1" t="s">
        <v>105</v>
      </c>
      <c r="G48" s="1" t="s">
        <v>106</v>
      </c>
      <c r="H48" s="1" t="s">
        <v>55</v>
      </c>
      <c r="I48" s="2">
        <v>80</v>
      </c>
      <c r="J48" s="2">
        <v>39.82</v>
      </c>
      <c r="K48" s="2">
        <f t="shared" si="0"/>
        <v>39.65</v>
      </c>
      <c r="L48" s="2">
        <f t="shared" si="1"/>
        <v>0.13</v>
      </c>
      <c r="P48" s="6">
        <v>9.26</v>
      </c>
      <c r="Q48" s="5">
        <v>25828.455000000002</v>
      </c>
      <c r="R48" s="7">
        <v>30.39</v>
      </c>
      <c r="S48" s="5">
        <v>48798.742499999993</v>
      </c>
      <c r="AL48" s="5" t="str">
        <f t="shared" si="2"/>
        <v/>
      </c>
      <c r="AN48" s="5" t="str">
        <f t="shared" si="3"/>
        <v/>
      </c>
      <c r="AP48" s="5" t="str">
        <f t="shared" si="4"/>
        <v/>
      </c>
      <c r="AR48" s="2">
        <v>0.13</v>
      </c>
      <c r="AS48" s="5">
        <f t="shared" si="5"/>
        <v>74627.197499999995</v>
      </c>
      <c r="AT48" s="5">
        <f t="shared" si="6"/>
        <v>55671.889334999993</v>
      </c>
      <c r="AU48" s="11">
        <f t="shared" si="7"/>
        <v>0.57541464935327613</v>
      </c>
      <c r="AV48" s="5">
        <f t="shared" si="9"/>
        <v>575.4146493532761</v>
      </c>
    </row>
    <row r="49" spans="1:48" x14ac:dyDescent="0.25">
      <c r="A49" s="1" t="s">
        <v>113</v>
      </c>
      <c r="B49" s="1" t="s">
        <v>114</v>
      </c>
      <c r="C49" s="1" t="s">
        <v>115</v>
      </c>
      <c r="D49" s="1" t="s">
        <v>116</v>
      </c>
      <c r="E49" s="1" t="s">
        <v>58</v>
      </c>
      <c r="F49" s="1" t="s">
        <v>105</v>
      </c>
      <c r="G49" s="1" t="s">
        <v>106</v>
      </c>
      <c r="H49" s="1" t="s">
        <v>55</v>
      </c>
      <c r="I49" s="2">
        <v>40</v>
      </c>
      <c r="J49" s="2">
        <v>0.06</v>
      </c>
      <c r="K49" s="2">
        <f t="shared" si="0"/>
        <v>0</v>
      </c>
      <c r="L49" s="2">
        <f t="shared" si="1"/>
        <v>6.0000000000000005E-2</v>
      </c>
      <c r="AL49" s="5" t="str">
        <f t="shared" si="2"/>
        <v/>
      </c>
      <c r="AM49" s="3">
        <v>0.01</v>
      </c>
      <c r="AN49" s="5">
        <f t="shared" si="3"/>
        <v>82.62</v>
      </c>
      <c r="AP49" s="5" t="str">
        <f t="shared" si="4"/>
        <v/>
      </c>
      <c r="AQ49" s="2">
        <v>0.05</v>
      </c>
      <c r="AS49" s="5">
        <f t="shared" si="5"/>
        <v>0</v>
      </c>
      <c r="AT49" s="5">
        <f t="shared" si="6"/>
        <v>0</v>
      </c>
      <c r="AU49" s="11">
        <f t="shared" si="7"/>
        <v>0</v>
      </c>
      <c r="AV49" s="5">
        <f t="shared" si="9"/>
        <v>0</v>
      </c>
    </row>
    <row r="50" spans="1:48" x14ac:dyDescent="0.25">
      <c r="A50" s="1" t="s">
        <v>113</v>
      </c>
      <c r="B50" s="1" t="s">
        <v>114</v>
      </c>
      <c r="C50" s="1" t="s">
        <v>115</v>
      </c>
      <c r="D50" s="1" t="s">
        <v>116</v>
      </c>
      <c r="E50" s="1" t="s">
        <v>60</v>
      </c>
      <c r="F50" s="1" t="s">
        <v>105</v>
      </c>
      <c r="G50" s="1" t="s">
        <v>106</v>
      </c>
      <c r="H50" s="1" t="s">
        <v>55</v>
      </c>
      <c r="I50" s="2">
        <v>40</v>
      </c>
      <c r="J50" s="2">
        <v>0.09</v>
      </c>
      <c r="K50" s="2">
        <f t="shared" si="0"/>
        <v>0</v>
      </c>
      <c r="L50" s="2">
        <f t="shared" si="1"/>
        <v>0.08</v>
      </c>
      <c r="AL50" s="5" t="str">
        <f t="shared" si="2"/>
        <v/>
      </c>
      <c r="AN50" s="5" t="str">
        <f t="shared" si="3"/>
        <v/>
      </c>
      <c r="AP50" s="5" t="str">
        <f t="shared" si="4"/>
        <v/>
      </c>
      <c r="AQ50" s="2">
        <v>0.08</v>
      </c>
      <c r="AS50" s="5">
        <f t="shared" si="5"/>
        <v>0</v>
      </c>
      <c r="AT50" s="5">
        <f t="shared" si="6"/>
        <v>0</v>
      </c>
      <c r="AU50" s="11">
        <f t="shared" si="7"/>
        <v>0</v>
      </c>
      <c r="AV50" s="5">
        <f t="shared" si="9"/>
        <v>0</v>
      </c>
    </row>
    <row r="51" spans="1:48" x14ac:dyDescent="0.25">
      <c r="A51" s="1" t="s">
        <v>113</v>
      </c>
      <c r="B51" s="1" t="s">
        <v>114</v>
      </c>
      <c r="C51" s="1" t="s">
        <v>115</v>
      </c>
      <c r="D51" s="1" t="s">
        <v>116</v>
      </c>
      <c r="E51" s="1" t="s">
        <v>61</v>
      </c>
      <c r="F51" s="1" t="s">
        <v>105</v>
      </c>
      <c r="G51" s="1" t="s">
        <v>106</v>
      </c>
      <c r="H51" s="1" t="s">
        <v>55</v>
      </c>
      <c r="I51" s="2">
        <v>40</v>
      </c>
      <c r="J51" s="2">
        <v>38.92</v>
      </c>
      <c r="K51" s="2">
        <f t="shared" si="0"/>
        <v>36.22</v>
      </c>
      <c r="L51" s="2">
        <f t="shared" si="1"/>
        <v>2.69</v>
      </c>
      <c r="N51" s="4">
        <v>7.8999999999999986</v>
      </c>
      <c r="O51" s="5">
        <v>27782.325000000001</v>
      </c>
      <c r="P51" s="6">
        <v>18</v>
      </c>
      <c r="Q51" s="5">
        <v>50206.5</v>
      </c>
      <c r="R51" s="7">
        <v>10.32</v>
      </c>
      <c r="S51" s="5">
        <v>16571.34</v>
      </c>
      <c r="AL51" s="5" t="str">
        <f t="shared" si="2"/>
        <v/>
      </c>
      <c r="AM51" s="3">
        <v>0.99</v>
      </c>
      <c r="AN51" s="5">
        <f t="shared" si="3"/>
        <v>8179.38</v>
      </c>
      <c r="AP51" s="5" t="str">
        <f t="shared" si="4"/>
        <v/>
      </c>
      <c r="AQ51" s="2">
        <v>1.7</v>
      </c>
      <c r="AS51" s="5">
        <f t="shared" si="5"/>
        <v>94560.164999999994</v>
      </c>
      <c r="AT51" s="5">
        <f t="shared" si="6"/>
        <v>70541.883090000003</v>
      </c>
      <c r="AU51" s="11">
        <f t="shared" si="7"/>
        <v>0.72910823411616044</v>
      </c>
      <c r="AV51" s="5">
        <f t="shared" si="9"/>
        <v>729.10823411616036</v>
      </c>
    </row>
    <row r="52" spans="1:48" x14ac:dyDescent="0.25">
      <c r="A52" s="1" t="s">
        <v>117</v>
      </c>
      <c r="B52" s="1" t="s">
        <v>118</v>
      </c>
      <c r="C52" s="1" t="s">
        <v>119</v>
      </c>
      <c r="D52" s="1" t="s">
        <v>51</v>
      </c>
      <c r="E52" s="1" t="s">
        <v>83</v>
      </c>
      <c r="F52" s="1" t="s">
        <v>105</v>
      </c>
      <c r="G52" s="1" t="s">
        <v>106</v>
      </c>
      <c r="H52" s="1" t="s">
        <v>55</v>
      </c>
      <c r="I52" s="2">
        <v>40</v>
      </c>
      <c r="J52" s="2">
        <v>0.06</v>
      </c>
      <c r="K52" s="2">
        <f t="shared" si="0"/>
        <v>0.05</v>
      </c>
      <c r="L52" s="2">
        <f t="shared" si="1"/>
        <v>0.01</v>
      </c>
      <c r="P52" s="6">
        <v>0.02</v>
      </c>
      <c r="Q52" s="5">
        <v>55.784999999999997</v>
      </c>
      <c r="R52" s="7">
        <v>0.03</v>
      </c>
      <c r="S52" s="5">
        <v>48.172499999999999</v>
      </c>
      <c r="AL52" s="5" t="str">
        <f t="shared" si="2"/>
        <v/>
      </c>
      <c r="AN52" s="5" t="str">
        <f t="shared" si="3"/>
        <v/>
      </c>
      <c r="AP52" s="5" t="str">
        <f t="shared" si="4"/>
        <v/>
      </c>
      <c r="AR52" s="2">
        <v>0.01</v>
      </c>
      <c r="AS52" s="5">
        <f t="shared" si="5"/>
        <v>103.9575</v>
      </c>
      <c r="AT52" s="5">
        <f t="shared" si="6"/>
        <v>77.552294999999987</v>
      </c>
      <c r="AU52" s="11">
        <f t="shared" si="7"/>
        <v>8.0156659253006535E-4</v>
      </c>
      <c r="AV52" s="5">
        <f t="shared" si="9"/>
        <v>0.80156659253006524</v>
      </c>
    </row>
    <row r="53" spans="1:48" x14ac:dyDescent="0.25">
      <c r="A53" s="1" t="s">
        <v>117</v>
      </c>
      <c r="B53" s="1" t="s">
        <v>118</v>
      </c>
      <c r="C53" s="1" t="s">
        <v>119</v>
      </c>
      <c r="D53" s="1" t="s">
        <v>51</v>
      </c>
      <c r="E53" s="1" t="s">
        <v>58</v>
      </c>
      <c r="F53" s="1" t="s">
        <v>105</v>
      </c>
      <c r="G53" s="1" t="s">
        <v>106</v>
      </c>
      <c r="H53" s="1" t="s">
        <v>55</v>
      </c>
      <c r="I53" s="2">
        <v>40</v>
      </c>
      <c r="J53" s="2">
        <v>39.630000000000003</v>
      </c>
      <c r="K53" s="2">
        <f t="shared" si="0"/>
        <v>35.86</v>
      </c>
      <c r="L53" s="2">
        <f t="shared" si="1"/>
        <v>3.78</v>
      </c>
      <c r="N53" s="4">
        <v>6.06</v>
      </c>
      <c r="O53" s="5">
        <v>21311.505000000001</v>
      </c>
      <c r="P53" s="6">
        <v>13.04</v>
      </c>
      <c r="Q53" s="5">
        <v>36371.82</v>
      </c>
      <c r="R53" s="7">
        <v>16.760000000000002</v>
      </c>
      <c r="S53" s="5">
        <v>26912.37</v>
      </c>
      <c r="AL53" s="5" t="str">
        <f t="shared" si="2"/>
        <v/>
      </c>
      <c r="AM53" s="3">
        <v>1.36</v>
      </c>
      <c r="AN53" s="5">
        <f t="shared" si="3"/>
        <v>11236.320000000002</v>
      </c>
      <c r="AP53" s="5" t="str">
        <f t="shared" si="4"/>
        <v/>
      </c>
      <c r="AQ53" s="2">
        <v>1.77</v>
      </c>
      <c r="AR53" s="2">
        <v>0.65</v>
      </c>
      <c r="AS53" s="5">
        <f t="shared" si="5"/>
        <v>84595.694999999992</v>
      </c>
      <c r="AT53" s="5">
        <f t="shared" si="6"/>
        <v>63108.388469999991</v>
      </c>
      <c r="AU53" s="11">
        <f t="shared" si="7"/>
        <v>0.652276968798429</v>
      </c>
      <c r="AV53" s="5">
        <f t="shared" si="9"/>
        <v>652.27696879842892</v>
      </c>
    </row>
    <row r="54" spans="1:48" x14ac:dyDescent="0.25">
      <c r="A54" s="1" t="s">
        <v>117</v>
      </c>
      <c r="B54" s="1" t="s">
        <v>118</v>
      </c>
      <c r="C54" s="1" t="s">
        <v>119</v>
      </c>
      <c r="D54" s="1" t="s">
        <v>51</v>
      </c>
      <c r="E54" s="1" t="s">
        <v>59</v>
      </c>
      <c r="F54" s="1" t="s">
        <v>105</v>
      </c>
      <c r="G54" s="1" t="s">
        <v>106</v>
      </c>
      <c r="H54" s="1" t="s">
        <v>55</v>
      </c>
      <c r="I54" s="2">
        <v>40</v>
      </c>
      <c r="J54" s="2">
        <v>0.09</v>
      </c>
      <c r="K54" s="2">
        <f t="shared" si="0"/>
        <v>0.04</v>
      </c>
      <c r="L54" s="2">
        <f t="shared" si="1"/>
        <v>0.05</v>
      </c>
      <c r="P54" s="6">
        <v>0.01</v>
      </c>
      <c r="Q54" s="5">
        <v>27.892499999999998</v>
      </c>
      <c r="R54" s="7">
        <v>0.03</v>
      </c>
      <c r="S54" s="5">
        <v>48.172499999999999</v>
      </c>
      <c r="AL54" s="5" t="str">
        <f t="shared" si="2"/>
        <v/>
      </c>
      <c r="AN54" s="5" t="str">
        <f t="shared" si="3"/>
        <v/>
      </c>
      <c r="AP54" s="5" t="str">
        <f t="shared" si="4"/>
        <v/>
      </c>
      <c r="AR54" s="2">
        <v>0.05</v>
      </c>
      <c r="AS54" s="5">
        <f t="shared" si="5"/>
        <v>76.064999999999998</v>
      </c>
      <c r="AT54" s="5">
        <f t="shared" si="6"/>
        <v>56.744489999999999</v>
      </c>
      <c r="AU54" s="11">
        <f t="shared" si="7"/>
        <v>5.8650085718490173E-4</v>
      </c>
      <c r="AV54" s="5">
        <f t="shared" si="9"/>
        <v>0.58650085718490175</v>
      </c>
    </row>
    <row r="55" spans="1:48" x14ac:dyDescent="0.25">
      <c r="A55" s="1" t="s">
        <v>120</v>
      </c>
      <c r="B55" s="1" t="s">
        <v>121</v>
      </c>
      <c r="C55" s="1" t="s">
        <v>122</v>
      </c>
      <c r="D55" s="1" t="s">
        <v>123</v>
      </c>
      <c r="E55" s="1" t="s">
        <v>59</v>
      </c>
      <c r="F55" s="1" t="s">
        <v>105</v>
      </c>
      <c r="G55" s="1" t="s">
        <v>106</v>
      </c>
      <c r="H55" s="1" t="s">
        <v>55</v>
      </c>
      <c r="I55" s="2">
        <v>40</v>
      </c>
      <c r="J55" s="2">
        <v>0.06</v>
      </c>
      <c r="K55" s="2">
        <f t="shared" si="0"/>
        <v>0.05</v>
      </c>
      <c r="L55" s="2">
        <f t="shared" si="1"/>
        <v>0.01</v>
      </c>
      <c r="P55" s="6">
        <v>0.02</v>
      </c>
      <c r="Q55" s="5">
        <v>55.784999999999997</v>
      </c>
      <c r="R55" s="7">
        <v>0.03</v>
      </c>
      <c r="S55" s="5">
        <v>48.172499999999999</v>
      </c>
      <c r="AL55" s="5" t="str">
        <f t="shared" si="2"/>
        <v/>
      </c>
      <c r="AN55" s="5" t="str">
        <f t="shared" si="3"/>
        <v/>
      </c>
      <c r="AP55" s="5" t="str">
        <f t="shared" si="4"/>
        <v/>
      </c>
      <c r="AR55" s="2">
        <v>0.01</v>
      </c>
      <c r="AS55" s="5">
        <f t="shared" si="5"/>
        <v>103.9575</v>
      </c>
      <c r="AT55" s="5">
        <f t="shared" si="6"/>
        <v>77.552294999999987</v>
      </c>
      <c r="AU55" s="11">
        <f t="shared" si="7"/>
        <v>8.0156659253006535E-4</v>
      </c>
      <c r="AV55" s="5">
        <f t="shared" si="9"/>
        <v>0.80156659253006524</v>
      </c>
    </row>
    <row r="56" spans="1:48" x14ac:dyDescent="0.25">
      <c r="A56" s="1" t="s">
        <v>120</v>
      </c>
      <c r="B56" s="1" t="s">
        <v>121</v>
      </c>
      <c r="C56" s="1" t="s">
        <v>122</v>
      </c>
      <c r="D56" s="1" t="s">
        <v>123</v>
      </c>
      <c r="E56" s="1" t="s">
        <v>56</v>
      </c>
      <c r="F56" s="1" t="s">
        <v>105</v>
      </c>
      <c r="G56" s="1" t="s">
        <v>106</v>
      </c>
      <c r="H56" s="1" t="s">
        <v>55</v>
      </c>
      <c r="I56" s="2">
        <v>40</v>
      </c>
      <c r="J56" s="2">
        <v>0.09</v>
      </c>
      <c r="K56" s="2">
        <f t="shared" si="0"/>
        <v>7.0000000000000007E-2</v>
      </c>
      <c r="L56" s="2">
        <f t="shared" si="1"/>
        <v>0.02</v>
      </c>
      <c r="P56" s="6">
        <v>7.0000000000000007E-2</v>
      </c>
      <c r="Q56" s="5">
        <v>195.2475</v>
      </c>
      <c r="AL56" s="5" t="str">
        <f t="shared" si="2"/>
        <v/>
      </c>
      <c r="AN56" s="5" t="str">
        <f t="shared" si="3"/>
        <v/>
      </c>
      <c r="AP56" s="5" t="str">
        <f t="shared" si="4"/>
        <v/>
      </c>
      <c r="AR56" s="2">
        <v>0.02</v>
      </c>
      <c r="AS56" s="5">
        <f t="shared" si="5"/>
        <v>195.2475</v>
      </c>
      <c r="AT56" s="5">
        <f t="shared" si="6"/>
        <v>145.65463499999998</v>
      </c>
      <c r="AU56" s="11">
        <f t="shared" si="7"/>
        <v>1.5054601474161454E-3</v>
      </c>
      <c r="AV56" s="5">
        <f t="shared" si="9"/>
        <v>1.5054601474161453</v>
      </c>
    </row>
    <row r="57" spans="1:48" x14ac:dyDescent="0.25">
      <c r="A57" s="1" t="s">
        <v>120</v>
      </c>
      <c r="B57" s="1" t="s">
        <v>121</v>
      </c>
      <c r="C57" s="1" t="s">
        <v>122</v>
      </c>
      <c r="D57" s="1" t="s">
        <v>123</v>
      </c>
      <c r="E57" s="1" t="s">
        <v>60</v>
      </c>
      <c r="F57" s="1" t="s">
        <v>105</v>
      </c>
      <c r="G57" s="1" t="s">
        <v>106</v>
      </c>
      <c r="H57" s="1" t="s">
        <v>55</v>
      </c>
      <c r="I57" s="2">
        <v>40</v>
      </c>
      <c r="J57" s="2">
        <v>39.590000000000003</v>
      </c>
      <c r="K57" s="2">
        <f t="shared" si="0"/>
        <v>14.38</v>
      </c>
      <c r="L57" s="2">
        <f t="shared" si="1"/>
        <v>25.22</v>
      </c>
      <c r="N57" s="4">
        <v>0.92</v>
      </c>
      <c r="O57" s="5">
        <v>3235.41</v>
      </c>
      <c r="P57" s="6">
        <v>11.38</v>
      </c>
      <c r="Q57" s="5">
        <v>31741.665000000001</v>
      </c>
      <c r="R57" s="7">
        <v>2.08</v>
      </c>
      <c r="S57" s="5">
        <v>3339.96</v>
      </c>
      <c r="AL57" s="5" t="str">
        <f t="shared" si="2"/>
        <v/>
      </c>
      <c r="AM57" s="3">
        <v>1.25</v>
      </c>
      <c r="AN57" s="5">
        <f t="shared" si="3"/>
        <v>10327.5</v>
      </c>
      <c r="AO57" s="2">
        <v>0.42</v>
      </c>
      <c r="AP57" s="5">
        <f t="shared" si="4"/>
        <v>0.42</v>
      </c>
      <c r="AQ57" s="2">
        <v>2.5499999999999998</v>
      </c>
      <c r="AR57" s="2">
        <v>21</v>
      </c>
      <c r="AS57" s="5">
        <f t="shared" si="5"/>
        <v>38317.034999999996</v>
      </c>
      <c r="AT57" s="5">
        <f t="shared" si="6"/>
        <v>28584.508109999992</v>
      </c>
      <c r="AU57" s="11">
        <f t="shared" si="7"/>
        <v>0.29544434197441499</v>
      </c>
      <c r="AV57" s="5">
        <f t="shared" si="9"/>
        <v>295.44434197441495</v>
      </c>
    </row>
    <row r="58" spans="1:48" x14ac:dyDescent="0.25">
      <c r="A58" s="1" t="s">
        <v>124</v>
      </c>
      <c r="B58" s="1" t="s">
        <v>121</v>
      </c>
      <c r="C58" s="1" t="s">
        <v>122</v>
      </c>
      <c r="D58" s="1" t="s">
        <v>123</v>
      </c>
      <c r="E58" s="1" t="s">
        <v>72</v>
      </c>
      <c r="F58" s="1" t="s">
        <v>105</v>
      </c>
      <c r="G58" s="1" t="s">
        <v>106</v>
      </c>
      <c r="H58" s="1" t="s">
        <v>55</v>
      </c>
      <c r="I58" s="2">
        <v>120</v>
      </c>
      <c r="J58" s="2">
        <v>0.06</v>
      </c>
      <c r="K58" s="2">
        <f t="shared" si="0"/>
        <v>0.05</v>
      </c>
      <c r="L58" s="2">
        <f t="shared" si="1"/>
        <v>0</v>
      </c>
      <c r="R58" s="7">
        <v>0.05</v>
      </c>
      <c r="S58" s="5">
        <v>107.05</v>
      </c>
      <c r="AL58" s="5" t="str">
        <f t="shared" si="2"/>
        <v/>
      </c>
      <c r="AN58" s="5" t="str">
        <f t="shared" si="3"/>
        <v/>
      </c>
      <c r="AP58" s="5" t="str">
        <f t="shared" si="4"/>
        <v/>
      </c>
      <c r="AS58" s="5">
        <f t="shared" si="5"/>
        <v>107.05</v>
      </c>
      <c r="AT58" s="5">
        <f t="shared" si="6"/>
        <v>79.859300000000005</v>
      </c>
      <c r="AU58" s="11">
        <f t="shared" si="7"/>
        <v>8.2541138186608461E-4</v>
      </c>
      <c r="AV58" s="5">
        <f t="shared" si="9"/>
        <v>0.82541138186608465</v>
      </c>
    </row>
    <row r="59" spans="1:48" x14ac:dyDescent="0.25">
      <c r="A59" s="1" t="s">
        <v>124</v>
      </c>
      <c r="B59" s="1" t="s">
        <v>121</v>
      </c>
      <c r="C59" s="1" t="s">
        <v>122</v>
      </c>
      <c r="D59" s="1" t="s">
        <v>123</v>
      </c>
      <c r="E59" s="1" t="s">
        <v>75</v>
      </c>
      <c r="F59" s="1" t="s">
        <v>105</v>
      </c>
      <c r="G59" s="1" t="s">
        <v>106</v>
      </c>
      <c r="H59" s="1" t="s">
        <v>55</v>
      </c>
      <c r="I59" s="2">
        <v>120</v>
      </c>
      <c r="J59" s="2">
        <v>0.06</v>
      </c>
      <c r="K59" s="2">
        <f t="shared" si="0"/>
        <v>0.02</v>
      </c>
      <c r="L59" s="2">
        <f t="shared" si="1"/>
        <v>0.04</v>
      </c>
      <c r="T59" s="8">
        <v>0.02</v>
      </c>
      <c r="U59" s="5">
        <v>11.234999999999999</v>
      </c>
      <c r="AL59" s="5" t="str">
        <f t="shared" si="2"/>
        <v/>
      </c>
      <c r="AN59" s="5" t="str">
        <f t="shared" si="3"/>
        <v/>
      </c>
      <c r="AP59" s="5" t="str">
        <f t="shared" si="4"/>
        <v/>
      </c>
      <c r="AR59" s="2">
        <v>0.04</v>
      </c>
      <c r="AS59" s="5">
        <f t="shared" si="5"/>
        <v>11.234999999999999</v>
      </c>
      <c r="AT59" s="5">
        <f t="shared" si="6"/>
        <v>8.3813099999999991</v>
      </c>
      <c r="AU59" s="11">
        <f t="shared" si="7"/>
        <v>8.6627714855352263E-5</v>
      </c>
      <c r="AV59" s="5">
        <f t="shared" si="9"/>
        <v>8.662771485535227E-2</v>
      </c>
    </row>
    <row r="60" spans="1:48" x14ac:dyDescent="0.25">
      <c r="A60" s="1" t="s">
        <v>124</v>
      </c>
      <c r="B60" s="1" t="s">
        <v>121</v>
      </c>
      <c r="C60" s="1" t="s">
        <v>122</v>
      </c>
      <c r="D60" s="1" t="s">
        <v>123</v>
      </c>
      <c r="E60" s="1" t="s">
        <v>59</v>
      </c>
      <c r="F60" s="1" t="s">
        <v>105</v>
      </c>
      <c r="G60" s="1" t="s">
        <v>106</v>
      </c>
      <c r="H60" s="1" t="s">
        <v>55</v>
      </c>
      <c r="I60" s="2">
        <v>120</v>
      </c>
      <c r="J60" s="2">
        <v>39.549999999999997</v>
      </c>
      <c r="K60" s="2">
        <f t="shared" si="0"/>
        <v>23.240000000000002</v>
      </c>
      <c r="L60" s="2">
        <f t="shared" si="1"/>
        <v>16.309999999999999</v>
      </c>
      <c r="P60" s="6">
        <v>0.93</v>
      </c>
      <c r="Q60" s="5">
        <v>2594.0025000000001</v>
      </c>
      <c r="R60" s="7">
        <v>8.8600000000000012</v>
      </c>
      <c r="S60" s="5">
        <v>14253.7075</v>
      </c>
      <c r="T60" s="8">
        <v>13.45</v>
      </c>
      <c r="U60" s="5">
        <v>6688.0349999999999</v>
      </c>
      <c r="AL60" s="5" t="str">
        <f t="shared" si="2"/>
        <v/>
      </c>
      <c r="AN60" s="5" t="str">
        <f t="shared" si="3"/>
        <v/>
      </c>
      <c r="AP60" s="5" t="str">
        <f t="shared" si="4"/>
        <v/>
      </c>
      <c r="AR60" s="2">
        <v>16.309999999999999</v>
      </c>
      <c r="AS60" s="5">
        <f t="shared" si="5"/>
        <v>23535.744999999999</v>
      </c>
      <c r="AT60" s="5">
        <f t="shared" si="6"/>
        <v>17557.66577</v>
      </c>
      <c r="AU60" s="11">
        <f t="shared" si="7"/>
        <v>0.18147287999717696</v>
      </c>
      <c r="AV60" s="5">
        <f t="shared" si="9"/>
        <v>181.47287999717696</v>
      </c>
    </row>
    <row r="61" spans="1:48" x14ac:dyDescent="0.25">
      <c r="A61" s="1" t="s">
        <v>124</v>
      </c>
      <c r="B61" s="1" t="s">
        <v>121</v>
      </c>
      <c r="C61" s="1" t="s">
        <v>122</v>
      </c>
      <c r="D61" s="1" t="s">
        <v>123</v>
      </c>
      <c r="E61" s="1" t="s">
        <v>52</v>
      </c>
      <c r="F61" s="1" t="s">
        <v>105</v>
      </c>
      <c r="G61" s="1" t="s">
        <v>106</v>
      </c>
      <c r="H61" s="1" t="s">
        <v>55</v>
      </c>
      <c r="I61" s="2">
        <v>120</v>
      </c>
      <c r="J61" s="2">
        <v>39.92</v>
      </c>
      <c r="K61" s="2">
        <f t="shared" si="0"/>
        <v>28.490000000000002</v>
      </c>
      <c r="L61" s="2">
        <f t="shared" si="1"/>
        <v>3.86</v>
      </c>
      <c r="R61" s="7">
        <v>20.3</v>
      </c>
      <c r="S61" s="5">
        <v>34694.904999999999</v>
      </c>
      <c r="T61" s="8">
        <v>8.19</v>
      </c>
      <c r="U61" s="5">
        <v>4047.81</v>
      </c>
      <c r="AL61" s="5" t="str">
        <f t="shared" si="2"/>
        <v/>
      </c>
      <c r="AN61" s="5" t="str">
        <f t="shared" si="3"/>
        <v/>
      </c>
      <c r="AP61" s="5" t="str">
        <f t="shared" si="4"/>
        <v/>
      </c>
      <c r="AR61" s="2">
        <v>3.86</v>
      </c>
      <c r="AS61" s="5">
        <f t="shared" si="5"/>
        <v>38742.714999999997</v>
      </c>
      <c r="AT61" s="5">
        <f t="shared" si="6"/>
        <v>28902.065389999996</v>
      </c>
      <c r="AU61" s="11">
        <f t="shared" si="7"/>
        <v>0.29872655698639777</v>
      </c>
      <c r="AV61" s="5">
        <f t="shared" si="9"/>
        <v>298.72655698639778</v>
      </c>
    </row>
    <row r="62" spans="1:48" x14ac:dyDescent="0.25">
      <c r="A62" s="1" t="s">
        <v>125</v>
      </c>
      <c r="B62" s="1" t="s">
        <v>126</v>
      </c>
      <c r="C62" s="1" t="s">
        <v>127</v>
      </c>
      <c r="D62" s="1" t="s">
        <v>51</v>
      </c>
      <c r="E62" s="1" t="s">
        <v>92</v>
      </c>
      <c r="F62" s="1" t="s">
        <v>105</v>
      </c>
      <c r="G62" s="1" t="s">
        <v>106</v>
      </c>
      <c r="H62" s="1" t="s">
        <v>55</v>
      </c>
      <c r="I62" s="2">
        <v>11.35</v>
      </c>
      <c r="J62" s="2">
        <v>10.92</v>
      </c>
      <c r="K62" s="2">
        <f t="shared" si="0"/>
        <v>3.4499999999999997</v>
      </c>
      <c r="L62" s="2">
        <f t="shared" si="1"/>
        <v>7.47</v>
      </c>
      <c r="R62" s="7">
        <v>7.0000000000000007E-2</v>
      </c>
      <c r="S62" s="5">
        <v>149.87</v>
      </c>
      <c r="Z62" s="9">
        <v>3.38</v>
      </c>
      <c r="AA62" s="5">
        <v>868.66</v>
      </c>
      <c r="AL62" s="5" t="str">
        <f t="shared" si="2"/>
        <v/>
      </c>
      <c r="AN62" s="5" t="str">
        <f t="shared" si="3"/>
        <v/>
      </c>
      <c r="AP62" s="5" t="str">
        <f t="shared" si="4"/>
        <v/>
      </c>
      <c r="AR62" s="2">
        <v>7.47</v>
      </c>
      <c r="AS62" s="5">
        <f t="shared" si="5"/>
        <v>1018.53</v>
      </c>
      <c r="AT62" s="5">
        <f t="shared" si="6"/>
        <v>759.82338000000004</v>
      </c>
      <c r="AU62" s="11">
        <f t="shared" si="7"/>
        <v>7.8533979894634589E-3</v>
      </c>
      <c r="AV62" s="5">
        <f t="shared" si="9"/>
        <v>7.8533979894634589</v>
      </c>
    </row>
    <row r="63" spans="1:48" x14ac:dyDescent="0.25">
      <c r="A63" s="1" t="s">
        <v>128</v>
      </c>
      <c r="B63" s="1" t="s">
        <v>129</v>
      </c>
      <c r="C63" s="1" t="s">
        <v>130</v>
      </c>
      <c r="D63" s="1" t="s">
        <v>51</v>
      </c>
      <c r="E63" s="1" t="s">
        <v>92</v>
      </c>
      <c r="F63" s="1" t="s">
        <v>105</v>
      </c>
      <c r="G63" s="1" t="s">
        <v>106</v>
      </c>
      <c r="H63" s="1" t="s">
        <v>55</v>
      </c>
      <c r="I63" s="2">
        <v>2</v>
      </c>
      <c r="J63" s="2">
        <v>1.68</v>
      </c>
      <c r="K63" s="2">
        <f t="shared" si="0"/>
        <v>1.68</v>
      </c>
      <c r="L63" s="2">
        <f t="shared" si="1"/>
        <v>0</v>
      </c>
      <c r="Z63" s="9">
        <v>1.68</v>
      </c>
      <c r="AA63" s="5">
        <v>431.76</v>
      </c>
      <c r="AL63" s="5" t="str">
        <f t="shared" si="2"/>
        <v/>
      </c>
      <c r="AN63" s="5" t="str">
        <f t="shared" si="3"/>
        <v/>
      </c>
      <c r="AP63" s="5" t="str">
        <f t="shared" si="4"/>
        <v/>
      </c>
      <c r="AS63" s="5">
        <f t="shared" si="5"/>
        <v>431.76</v>
      </c>
      <c r="AT63" s="5">
        <f t="shared" si="6"/>
        <v>322.09296000000001</v>
      </c>
      <c r="AU63" s="11">
        <f t="shared" si="7"/>
        <v>3.3290949858430707E-3</v>
      </c>
      <c r="AV63" s="5">
        <f t="shared" si="9"/>
        <v>3.3290949858430707</v>
      </c>
    </row>
    <row r="64" spans="1:48" x14ac:dyDescent="0.25">
      <c r="A64" s="1" t="s">
        <v>131</v>
      </c>
      <c r="B64" s="1" t="s">
        <v>132</v>
      </c>
      <c r="C64" s="1" t="s">
        <v>133</v>
      </c>
      <c r="D64" s="1" t="s">
        <v>134</v>
      </c>
      <c r="E64" s="1" t="s">
        <v>90</v>
      </c>
      <c r="F64" s="1" t="s">
        <v>105</v>
      </c>
      <c r="G64" s="1" t="s">
        <v>106</v>
      </c>
      <c r="H64" s="1" t="s">
        <v>55</v>
      </c>
      <c r="I64" s="2">
        <v>4.5</v>
      </c>
      <c r="J64" s="2">
        <v>3.97</v>
      </c>
      <c r="K64" s="2">
        <f t="shared" si="0"/>
        <v>3.97</v>
      </c>
      <c r="L64" s="2">
        <f t="shared" si="1"/>
        <v>0</v>
      </c>
      <c r="P64" s="6">
        <v>0.01</v>
      </c>
      <c r="Q64" s="5">
        <v>27.892499999999998</v>
      </c>
      <c r="R64" s="7">
        <v>0.03</v>
      </c>
      <c r="S64" s="5">
        <v>48.172499999999999</v>
      </c>
      <c r="Z64" s="9">
        <v>3.93</v>
      </c>
      <c r="AA64" s="5">
        <v>758.15000000000009</v>
      </c>
      <c r="AL64" s="5" t="str">
        <f t="shared" si="2"/>
        <v/>
      </c>
      <c r="AN64" s="5" t="str">
        <f t="shared" si="3"/>
        <v/>
      </c>
      <c r="AP64" s="5" t="str">
        <f t="shared" si="4"/>
        <v/>
      </c>
      <c r="AS64" s="5">
        <f t="shared" si="5"/>
        <v>834.21500000000015</v>
      </c>
      <c r="AT64" s="5">
        <f t="shared" si="6"/>
        <v>622.32438999999999</v>
      </c>
      <c r="AU64" s="11">
        <f t="shared" si="7"/>
        <v>6.4322331239926754E-3</v>
      </c>
      <c r="AV64" s="5">
        <f t="shared" si="9"/>
        <v>6.4322331239926749</v>
      </c>
    </row>
    <row r="65" spans="1:48" x14ac:dyDescent="0.25">
      <c r="A65" s="1" t="s">
        <v>135</v>
      </c>
      <c r="B65" s="1" t="s">
        <v>136</v>
      </c>
      <c r="C65" s="1" t="s">
        <v>137</v>
      </c>
      <c r="D65" s="1" t="s">
        <v>51</v>
      </c>
      <c r="E65" s="1" t="s">
        <v>90</v>
      </c>
      <c r="F65" s="1" t="s">
        <v>105</v>
      </c>
      <c r="G65" s="1" t="s">
        <v>106</v>
      </c>
      <c r="H65" s="1" t="s">
        <v>55</v>
      </c>
      <c r="I65" s="2">
        <v>1.72</v>
      </c>
      <c r="J65" s="2">
        <v>1.34</v>
      </c>
      <c r="K65" s="2">
        <f t="shared" si="0"/>
        <v>1.34</v>
      </c>
      <c r="L65" s="2">
        <f t="shared" si="1"/>
        <v>0</v>
      </c>
      <c r="P65" s="6">
        <v>0.11</v>
      </c>
      <c r="Q65" s="5">
        <v>306.8175</v>
      </c>
      <c r="R65" s="7">
        <v>0.15</v>
      </c>
      <c r="S65" s="5">
        <v>240.86250000000001</v>
      </c>
      <c r="Z65" s="9">
        <v>1.08</v>
      </c>
      <c r="AA65" s="5">
        <v>208.17</v>
      </c>
      <c r="AL65" s="5" t="str">
        <f t="shared" si="2"/>
        <v/>
      </c>
      <c r="AN65" s="5" t="str">
        <f t="shared" si="3"/>
        <v/>
      </c>
      <c r="AP65" s="5" t="str">
        <f t="shared" si="4"/>
        <v/>
      </c>
      <c r="AS65" s="5">
        <f t="shared" si="5"/>
        <v>755.85</v>
      </c>
      <c r="AT65" s="5">
        <f t="shared" si="6"/>
        <v>563.86409999999989</v>
      </c>
      <c r="AU65" s="11">
        <f t="shared" si="7"/>
        <v>5.8279980661698275E-3</v>
      </c>
      <c r="AV65" s="5">
        <f t="shared" si="9"/>
        <v>5.827998066169827</v>
      </c>
    </row>
    <row r="66" spans="1:48" x14ac:dyDescent="0.25">
      <c r="A66" s="1" t="s">
        <v>138</v>
      </c>
      <c r="B66" s="1" t="s">
        <v>139</v>
      </c>
      <c r="C66" s="1" t="s">
        <v>140</v>
      </c>
      <c r="D66" s="1" t="s">
        <v>141</v>
      </c>
      <c r="E66" s="1" t="s">
        <v>90</v>
      </c>
      <c r="F66" s="1" t="s">
        <v>105</v>
      </c>
      <c r="G66" s="1" t="s">
        <v>106</v>
      </c>
      <c r="H66" s="1" t="s">
        <v>55</v>
      </c>
      <c r="I66" s="2">
        <v>40</v>
      </c>
      <c r="J66" s="2">
        <v>0.06</v>
      </c>
      <c r="K66" s="2">
        <f t="shared" si="0"/>
        <v>7.0000000000000007E-2</v>
      </c>
      <c r="L66" s="2">
        <f t="shared" si="1"/>
        <v>0</v>
      </c>
      <c r="P66" s="6">
        <v>0.02</v>
      </c>
      <c r="Q66" s="5">
        <v>55.784999999999997</v>
      </c>
      <c r="R66" s="7">
        <v>0.02</v>
      </c>
      <c r="S66" s="5">
        <v>32.115000000000002</v>
      </c>
      <c r="T66" s="8">
        <v>0.03</v>
      </c>
      <c r="U66" s="5">
        <v>14.445</v>
      </c>
      <c r="AL66" s="5" t="str">
        <f t="shared" si="2"/>
        <v/>
      </c>
      <c r="AN66" s="5" t="str">
        <f t="shared" si="3"/>
        <v/>
      </c>
      <c r="AP66" s="5" t="str">
        <f t="shared" si="4"/>
        <v/>
      </c>
      <c r="AS66" s="5">
        <f t="shared" si="5"/>
        <v>102.345</v>
      </c>
      <c r="AT66" s="5">
        <f t="shared" si="6"/>
        <v>76.349369999999993</v>
      </c>
      <c r="AU66" s="11">
        <f t="shared" si="7"/>
        <v>7.8913337577846262E-4</v>
      </c>
      <c r="AV66" s="5">
        <f t="shared" si="9"/>
        <v>0.78913337577846265</v>
      </c>
    </row>
    <row r="67" spans="1:48" x14ac:dyDescent="0.25">
      <c r="A67" s="1" t="s">
        <v>138</v>
      </c>
      <c r="B67" s="1" t="s">
        <v>139</v>
      </c>
      <c r="C67" s="1" t="s">
        <v>140</v>
      </c>
      <c r="D67" s="1" t="s">
        <v>141</v>
      </c>
      <c r="E67" s="1" t="s">
        <v>75</v>
      </c>
      <c r="F67" s="1" t="s">
        <v>105</v>
      </c>
      <c r="G67" s="1" t="s">
        <v>106</v>
      </c>
      <c r="H67" s="1" t="s">
        <v>55</v>
      </c>
      <c r="I67" s="2">
        <v>40</v>
      </c>
      <c r="J67" s="2">
        <v>0.09</v>
      </c>
      <c r="K67" s="2">
        <f t="shared" ref="K67:K130" si="10">SUM(N67,P67,R67,T67,V67,X67,Z67,AB67,AE67,AG67,AI67)</f>
        <v>0.09</v>
      </c>
      <c r="L67" s="2">
        <f t="shared" ref="L67:L130" si="11">SUM(M67,AD67,AK67,AM67,AO67,AQ67,AR67)</f>
        <v>0</v>
      </c>
      <c r="R67" s="7">
        <v>0.06</v>
      </c>
      <c r="S67" s="5">
        <v>96.344999999999999</v>
      </c>
      <c r="T67" s="8">
        <v>0.03</v>
      </c>
      <c r="U67" s="5">
        <v>14.445</v>
      </c>
      <c r="AL67" s="5" t="str">
        <f t="shared" ref="AL67:AL130" si="12">IF(AK67&gt;0,AK67*$AL$1,"")</f>
        <v/>
      </c>
      <c r="AN67" s="5" t="str">
        <f t="shared" ref="AN67:AN130" si="13">IF(AM67&gt;0,AM67*$AN$1,"")</f>
        <v/>
      </c>
      <c r="AP67" s="5" t="str">
        <f t="shared" ref="AP67:AP130" si="14">IF(AO67&gt;0,AO67*$AP$1,"")</f>
        <v/>
      </c>
      <c r="AS67" s="5">
        <f t="shared" ref="AS67:AS130" si="15">SUM(O67,Q67,S67,U67,W67,Y67,AA67,AC67,AF67,AH67,AJ67)</f>
        <v>110.78999999999999</v>
      </c>
      <c r="AT67" s="5">
        <f t="shared" ref="AT67:AT130" si="16">$AS$671*(AU67/100)</f>
        <v>82.649339999999967</v>
      </c>
      <c r="AU67" s="11">
        <f t="shared" ref="AU67:AU130" si="17">(AS67/$AS$671)*(100-25.4)</f>
        <v>8.5424873420778609E-4</v>
      </c>
      <c r="AV67" s="5">
        <f t="shared" si="9"/>
        <v>0.85424873420778602</v>
      </c>
    </row>
    <row r="68" spans="1:48" x14ac:dyDescent="0.25">
      <c r="A68" s="1" t="s">
        <v>138</v>
      </c>
      <c r="B68" s="1" t="s">
        <v>139</v>
      </c>
      <c r="C68" s="1" t="s">
        <v>140</v>
      </c>
      <c r="D68" s="1" t="s">
        <v>141</v>
      </c>
      <c r="E68" s="1" t="s">
        <v>83</v>
      </c>
      <c r="F68" s="1" t="s">
        <v>105</v>
      </c>
      <c r="G68" s="1" t="s">
        <v>106</v>
      </c>
      <c r="H68" s="1" t="s">
        <v>55</v>
      </c>
      <c r="I68" s="2">
        <v>40</v>
      </c>
      <c r="J68" s="2">
        <v>39.71</v>
      </c>
      <c r="K68" s="2">
        <f t="shared" si="10"/>
        <v>38.930000000000007</v>
      </c>
      <c r="L68" s="2">
        <f t="shared" si="11"/>
        <v>0.78</v>
      </c>
      <c r="N68" s="4">
        <v>1.9</v>
      </c>
      <c r="O68" s="5">
        <v>6681.8249999999998</v>
      </c>
      <c r="P68" s="6">
        <v>10.23</v>
      </c>
      <c r="Q68" s="5">
        <v>28534.0275</v>
      </c>
      <c r="R68" s="7">
        <v>21.17</v>
      </c>
      <c r="S68" s="5">
        <v>33993.727500000001</v>
      </c>
      <c r="T68" s="8">
        <v>5.63</v>
      </c>
      <c r="U68" s="5">
        <v>2710.8449999999998</v>
      </c>
      <c r="AL68" s="5" t="str">
        <f t="shared" si="12"/>
        <v/>
      </c>
      <c r="AM68" s="3">
        <v>0.49</v>
      </c>
      <c r="AN68" s="5">
        <f t="shared" si="13"/>
        <v>4048.38</v>
      </c>
      <c r="AP68" s="5" t="str">
        <f t="shared" si="14"/>
        <v/>
      </c>
      <c r="AQ68" s="2">
        <v>0.16</v>
      </c>
      <c r="AR68" s="2">
        <v>0.13</v>
      </c>
      <c r="AS68" s="5">
        <f t="shared" si="15"/>
        <v>71920.425000000003</v>
      </c>
      <c r="AT68" s="5">
        <f t="shared" si="16"/>
        <v>53652.637049999998</v>
      </c>
      <c r="AU68" s="11">
        <f t="shared" si="17"/>
        <v>0.55454402039837558</v>
      </c>
      <c r="AV68" s="5">
        <f t="shared" ref="AV68:AV131" si="18">(AU68/100)*$AV$1</f>
        <v>554.54402039837555</v>
      </c>
    </row>
    <row r="69" spans="1:48" x14ac:dyDescent="0.25">
      <c r="A69" s="1" t="s">
        <v>142</v>
      </c>
      <c r="B69" s="1" t="s">
        <v>139</v>
      </c>
      <c r="C69" s="1" t="s">
        <v>140</v>
      </c>
      <c r="D69" s="1" t="s">
        <v>141</v>
      </c>
      <c r="E69" s="1" t="s">
        <v>92</v>
      </c>
      <c r="F69" s="1" t="s">
        <v>105</v>
      </c>
      <c r="G69" s="1" t="s">
        <v>106</v>
      </c>
      <c r="H69" s="1" t="s">
        <v>55</v>
      </c>
      <c r="I69" s="2">
        <v>66.790000000000006</v>
      </c>
      <c r="J69" s="2">
        <v>25.62</v>
      </c>
      <c r="K69" s="2">
        <f t="shared" si="10"/>
        <v>25.6</v>
      </c>
      <c r="L69" s="2">
        <f t="shared" si="11"/>
        <v>0.03</v>
      </c>
      <c r="R69" s="7">
        <v>25.6</v>
      </c>
      <c r="S69" s="5">
        <v>54188.71</v>
      </c>
      <c r="AL69" s="5" t="str">
        <f t="shared" si="12"/>
        <v/>
      </c>
      <c r="AN69" s="5" t="str">
        <f t="shared" si="13"/>
        <v/>
      </c>
      <c r="AP69" s="5" t="str">
        <f t="shared" si="14"/>
        <v/>
      </c>
      <c r="AR69" s="2">
        <v>0.03</v>
      </c>
      <c r="AS69" s="5">
        <f t="shared" si="15"/>
        <v>54188.71</v>
      </c>
      <c r="AT69" s="5">
        <f t="shared" si="16"/>
        <v>40424.777659999992</v>
      </c>
      <c r="AU69" s="11">
        <f t="shared" si="17"/>
        <v>0.41782324150061201</v>
      </c>
      <c r="AV69" s="5">
        <f t="shared" si="18"/>
        <v>417.82324150061203</v>
      </c>
    </row>
    <row r="70" spans="1:48" x14ac:dyDescent="0.25">
      <c r="A70" s="1" t="s">
        <v>142</v>
      </c>
      <c r="B70" s="1" t="s">
        <v>139</v>
      </c>
      <c r="C70" s="1" t="s">
        <v>140</v>
      </c>
      <c r="D70" s="1" t="s">
        <v>141</v>
      </c>
      <c r="E70" s="1" t="s">
        <v>70</v>
      </c>
      <c r="F70" s="1" t="s">
        <v>105</v>
      </c>
      <c r="G70" s="1" t="s">
        <v>106</v>
      </c>
      <c r="H70" s="1" t="s">
        <v>55</v>
      </c>
      <c r="I70" s="2">
        <v>66.790000000000006</v>
      </c>
      <c r="J70" s="2">
        <v>0.08</v>
      </c>
      <c r="K70" s="2">
        <f t="shared" si="10"/>
        <v>0.08</v>
      </c>
      <c r="L70" s="2">
        <f t="shared" si="11"/>
        <v>0</v>
      </c>
      <c r="R70" s="7">
        <v>0.08</v>
      </c>
      <c r="S70" s="5">
        <v>171.28</v>
      </c>
      <c r="AL70" s="5" t="str">
        <f t="shared" si="12"/>
        <v/>
      </c>
      <c r="AN70" s="5" t="str">
        <f t="shared" si="13"/>
        <v/>
      </c>
      <c r="AP70" s="5" t="str">
        <f t="shared" si="14"/>
        <v/>
      </c>
      <c r="AS70" s="5">
        <f t="shared" si="15"/>
        <v>171.28</v>
      </c>
      <c r="AT70" s="5">
        <f t="shared" si="16"/>
        <v>127.77487999999998</v>
      </c>
      <c r="AU70" s="11">
        <f t="shared" si="17"/>
        <v>1.3206582109857353E-3</v>
      </c>
      <c r="AV70" s="5">
        <f t="shared" si="18"/>
        <v>1.3206582109857354</v>
      </c>
    </row>
    <row r="71" spans="1:48" x14ac:dyDescent="0.25">
      <c r="A71" s="1" t="s">
        <v>142</v>
      </c>
      <c r="B71" s="1" t="s">
        <v>139</v>
      </c>
      <c r="C71" s="1" t="s">
        <v>140</v>
      </c>
      <c r="D71" s="1" t="s">
        <v>141</v>
      </c>
      <c r="E71" s="1" t="s">
        <v>72</v>
      </c>
      <c r="F71" s="1" t="s">
        <v>105</v>
      </c>
      <c r="G71" s="1" t="s">
        <v>106</v>
      </c>
      <c r="H71" s="1" t="s">
        <v>55</v>
      </c>
      <c r="I71" s="2">
        <v>66.790000000000006</v>
      </c>
      <c r="J71" s="2">
        <v>0.09</v>
      </c>
      <c r="K71" s="2">
        <f t="shared" si="10"/>
        <v>0.09</v>
      </c>
      <c r="L71" s="2">
        <f t="shared" si="11"/>
        <v>0</v>
      </c>
      <c r="R71" s="7">
        <v>0.09</v>
      </c>
      <c r="S71" s="5">
        <v>192.69</v>
      </c>
      <c r="AL71" s="5" t="str">
        <f t="shared" si="12"/>
        <v/>
      </c>
      <c r="AN71" s="5" t="str">
        <f t="shared" si="13"/>
        <v/>
      </c>
      <c r="AP71" s="5" t="str">
        <f t="shared" si="14"/>
        <v/>
      </c>
      <c r="AS71" s="5">
        <f t="shared" si="15"/>
        <v>192.69</v>
      </c>
      <c r="AT71" s="5">
        <f t="shared" si="16"/>
        <v>143.74673999999996</v>
      </c>
      <c r="AU71" s="11">
        <f t="shared" si="17"/>
        <v>1.4857404873589522E-3</v>
      </c>
      <c r="AV71" s="5">
        <f t="shared" si="18"/>
        <v>1.4857404873589521</v>
      </c>
    </row>
    <row r="72" spans="1:48" x14ac:dyDescent="0.25">
      <c r="A72" s="1" t="s">
        <v>142</v>
      </c>
      <c r="B72" s="1" t="s">
        <v>139</v>
      </c>
      <c r="C72" s="1" t="s">
        <v>140</v>
      </c>
      <c r="D72" s="1" t="s">
        <v>141</v>
      </c>
      <c r="E72" s="1" t="s">
        <v>75</v>
      </c>
      <c r="F72" s="1" t="s">
        <v>105</v>
      </c>
      <c r="G72" s="1" t="s">
        <v>106</v>
      </c>
      <c r="H72" s="1" t="s">
        <v>55</v>
      </c>
      <c r="I72" s="2">
        <v>66.790000000000006</v>
      </c>
      <c r="J72" s="2">
        <v>40</v>
      </c>
      <c r="K72" s="2">
        <f t="shared" si="10"/>
        <v>39.07</v>
      </c>
      <c r="L72" s="2">
        <f t="shared" si="11"/>
        <v>0.93</v>
      </c>
      <c r="R72" s="7">
        <v>33.72</v>
      </c>
      <c r="S72" s="5">
        <v>62329.862500000003</v>
      </c>
      <c r="T72" s="8">
        <v>5.35</v>
      </c>
      <c r="U72" s="5">
        <v>2653.0650000000001</v>
      </c>
      <c r="AL72" s="5" t="str">
        <f t="shared" si="12"/>
        <v/>
      </c>
      <c r="AN72" s="5" t="str">
        <f t="shared" si="13"/>
        <v/>
      </c>
      <c r="AP72" s="5" t="str">
        <f t="shared" si="14"/>
        <v/>
      </c>
      <c r="AR72" s="2">
        <v>0.93</v>
      </c>
      <c r="AS72" s="5">
        <f t="shared" si="15"/>
        <v>64982.927500000005</v>
      </c>
      <c r="AT72" s="5">
        <f t="shared" si="16"/>
        <v>48477.263914999996</v>
      </c>
      <c r="AU72" s="11">
        <f t="shared" si="17"/>
        <v>0.50105229318522737</v>
      </c>
      <c r="AV72" s="5">
        <f t="shared" si="18"/>
        <v>501.05229318522743</v>
      </c>
    </row>
    <row r="73" spans="1:48" x14ac:dyDescent="0.25">
      <c r="A73" s="1" t="s">
        <v>143</v>
      </c>
      <c r="B73" s="1" t="s">
        <v>144</v>
      </c>
      <c r="C73" s="1" t="s">
        <v>145</v>
      </c>
      <c r="D73" s="1" t="s">
        <v>146</v>
      </c>
      <c r="E73" s="1" t="s">
        <v>90</v>
      </c>
      <c r="F73" s="1" t="s">
        <v>105</v>
      </c>
      <c r="G73" s="1" t="s">
        <v>106</v>
      </c>
      <c r="H73" s="1" t="s">
        <v>55</v>
      </c>
      <c r="I73" s="2">
        <v>10.38</v>
      </c>
      <c r="J73" s="2">
        <v>9.6</v>
      </c>
      <c r="K73" s="2">
        <f t="shared" si="10"/>
        <v>1.22</v>
      </c>
      <c r="L73" s="2">
        <f t="shared" si="11"/>
        <v>8.379999999999999</v>
      </c>
      <c r="R73" s="7">
        <v>1.22</v>
      </c>
      <c r="S73" s="5">
        <v>2585.2575000000002</v>
      </c>
      <c r="AL73" s="5" t="str">
        <f t="shared" si="12"/>
        <v/>
      </c>
      <c r="AN73" s="5" t="str">
        <f t="shared" si="13"/>
        <v/>
      </c>
      <c r="AP73" s="5" t="str">
        <f t="shared" si="14"/>
        <v/>
      </c>
      <c r="AR73" s="2">
        <v>8.379999999999999</v>
      </c>
      <c r="AS73" s="5">
        <f t="shared" si="15"/>
        <v>2585.2575000000002</v>
      </c>
      <c r="AT73" s="5">
        <f t="shared" si="16"/>
        <v>1928.6020950000002</v>
      </c>
      <c r="AU73" s="11">
        <f t="shared" si="17"/>
        <v>1.9933684872065947E-2</v>
      </c>
      <c r="AV73" s="5">
        <f t="shared" si="18"/>
        <v>19.933684872065946</v>
      </c>
    </row>
    <row r="74" spans="1:48" x14ac:dyDescent="0.25">
      <c r="A74" s="1" t="s">
        <v>143</v>
      </c>
      <c r="B74" s="1" t="s">
        <v>144</v>
      </c>
      <c r="C74" s="1" t="s">
        <v>145</v>
      </c>
      <c r="D74" s="1" t="s">
        <v>146</v>
      </c>
      <c r="E74" s="1" t="s">
        <v>92</v>
      </c>
      <c r="F74" s="1" t="s">
        <v>105</v>
      </c>
      <c r="G74" s="1" t="s">
        <v>106</v>
      </c>
      <c r="H74" s="1" t="s">
        <v>55</v>
      </c>
      <c r="I74" s="2">
        <v>10.38</v>
      </c>
      <c r="J74" s="2">
        <v>7.0000000000000007E-2</v>
      </c>
      <c r="K74" s="2">
        <f t="shared" si="10"/>
        <v>0.03</v>
      </c>
      <c r="L74" s="2">
        <f t="shared" si="11"/>
        <v>0.05</v>
      </c>
      <c r="Z74" s="9">
        <v>0.03</v>
      </c>
      <c r="AA74" s="5">
        <v>7.71</v>
      </c>
      <c r="AL74" s="5" t="str">
        <f t="shared" si="12"/>
        <v/>
      </c>
      <c r="AN74" s="5" t="str">
        <f t="shared" si="13"/>
        <v/>
      </c>
      <c r="AP74" s="5" t="str">
        <f t="shared" si="14"/>
        <v/>
      </c>
      <c r="AR74" s="2">
        <v>0.05</v>
      </c>
      <c r="AS74" s="5">
        <f t="shared" si="15"/>
        <v>7.71</v>
      </c>
      <c r="AT74" s="5">
        <f t="shared" si="16"/>
        <v>5.7516599999999993</v>
      </c>
      <c r="AU74" s="11">
        <f t="shared" si="17"/>
        <v>5.944812474719769E-5</v>
      </c>
      <c r="AV74" s="5">
        <f t="shared" si="18"/>
        <v>5.9448124747197684E-2</v>
      </c>
    </row>
    <row r="75" spans="1:48" x14ac:dyDescent="0.25">
      <c r="A75" s="1" t="s">
        <v>147</v>
      </c>
      <c r="B75" s="1" t="s">
        <v>139</v>
      </c>
      <c r="C75" s="1" t="s">
        <v>140</v>
      </c>
      <c r="D75" s="1" t="s">
        <v>141</v>
      </c>
      <c r="E75" s="1" t="s">
        <v>90</v>
      </c>
      <c r="F75" s="1" t="s">
        <v>105</v>
      </c>
      <c r="G75" s="1" t="s">
        <v>106</v>
      </c>
      <c r="H75" s="1" t="s">
        <v>55</v>
      </c>
      <c r="I75" s="2">
        <v>23.34</v>
      </c>
      <c r="J75" s="2">
        <v>22.91</v>
      </c>
      <c r="K75" s="2">
        <f t="shared" si="10"/>
        <v>21.439999999999998</v>
      </c>
      <c r="L75" s="2">
        <f t="shared" si="11"/>
        <v>1.46</v>
      </c>
      <c r="P75" s="6">
        <v>9.4700000000000006</v>
      </c>
      <c r="Q75" s="5">
        <v>26414.197499999998</v>
      </c>
      <c r="R75" s="7">
        <v>10.71</v>
      </c>
      <c r="S75" s="5">
        <v>17256.46</v>
      </c>
      <c r="T75" s="8">
        <v>1.22</v>
      </c>
      <c r="U75" s="5">
        <v>587.42999999999995</v>
      </c>
      <c r="Z75" s="9">
        <v>0.04</v>
      </c>
      <c r="AA75" s="5">
        <v>7.71</v>
      </c>
      <c r="AL75" s="5" t="str">
        <f t="shared" si="12"/>
        <v/>
      </c>
      <c r="AN75" s="5" t="str">
        <f t="shared" si="13"/>
        <v/>
      </c>
      <c r="AP75" s="5" t="str">
        <f t="shared" si="14"/>
        <v/>
      </c>
      <c r="AR75" s="2">
        <v>1.46</v>
      </c>
      <c r="AS75" s="5">
        <f t="shared" si="15"/>
        <v>44265.797500000001</v>
      </c>
      <c r="AT75" s="5">
        <f t="shared" si="16"/>
        <v>33022.284934999996</v>
      </c>
      <c r="AU75" s="11">
        <f t="shared" si="17"/>
        <v>0.34131240620158126</v>
      </c>
      <c r="AV75" s="5">
        <f t="shared" si="18"/>
        <v>341.31240620158127</v>
      </c>
    </row>
    <row r="76" spans="1:48" x14ac:dyDescent="0.25">
      <c r="A76" s="1" t="s">
        <v>148</v>
      </c>
      <c r="B76" s="1" t="s">
        <v>149</v>
      </c>
      <c r="C76" s="1" t="s">
        <v>150</v>
      </c>
      <c r="D76" s="1" t="s">
        <v>51</v>
      </c>
      <c r="E76" s="1" t="s">
        <v>107</v>
      </c>
      <c r="F76" s="1" t="s">
        <v>151</v>
      </c>
      <c r="G76" s="1" t="s">
        <v>106</v>
      </c>
      <c r="H76" s="1" t="s">
        <v>55</v>
      </c>
      <c r="I76" s="2">
        <v>54.8</v>
      </c>
      <c r="J76" s="2">
        <v>26.6</v>
      </c>
      <c r="K76" s="2">
        <f t="shared" si="10"/>
        <v>26.599999999999998</v>
      </c>
      <c r="L76" s="2">
        <f t="shared" si="11"/>
        <v>0</v>
      </c>
      <c r="P76" s="6">
        <v>21.81</v>
      </c>
      <c r="Q76" s="5">
        <v>70972.466249999998</v>
      </c>
      <c r="R76" s="7">
        <v>4.79</v>
      </c>
      <c r="S76" s="5">
        <v>8973.4662499999995</v>
      </c>
      <c r="AL76" s="5" t="str">
        <f t="shared" si="12"/>
        <v/>
      </c>
      <c r="AN76" s="5" t="str">
        <f t="shared" si="13"/>
        <v/>
      </c>
      <c r="AP76" s="5" t="str">
        <f t="shared" si="14"/>
        <v/>
      </c>
      <c r="AS76" s="5">
        <f t="shared" si="15"/>
        <v>79945.932499999995</v>
      </c>
      <c r="AT76" s="5">
        <f t="shared" si="16"/>
        <v>59639.665644999994</v>
      </c>
      <c r="AU76" s="11">
        <f t="shared" si="17"/>
        <v>0.61642487267069335</v>
      </c>
      <c r="AV76" s="5">
        <f t="shared" si="18"/>
        <v>616.42487267069328</v>
      </c>
    </row>
    <row r="77" spans="1:48" x14ac:dyDescent="0.25">
      <c r="A77" s="1" t="s">
        <v>148</v>
      </c>
      <c r="B77" s="1" t="s">
        <v>149</v>
      </c>
      <c r="C77" s="1" t="s">
        <v>150</v>
      </c>
      <c r="D77" s="1" t="s">
        <v>51</v>
      </c>
      <c r="E77" s="1" t="s">
        <v>108</v>
      </c>
      <c r="F77" s="1" t="s">
        <v>151</v>
      </c>
      <c r="G77" s="1" t="s">
        <v>106</v>
      </c>
      <c r="H77" s="1" t="s">
        <v>55</v>
      </c>
      <c r="I77" s="2">
        <v>54.8</v>
      </c>
      <c r="J77" s="2">
        <v>27.12</v>
      </c>
      <c r="K77" s="2">
        <f t="shared" si="10"/>
        <v>27.12</v>
      </c>
      <c r="L77" s="2">
        <f t="shared" si="11"/>
        <v>0</v>
      </c>
      <c r="P77" s="6">
        <v>27.1</v>
      </c>
      <c r="Q77" s="5">
        <v>88186.787500000006</v>
      </c>
      <c r="R77" s="7">
        <v>0.02</v>
      </c>
      <c r="S77" s="5">
        <v>37.467500000000001</v>
      </c>
      <c r="AL77" s="5" t="str">
        <f t="shared" si="12"/>
        <v/>
      </c>
      <c r="AN77" s="5" t="str">
        <f t="shared" si="13"/>
        <v/>
      </c>
      <c r="AP77" s="5" t="str">
        <f t="shared" si="14"/>
        <v/>
      </c>
      <c r="AS77" s="5">
        <f t="shared" si="15"/>
        <v>88224.255000000005</v>
      </c>
      <c r="AT77" s="5">
        <f t="shared" si="16"/>
        <v>65815.29423</v>
      </c>
      <c r="AU77" s="11">
        <f t="shared" si="17"/>
        <v>0.68025506056661211</v>
      </c>
      <c r="AV77" s="5">
        <f t="shared" si="18"/>
        <v>680.2550605666122</v>
      </c>
    </row>
    <row r="78" spans="1:48" x14ac:dyDescent="0.25">
      <c r="A78" s="1" t="s">
        <v>152</v>
      </c>
      <c r="B78" s="1" t="s">
        <v>153</v>
      </c>
      <c r="C78" s="1" t="s">
        <v>154</v>
      </c>
      <c r="D78" s="1" t="s">
        <v>51</v>
      </c>
      <c r="E78" s="1" t="s">
        <v>70</v>
      </c>
      <c r="F78" s="1" t="s">
        <v>151</v>
      </c>
      <c r="G78" s="1" t="s">
        <v>106</v>
      </c>
      <c r="H78" s="1" t="s">
        <v>55</v>
      </c>
      <c r="I78" s="2">
        <v>5.89</v>
      </c>
      <c r="J78" s="2">
        <v>5.47</v>
      </c>
      <c r="K78" s="2">
        <f t="shared" si="10"/>
        <v>2.17</v>
      </c>
      <c r="L78" s="2">
        <f t="shared" si="11"/>
        <v>3.3</v>
      </c>
      <c r="R78" s="7">
        <v>0.03</v>
      </c>
      <c r="S78" s="5">
        <v>56.201249999999987</v>
      </c>
      <c r="Z78" s="9">
        <v>2.14</v>
      </c>
      <c r="AA78" s="5">
        <v>481.23250000000002</v>
      </c>
      <c r="AL78" s="5" t="str">
        <f t="shared" si="12"/>
        <v/>
      </c>
      <c r="AN78" s="5" t="str">
        <f t="shared" si="13"/>
        <v/>
      </c>
      <c r="AP78" s="5" t="str">
        <f t="shared" si="14"/>
        <v/>
      </c>
      <c r="AR78" s="2">
        <v>3.3</v>
      </c>
      <c r="AS78" s="5">
        <f t="shared" si="15"/>
        <v>537.43375000000003</v>
      </c>
      <c r="AT78" s="5">
        <f t="shared" si="16"/>
        <v>400.92557750000003</v>
      </c>
      <c r="AU78" s="11">
        <f t="shared" si="17"/>
        <v>4.1438947617839506E-3</v>
      </c>
      <c r="AV78" s="5">
        <f t="shared" si="18"/>
        <v>4.143894761783951</v>
      </c>
    </row>
    <row r="79" spans="1:48" x14ac:dyDescent="0.25">
      <c r="A79" s="1" t="s">
        <v>155</v>
      </c>
      <c r="B79" s="1" t="s">
        <v>139</v>
      </c>
      <c r="C79" s="1" t="s">
        <v>140</v>
      </c>
      <c r="D79" s="1" t="s">
        <v>141</v>
      </c>
      <c r="E79" s="1" t="s">
        <v>70</v>
      </c>
      <c r="F79" s="1" t="s">
        <v>151</v>
      </c>
      <c r="G79" s="1" t="s">
        <v>106</v>
      </c>
      <c r="H79" s="1" t="s">
        <v>55</v>
      </c>
      <c r="I79" s="2">
        <v>74.11</v>
      </c>
      <c r="J79" s="2">
        <v>32.700000000000003</v>
      </c>
      <c r="K79" s="2">
        <f t="shared" si="10"/>
        <v>32.68</v>
      </c>
      <c r="L79" s="2">
        <f t="shared" si="11"/>
        <v>0.02</v>
      </c>
      <c r="P79" s="6">
        <v>9.9</v>
      </c>
      <c r="Q79" s="5">
        <v>32215.837500000001</v>
      </c>
      <c r="R79" s="7">
        <v>22.78</v>
      </c>
      <c r="S79" s="5">
        <v>42675.482499999998</v>
      </c>
      <c r="AL79" s="5" t="str">
        <f t="shared" si="12"/>
        <v/>
      </c>
      <c r="AN79" s="5" t="str">
        <f t="shared" si="13"/>
        <v/>
      </c>
      <c r="AP79" s="5" t="str">
        <f t="shared" si="14"/>
        <v/>
      </c>
      <c r="AR79" s="2">
        <v>0.02</v>
      </c>
      <c r="AS79" s="5">
        <f t="shared" si="15"/>
        <v>74891.320000000007</v>
      </c>
      <c r="AT79" s="5">
        <f t="shared" si="16"/>
        <v>55868.924719999995</v>
      </c>
      <c r="AU79" s="11">
        <f t="shared" si="17"/>
        <v>0.5774511717045786</v>
      </c>
      <c r="AV79" s="5">
        <f t="shared" si="18"/>
        <v>577.45117170457866</v>
      </c>
    </row>
    <row r="80" spans="1:48" x14ac:dyDescent="0.25">
      <c r="A80" s="1" t="s">
        <v>155</v>
      </c>
      <c r="B80" s="1" t="s">
        <v>139</v>
      </c>
      <c r="C80" s="1" t="s">
        <v>140</v>
      </c>
      <c r="D80" s="1" t="s">
        <v>141</v>
      </c>
      <c r="E80" s="1" t="s">
        <v>107</v>
      </c>
      <c r="F80" s="1" t="s">
        <v>151</v>
      </c>
      <c r="G80" s="1" t="s">
        <v>106</v>
      </c>
      <c r="H80" s="1" t="s">
        <v>55</v>
      </c>
      <c r="I80" s="2">
        <v>74.11</v>
      </c>
      <c r="J80" s="2">
        <v>0.08</v>
      </c>
      <c r="K80" s="2">
        <f t="shared" si="10"/>
        <v>0.08</v>
      </c>
      <c r="L80" s="2">
        <f t="shared" si="11"/>
        <v>0</v>
      </c>
      <c r="P80" s="6">
        <v>0.08</v>
      </c>
      <c r="Q80" s="5">
        <v>260.33</v>
      </c>
      <c r="AL80" s="5" t="str">
        <f t="shared" si="12"/>
        <v/>
      </c>
      <c r="AN80" s="5" t="str">
        <f t="shared" si="13"/>
        <v/>
      </c>
      <c r="AP80" s="5" t="str">
        <f t="shared" si="14"/>
        <v/>
      </c>
      <c r="AS80" s="5">
        <f t="shared" si="15"/>
        <v>260.33</v>
      </c>
      <c r="AT80" s="5">
        <f t="shared" si="16"/>
        <v>194.20617999999996</v>
      </c>
      <c r="AU80" s="11">
        <f t="shared" si="17"/>
        <v>2.0072801965548602E-3</v>
      </c>
      <c r="AV80" s="5">
        <f t="shared" si="18"/>
        <v>2.0072801965548601</v>
      </c>
    </row>
    <row r="81" spans="1:48" x14ac:dyDescent="0.25">
      <c r="A81" s="1" t="s">
        <v>155</v>
      </c>
      <c r="B81" s="1" t="s">
        <v>139</v>
      </c>
      <c r="C81" s="1" t="s">
        <v>140</v>
      </c>
      <c r="D81" s="1" t="s">
        <v>141</v>
      </c>
      <c r="E81" s="1" t="s">
        <v>108</v>
      </c>
      <c r="F81" s="1" t="s">
        <v>151</v>
      </c>
      <c r="G81" s="1" t="s">
        <v>106</v>
      </c>
      <c r="H81" s="1" t="s">
        <v>55</v>
      </c>
      <c r="I81" s="2">
        <v>74.11</v>
      </c>
      <c r="J81" s="2">
        <v>0.09</v>
      </c>
      <c r="K81" s="2">
        <f t="shared" si="10"/>
        <v>0.08</v>
      </c>
      <c r="L81" s="2">
        <f t="shared" si="11"/>
        <v>0</v>
      </c>
      <c r="P81" s="6">
        <v>0.02</v>
      </c>
      <c r="Q81" s="5">
        <v>65.082499999999996</v>
      </c>
      <c r="R81" s="7">
        <v>0.06</v>
      </c>
      <c r="S81" s="5">
        <v>112.4025</v>
      </c>
      <c r="AL81" s="5" t="str">
        <f t="shared" si="12"/>
        <v/>
      </c>
      <c r="AN81" s="5" t="str">
        <f t="shared" si="13"/>
        <v/>
      </c>
      <c r="AP81" s="5" t="str">
        <f t="shared" si="14"/>
        <v/>
      </c>
      <c r="AS81" s="5">
        <f t="shared" si="15"/>
        <v>177.48500000000001</v>
      </c>
      <c r="AT81" s="5">
        <f t="shared" si="16"/>
        <v>132.40381000000002</v>
      </c>
      <c r="AU81" s="11">
        <f t="shared" si="17"/>
        <v>1.3685020000981042E-3</v>
      </c>
      <c r="AV81" s="5">
        <f t="shared" si="18"/>
        <v>1.3685020000981043</v>
      </c>
    </row>
    <row r="82" spans="1:48" x14ac:dyDescent="0.25">
      <c r="A82" s="1" t="s">
        <v>155</v>
      </c>
      <c r="B82" s="1" t="s">
        <v>139</v>
      </c>
      <c r="C82" s="1" t="s">
        <v>140</v>
      </c>
      <c r="D82" s="1" t="s">
        <v>141</v>
      </c>
      <c r="E82" s="1" t="s">
        <v>72</v>
      </c>
      <c r="F82" s="1" t="s">
        <v>151</v>
      </c>
      <c r="G82" s="1" t="s">
        <v>106</v>
      </c>
      <c r="H82" s="1" t="s">
        <v>55</v>
      </c>
      <c r="I82" s="2">
        <v>74.11</v>
      </c>
      <c r="J82" s="2">
        <v>39.64</v>
      </c>
      <c r="K82" s="2">
        <f t="shared" si="10"/>
        <v>24.4</v>
      </c>
      <c r="L82" s="2">
        <f t="shared" si="11"/>
        <v>15.23</v>
      </c>
      <c r="P82" s="6">
        <v>0.16</v>
      </c>
      <c r="Q82" s="5">
        <v>520.66</v>
      </c>
      <c r="R82" s="7">
        <v>18.11</v>
      </c>
      <c r="S82" s="5">
        <v>33926.821250000008</v>
      </c>
      <c r="T82" s="8">
        <v>6.13</v>
      </c>
      <c r="U82" s="5">
        <v>3443.5275000000001</v>
      </c>
      <c r="AL82" s="5" t="str">
        <f t="shared" si="12"/>
        <v/>
      </c>
      <c r="AN82" s="5" t="str">
        <f t="shared" si="13"/>
        <v/>
      </c>
      <c r="AP82" s="5" t="str">
        <f t="shared" si="14"/>
        <v/>
      </c>
      <c r="AR82" s="2">
        <v>15.23</v>
      </c>
      <c r="AS82" s="5">
        <f t="shared" si="15"/>
        <v>37891.008750000008</v>
      </c>
      <c r="AT82" s="5">
        <f t="shared" si="16"/>
        <v>28266.692527500003</v>
      </c>
      <c r="AU82" s="11">
        <f t="shared" si="17"/>
        <v>0.29215945719418412</v>
      </c>
      <c r="AV82" s="5">
        <f t="shared" si="18"/>
        <v>292.15945719418409</v>
      </c>
    </row>
    <row r="83" spans="1:48" x14ac:dyDescent="0.25">
      <c r="A83" s="1" t="s">
        <v>156</v>
      </c>
      <c r="B83" s="1" t="s">
        <v>157</v>
      </c>
      <c r="C83" s="1" t="s">
        <v>158</v>
      </c>
      <c r="D83" s="1" t="s">
        <v>159</v>
      </c>
      <c r="E83" s="1" t="s">
        <v>107</v>
      </c>
      <c r="F83" s="1" t="s">
        <v>151</v>
      </c>
      <c r="G83" s="1" t="s">
        <v>106</v>
      </c>
      <c r="H83" s="1" t="s">
        <v>55</v>
      </c>
      <c r="I83" s="2">
        <v>22</v>
      </c>
      <c r="J83" s="2">
        <v>10.79</v>
      </c>
      <c r="K83" s="2">
        <f t="shared" si="10"/>
        <v>10.79</v>
      </c>
      <c r="L83" s="2">
        <f t="shared" si="11"/>
        <v>0</v>
      </c>
      <c r="P83" s="6">
        <v>10.79</v>
      </c>
      <c r="Q83" s="5">
        <v>35112.008749999994</v>
      </c>
      <c r="AL83" s="5" t="str">
        <f t="shared" si="12"/>
        <v/>
      </c>
      <c r="AN83" s="5" t="str">
        <f t="shared" si="13"/>
        <v/>
      </c>
      <c r="AP83" s="5" t="str">
        <f t="shared" si="14"/>
        <v/>
      </c>
      <c r="AS83" s="5">
        <f t="shared" si="15"/>
        <v>35112.008749999994</v>
      </c>
      <c r="AT83" s="5">
        <f t="shared" si="16"/>
        <v>26193.55852749999</v>
      </c>
      <c r="AU83" s="11">
        <f t="shared" si="17"/>
        <v>0.27073191651033673</v>
      </c>
      <c r="AV83" s="5">
        <f t="shared" si="18"/>
        <v>270.7319165103367</v>
      </c>
    </row>
    <row r="84" spans="1:48" x14ac:dyDescent="0.25">
      <c r="A84" s="1" t="s">
        <v>156</v>
      </c>
      <c r="B84" s="1" t="s">
        <v>157</v>
      </c>
      <c r="C84" s="1" t="s">
        <v>158</v>
      </c>
      <c r="D84" s="1" t="s">
        <v>159</v>
      </c>
      <c r="E84" s="1" t="s">
        <v>108</v>
      </c>
      <c r="F84" s="1" t="s">
        <v>151</v>
      </c>
      <c r="G84" s="1" t="s">
        <v>106</v>
      </c>
      <c r="H84" s="1" t="s">
        <v>55</v>
      </c>
      <c r="I84" s="2">
        <v>22</v>
      </c>
      <c r="J84" s="2">
        <v>11.13</v>
      </c>
      <c r="K84" s="2">
        <f t="shared" si="10"/>
        <v>11.13</v>
      </c>
      <c r="L84" s="2">
        <f t="shared" si="11"/>
        <v>0</v>
      </c>
      <c r="P84" s="6">
        <v>10.050000000000001</v>
      </c>
      <c r="Q84" s="5">
        <v>32703.956249999999</v>
      </c>
      <c r="R84" s="7">
        <v>1.08</v>
      </c>
      <c r="S84" s="5">
        <v>2023.2449999999999</v>
      </c>
      <c r="AL84" s="5" t="str">
        <f t="shared" si="12"/>
        <v/>
      </c>
      <c r="AN84" s="5" t="str">
        <f t="shared" si="13"/>
        <v/>
      </c>
      <c r="AP84" s="5" t="str">
        <f t="shared" si="14"/>
        <v/>
      </c>
      <c r="AS84" s="5">
        <f t="shared" si="15"/>
        <v>34727.201249999998</v>
      </c>
      <c r="AT84" s="5">
        <f t="shared" si="16"/>
        <v>25906.492132499996</v>
      </c>
      <c r="AU84" s="11">
        <f t="shared" si="17"/>
        <v>0.26776484980947335</v>
      </c>
      <c r="AV84" s="5">
        <f t="shared" si="18"/>
        <v>267.76484980947333</v>
      </c>
    </row>
    <row r="85" spans="1:48" x14ac:dyDescent="0.25">
      <c r="A85" s="1" t="s">
        <v>160</v>
      </c>
      <c r="B85" s="1" t="s">
        <v>161</v>
      </c>
      <c r="C85" s="1" t="s">
        <v>162</v>
      </c>
      <c r="D85" s="1" t="s">
        <v>51</v>
      </c>
      <c r="E85" s="1" t="s">
        <v>72</v>
      </c>
      <c r="F85" s="1" t="s">
        <v>151</v>
      </c>
      <c r="G85" s="1" t="s">
        <v>106</v>
      </c>
      <c r="H85" s="1" t="s">
        <v>55</v>
      </c>
      <c r="I85" s="2">
        <v>80</v>
      </c>
      <c r="J85" s="2">
        <v>0.06</v>
      </c>
      <c r="K85" s="2">
        <f t="shared" si="10"/>
        <v>0.01</v>
      </c>
      <c r="L85" s="2">
        <f t="shared" si="11"/>
        <v>0.05</v>
      </c>
      <c r="R85" s="7">
        <v>0.01</v>
      </c>
      <c r="S85" s="5">
        <v>18.733750000000001</v>
      </c>
      <c r="AL85" s="5" t="str">
        <f t="shared" si="12"/>
        <v/>
      </c>
      <c r="AN85" s="5" t="str">
        <f t="shared" si="13"/>
        <v/>
      </c>
      <c r="AP85" s="5" t="str">
        <f t="shared" si="14"/>
        <v/>
      </c>
      <c r="AR85" s="2">
        <v>0.05</v>
      </c>
      <c r="AS85" s="5">
        <f t="shared" si="15"/>
        <v>18.733750000000001</v>
      </c>
      <c r="AT85" s="5">
        <f t="shared" si="16"/>
        <v>13.9753775</v>
      </c>
      <c r="AU85" s="11">
        <f t="shared" si="17"/>
        <v>1.4444699182656481E-4</v>
      </c>
      <c r="AV85" s="5">
        <f t="shared" si="18"/>
        <v>0.14444699182656481</v>
      </c>
    </row>
    <row r="86" spans="1:48" x14ac:dyDescent="0.25">
      <c r="A86" s="1" t="s">
        <v>160</v>
      </c>
      <c r="B86" s="1" t="s">
        <v>161</v>
      </c>
      <c r="C86" s="1" t="s">
        <v>162</v>
      </c>
      <c r="D86" s="1" t="s">
        <v>51</v>
      </c>
      <c r="E86" s="1" t="s">
        <v>52</v>
      </c>
      <c r="F86" s="1" t="s">
        <v>151</v>
      </c>
      <c r="G86" s="1" t="s">
        <v>106</v>
      </c>
      <c r="H86" s="1" t="s">
        <v>55</v>
      </c>
      <c r="I86" s="2">
        <v>80</v>
      </c>
      <c r="J86" s="2">
        <v>39.380000000000003</v>
      </c>
      <c r="K86" s="2">
        <f t="shared" si="10"/>
        <v>36.93</v>
      </c>
      <c r="L86" s="2">
        <f t="shared" si="11"/>
        <v>2.4500000000000002</v>
      </c>
      <c r="P86" s="6">
        <v>0.05</v>
      </c>
      <c r="Q86" s="5">
        <v>162.70625000000001</v>
      </c>
      <c r="R86" s="7">
        <v>24.43</v>
      </c>
      <c r="S86" s="5">
        <v>48632.815000000002</v>
      </c>
      <c r="T86" s="8">
        <v>12.45</v>
      </c>
      <c r="U86" s="5">
        <v>6993.7875000000004</v>
      </c>
      <c r="AL86" s="5" t="str">
        <f t="shared" si="12"/>
        <v/>
      </c>
      <c r="AN86" s="5" t="str">
        <f t="shared" si="13"/>
        <v/>
      </c>
      <c r="AP86" s="5" t="str">
        <f t="shared" si="14"/>
        <v/>
      </c>
      <c r="AR86" s="2">
        <v>2.4500000000000002</v>
      </c>
      <c r="AS86" s="5">
        <f t="shared" si="15"/>
        <v>55789.308750000004</v>
      </c>
      <c r="AT86" s="5">
        <f t="shared" si="16"/>
        <v>41618.824327499999</v>
      </c>
      <c r="AU86" s="11">
        <f t="shared" si="17"/>
        <v>0.43016469340206587</v>
      </c>
      <c r="AV86" s="5">
        <f t="shared" si="18"/>
        <v>430.16469340206589</v>
      </c>
    </row>
    <row r="87" spans="1:48" x14ac:dyDescent="0.25">
      <c r="A87" s="1" t="s">
        <v>160</v>
      </c>
      <c r="B87" s="1" t="s">
        <v>161</v>
      </c>
      <c r="C87" s="1" t="s">
        <v>162</v>
      </c>
      <c r="D87" s="1" t="s">
        <v>51</v>
      </c>
      <c r="E87" s="1" t="s">
        <v>163</v>
      </c>
      <c r="F87" s="1" t="s">
        <v>151</v>
      </c>
      <c r="G87" s="1" t="s">
        <v>106</v>
      </c>
      <c r="H87" s="1" t="s">
        <v>55</v>
      </c>
      <c r="I87" s="2">
        <v>80</v>
      </c>
      <c r="J87" s="2">
        <v>0.09</v>
      </c>
      <c r="K87" s="2">
        <f t="shared" si="10"/>
        <v>0.09</v>
      </c>
      <c r="L87" s="2">
        <f t="shared" si="11"/>
        <v>0</v>
      </c>
      <c r="P87" s="6">
        <v>0.01</v>
      </c>
      <c r="Q87" s="5">
        <v>32.541249999999998</v>
      </c>
      <c r="R87" s="7">
        <v>0.08</v>
      </c>
      <c r="S87" s="5">
        <v>155.2225</v>
      </c>
      <c r="AL87" s="5" t="str">
        <f t="shared" si="12"/>
        <v/>
      </c>
      <c r="AN87" s="5" t="str">
        <f t="shared" si="13"/>
        <v/>
      </c>
      <c r="AP87" s="5" t="str">
        <f t="shared" si="14"/>
        <v/>
      </c>
      <c r="AS87" s="5">
        <f t="shared" si="15"/>
        <v>187.76374999999999</v>
      </c>
      <c r="AT87" s="5">
        <f t="shared" si="16"/>
        <v>140.07175749999999</v>
      </c>
      <c r="AU87" s="11">
        <f t="shared" si="17"/>
        <v>1.4477565282751802E-3</v>
      </c>
      <c r="AV87" s="5">
        <f t="shared" si="18"/>
        <v>1.4477565282751803</v>
      </c>
    </row>
    <row r="88" spans="1:48" x14ac:dyDescent="0.25">
      <c r="A88" s="1" t="s">
        <v>160</v>
      </c>
      <c r="B88" s="1" t="s">
        <v>161</v>
      </c>
      <c r="C88" s="1" t="s">
        <v>162</v>
      </c>
      <c r="D88" s="1" t="s">
        <v>51</v>
      </c>
      <c r="E88" s="1" t="s">
        <v>112</v>
      </c>
      <c r="F88" s="1" t="s">
        <v>151</v>
      </c>
      <c r="G88" s="1" t="s">
        <v>106</v>
      </c>
      <c r="H88" s="1" t="s">
        <v>55</v>
      </c>
      <c r="I88" s="2">
        <v>80</v>
      </c>
      <c r="J88" s="2">
        <v>0.09</v>
      </c>
      <c r="K88" s="2">
        <f t="shared" si="10"/>
        <v>0.09</v>
      </c>
      <c r="L88" s="2">
        <f t="shared" si="11"/>
        <v>0</v>
      </c>
      <c r="R88" s="7">
        <v>0.09</v>
      </c>
      <c r="S88" s="5">
        <v>192.69</v>
      </c>
      <c r="AL88" s="5" t="str">
        <f t="shared" si="12"/>
        <v/>
      </c>
      <c r="AN88" s="5" t="str">
        <f t="shared" si="13"/>
        <v/>
      </c>
      <c r="AP88" s="5" t="str">
        <f t="shared" si="14"/>
        <v/>
      </c>
      <c r="AS88" s="5">
        <f t="shared" si="15"/>
        <v>192.69</v>
      </c>
      <c r="AT88" s="5">
        <f t="shared" si="16"/>
        <v>143.74673999999996</v>
      </c>
      <c r="AU88" s="11">
        <f t="shared" si="17"/>
        <v>1.4857404873589522E-3</v>
      </c>
      <c r="AV88" s="5">
        <f t="shared" si="18"/>
        <v>1.4857404873589521</v>
      </c>
    </row>
    <row r="89" spans="1:48" x14ac:dyDescent="0.25">
      <c r="A89" s="1" t="s">
        <v>160</v>
      </c>
      <c r="B89" s="1" t="s">
        <v>161</v>
      </c>
      <c r="C89" s="1" t="s">
        <v>162</v>
      </c>
      <c r="D89" s="1" t="s">
        <v>51</v>
      </c>
      <c r="E89" s="1" t="s">
        <v>56</v>
      </c>
      <c r="F89" s="1" t="s">
        <v>151</v>
      </c>
      <c r="G89" s="1" t="s">
        <v>106</v>
      </c>
      <c r="H89" s="1" t="s">
        <v>55</v>
      </c>
      <c r="I89" s="2">
        <v>80</v>
      </c>
      <c r="J89" s="2">
        <v>37.99</v>
      </c>
      <c r="K89" s="2">
        <f t="shared" si="10"/>
        <v>37.99</v>
      </c>
      <c r="L89" s="2">
        <f t="shared" si="11"/>
        <v>0</v>
      </c>
      <c r="R89" s="7">
        <v>37.99</v>
      </c>
      <c r="S89" s="5">
        <v>81336.590000000011</v>
      </c>
      <c r="AL89" s="5" t="str">
        <f t="shared" si="12"/>
        <v/>
      </c>
      <c r="AN89" s="5" t="str">
        <f t="shared" si="13"/>
        <v/>
      </c>
      <c r="AP89" s="5" t="str">
        <f t="shared" si="14"/>
        <v/>
      </c>
      <c r="AS89" s="5">
        <f t="shared" si="15"/>
        <v>81336.590000000011</v>
      </c>
      <c r="AT89" s="5">
        <f t="shared" si="16"/>
        <v>60677.096140000009</v>
      </c>
      <c r="AU89" s="11">
        <f t="shared" si="17"/>
        <v>0.62714756794185123</v>
      </c>
      <c r="AV89" s="5">
        <f t="shared" si="18"/>
        <v>627.14756794185121</v>
      </c>
    </row>
    <row r="90" spans="1:48" x14ac:dyDescent="0.25">
      <c r="A90" s="1" t="s">
        <v>164</v>
      </c>
      <c r="B90" s="1" t="s">
        <v>165</v>
      </c>
      <c r="C90" s="1" t="s">
        <v>166</v>
      </c>
      <c r="D90" s="1" t="s">
        <v>51</v>
      </c>
      <c r="E90" s="1" t="s">
        <v>112</v>
      </c>
      <c r="F90" s="1" t="s">
        <v>151</v>
      </c>
      <c r="G90" s="1" t="s">
        <v>106</v>
      </c>
      <c r="H90" s="1" t="s">
        <v>55</v>
      </c>
      <c r="I90" s="2">
        <v>4.24</v>
      </c>
      <c r="J90" s="2">
        <v>3.62</v>
      </c>
      <c r="K90" s="2">
        <f t="shared" si="10"/>
        <v>2.52</v>
      </c>
      <c r="L90" s="2">
        <f t="shared" si="11"/>
        <v>1.1000000000000001</v>
      </c>
      <c r="R90" s="7">
        <v>0.05</v>
      </c>
      <c r="S90" s="5">
        <v>107.05</v>
      </c>
      <c r="Z90" s="9">
        <v>2.4700000000000002</v>
      </c>
      <c r="AA90" s="5">
        <v>634.79000000000008</v>
      </c>
      <c r="AL90" s="5" t="str">
        <f t="shared" si="12"/>
        <v/>
      </c>
      <c r="AN90" s="5" t="str">
        <f t="shared" si="13"/>
        <v/>
      </c>
      <c r="AP90" s="5" t="str">
        <f t="shared" si="14"/>
        <v/>
      </c>
      <c r="AR90" s="2">
        <v>1.1000000000000001</v>
      </c>
      <c r="AS90" s="5">
        <f t="shared" si="15"/>
        <v>741.84</v>
      </c>
      <c r="AT90" s="5">
        <f t="shared" si="16"/>
        <v>553.41264000000001</v>
      </c>
      <c r="AU90" s="11">
        <f t="shared" si="17"/>
        <v>5.7199736527186948E-3</v>
      </c>
      <c r="AV90" s="5">
        <f t="shared" si="18"/>
        <v>5.7199736527186946</v>
      </c>
    </row>
    <row r="91" spans="1:48" x14ac:dyDescent="0.25">
      <c r="A91" s="1" t="s">
        <v>167</v>
      </c>
      <c r="B91" s="1" t="s">
        <v>161</v>
      </c>
      <c r="C91" s="1" t="s">
        <v>162</v>
      </c>
      <c r="D91" s="1" t="s">
        <v>51</v>
      </c>
      <c r="E91" s="1" t="s">
        <v>108</v>
      </c>
      <c r="F91" s="1" t="s">
        <v>151</v>
      </c>
      <c r="G91" s="1" t="s">
        <v>106</v>
      </c>
      <c r="H91" s="1" t="s">
        <v>55</v>
      </c>
      <c r="I91" s="2">
        <v>73.959999999999994</v>
      </c>
      <c r="J91" s="2">
        <v>0.06</v>
      </c>
      <c r="K91" s="2">
        <f t="shared" si="10"/>
        <v>0.05</v>
      </c>
      <c r="L91" s="2">
        <f t="shared" si="11"/>
        <v>0</v>
      </c>
      <c r="P91" s="6">
        <v>0.05</v>
      </c>
      <c r="Q91" s="5">
        <v>162.70625000000001</v>
      </c>
      <c r="AL91" s="5" t="str">
        <f t="shared" si="12"/>
        <v/>
      </c>
      <c r="AN91" s="5" t="str">
        <f t="shared" si="13"/>
        <v/>
      </c>
      <c r="AP91" s="5" t="str">
        <f t="shared" si="14"/>
        <v/>
      </c>
      <c r="AS91" s="5">
        <f t="shared" si="15"/>
        <v>162.70625000000001</v>
      </c>
      <c r="AT91" s="5">
        <f t="shared" si="16"/>
        <v>121.37886250000001</v>
      </c>
      <c r="AU91" s="11">
        <f t="shared" si="17"/>
        <v>1.254550122846788E-3</v>
      </c>
      <c r="AV91" s="5">
        <f t="shared" si="18"/>
        <v>1.2545501228467879</v>
      </c>
    </row>
    <row r="92" spans="1:48" x14ac:dyDescent="0.25">
      <c r="A92" s="1" t="s">
        <v>167</v>
      </c>
      <c r="B92" s="1" t="s">
        <v>161</v>
      </c>
      <c r="C92" s="1" t="s">
        <v>162</v>
      </c>
      <c r="D92" s="1" t="s">
        <v>51</v>
      </c>
      <c r="E92" s="1" t="s">
        <v>163</v>
      </c>
      <c r="F92" s="1" t="s">
        <v>151</v>
      </c>
      <c r="G92" s="1" t="s">
        <v>106</v>
      </c>
      <c r="H92" s="1" t="s">
        <v>55</v>
      </c>
      <c r="I92" s="2">
        <v>73.959999999999994</v>
      </c>
      <c r="J92" s="2">
        <v>37.79</v>
      </c>
      <c r="K92" s="2">
        <f t="shared" si="10"/>
        <v>37.79</v>
      </c>
      <c r="L92" s="2">
        <f t="shared" si="11"/>
        <v>0</v>
      </c>
      <c r="P92" s="6">
        <v>13.6</v>
      </c>
      <c r="Q92" s="5">
        <v>44256.1</v>
      </c>
      <c r="R92" s="7">
        <v>24.19</v>
      </c>
      <c r="S92" s="5">
        <v>47096.647499999999</v>
      </c>
      <c r="AL92" s="5" t="str">
        <f t="shared" si="12"/>
        <v/>
      </c>
      <c r="AN92" s="5" t="str">
        <f t="shared" si="13"/>
        <v/>
      </c>
      <c r="AP92" s="5" t="str">
        <f t="shared" si="14"/>
        <v/>
      </c>
      <c r="AS92" s="5">
        <f t="shared" si="15"/>
        <v>91352.747499999998</v>
      </c>
      <c r="AT92" s="5">
        <f t="shared" si="16"/>
        <v>68149.14963499998</v>
      </c>
      <c r="AU92" s="11">
        <f t="shared" si="17"/>
        <v>0.70437737086631014</v>
      </c>
      <c r="AV92" s="5">
        <f t="shared" si="18"/>
        <v>704.37737086631012</v>
      </c>
    </row>
    <row r="93" spans="1:48" x14ac:dyDescent="0.25">
      <c r="A93" s="1" t="s">
        <v>167</v>
      </c>
      <c r="B93" s="1" t="s">
        <v>161</v>
      </c>
      <c r="C93" s="1" t="s">
        <v>162</v>
      </c>
      <c r="D93" s="1" t="s">
        <v>51</v>
      </c>
      <c r="E93" s="1" t="s">
        <v>112</v>
      </c>
      <c r="F93" s="1" t="s">
        <v>151</v>
      </c>
      <c r="G93" s="1" t="s">
        <v>106</v>
      </c>
      <c r="H93" s="1" t="s">
        <v>55</v>
      </c>
      <c r="I93" s="2">
        <v>73.959999999999994</v>
      </c>
      <c r="J93" s="2">
        <v>32.479999999999997</v>
      </c>
      <c r="K93" s="2">
        <f t="shared" si="10"/>
        <v>32.480000000000004</v>
      </c>
      <c r="L93" s="2">
        <f t="shared" si="11"/>
        <v>0</v>
      </c>
      <c r="R93" s="7">
        <v>32.450000000000003</v>
      </c>
      <c r="S93" s="5">
        <v>69007.106249999997</v>
      </c>
      <c r="Z93" s="9">
        <v>0.03</v>
      </c>
      <c r="AA93" s="5">
        <v>7.71</v>
      </c>
      <c r="AL93" s="5" t="str">
        <f t="shared" si="12"/>
        <v/>
      </c>
      <c r="AN93" s="5" t="str">
        <f t="shared" si="13"/>
        <v/>
      </c>
      <c r="AP93" s="5" t="str">
        <f t="shared" si="14"/>
        <v/>
      </c>
      <c r="AS93" s="5">
        <f t="shared" si="15"/>
        <v>69014.816250000003</v>
      </c>
      <c r="AT93" s="5">
        <f t="shared" si="16"/>
        <v>51485.052922499999</v>
      </c>
      <c r="AU93" s="11">
        <f t="shared" si="17"/>
        <v>0.53214026016017202</v>
      </c>
      <c r="AV93" s="5">
        <f t="shared" si="18"/>
        <v>532.14026016017203</v>
      </c>
    </row>
    <row r="94" spans="1:48" x14ac:dyDescent="0.25">
      <c r="A94" s="1" t="s">
        <v>168</v>
      </c>
      <c r="B94" s="1" t="s">
        <v>169</v>
      </c>
      <c r="C94" s="1" t="s">
        <v>170</v>
      </c>
      <c r="D94" s="1" t="s">
        <v>51</v>
      </c>
      <c r="E94" s="1" t="s">
        <v>75</v>
      </c>
      <c r="F94" s="1" t="s">
        <v>151</v>
      </c>
      <c r="G94" s="1" t="s">
        <v>106</v>
      </c>
      <c r="H94" s="1" t="s">
        <v>55</v>
      </c>
      <c r="I94" s="2">
        <v>35</v>
      </c>
      <c r="J94" s="2">
        <v>0.06</v>
      </c>
      <c r="K94" s="2">
        <f t="shared" si="10"/>
        <v>0</v>
      </c>
      <c r="L94" s="2">
        <f t="shared" si="11"/>
        <v>0.06</v>
      </c>
      <c r="AL94" s="5" t="str">
        <f t="shared" si="12"/>
        <v/>
      </c>
      <c r="AN94" s="5" t="str">
        <f t="shared" si="13"/>
        <v/>
      </c>
      <c r="AP94" s="5" t="str">
        <f t="shared" si="14"/>
        <v/>
      </c>
      <c r="AR94" s="2">
        <v>0.06</v>
      </c>
      <c r="AS94" s="5">
        <f t="shared" si="15"/>
        <v>0</v>
      </c>
      <c r="AT94" s="5">
        <f t="shared" si="16"/>
        <v>0</v>
      </c>
      <c r="AU94" s="11">
        <f t="shared" si="17"/>
        <v>0</v>
      </c>
      <c r="AV94" s="5">
        <f t="shared" si="18"/>
        <v>0</v>
      </c>
    </row>
    <row r="95" spans="1:48" x14ac:dyDescent="0.25">
      <c r="A95" s="1" t="s">
        <v>168</v>
      </c>
      <c r="B95" s="1" t="s">
        <v>169</v>
      </c>
      <c r="C95" s="1" t="s">
        <v>170</v>
      </c>
      <c r="D95" s="1" t="s">
        <v>51</v>
      </c>
      <c r="E95" s="1" t="s">
        <v>58</v>
      </c>
      <c r="F95" s="1" t="s">
        <v>151</v>
      </c>
      <c r="G95" s="1" t="s">
        <v>106</v>
      </c>
      <c r="H95" s="1" t="s">
        <v>55</v>
      </c>
      <c r="I95" s="2">
        <v>35</v>
      </c>
      <c r="J95" s="2">
        <v>14.21</v>
      </c>
      <c r="K95" s="2">
        <f t="shared" si="10"/>
        <v>10.44</v>
      </c>
      <c r="L95" s="2">
        <f t="shared" si="11"/>
        <v>3.76</v>
      </c>
      <c r="R95" s="7">
        <v>9.76</v>
      </c>
      <c r="S95" s="5">
        <v>20564.305</v>
      </c>
      <c r="T95" s="8">
        <v>0.67999999999999994</v>
      </c>
      <c r="U95" s="5">
        <v>398.84249999999997</v>
      </c>
      <c r="AL95" s="5" t="str">
        <f t="shared" si="12"/>
        <v/>
      </c>
      <c r="AN95" s="5" t="str">
        <f t="shared" si="13"/>
        <v/>
      </c>
      <c r="AP95" s="5" t="str">
        <f t="shared" si="14"/>
        <v/>
      </c>
      <c r="AR95" s="2">
        <v>3.76</v>
      </c>
      <c r="AS95" s="5">
        <f t="shared" si="15"/>
        <v>20963.147499999999</v>
      </c>
      <c r="AT95" s="5">
        <f t="shared" si="16"/>
        <v>15638.508034999997</v>
      </c>
      <c r="AU95" s="11">
        <f t="shared" si="17"/>
        <v>0.16163681033383984</v>
      </c>
      <c r="AV95" s="5">
        <f t="shared" si="18"/>
        <v>161.63681033383983</v>
      </c>
    </row>
    <row r="96" spans="1:48" x14ac:dyDescent="0.25">
      <c r="A96" s="1" t="s">
        <v>168</v>
      </c>
      <c r="B96" s="1" t="s">
        <v>169</v>
      </c>
      <c r="C96" s="1" t="s">
        <v>170</v>
      </c>
      <c r="D96" s="1" t="s">
        <v>51</v>
      </c>
      <c r="E96" s="1" t="s">
        <v>59</v>
      </c>
      <c r="F96" s="1" t="s">
        <v>151</v>
      </c>
      <c r="G96" s="1" t="s">
        <v>106</v>
      </c>
      <c r="H96" s="1" t="s">
        <v>55</v>
      </c>
      <c r="I96" s="2">
        <v>35</v>
      </c>
      <c r="J96" s="2">
        <v>19.72</v>
      </c>
      <c r="K96" s="2">
        <f t="shared" si="10"/>
        <v>11.63</v>
      </c>
      <c r="L96" s="2">
        <f t="shared" si="11"/>
        <v>8.09</v>
      </c>
      <c r="R96" s="7">
        <v>10.73</v>
      </c>
      <c r="S96" s="5">
        <v>20248.5075</v>
      </c>
      <c r="T96" s="8">
        <v>0.9</v>
      </c>
      <c r="U96" s="5">
        <v>505.57499999999999</v>
      </c>
      <c r="AL96" s="5" t="str">
        <f t="shared" si="12"/>
        <v/>
      </c>
      <c r="AN96" s="5" t="str">
        <f t="shared" si="13"/>
        <v/>
      </c>
      <c r="AP96" s="5" t="str">
        <f t="shared" si="14"/>
        <v/>
      </c>
      <c r="AR96" s="2">
        <v>8.09</v>
      </c>
      <c r="AS96" s="5">
        <f t="shared" si="15"/>
        <v>20754.0825</v>
      </c>
      <c r="AT96" s="5">
        <f t="shared" si="16"/>
        <v>15482.545544999997</v>
      </c>
      <c r="AU96" s="11">
        <f t="shared" si="17"/>
        <v>0.16002481004846075</v>
      </c>
      <c r="AV96" s="5">
        <f t="shared" si="18"/>
        <v>160.02481004846075</v>
      </c>
    </row>
    <row r="97" spans="1:48" x14ac:dyDescent="0.25">
      <c r="A97" s="1" t="s">
        <v>168</v>
      </c>
      <c r="B97" s="1" t="s">
        <v>169</v>
      </c>
      <c r="C97" s="1" t="s">
        <v>170</v>
      </c>
      <c r="D97" s="1" t="s">
        <v>51</v>
      </c>
      <c r="E97" s="1" t="s">
        <v>52</v>
      </c>
      <c r="F97" s="1" t="s">
        <v>151</v>
      </c>
      <c r="G97" s="1" t="s">
        <v>106</v>
      </c>
      <c r="H97" s="1" t="s">
        <v>55</v>
      </c>
      <c r="I97" s="2">
        <v>35</v>
      </c>
      <c r="J97" s="2">
        <v>0.04</v>
      </c>
      <c r="K97" s="2">
        <f t="shared" si="10"/>
        <v>0</v>
      </c>
      <c r="L97" s="2">
        <f t="shared" si="11"/>
        <v>0.04</v>
      </c>
      <c r="AL97" s="5" t="str">
        <f t="shared" si="12"/>
        <v/>
      </c>
      <c r="AN97" s="5" t="str">
        <f t="shared" si="13"/>
        <v/>
      </c>
      <c r="AP97" s="5" t="str">
        <f t="shared" si="14"/>
        <v/>
      </c>
      <c r="AR97" s="2">
        <v>0.04</v>
      </c>
      <c r="AS97" s="5">
        <f t="shared" si="15"/>
        <v>0</v>
      </c>
      <c r="AT97" s="5">
        <f t="shared" si="16"/>
        <v>0</v>
      </c>
      <c r="AU97" s="11">
        <f t="shared" si="17"/>
        <v>0</v>
      </c>
      <c r="AV97" s="5">
        <f t="shared" si="18"/>
        <v>0</v>
      </c>
    </row>
    <row r="98" spans="1:48" x14ac:dyDescent="0.25">
      <c r="A98" s="1" t="s">
        <v>171</v>
      </c>
      <c r="B98" s="1" t="s">
        <v>169</v>
      </c>
      <c r="C98" s="1" t="s">
        <v>170</v>
      </c>
      <c r="D98" s="1" t="s">
        <v>51</v>
      </c>
      <c r="E98" s="1" t="s">
        <v>83</v>
      </c>
      <c r="F98" s="1" t="s">
        <v>151</v>
      </c>
      <c r="G98" s="1" t="s">
        <v>106</v>
      </c>
      <c r="H98" s="1" t="s">
        <v>55</v>
      </c>
      <c r="I98" s="2">
        <v>5</v>
      </c>
      <c r="J98" s="2">
        <v>0.04</v>
      </c>
      <c r="K98" s="2">
        <f t="shared" si="10"/>
        <v>0.03</v>
      </c>
      <c r="L98" s="2">
        <f t="shared" si="11"/>
        <v>0.01</v>
      </c>
      <c r="R98" s="7">
        <v>0.03</v>
      </c>
      <c r="S98" s="5">
        <v>64.23</v>
      </c>
      <c r="AL98" s="5" t="str">
        <f t="shared" si="12"/>
        <v/>
      </c>
      <c r="AN98" s="5" t="str">
        <f t="shared" si="13"/>
        <v/>
      </c>
      <c r="AP98" s="5" t="str">
        <f t="shared" si="14"/>
        <v/>
      </c>
      <c r="AR98" s="2">
        <v>0.01</v>
      </c>
      <c r="AS98" s="5">
        <f t="shared" si="15"/>
        <v>64.23</v>
      </c>
      <c r="AT98" s="5">
        <f t="shared" si="16"/>
        <v>47.915579999999999</v>
      </c>
      <c r="AU98" s="11">
        <f t="shared" si="17"/>
        <v>4.9524682911965083E-4</v>
      </c>
      <c r="AV98" s="5">
        <f t="shared" si="18"/>
        <v>0.49524682911965079</v>
      </c>
    </row>
    <row r="99" spans="1:48" x14ac:dyDescent="0.25">
      <c r="A99" s="1" t="s">
        <v>171</v>
      </c>
      <c r="B99" s="1" t="s">
        <v>169</v>
      </c>
      <c r="C99" s="1" t="s">
        <v>170</v>
      </c>
      <c r="D99" s="1" t="s">
        <v>51</v>
      </c>
      <c r="E99" s="1" t="s">
        <v>58</v>
      </c>
      <c r="F99" s="1" t="s">
        <v>151</v>
      </c>
      <c r="G99" s="1" t="s">
        <v>106</v>
      </c>
      <c r="H99" s="1" t="s">
        <v>55</v>
      </c>
      <c r="I99" s="2">
        <v>5</v>
      </c>
      <c r="J99" s="2">
        <v>4.79</v>
      </c>
      <c r="K99" s="2">
        <f t="shared" si="10"/>
        <v>3.8600000000000003</v>
      </c>
      <c r="L99" s="2">
        <f t="shared" si="11"/>
        <v>0.93</v>
      </c>
      <c r="R99" s="7">
        <v>3.39</v>
      </c>
      <c r="S99" s="5">
        <v>7257.9900000000007</v>
      </c>
      <c r="Z99" s="9">
        <v>0.47</v>
      </c>
      <c r="AA99" s="5">
        <v>120.79</v>
      </c>
      <c r="AL99" s="5" t="str">
        <f t="shared" si="12"/>
        <v/>
      </c>
      <c r="AN99" s="5" t="str">
        <f t="shared" si="13"/>
        <v/>
      </c>
      <c r="AP99" s="5" t="str">
        <f t="shared" si="14"/>
        <v/>
      </c>
      <c r="AR99" s="2">
        <v>0.93</v>
      </c>
      <c r="AS99" s="5">
        <f t="shared" si="15"/>
        <v>7378.7800000000007</v>
      </c>
      <c r="AT99" s="5">
        <f t="shared" si="16"/>
        <v>5504.5698800000009</v>
      </c>
      <c r="AU99" s="11">
        <f t="shared" si="17"/>
        <v>5.6894245644893308E-2</v>
      </c>
      <c r="AV99" s="5">
        <f t="shared" si="18"/>
        <v>56.894245644893317</v>
      </c>
    </row>
    <row r="100" spans="1:48" x14ac:dyDescent="0.25">
      <c r="A100" s="1" t="s">
        <v>172</v>
      </c>
      <c r="B100" s="1" t="s">
        <v>139</v>
      </c>
      <c r="C100" s="1" t="s">
        <v>140</v>
      </c>
      <c r="D100" s="1" t="s">
        <v>141</v>
      </c>
      <c r="E100" s="1" t="s">
        <v>58</v>
      </c>
      <c r="F100" s="1" t="s">
        <v>151</v>
      </c>
      <c r="G100" s="1" t="s">
        <v>106</v>
      </c>
      <c r="H100" s="1" t="s">
        <v>55</v>
      </c>
      <c r="I100" s="2">
        <v>82.88</v>
      </c>
      <c r="J100" s="2">
        <v>14.15</v>
      </c>
      <c r="K100" s="2">
        <f t="shared" si="10"/>
        <v>13.91</v>
      </c>
      <c r="L100" s="2">
        <f t="shared" si="11"/>
        <v>0.24</v>
      </c>
      <c r="R100" s="7">
        <v>12.91</v>
      </c>
      <c r="S100" s="5">
        <v>27608.195</v>
      </c>
      <c r="T100" s="8">
        <v>1</v>
      </c>
      <c r="U100" s="5">
        <v>632.37</v>
      </c>
      <c r="AL100" s="5" t="str">
        <f t="shared" si="12"/>
        <v/>
      </c>
      <c r="AN100" s="5" t="str">
        <f t="shared" si="13"/>
        <v/>
      </c>
      <c r="AP100" s="5" t="str">
        <f t="shared" si="14"/>
        <v/>
      </c>
      <c r="AR100" s="2">
        <v>0.24</v>
      </c>
      <c r="AS100" s="5">
        <f t="shared" si="15"/>
        <v>28240.564999999999</v>
      </c>
      <c r="AT100" s="5">
        <f t="shared" si="16"/>
        <v>21067.461489999994</v>
      </c>
      <c r="AU100" s="11">
        <f t="shared" si="17"/>
        <v>0.21774949819083589</v>
      </c>
      <c r="AV100" s="5">
        <f t="shared" si="18"/>
        <v>217.74949819083588</v>
      </c>
    </row>
    <row r="101" spans="1:48" x14ac:dyDescent="0.25">
      <c r="A101" s="1" t="s">
        <v>172</v>
      </c>
      <c r="B101" s="1" t="s">
        <v>139</v>
      </c>
      <c r="C101" s="1" t="s">
        <v>140</v>
      </c>
      <c r="D101" s="1" t="s">
        <v>141</v>
      </c>
      <c r="E101" s="1" t="s">
        <v>59</v>
      </c>
      <c r="F101" s="1" t="s">
        <v>151</v>
      </c>
      <c r="G101" s="1" t="s">
        <v>106</v>
      </c>
      <c r="H101" s="1" t="s">
        <v>55</v>
      </c>
      <c r="I101" s="2">
        <v>82.88</v>
      </c>
      <c r="J101" s="2">
        <v>20.079999999999998</v>
      </c>
      <c r="K101" s="2">
        <f t="shared" si="10"/>
        <v>20.059999999999999</v>
      </c>
      <c r="L101" s="2">
        <f t="shared" si="11"/>
        <v>0.02</v>
      </c>
      <c r="R101" s="7">
        <v>18.04</v>
      </c>
      <c r="S101" s="5">
        <v>38211.497499999998</v>
      </c>
      <c r="T101" s="8">
        <v>2.02</v>
      </c>
      <c r="U101" s="5">
        <v>1145.1675</v>
      </c>
      <c r="AL101" s="5" t="str">
        <f t="shared" si="12"/>
        <v/>
      </c>
      <c r="AN101" s="5" t="str">
        <f t="shared" si="13"/>
        <v/>
      </c>
      <c r="AP101" s="5" t="str">
        <f t="shared" si="14"/>
        <v/>
      </c>
      <c r="AR101" s="2">
        <v>0.02</v>
      </c>
      <c r="AS101" s="5">
        <f t="shared" si="15"/>
        <v>39356.665000000001</v>
      </c>
      <c r="AT101" s="5">
        <f t="shared" si="16"/>
        <v>29360.072089999998</v>
      </c>
      <c r="AU101" s="11">
        <f t="shared" si="17"/>
        <v>0.30346043197842659</v>
      </c>
      <c r="AV101" s="5">
        <f t="shared" si="18"/>
        <v>303.46043197842658</v>
      </c>
    </row>
    <row r="102" spans="1:48" x14ac:dyDescent="0.25">
      <c r="A102" s="1" t="s">
        <v>172</v>
      </c>
      <c r="B102" s="1" t="s">
        <v>139</v>
      </c>
      <c r="C102" s="1" t="s">
        <v>140</v>
      </c>
      <c r="D102" s="1" t="s">
        <v>141</v>
      </c>
      <c r="E102" s="1" t="s">
        <v>52</v>
      </c>
      <c r="F102" s="1" t="s">
        <v>151</v>
      </c>
      <c r="G102" s="1" t="s">
        <v>106</v>
      </c>
      <c r="H102" s="1" t="s">
        <v>55</v>
      </c>
      <c r="I102" s="2">
        <v>82.88</v>
      </c>
      <c r="J102" s="2">
        <v>0.04</v>
      </c>
      <c r="K102" s="2">
        <f t="shared" si="10"/>
        <v>0.04</v>
      </c>
      <c r="L102" s="2">
        <f t="shared" si="11"/>
        <v>0</v>
      </c>
      <c r="R102" s="7">
        <v>0.04</v>
      </c>
      <c r="S102" s="5">
        <v>80.287499999999994</v>
      </c>
      <c r="AL102" s="5" t="str">
        <f t="shared" si="12"/>
        <v/>
      </c>
      <c r="AN102" s="5" t="str">
        <f t="shared" si="13"/>
        <v/>
      </c>
      <c r="AP102" s="5" t="str">
        <f t="shared" si="14"/>
        <v/>
      </c>
      <c r="AS102" s="5">
        <f t="shared" si="15"/>
        <v>80.287499999999994</v>
      </c>
      <c r="AT102" s="5">
        <f t="shared" si="16"/>
        <v>59.894474999999986</v>
      </c>
      <c r="AU102" s="11">
        <f t="shared" si="17"/>
        <v>6.1905853639956335E-4</v>
      </c>
      <c r="AV102" s="5">
        <f t="shared" si="18"/>
        <v>0.61905853639956343</v>
      </c>
    </row>
    <row r="103" spans="1:48" x14ac:dyDescent="0.25">
      <c r="A103" s="1" t="s">
        <v>172</v>
      </c>
      <c r="B103" s="1" t="s">
        <v>139</v>
      </c>
      <c r="C103" s="1" t="s">
        <v>140</v>
      </c>
      <c r="D103" s="1" t="s">
        <v>141</v>
      </c>
      <c r="E103" s="1" t="s">
        <v>56</v>
      </c>
      <c r="F103" s="1" t="s">
        <v>151</v>
      </c>
      <c r="G103" s="1" t="s">
        <v>106</v>
      </c>
      <c r="H103" s="1" t="s">
        <v>55</v>
      </c>
      <c r="I103" s="2">
        <v>82.88</v>
      </c>
      <c r="J103" s="2">
        <v>0.08</v>
      </c>
      <c r="K103" s="2">
        <f t="shared" si="10"/>
        <v>0.08</v>
      </c>
      <c r="L103" s="2">
        <f t="shared" si="11"/>
        <v>0</v>
      </c>
      <c r="R103" s="7">
        <v>0.08</v>
      </c>
      <c r="S103" s="5">
        <v>171.28</v>
      </c>
      <c r="AL103" s="5" t="str">
        <f t="shared" si="12"/>
        <v/>
      </c>
      <c r="AN103" s="5" t="str">
        <f t="shared" si="13"/>
        <v/>
      </c>
      <c r="AP103" s="5" t="str">
        <f t="shared" si="14"/>
        <v/>
      </c>
      <c r="AS103" s="5">
        <f t="shared" si="15"/>
        <v>171.28</v>
      </c>
      <c r="AT103" s="5">
        <f t="shared" si="16"/>
        <v>127.77487999999998</v>
      </c>
      <c r="AU103" s="11">
        <f t="shared" si="17"/>
        <v>1.3206582109857353E-3</v>
      </c>
      <c r="AV103" s="5">
        <f t="shared" si="18"/>
        <v>1.3206582109857354</v>
      </c>
    </row>
    <row r="104" spans="1:48" x14ac:dyDescent="0.25">
      <c r="A104" s="1" t="s">
        <v>172</v>
      </c>
      <c r="B104" s="1" t="s">
        <v>139</v>
      </c>
      <c r="C104" s="1" t="s">
        <v>140</v>
      </c>
      <c r="D104" s="1" t="s">
        <v>141</v>
      </c>
      <c r="E104" s="1" t="s">
        <v>60</v>
      </c>
      <c r="F104" s="1" t="s">
        <v>151</v>
      </c>
      <c r="G104" s="1" t="s">
        <v>106</v>
      </c>
      <c r="H104" s="1" t="s">
        <v>55</v>
      </c>
      <c r="I104" s="2">
        <v>82.88</v>
      </c>
      <c r="J104" s="2">
        <v>38.42</v>
      </c>
      <c r="K104" s="2">
        <f t="shared" si="10"/>
        <v>38.42</v>
      </c>
      <c r="L104" s="2">
        <f t="shared" si="11"/>
        <v>0</v>
      </c>
      <c r="R104" s="7">
        <v>38.42</v>
      </c>
      <c r="S104" s="5">
        <v>82257.22</v>
      </c>
      <c r="AL104" s="5" t="str">
        <f t="shared" si="12"/>
        <v/>
      </c>
      <c r="AN104" s="5" t="str">
        <f t="shared" si="13"/>
        <v/>
      </c>
      <c r="AP104" s="5" t="str">
        <f t="shared" si="14"/>
        <v/>
      </c>
      <c r="AS104" s="5">
        <f t="shared" si="15"/>
        <v>82257.22</v>
      </c>
      <c r="AT104" s="5">
        <f t="shared" si="16"/>
        <v>61363.886119999988</v>
      </c>
      <c r="AU104" s="11">
        <f t="shared" si="17"/>
        <v>0.63424610582589935</v>
      </c>
      <c r="AV104" s="5">
        <f t="shared" si="18"/>
        <v>634.24610582589935</v>
      </c>
    </row>
    <row r="105" spans="1:48" x14ac:dyDescent="0.25">
      <c r="A105" s="1" t="s">
        <v>172</v>
      </c>
      <c r="B105" s="1" t="s">
        <v>139</v>
      </c>
      <c r="C105" s="1" t="s">
        <v>140</v>
      </c>
      <c r="D105" s="1" t="s">
        <v>141</v>
      </c>
      <c r="E105" s="1" t="s">
        <v>61</v>
      </c>
      <c r="F105" s="1" t="s">
        <v>151</v>
      </c>
      <c r="G105" s="1" t="s">
        <v>106</v>
      </c>
      <c r="H105" s="1" t="s">
        <v>55</v>
      </c>
      <c r="I105" s="2">
        <v>82.88</v>
      </c>
      <c r="J105" s="2">
        <v>8.59</v>
      </c>
      <c r="K105" s="2">
        <f t="shared" si="10"/>
        <v>8.59</v>
      </c>
      <c r="L105" s="2">
        <f t="shared" si="11"/>
        <v>0</v>
      </c>
      <c r="R105" s="7">
        <v>6.3900000000000006</v>
      </c>
      <c r="S105" s="5">
        <v>12904.877500000001</v>
      </c>
      <c r="T105" s="8">
        <v>2.2000000000000002</v>
      </c>
      <c r="U105" s="5">
        <v>1409.19</v>
      </c>
      <c r="AL105" s="5" t="str">
        <f t="shared" si="12"/>
        <v/>
      </c>
      <c r="AN105" s="5" t="str">
        <f t="shared" si="13"/>
        <v/>
      </c>
      <c r="AP105" s="5" t="str">
        <f t="shared" si="14"/>
        <v/>
      </c>
      <c r="AS105" s="5">
        <f t="shared" si="15"/>
        <v>14314.067500000001</v>
      </c>
      <c r="AT105" s="5">
        <f t="shared" si="16"/>
        <v>10678.294355</v>
      </c>
      <c r="AU105" s="11">
        <f t="shared" si="17"/>
        <v>0.11036893260438498</v>
      </c>
      <c r="AV105" s="5">
        <f t="shared" si="18"/>
        <v>110.36893260438498</v>
      </c>
    </row>
    <row r="106" spans="1:48" x14ac:dyDescent="0.25">
      <c r="A106" s="1" t="s">
        <v>173</v>
      </c>
      <c r="B106" s="1" t="s">
        <v>174</v>
      </c>
      <c r="C106" s="1" t="s">
        <v>175</v>
      </c>
      <c r="D106" s="1" t="s">
        <v>51</v>
      </c>
      <c r="E106" s="1" t="s">
        <v>58</v>
      </c>
      <c r="F106" s="1" t="s">
        <v>151</v>
      </c>
      <c r="G106" s="1" t="s">
        <v>106</v>
      </c>
      <c r="H106" s="1" t="s">
        <v>55</v>
      </c>
      <c r="I106" s="2">
        <v>6.59</v>
      </c>
      <c r="J106" s="2">
        <v>4.57</v>
      </c>
      <c r="K106" s="2">
        <f t="shared" si="10"/>
        <v>2.97</v>
      </c>
      <c r="L106" s="2">
        <f t="shared" si="11"/>
        <v>1.61</v>
      </c>
      <c r="R106" s="7">
        <v>6.9999999999999993E-2</v>
      </c>
      <c r="S106" s="5">
        <v>144.51750000000001</v>
      </c>
      <c r="T106" s="8">
        <v>0.01</v>
      </c>
      <c r="U106" s="5">
        <v>6.42</v>
      </c>
      <c r="Z106" s="9">
        <v>2.89</v>
      </c>
      <c r="AA106" s="5">
        <v>742.73</v>
      </c>
      <c r="AL106" s="5" t="str">
        <f t="shared" si="12"/>
        <v/>
      </c>
      <c r="AN106" s="5" t="str">
        <f t="shared" si="13"/>
        <v/>
      </c>
      <c r="AP106" s="5" t="str">
        <f t="shared" si="14"/>
        <v/>
      </c>
      <c r="AR106" s="2">
        <v>1.61</v>
      </c>
      <c r="AS106" s="5">
        <f t="shared" si="15"/>
        <v>893.66750000000002</v>
      </c>
      <c r="AT106" s="5">
        <f t="shared" si="16"/>
        <v>666.67595499999993</v>
      </c>
      <c r="AU106" s="11">
        <f t="shared" si="17"/>
        <v>6.8906429341785069E-3</v>
      </c>
      <c r="AV106" s="5">
        <f t="shared" si="18"/>
        <v>6.8906429341785076</v>
      </c>
    </row>
    <row r="107" spans="1:48" x14ac:dyDescent="0.25">
      <c r="A107" s="1" t="s">
        <v>173</v>
      </c>
      <c r="B107" s="1" t="s">
        <v>174</v>
      </c>
      <c r="C107" s="1" t="s">
        <v>175</v>
      </c>
      <c r="D107" s="1" t="s">
        <v>51</v>
      </c>
      <c r="E107" s="1" t="s">
        <v>61</v>
      </c>
      <c r="F107" s="1" t="s">
        <v>151</v>
      </c>
      <c r="G107" s="1" t="s">
        <v>106</v>
      </c>
      <c r="H107" s="1" t="s">
        <v>55</v>
      </c>
      <c r="I107" s="2">
        <v>6.59</v>
      </c>
      <c r="J107" s="2">
        <v>1.59</v>
      </c>
      <c r="K107" s="2">
        <f t="shared" si="10"/>
        <v>0.05</v>
      </c>
      <c r="L107" s="2">
        <f t="shared" si="11"/>
        <v>1.54</v>
      </c>
      <c r="R107" s="7">
        <v>0.04</v>
      </c>
      <c r="S107" s="5">
        <v>64.23</v>
      </c>
      <c r="Z107" s="9">
        <v>0.01</v>
      </c>
      <c r="AA107" s="5">
        <v>1.9275</v>
      </c>
      <c r="AL107" s="5" t="str">
        <f t="shared" si="12"/>
        <v/>
      </c>
      <c r="AN107" s="5" t="str">
        <f t="shared" si="13"/>
        <v/>
      </c>
      <c r="AP107" s="5" t="str">
        <f t="shared" si="14"/>
        <v/>
      </c>
      <c r="AR107" s="2">
        <v>1.54</v>
      </c>
      <c r="AS107" s="5">
        <f t="shared" si="15"/>
        <v>66.157499999999999</v>
      </c>
      <c r="AT107" s="5">
        <f t="shared" si="16"/>
        <v>49.353494999999995</v>
      </c>
      <c r="AU107" s="11">
        <f t="shared" si="17"/>
        <v>5.1010886030645021E-4</v>
      </c>
      <c r="AV107" s="5">
        <f t="shared" si="18"/>
        <v>0.5101088603064502</v>
      </c>
    </row>
    <row r="108" spans="1:48" x14ac:dyDescent="0.25">
      <c r="A108" s="1" t="s">
        <v>176</v>
      </c>
      <c r="B108" s="1" t="s">
        <v>174</v>
      </c>
      <c r="C108" s="1" t="s">
        <v>175</v>
      </c>
      <c r="D108" s="1" t="s">
        <v>51</v>
      </c>
      <c r="E108" s="1" t="s">
        <v>58</v>
      </c>
      <c r="F108" s="1" t="s">
        <v>151</v>
      </c>
      <c r="G108" s="1" t="s">
        <v>106</v>
      </c>
      <c r="H108" s="1" t="s">
        <v>55</v>
      </c>
      <c r="I108" s="2">
        <v>3.51</v>
      </c>
      <c r="J108" s="2">
        <v>0.73</v>
      </c>
      <c r="K108" s="2">
        <f t="shared" si="10"/>
        <v>0.72</v>
      </c>
      <c r="L108" s="2">
        <f t="shared" si="11"/>
        <v>0.01</v>
      </c>
      <c r="Z108" s="9">
        <v>0.72</v>
      </c>
      <c r="AA108" s="5">
        <v>157.41249999999999</v>
      </c>
      <c r="AL108" s="5" t="str">
        <f t="shared" si="12"/>
        <v/>
      </c>
      <c r="AN108" s="5" t="str">
        <f t="shared" si="13"/>
        <v/>
      </c>
      <c r="AP108" s="5" t="str">
        <f t="shared" si="14"/>
        <v/>
      </c>
      <c r="AR108" s="2">
        <v>0.01</v>
      </c>
      <c r="AS108" s="5">
        <f t="shared" si="15"/>
        <v>157.41249999999999</v>
      </c>
      <c r="AT108" s="5">
        <f t="shared" si="16"/>
        <v>117.42972499999998</v>
      </c>
      <c r="AU108" s="11">
        <f t="shared" si="17"/>
        <v>1.2137325469219527E-3</v>
      </c>
      <c r="AV108" s="5">
        <f t="shared" si="18"/>
        <v>1.2137325469219526</v>
      </c>
    </row>
    <row r="109" spans="1:48" x14ac:dyDescent="0.25">
      <c r="A109" s="1" t="s">
        <v>176</v>
      </c>
      <c r="B109" s="1" t="s">
        <v>174</v>
      </c>
      <c r="C109" s="1" t="s">
        <v>175</v>
      </c>
      <c r="D109" s="1" t="s">
        <v>51</v>
      </c>
      <c r="E109" s="1" t="s">
        <v>61</v>
      </c>
      <c r="F109" s="1" t="s">
        <v>151</v>
      </c>
      <c r="G109" s="1" t="s">
        <v>106</v>
      </c>
      <c r="H109" s="1" t="s">
        <v>55</v>
      </c>
      <c r="I109" s="2">
        <v>3.51</v>
      </c>
      <c r="J109" s="2">
        <v>2.2000000000000002</v>
      </c>
      <c r="K109" s="2">
        <f t="shared" si="10"/>
        <v>2.17</v>
      </c>
      <c r="L109" s="2">
        <f t="shared" si="11"/>
        <v>0.04</v>
      </c>
      <c r="Z109" s="9">
        <v>2.17</v>
      </c>
      <c r="AA109" s="5">
        <v>418.26749999999998</v>
      </c>
      <c r="AL109" s="5" t="str">
        <f t="shared" si="12"/>
        <v/>
      </c>
      <c r="AN109" s="5" t="str">
        <f t="shared" si="13"/>
        <v/>
      </c>
      <c r="AP109" s="5" t="str">
        <f t="shared" si="14"/>
        <v/>
      </c>
      <c r="AR109" s="2">
        <v>0.04</v>
      </c>
      <c r="AS109" s="5">
        <f t="shared" si="15"/>
        <v>418.26749999999998</v>
      </c>
      <c r="AT109" s="5">
        <f t="shared" si="16"/>
        <v>312.02755499999995</v>
      </c>
      <c r="AU109" s="11">
        <f t="shared" si="17"/>
        <v>3.2250607675354741E-3</v>
      </c>
      <c r="AV109" s="5">
        <f t="shared" si="18"/>
        <v>3.2250607675354743</v>
      </c>
    </row>
    <row r="110" spans="1:48" x14ac:dyDescent="0.25">
      <c r="A110" s="1" t="s">
        <v>177</v>
      </c>
      <c r="B110" s="1" t="s">
        <v>735</v>
      </c>
      <c r="C110" s="1" t="s">
        <v>178</v>
      </c>
      <c r="D110" s="1" t="s">
        <v>51</v>
      </c>
      <c r="E110" s="1" t="s">
        <v>61</v>
      </c>
      <c r="F110" s="1" t="s">
        <v>151</v>
      </c>
      <c r="G110" s="1" t="s">
        <v>106</v>
      </c>
      <c r="H110" s="1" t="s">
        <v>55</v>
      </c>
      <c r="I110" s="2">
        <v>12</v>
      </c>
      <c r="J110" s="2">
        <v>10.49</v>
      </c>
      <c r="K110" s="2">
        <f t="shared" si="10"/>
        <v>1.48</v>
      </c>
      <c r="L110" s="2">
        <f t="shared" si="11"/>
        <v>9.01</v>
      </c>
      <c r="R110" s="7">
        <v>0.03</v>
      </c>
      <c r="S110" s="5">
        <v>58.877499999999998</v>
      </c>
      <c r="T110" s="8">
        <v>0.04</v>
      </c>
      <c r="U110" s="5">
        <v>25.68</v>
      </c>
      <c r="Z110" s="9">
        <v>1.41</v>
      </c>
      <c r="AA110" s="5">
        <v>334.1</v>
      </c>
      <c r="AL110" s="5" t="str">
        <f t="shared" si="12"/>
        <v/>
      </c>
      <c r="AN110" s="5" t="str">
        <f t="shared" si="13"/>
        <v/>
      </c>
      <c r="AP110" s="5" t="str">
        <f t="shared" si="14"/>
        <v/>
      </c>
      <c r="AR110" s="2">
        <v>9.01</v>
      </c>
      <c r="AS110" s="5">
        <f t="shared" si="15"/>
        <v>418.65750000000003</v>
      </c>
      <c r="AT110" s="5">
        <f t="shared" si="16"/>
        <v>312.31849499999998</v>
      </c>
      <c r="AU110" s="11">
        <f t="shared" si="17"/>
        <v>3.2280678711219088E-3</v>
      </c>
      <c r="AV110" s="5">
        <f t="shared" si="18"/>
        <v>3.2280678711219086</v>
      </c>
    </row>
    <row r="111" spans="1:48" x14ac:dyDescent="0.25">
      <c r="A111" s="1" t="s">
        <v>179</v>
      </c>
      <c r="B111" s="1" t="s">
        <v>139</v>
      </c>
      <c r="C111" s="1" t="s">
        <v>140</v>
      </c>
      <c r="D111" s="1" t="s">
        <v>141</v>
      </c>
      <c r="E111" s="1" t="s">
        <v>58</v>
      </c>
      <c r="F111" s="1" t="s">
        <v>151</v>
      </c>
      <c r="G111" s="1" t="s">
        <v>106</v>
      </c>
      <c r="H111" s="1" t="s">
        <v>55</v>
      </c>
      <c r="I111" s="2">
        <v>15</v>
      </c>
      <c r="J111" s="2">
        <v>0.02</v>
      </c>
      <c r="K111" s="2">
        <f t="shared" si="10"/>
        <v>0.02</v>
      </c>
      <c r="L111" s="2">
        <f t="shared" si="11"/>
        <v>0</v>
      </c>
      <c r="R111" s="7">
        <v>0.02</v>
      </c>
      <c r="S111" s="5">
        <v>42.82</v>
      </c>
      <c r="AL111" s="5" t="str">
        <f t="shared" si="12"/>
        <v/>
      </c>
      <c r="AN111" s="5" t="str">
        <f t="shared" si="13"/>
        <v/>
      </c>
      <c r="AP111" s="5" t="str">
        <f t="shared" si="14"/>
        <v/>
      </c>
      <c r="AS111" s="5">
        <f t="shared" si="15"/>
        <v>42.82</v>
      </c>
      <c r="AT111" s="5">
        <f t="shared" si="16"/>
        <v>31.943719999999995</v>
      </c>
      <c r="AU111" s="11">
        <f t="shared" si="17"/>
        <v>3.3016455274643383E-4</v>
      </c>
      <c r="AV111" s="5">
        <f t="shared" si="18"/>
        <v>0.33016455274643386</v>
      </c>
    </row>
    <row r="112" spans="1:48" x14ac:dyDescent="0.25">
      <c r="A112" s="1" t="s">
        <v>179</v>
      </c>
      <c r="B112" s="1" t="s">
        <v>139</v>
      </c>
      <c r="C112" s="1" t="s">
        <v>140</v>
      </c>
      <c r="D112" s="1" t="s">
        <v>141</v>
      </c>
      <c r="E112" s="1" t="s">
        <v>60</v>
      </c>
      <c r="F112" s="1" t="s">
        <v>151</v>
      </c>
      <c r="G112" s="1" t="s">
        <v>106</v>
      </c>
      <c r="H112" s="1" t="s">
        <v>55</v>
      </c>
      <c r="I112" s="2">
        <v>15</v>
      </c>
      <c r="J112" s="2">
        <v>0.08</v>
      </c>
      <c r="K112" s="2">
        <f t="shared" si="10"/>
        <v>0.08</v>
      </c>
      <c r="L112" s="2">
        <f t="shared" si="11"/>
        <v>0</v>
      </c>
      <c r="R112" s="7">
        <v>0.08</v>
      </c>
      <c r="S112" s="5">
        <v>171.28</v>
      </c>
      <c r="AL112" s="5" t="str">
        <f t="shared" si="12"/>
        <v/>
      </c>
      <c r="AN112" s="5" t="str">
        <f t="shared" si="13"/>
        <v/>
      </c>
      <c r="AP112" s="5" t="str">
        <f t="shared" si="14"/>
        <v/>
      </c>
      <c r="AS112" s="5">
        <f t="shared" si="15"/>
        <v>171.28</v>
      </c>
      <c r="AT112" s="5">
        <f t="shared" si="16"/>
        <v>127.77487999999998</v>
      </c>
      <c r="AU112" s="11">
        <f t="shared" si="17"/>
        <v>1.3206582109857353E-3</v>
      </c>
      <c r="AV112" s="5">
        <f t="shared" si="18"/>
        <v>1.3206582109857354</v>
      </c>
    </row>
    <row r="113" spans="1:48" x14ac:dyDescent="0.25">
      <c r="A113" s="1" t="s">
        <v>179</v>
      </c>
      <c r="B113" s="1" t="s">
        <v>139</v>
      </c>
      <c r="C113" s="1" t="s">
        <v>140</v>
      </c>
      <c r="D113" s="1" t="s">
        <v>141</v>
      </c>
      <c r="E113" s="1" t="s">
        <v>61</v>
      </c>
      <c r="F113" s="1" t="s">
        <v>151</v>
      </c>
      <c r="G113" s="1" t="s">
        <v>106</v>
      </c>
      <c r="H113" s="1" t="s">
        <v>55</v>
      </c>
      <c r="I113" s="2">
        <v>15</v>
      </c>
      <c r="J113" s="2">
        <v>14.12</v>
      </c>
      <c r="K113" s="2">
        <f t="shared" si="10"/>
        <v>14.12</v>
      </c>
      <c r="L113" s="2">
        <f t="shared" si="11"/>
        <v>0</v>
      </c>
      <c r="R113" s="7">
        <v>12.62</v>
      </c>
      <c r="S113" s="5">
        <v>27019.42</v>
      </c>
      <c r="T113" s="8">
        <v>1.5</v>
      </c>
      <c r="U113" s="5">
        <v>963</v>
      </c>
      <c r="AL113" s="5" t="str">
        <f t="shared" si="12"/>
        <v/>
      </c>
      <c r="AN113" s="5" t="str">
        <f t="shared" si="13"/>
        <v/>
      </c>
      <c r="AP113" s="5" t="str">
        <f t="shared" si="14"/>
        <v/>
      </c>
      <c r="AS113" s="5">
        <f t="shared" si="15"/>
        <v>27982.42</v>
      </c>
      <c r="AT113" s="5">
        <f t="shared" si="16"/>
        <v>20874.885319999998</v>
      </c>
      <c r="AU113" s="11">
        <f t="shared" si="17"/>
        <v>0.21575906548488707</v>
      </c>
      <c r="AV113" s="5">
        <f t="shared" si="18"/>
        <v>215.75906548488709</v>
      </c>
    </row>
    <row r="114" spans="1:48" x14ac:dyDescent="0.25">
      <c r="A114" s="1" t="s">
        <v>180</v>
      </c>
      <c r="B114" s="1" t="s">
        <v>67</v>
      </c>
      <c r="C114" s="1" t="s">
        <v>68</v>
      </c>
      <c r="D114" s="1" t="s">
        <v>69</v>
      </c>
      <c r="E114" s="1" t="s">
        <v>92</v>
      </c>
      <c r="F114" s="1" t="s">
        <v>151</v>
      </c>
      <c r="G114" s="1" t="s">
        <v>106</v>
      </c>
      <c r="H114" s="1" t="s">
        <v>55</v>
      </c>
      <c r="I114" s="2">
        <v>80</v>
      </c>
      <c r="J114" s="2">
        <v>37.67</v>
      </c>
      <c r="K114" s="2">
        <f t="shared" si="10"/>
        <v>32.950000000000003</v>
      </c>
      <c r="L114" s="2">
        <f t="shared" si="11"/>
        <v>4.72</v>
      </c>
      <c r="P114" s="6">
        <v>19.21</v>
      </c>
      <c r="Q114" s="5">
        <v>62511.741250000006</v>
      </c>
      <c r="R114" s="7">
        <v>13.67</v>
      </c>
      <c r="S114" s="5">
        <v>25609.036250000001</v>
      </c>
      <c r="Z114" s="9">
        <v>7.0000000000000007E-2</v>
      </c>
      <c r="AA114" s="5">
        <v>15.741250000000001</v>
      </c>
      <c r="AL114" s="5" t="str">
        <f t="shared" si="12"/>
        <v/>
      </c>
      <c r="AN114" s="5" t="str">
        <f t="shared" si="13"/>
        <v/>
      </c>
      <c r="AO114" s="2">
        <v>0.4</v>
      </c>
      <c r="AP114" s="5">
        <f t="shared" si="14"/>
        <v>0.4</v>
      </c>
      <c r="AQ114" s="2">
        <v>0.56999999999999995</v>
      </c>
      <c r="AR114" s="2">
        <v>3.75</v>
      </c>
      <c r="AS114" s="5">
        <f t="shared" si="15"/>
        <v>88136.518750000017</v>
      </c>
      <c r="AT114" s="5">
        <f t="shared" si="16"/>
        <v>65749.842987500015</v>
      </c>
      <c r="AU114" s="11">
        <f t="shared" si="17"/>
        <v>0.67957856827934227</v>
      </c>
      <c r="AV114" s="5">
        <f t="shared" si="18"/>
        <v>679.57856827934233</v>
      </c>
    </row>
    <row r="115" spans="1:48" x14ac:dyDescent="0.25">
      <c r="A115" s="1" t="s">
        <v>180</v>
      </c>
      <c r="B115" s="1" t="s">
        <v>67</v>
      </c>
      <c r="C115" s="1" t="s">
        <v>68</v>
      </c>
      <c r="D115" s="1" t="s">
        <v>69</v>
      </c>
      <c r="E115" s="1" t="s">
        <v>70</v>
      </c>
      <c r="F115" s="1" t="s">
        <v>151</v>
      </c>
      <c r="G115" s="1" t="s">
        <v>106</v>
      </c>
      <c r="H115" s="1" t="s">
        <v>55</v>
      </c>
      <c r="I115" s="2">
        <v>80</v>
      </c>
      <c r="J115" s="2">
        <v>0.09</v>
      </c>
      <c r="K115" s="2">
        <f t="shared" si="10"/>
        <v>0.09</v>
      </c>
      <c r="L115" s="2">
        <f t="shared" si="11"/>
        <v>0</v>
      </c>
      <c r="R115" s="7">
        <v>0.06</v>
      </c>
      <c r="S115" s="5">
        <v>112.4025</v>
      </c>
      <c r="Z115" s="9">
        <v>0.03</v>
      </c>
      <c r="AA115" s="5">
        <v>6.7462499999999999</v>
      </c>
      <c r="AL115" s="5" t="str">
        <f t="shared" si="12"/>
        <v/>
      </c>
      <c r="AN115" s="5" t="str">
        <f t="shared" si="13"/>
        <v/>
      </c>
      <c r="AP115" s="5" t="str">
        <f t="shared" si="14"/>
        <v/>
      </c>
      <c r="AS115" s="5">
        <f t="shared" si="15"/>
        <v>119.14875000000001</v>
      </c>
      <c r="AT115" s="5">
        <f t="shared" si="16"/>
        <v>88.884967499999988</v>
      </c>
      <c r="AU115" s="11">
        <f t="shared" si="17"/>
        <v>9.1869906011318682E-4</v>
      </c>
      <c r="AV115" s="5">
        <f t="shared" si="18"/>
        <v>0.91869906011318669</v>
      </c>
    </row>
    <row r="116" spans="1:48" x14ac:dyDescent="0.25">
      <c r="A116" s="1" t="s">
        <v>180</v>
      </c>
      <c r="B116" s="1" t="s">
        <v>67</v>
      </c>
      <c r="C116" s="1" t="s">
        <v>68</v>
      </c>
      <c r="D116" s="1" t="s">
        <v>69</v>
      </c>
      <c r="E116" s="1" t="s">
        <v>72</v>
      </c>
      <c r="F116" s="1" t="s">
        <v>151</v>
      </c>
      <c r="G116" s="1" t="s">
        <v>106</v>
      </c>
      <c r="H116" s="1" t="s">
        <v>55</v>
      </c>
      <c r="I116" s="2">
        <v>80</v>
      </c>
      <c r="J116" s="2">
        <v>0.09</v>
      </c>
      <c r="K116" s="2">
        <f t="shared" si="10"/>
        <v>0.03</v>
      </c>
      <c r="L116" s="2">
        <f t="shared" si="11"/>
        <v>0.06</v>
      </c>
      <c r="R116" s="7">
        <v>0.03</v>
      </c>
      <c r="S116" s="5">
        <v>56.201249999999987</v>
      </c>
      <c r="AL116" s="5" t="str">
        <f t="shared" si="12"/>
        <v/>
      </c>
      <c r="AN116" s="5" t="str">
        <f t="shared" si="13"/>
        <v/>
      </c>
      <c r="AP116" s="5" t="str">
        <f t="shared" si="14"/>
        <v/>
      </c>
      <c r="AR116" s="2">
        <v>0.06</v>
      </c>
      <c r="AS116" s="5">
        <f t="shared" si="15"/>
        <v>56.201249999999987</v>
      </c>
      <c r="AT116" s="5">
        <f t="shared" si="16"/>
        <v>41.926132499999994</v>
      </c>
      <c r="AU116" s="11">
        <f t="shared" si="17"/>
        <v>4.3334097547969436E-4</v>
      </c>
      <c r="AV116" s="5">
        <f t="shared" si="18"/>
        <v>0.43334097547969441</v>
      </c>
    </row>
    <row r="117" spans="1:48" x14ac:dyDescent="0.25">
      <c r="A117" s="1" t="s">
        <v>180</v>
      </c>
      <c r="B117" s="1" t="s">
        <v>67</v>
      </c>
      <c r="C117" s="1" t="s">
        <v>68</v>
      </c>
      <c r="D117" s="1" t="s">
        <v>69</v>
      </c>
      <c r="E117" s="1" t="s">
        <v>75</v>
      </c>
      <c r="F117" s="1" t="s">
        <v>151</v>
      </c>
      <c r="G117" s="1" t="s">
        <v>106</v>
      </c>
      <c r="H117" s="1" t="s">
        <v>55</v>
      </c>
      <c r="I117" s="2">
        <v>80</v>
      </c>
      <c r="J117" s="2">
        <v>40.11</v>
      </c>
      <c r="K117" s="2">
        <f t="shared" si="10"/>
        <v>30.73</v>
      </c>
      <c r="L117" s="2">
        <f t="shared" si="11"/>
        <v>9.27</v>
      </c>
      <c r="R117" s="7">
        <v>30.73</v>
      </c>
      <c r="S117" s="5">
        <v>57568.813750000001</v>
      </c>
      <c r="AL117" s="5" t="str">
        <f t="shared" si="12"/>
        <v/>
      </c>
      <c r="AN117" s="5" t="str">
        <f t="shared" si="13"/>
        <v/>
      </c>
      <c r="AP117" s="5" t="str">
        <f t="shared" si="14"/>
        <v/>
      </c>
      <c r="AR117" s="2">
        <v>9.27</v>
      </c>
      <c r="AS117" s="5">
        <f t="shared" si="15"/>
        <v>57568.813750000001</v>
      </c>
      <c r="AT117" s="5">
        <f t="shared" si="16"/>
        <v>42946.3350575</v>
      </c>
      <c r="AU117" s="11">
        <f t="shared" si="17"/>
        <v>0.44388560588303366</v>
      </c>
      <c r="AV117" s="5">
        <f t="shared" si="18"/>
        <v>443.88560588303369</v>
      </c>
    </row>
    <row r="118" spans="1:48" x14ac:dyDescent="0.25">
      <c r="A118" s="1" t="s">
        <v>180</v>
      </c>
      <c r="B118" s="1" t="s">
        <v>67</v>
      </c>
      <c r="C118" s="1" t="s">
        <v>68</v>
      </c>
      <c r="D118" s="1" t="s">
        <v>69</v>
      </c>
      <c r="E118" s="1" t="s">
        <v>60</v>
      </c>
      <c r="F118" s="1" t="s">
        <v>181</v>
      </c>
      <c r="G118" s="1" t="s">
        <v>106</v>
      </c>
      <c r="H118" s="1" t="s">
        <v>55</v>
      </c>
      <c r="I118" s="2">
        <v>80</v>
      </c>
      <c r="J118" s="2">
        <v>0.03</v>
      </c>
      <c r="K118" s="2">
        <f t="shared" si="10"/>
        <v>0.01</v>
      </c>
      <c r="L118" s="2">
        <f t="shared" si="11"/>
        <v>0.02</v>
      </c>
      <c r="P118" s="6">
        <v>0.01</v>
      </c>
      <c r="Q118" s="5">
        <v>32.541249999999998</v>
      </c>
      <c r="AL118" s="5" t="str">
        <f t="shared" si="12"/>
        <v/>
      </c>
      <c r="AN118" s="5" t="str">
        <f t="shared" si="13"/>
        <v/>
      </c>
      <c r="AP118" s="5" t="str">
        <f t="shared" si="14"/>
        <v/>
      </c>
      <c r="AR118" s="2">
        <v>0.02</v>
      </c>
      <c r="AS118" s="5">
        <f t="shared" si="15"/>
        <v>32.541249999999998</v>
      </c>
      <c r="AT118" s="5">
        <f t="shared" si="16"/>
        <v>24.275772499999995</v>
      </c>
      <c r="AU118" s="11">
        <f t="shared" si="17"/>
        <v>2.5091002456935753E-4</v>
      </c>
      <c r="AV118" s="5">
        <f t="shared" si="18"/>
        <v>0.25091002456935751</v>
      </c>
    </row>
    <row r="119" spans="1:48" x14ac:dyDescent="0.25">
      <c r="A119" s="1" t="s">
        <v>182</v>
      </c>
      <c r="B119" s="1" t="s">
        <v>183</v>
      </c>
      <c r="C119" s="1" t="s">
        <v>184</v>
      </c>
      <c r="D119" s="1" t="s">
        <v>51</v>
      </c>
      <c r="E119" s="1" t="s">
        <v>90</v>
      </c>
      <c r="F119" s="1" t="s">
        <v>151</v>
      </c>
      <c r="G119" s="1" t="s">
        <v>106</v>
      </c>
      <c r="H119" s="1" t="s">
        <v>55</v>
      </c>
      <c r="I119" s="2">
        <v>38.65</v>
      </c>
      <c r="J119" s="2">
        <v>18.47</v>
      </c>
      <c r="K119" s="2">
        <f t="shared" si="10"/>
        <v>17.23</v>
      </c>
      <c r="L119" s="2">
        <f t="shared" si="11"/>
        <v>1.23</v>
      </c>
      <c r="N119" s="4">
        <v>2.77</v>
      </c>
      <c r="O119" s="5">
        <v>11364.963750000001</v>
      </c>
      <c r="P119" s="6">
        <v>13.58</v>
      </c>
      <c r="Q119" s="5">
        <v>46008.678749999999</v>
      </c>
      <c r="R119" s="7">
        <v>0.88</v>
      </c>
      <c r="S119" s="5">
        <v>1648.57</v>
      </c>
      <c r="AL119" s="5" t="str">
        <f t="shared" si="12"/>
        <v/>
      </c>
      <c r="AM119" s="3">
        <v>0.49</v>
      </c>
      <c r="AN119" s="5">
        <f t="shared" si="13"/>
        <v>4048.38</v>
      </c>
      <c r="AP119" s="5" t="str">
        <f t="shared" si="14"/>
        <v/>
      </c>
      <c r="AQ119" s="2">
        <v>0.74</v>
      </c>
      <c r="AS119" s="5">
        <f t="shared" si="15"/>
        <v>59022.212500000001</v>
      </c>
      <c r="AT119" s="5">
        <f t="shared" si="16"/>
        <v>44030.570525000003</v>
      </c>
      <c r="AU119" s="11">
        <f t="shared" si="17"/>
        <v>0.455092068943659</v>
      </c>
      <c r="AV119" s="5">
        <f t="shared" si="18"/>
        <v>455.092068943659</v>
      </c>
    </row>
    <row r="120" spans="1:48" x14ac:dyDescent="0.25">
      <c r="A120" s="1" t="s">
        <v>182</v>
      </c>
      <c r="B120" s="1" t="s">
        <v>183</v>
      </c>
      <c r="C120" s="1" t="s">
        <v>184</v>
      </c>
      <c r="D120" s="1" t="s">
        <v>51</v>
      </c>
      <c r="E120" s="1" t="s">
        <v>92</v>
      </c>
      <c r="F120" s="1" t="s">
        <v>151</v>
      </c>
      <c r="G120" s="1" t="s">
        <v>106</v>
      </c>
      <c r="H120" s="1" t="s">
        <v>55</v>
      </c>
      <c r="I120" s="2">
        <v>38.65</v>
      </c>
      <c r="J120" s="2">
        <v>0.08</v>
      </c>
      <c r="K120" s="2">
        <f t="shared" si="10"/>
        <v>0.04</v>
      </c>
      <c r="L120" s="2">
        <f t="shared" si="11"/>
        <v>0.04</v>
      </c>
      <c r="P120" s="6">
        <v>0.02</v>
      </c>
      <c r="Q120" s="5">
        <v>65.082499999999996</v>
      </c>
      <c r="R120" s="7">
        <v>0.02</v>
      </c>
      <c r="S120" s="5">
        <v>37.467500000000001</v>
      </c>
      <c r="AL120" s="5" t="str">
        <f t="shared" si="12"/>
        <v/>
      </c>
      <c r="AN120" s="5" t="str">
        <f t="shared" si="13"/>
        <v/>
      </c>
      <c r="AP120" s="5" t="str">
        <f t="shared" si="14"/>
        <v/>
      </c>
      <c r="AR120" s="2">
        <v>0.04</v>
      </c>
      <c r="AS120" s="5">
        <f t="shared" si="15"/>
        <v>102.55</v>
      </c>
      <c r="AT120" s="5">
        <f t="shared" si="16"/>
        <v>76.502299999999991</v>
      </c>
      <c r="AU120" s="11">
        <f t="shared" si="17"/>
        <v>7.9071403279184463E-4</v>
      </c>
      <c r="AV120" s="5">
        <f t="shared" si="18"/>
        <v>0.79071403279184471</v>
      </c>
    </row>
    <row r="121" spans="1:48" x14ac:dyDescent="0.25">
      <c r="A121" s="1" t="s">
        <v>182</v>
      </c>
      <c r="B121" s="1" t="s">
        <v>183</v>
      </c>
      <c r="C121" s="1" t="s">
        <v>184</v>
      </c>
      <c r="D121" s="1" t="s">
        <v>51</v>
      </c>
      <c r="E121" s="1" t="s">
        <v>75</v>
      </c>
      <c r="F121" s="1" t="s">
        <v>151</v>
      </c>
      <c r="G121" s="1" t="s">
        <v>106</v>
      </c>
      <c r="H121" s="1" t="s">
        <v>55</v>
      </c>
      <c r="I121" s="2">
        <v>38.65</v>
      </c>
      <c r="J121" s="2">
        <v>0.09</v>
      </c>
      <c r="K121" s="2">
        <f t="shared" si="10"/>
        <v>0.05</v>
      </c>
      <c r="L121" s="2">
        <f t="shared" si="11"/>
        <v>0.03</v>
      </c>
      <c r="R121" s="7">
        <v>0.05</v>
      </c>
      <c r="S121" s="5">
        <v>93.668750000000003</v>
      </c>
      <c r="AL121" s="5" t="str">
        <f t="shared" si="12"/>
        <v/>
      </c>
      <c r="AN121" s="5" t="str">
        <f t="shared" si="13"/>
        <v/>
      </c>
      <c r="AP121" s="5" t="str">
        <f t="shared" si="14"/>
        <v/>
      </c>
      <c r="AR121" s="2">
        <v>0.03</v>
      </c>
      <c r="AS121" s="5">
        <f t="shared" si="15"/>
        <v>93.668750000000003</v>
      </c>
      <c r="AT121" s="5">
        <f t="shared" si="16"/>
        <v>69.876887499999995</v>
      </c>
      <c r="AU121" s="11">
        <f t="shared" si="17"/>
        <v>7.2223495913282404E-4</v>
      </c>
      <c r="AV121" s="5">
        <f t="shared" si="18"/>
        <v>0.72223495913282398</v>
      </c>
    </row>
    <row r="122" spans="1:48" x14ac:dyDescent="0.25">
      <c r="A122" s="1" t="s">
        <v>182</v>
      </c>
      <c r="B122" s="1" t="s">
        <v>183</v>
      </c>
      <c r="C122" s="1" t="s">
        <v>184</v>
      </c>
      <c r="D122" s="1" t="s">
        <v>51</v>
      </c>
      <c r="E122" s="1" t="s">
        <v>83</v>
      </c>
      <c r="F122" s="1" t="s">
        <v>151</v>
      </c>
      <c r="G122" s="1" t="s">
        <v>106</v>
      </c>
      <c r="H122" s="1" t="s">
        <v>55</v>
      </c>
      <c r="I122" s="2">
        <v>38.65</v>
      </c>
      <c r="J122" s="2">
        <v>18.440000000000001</v>
      </c>
      <c r="K122" s="2">
        <f t="shared" si="10"/>
        <v>17.87</v>
      </c>
      <c r="L122" s="2">
        <f t="shared" si="11"/>
        <v>0.58000000000000007</v>
      </c>
      <c r="P122" s="6">
        <v>5.51</v>
      </c>
      <c r="Q122" s="5">
        <v>19599.13</v>
      </c>
      <c r="R122" s="7">
        <v>11.85</v>
      </c>
      <c r="S122" s="5">
        <v>24013.991249999999</v>
      </c>
      <c r="T122" s="8">
        <v>0.51</v>
      </c>
      <c r="U122" s="5">
        <v>291.3075</v>
      </c>
      <c r="AL122" s="5" t="str">
        <f t="shared" si="12"/>
        <v/>
      </c>
      <c r="AN122" s="5" t="str">
        <f t="shared" si="13"/>
        <v/>
      </c>
      <c r="AP122" s="5" t="str">
        <f t="shared" si="14"/>
        <v/>
      </c>
      <c r="AR122" s="2">
        <v>0.58000000000000007</v>
      </c>
      <c r="AS122" s="5">
        <f t="shared" si="15"/>
        <v>43904.428749999999</v>
      </c>
      <c r="AT122" s="5">
        <f t="shared" si="16"/>
        <v>32752.703847499997</v>
      </c>
      <c r="AU122" s="11">
        <f t="shared" si="17"/>
        <v>0.33852606449863198</v>
      </c>
      <c r="AV122" s="5">
        <f t="shared" si="18"/>
        <v>338.52606449863197</v>
      </c>
    </row>
    <row r="123" spans="1:48" x14ac:dyDescent="0.25">
      <c r="A123" s="1" t="s">
        <v>182</v>
      </c>
      <c r="B123" s="1" t="s">
        <v>183</v>
      </c>
      <c r="C123" s="1" t="s">
        <v>184</v>
      </c>
      <c r="D123" s="1" t="s">
        <v>51</v>
      </c>
      <c r="E123" s="1" t="s">
        <v>61</v>
      </c>
      <c r="F123" s="1" t="s">
        <v>181</v>
      </c>
      <c r="G123" s="1" t="s">
        <v>106</v>
      </c>
      <c r="H123" s="1" t="s">
        <v>55</v>
      </c>
      <c r="I123" s="2">
        <v>38.65</v>
      </c>
      <c r="J123" s="2">
        <v>0.03</v>
      </c>
      <c r="K123" s="2">
        <f t="shared" si="10"/>
        <v>0.03</v>
      </c>
      <c r="L123" s="2">
        <f t="shared" si="11"/>
        <v>0</v>
      </c>
      <c r="N123" s="4">
        <v>0.02</v>
      </c>
      <c r="O123" s="5">
        <v>82.057500000000005</v>
      </c>
      <c r="P123" s="6">
        <v>0.01</v>
      </c>
      <c r="Q123" s="5">
        <v>32.541249999999998</v>
      </c>
      <c r="AL123" s="5" t="str">
        <f t="shared" si="12"/>
        <v/>
      </c>
      <c r="AN123" s="5" t="str">
        <f t="shared" si="13"/>
        <v/>
      </c>
      <c r="AP123" s="5" t="str">
        <f t="shared" si="14"/>
        <v/>
      </c>
      <c r="AS123" s="5">
        <f t="shared" si="15"/>
        <v>114.59875</v>
      </c>
      <c r="AT123" s="5">
        <f t="shared" si="16"/>
        <v>85.490667500000001</v>
      </c>
      <c r="AU123" s="11">
        <f t="shared" si="17"/>
        <v>8.8361618493812205E-4</v>
      </c>
      <c r="AV123" s="5">
        <f t="shared" si="18"/>
        <v>0.88361618493812211</v>
      </c>
    </row>
    <row r="124" spans="1:48" x14ac:dyDescent="0.25">
      <c r="A124" s="1" t="s">
        <v>185</v>
      </c>
      <c r="B124" s="1" t="s">
        <v>186</v>
      </c>
      <c r="C124" s="1" t="s">
        <v>187</v>
      </c>
      <c r="D124" s="1" t="s">
        <v>51</v>
      </c>
      <c r="E124" s="1" t="s">
        <v>83</v>
      </c>
      <c r="F124" s="1" t="s">
        <v>151</v>
      </c>
      <c r="G124" s="1" t="s">
        <v>106</v>
      </c>
      <c r="H124" s="1" t="s">
        <v>55</v>
      </c>
      <c r="I124" s="2">
        <v>1.35</v>
      </c>
      <c r="J124" s="2">
        <v>1.3</v>
      </c>
      <c r="K124" s="2">
        <f t="shared" si="10"/>
        <v>0.44</v>
      </c>
      <c r="L124" s="2">
        <f t="shared" si="11"/>
        <v>0.86</v>
      </c>
      <c r="Z124" s="9">
        <v>0.44</v>
      </c>
      <c r="AA124" s="5">
        <v>98.945000000000007</v>
      </c>
      <c r="AL124" s="5" t="str">
        <f t="shared" si="12"/>
        <v/>
      </c>
      <c r="AN124" s="5" t="str">
        <f t="shared" si="13"/>
        <v/>
      </c>
      <c r="AP124" s="5" t="str">
        <f t="shared" si="14"/>
        <v/>
      </c>
      <c r="AR124" s="2">
        <v>0.86</v>
      </c>
      <c r="AS124" s="5">
        <f t="shared" si="15"/>
        <v>98.945000000000007</v>
      </c>
      <c r="AT124" s="5">
        <f t="shared" si="16"/>
        <v>73.812969999999993</v>
      </c>
      <c r="AU124" s="11">
        <f t="shared" si="17"/>
        <v>7.6291760092237035E-4</v>
      </c>
      <c r="AV124" s="5">
        <f t="shared" si="18"/>
        <v>0.76291760092237038</v>
      </c>
    </row>
    <row r="125" spans="1:48" x14ac:dyDescent="0.25">
      <c r="A125" s="1" t="s">
        <v>188</v>
      </c>
      <c r="B125" s="1" t="s">
        <v>183</v>
      </c>
      <c r="C125" s="1" t="s">
        <v>184</v>
      </c>
      <c r="D125" s="1" t="s">
        <v>51</v>
      </c>
      <c r="E125" s="1" t="s">
        <v>90</v>
      </c>
      <c r="F125" s="1" t="s">
        <v>151</v>
      </c>
      <c r="G125" s="1" t="s">
        <v>106</v>
      </c>
      <c r="H125" s="1" t="s">
        <v>55</v>
      </c>
      <c r="I125" s="2">
        <v>40</v>
      </c>
      <c r="J125" s="2">
        <v>19.75</v>
      </c>
      <c r="K125" s="2">
        <f t="shared" si="10"/>
        <v>17.72</v>
      </c>
      <c r="L125" s="2">
        <f t="shared" si="11"/>
        <v>2.0300000000000002</v>
      </c>
      <c r="N125" s="4">
        <v>2.12</v>
      </c>
      <c r="O125" s="5">
        <v>9665.2012500000001</v>
      </c>
      <c r="P125" s="6">
        <v>15.6</v>
      </c>
      <c r="Q125" s="5">
        <v>57384.17</v>
      </c>
      <c r="AL125" s="5" t="str">
        <f t="shared" si="12"/>
        <v/>
      </c>
      <c r="AM125" s="3">
        <v>0.83000000000000007</v>
      </c>
      <c r="AN125" s="5">
        <f t="shared" si="13"/>
        <v>6857.4600000000009</v>
      </c>
      <c r="AP125" s="5" t="str">
        <f t="shared" si="14"/>
        <v/>
      </c>
      <c r="AQ125" s="2">
        <v>1.2</v>
      </c>
      <c r="AS125" s="5">
        <f t="shared" si="15"/>
        <v>67049.371249999997</v>
      </c>
      <c r="AT125" s="5">
        <f t="shared" si="16"/>
        <v>50018.830952499993</v>
      </c>
      <c r="AU125" s="11">
        <f t="shared" si="17"/>
        <v>0.51698565321545653</v>
      </c>
      <c r="AV125" s="5">
        <f t="shared" si="18"/>
        <v>516.98565321545652</v>
      </c>
    </row>
    <row r="126" spans="1:48" x14ac:dyDescent="0.25">
      <c r="A126" s="1" t="s">
        <v>188</v>
      </c>
      <c r="B126" s="1" t="s">
        <v>183</v>
      </c>
      <c r="C126" s="1" t="s">
        <v>184</v>
      </c>
      <c r="D126" s="1" t="s">
        <v>51</v>
      </c>
      <c r="E126" s="1" t="s">
        <v>83</v>
      </c>
      <c r="F126" s="1" t="s">
        <v>151</v>
      </c>
      <c r="G126" s="1" t="s">
        <v>106</v>
      </c>
      <c r="H126" s="1" t="s">
        <v>55</v>
      </c>
      <c r="I126" s="2">
        <v>40</v>
      </c>
      <c r="J126" s="2">
        <v>18.16</v>
      </c>
      <c r="K126" s="2">
        <f t="shared" si="10"/>
        <v>17.3</v>
      </c>
      <c r="L126" s="2">
        <f t="shared" si="11"/>
        <v>0.87</v>
      </c>
      <c r="P126" s="6">
        <v>15.02</v>
      </c>
      <c r="Q126" s="5">
        <v>55394.504999999997</v>
      </c>
      <c r="R126" s="7">
        <v>1.41</v>
      </c>
      <c r="S126" s="5">
        <v>3018.81</v>
      </c>
      <c r="Z126" s="9">
        <v>0.87</v>
      </c>
      <c r="AA126" s="5">
        <v>215.23750000000001</v>
      </c>
      <c r="AL126" s="5" t="str">
        <f t="shared" si="12"/>
        <v/>
      </c>
      <c r="AN126" s="5" t="str">
        <f t="shared" si="13"/>
        <v/>
      </c>
      <c r="AP126" s="5" t="str">
        <f t="shared" si="14"/>
        <v/>
      </c>
      <c r="AR126" s="2">
        <v>0.87</v>
      </c>
      <c r="AS126" s="5">
        <f t="shared" si="15"/>
        <v>58628.552499999998</v>
      </c>
      <c r="AT126" s="5">
        <f t="shared" si="16"/>
        <v>43736.900164999999</v>
      </c>
      <c r="AU126" s="11">
        <f t="shared" si="17"/>
        <v>0.45205674484664449</v>
      </c>
      <c r="AV126" s="5">
        <f t="shared" si="18"/>
        <v>452.05674484664451</v>
      </c>
    </row>
    <row r="127" spans="1:48" x14ac:dyDescent="0.25">
      <c r="A127" s="1" t="s">
        <v>188</v>
      </c>
      <c r="B127" s="1" t="s">
        <v>183</v>
      </c>
      <c r="C127" s="1" t="s">
        <v>184</v>
      </c>
      <c r="D127" s="1" t="s">
        <v>51</v>
      </c>
      <c r="E127" s="1" t="s">
        <v>61</v>
      </c>
      <c r="F127" s="1" t="s">
        <v>181</v>
      </c>
      <c r="G127" s="1" t="s">
        <v>106</v>
      </c>
      <c r="H127" s="1" t="s">
        <v>55</v>
      </c>
      <c r="I127" s="2">
        <v>40</v>
      </c>
      <c r="J127" s="2">
        <v>0.03</v>
      </c>
      <c r="K127" s="2">
        <f t="shared" si="10"/>
        <v>0.01</v>
      </c>
      <c r="L127" s="2">
        <f t="shared" si="11"/>
        <v>0.01</v>
      </c>
      <c r="N127" s="4">
        <v>0.01</v>
      </c>
      <c r="O127" s="5">
        <v>41.028750000000002</v>
      </c>
      <c r="AL127" s="5" t="str">
        <f t="shared" si="12"/>
        <v/>
      </c>
      <c r="AN127" s="5" t="str">
        <f t="shared" si="13"/>
        <v/>
      </c>
      <c r="AP127" s="5" t="str">
        <f t="shared" si="14"/>
        <v/>
      </c>
      <c r="AR127" s="2">
        <v>0.01</v>
      </c>
      <c r="AS127" s="5">
        <f t="shared" si="15"/>
        <v>41.028750000000002</v>
      </c>
      <c r="AT127" s="5">
        <f t="shared" si="16"/>
        <v>30.607447499999996</v>
      </c>
      <c r="AU127" s="11">
        <f t="shared" si="17"/>
        <v>3.1635308018438226E-4</v>
      </c>
      <c r="AV127" s="5">
        <f t="shared" si="18"/>
        <v>0.31635308018438224</v>
      </c>
    </row>
    <row r="128" spans="1:48" x14ac:dyDescent="0.25">
      <c r="A128" s="1" t="s">
        <v>189</v>
      </c>
      <c r="B128" s="1" t="s">
        <v>190</v>
      </c>
      <c r="C128" s="1" t="s">
        <v>191</v>
      </c>
      <c r="D128" s="1" t="s">
        <v>141</v>
      </c>
      <c r="E128" s="1" t="s">
        <v>108</v>
      </c>
      <c r="F128" s="1" t="s">
        <v>181</v>
      </c>
      <c r="G128" s="1" t="s">
        <v>106</v>
      </c>
      <c r="H128" s="1" t="s">
        <v>55</v>
      </c>
      <c r="I128" s="2">
        <v>40</v>
      </c>
      <c r="J128" s="2">
        <v>39.4</v>
      </c>
      <c r="K128" s="2">
        <f t="shared" si="10"/>
        <v>5.15</v>
      </c>
      <c r="L128" s="2">
        <f t="shared" si="11"/>
        <v>6.58</v>
      </c>
      <c r="P128" s="6">
        <v>0.03</v>
      </c>
      <c r="Q128" s="5">
        <v>97.623750000000001</v>
      </c>
      <c r="R128" s="7">
        <v>2.44</v>
      </c>
      <c r="S128" s="5">
        <v>4571.0349999999999</v>
      </c>
      <c r="T128" s="8">
        <v>2.68</v>
      </c>
      <c r="U128" s="5">
        <v>1505.49</v>
      </c>
      <c r="AL128" s="5" t="str">
        <f t="shared" si="12"/>
        <v/>
      </c>
      <c r="AN128" s="5" t="str">
        <f t="shared" si="13"/>
        <v/>
      </c>
      <c r="AP128" s="5" t="str">
        <f t="shared" si="14"/>
        <v/>
      </c>
      <c r="AR128" s="2">
        <v>6.58</v>
      </c>
      <c r="AS128" s="5">
        <f t="shared" si="15"/>
        <v>6174.1487499999994</v>
      </c>
      <c r="AT128" s="5">
        <f t="shared" si="16"/>
        <v>4605.914967499999</v>
      </c>
      <c r="AU128" s="11">
        <f t="shared" si="17"/>
        <v>4.7605909870007082E-2</v>
      </c>
      <c r="AV128" s="5">
        <f t="shared" si="18"/>
        <v>47.605909870007082</v>
      </c>
    </row>
    <row r="129" spans="1:48" x14ac:dyDescent="0.25">
      <c r="A129" s="1" t="s">
        <v>192</v>
      </c>
      <c r="B129" s="1" t="s">
        <v>193</v>
      </c>
      <c r="C129" s="1" t="s">
        <v>194</v>
      </c>
      <c r="D129" s="1" t="s">
        <v>51</v>
      </c>
      <c r="E129" s="1" t="s">
        <v>108</v>
      </c>
      <c r="F129" s="1" t="s">
        <v>181</v>
      </c>
      <c r="G129" s="1" t="s">
        <v>106</v>
      </c>
      <c r="H129" s="1" t="s">
        <v>55</v>
      </c>
      <c r="I129" s="2">
        <v>149</v>
      </c>
      <c r="J129" s="2">
        <v>0.06</v>
      </c>
      <c r="K129" s="2">
        <f t="shared" si="10"/>
        <v>0.02</v>
      </c>
      <c r="L129" s="2">
        <f t="shared" si="11"/>
        <v>0.02</v>
      </c>
      <c r="R129" s="7">
        <v>0.02</v>
      </c>
      <c r="S129" s="5">
        <v>37.467500000000001</v>
      </c>
      <c r="AL129" s="5" t="str">
        <f t="shared" si="12"/>
        <v/>
      </c>
      <c r="AN129" s="5" t="str">
        <f t="shared" si="13"/>
        <v/>
      </c>
      <c r="AP129" s="5" t="str">
        <f t="shared" si="14"/>
        <v/>
      </c>
      <c r="AR129" s="2">
        <v>0.02</v>
      </c>
      <c r="AS129" s="5">
        <f t="shared" si="15"/>
        <v>37.467500000000001</v>
      </c>
      <c r="AT129" s="5">
        <f t="shared" si="16"/>
        <v>27.950755000000001</v>
      </c>
      <c r="AU129" s="11">
        <f t="shared" si="17"/>
        <v>2.8889398365312963E-4</v>
      </c>
      <c r="AV129" s="5">
        <f t="shared" si="18"/>
        <v>0.28889398365312963</v>
      </c>
    </row>
    <row r="130" spans="1:48" x14ac:dyDescent="0.25">
      <c r="A130" s="1" t="s">
        <v>192</v>
      </c>
      <c r="B130" s="1" t="s">
        <v>193</v>
      </c>
      <c r="C130" s="1" t="s">
        <v>194</v>
      </c>
      <c r="D130" s="1" t="s">
        <v>51</v>
      </c>
      <c r="E130" s="1" t="s">
        <v>72</v>
      </c>
      <c r="F130" s="1" t="s">
        <v>181</v>
      </c>
      <c r="G130" s="1" t="s">
        <v>106</v>
      </c>
      <c r="H130" s="1" t="s">
        <v>55</v>
      </c>
      <c r="I130" s="2">
        <v>149</v>
      </c>
      <c r="J130" s="2">
        <v>7.0000000000000007E-2</v>
      </c>
      <c r="K130" s="2">
        <f t="shared" si="10"/>
        <v>0</v>
      </c>
      <c r="L130" s="2">
        <f t="shared" si="11"/>
        <v>7.0000000000000007E-2</v>
      </c>
      <c r="AL130" s="5" t="str">
        <f t="shared" si="12"/>
        <v/>
      </c>
      <c r="AN130" s="5" t="str">
        <f t="shared" si="13"/>
        <v/>
      </c>
      <c r="AP130" s="5" t="str">
        <f t="shared" si="14"/>
        <v/>
      </c>
      <c r="AR130" s="2">
        <v>7.0000000000000007E-2</v>
      </c>
      <c r="AS130" s="5">
        <f t="shared" si="15"/>
        <v>0</v>
      </c>
      <c r="AT130" s="5">
        <f t="shared" si="16"/>
        <v>0</v>
      </c>
      <c r="AU130" s="11">
        <f t="shared" si="17"/>
        <v>0</v>
      </c>
      <c r="AV130" s="5">
        <f t="shared" si="18"/>
        <v>0</v>
      </c>
    </row>
    <row r="131" spans="1:48" x14ac:dyDescent="0.25">
      <c r="A131" s="1" t="s">
        <v>192</v>
      </c>
      <c r="B131" s="1" t="s">
        <v>193</v>
      </c>
      <c r="C131" s="1" t="s">
        <v>194</v>
      </c>
      <c r="D131" s="1" t="s">
        <v>51</v>
      </c>
      <c r="E131" s="1" t="s">
        <v>52</v>
      </c>
      <c r="F131" s="1" t="s">
        <v>181</v>
      </c>
      <c r="G131" s="1" t="s">
        <v>106</v>
      </c>
      <c r="H131" s="1" t="s">
        <v>55</v>
      </c>
      <c r="I131" s="2">
        <v>149</v>
      </c>
      <c r="J131" s="2">
        <v>39.18</v>
      </c>
      <c r="K131" s="2">
        <f t="shared" ref="K131:K192" si="19">SUM(N131,P131,R131,T131,V131,X131,Z131,AB131,AE131,AG131,AI131)</f>
        <v>0</v>
      </c>
      <c r="L131" s="2">
        <f t="shared" ref="L131:L192" si="20">SUM(M131,AD131,AK131,AM131,AO131,AQ131,AR131)</f>
        <v>39.18</v>
      </c>
      <c r="AL131" s="5" t="str">
        <f t="shared" ref="AL131:AL192" si="21">IF(AK131&gt;0,AK131*$AL$1,"")</f>
        <v/>
      </c>
      <c r="AN131" s="5" t="str">
        <f t="shared" ref="AN131:AN192" si="22">IF(AM131&gt;0,AM131*$AN$1,"")</f>
        <v/>
      </c>
      <c r="AO131" s="2">
        <v>0.49</v>
      </c>
      <c r="AP131" s="5">
        <f t="shared" ref="AP131:AP192" si="23">IF(AO131&gt;0,AO131*$AP$1,"")</f>
        <v>0.49</v>
      </c>
      <c r="AQ131" s="2">
        <v>1.1200000000000001</v>
      </c>
      <c r="AR131" s="2">
        <v>37.57</v>
      </c>
      <c r="AS131" s="5">
        <f t="shared" ref="AS131:AS194" si="24">SUM(O131,Q131,S131,U131,W131,Y131,AA131,AC131,AF131,AH131,AJ131)</f>
        <v>0</v>
      </c>
      <c r="AT131" s="5">
        <f t="shared" ref="AT131:AT194" si="25">$AS$671*(AU131/100)</f>
        <v>0</v>
      </c>
      <c r="AU131" s="11">
        <f t="shared" ref="AU131:AU194" si="26">(AS131/$AS$671)*(100-25.4)</f>
        <v>0</v>
      </c>
      <c r="AV131" s="5">
        <f t="shared" si="18"/>
        <v>0</v>
      </c>
    </row>
    <row r="132" spans="1:48" x14ac:dyDescent="0.25">
      <c r="A132" s="1" t="s">
        <v>192</v>
      </c>
      <c r="B132" s="1" t="s">
        <v>193</v>
      </c>
      <c r="C132" s="1" t="s">
        <v>194</v>
      </c>
      <c r="D132" s="1" t="s">
        <v>51</v>
      </c>
      <c r="E132" s="1" t="s">
        <v>163</v>
      </c>
      <c r="F132" s="1" t="s">
        <v>181</v>
      </c>
      <c r="G132" s="1" t="s">
        <v>106</v>
      </c>
      <c r="H132" s="1" t="s">
        <v>55</v>
      </c>
      <c r="I132" s="2">
        <v>149</v>
      </c>
      <c r="J132" s="2">
        <v>38.57</v>
      </c>
      <c r="K132" s="2">
        <f t="shared" si="19"/>
        <v>12.25</v>
      </c>
      <c r="L132" s="2">
        <f t="shared" si="20"/>
        <v>20.02</v>
      </c>
      <c r="N132" s="4">
        <v>0.46</v>
      </c>
      <c r="O132" s="5">
        <v>1887.3225</v>
      </c>
      <c r="P132" s="6">
        <v>4.91</v>
      </c>
      <c r="Q132" s="5">
        <v>15977.75375</v>
      </c>
      <c r="R132" s="7">
        <v>6.88</v>
      </c>
      <c r="S132" s="5">
        <v>12888.82</v>
      </c>
      <c r="AL132" s="5" t="str">
        <f t="shared" si="21"/>
        <v/>
      </c>
      <c r="AN132" s="5" t="str">
        <f t="shared" si="22"/>
        <v/>
      </c>
      <c r="AO132" s="2">
        <v>0.48</v>
      </c>
      <c r="AP132" s="5">
        <f t="shared" si="23"/>
        <v>0.48</v>
      </c>
      <c r="AQ132" s="2">
        <v>0.95</v>
      </c>
      <c r="AR132" s="2">
        <v>18.59</v>
      </c>
      <c r="AS132" s="5">
        <f t="shared" si="24"/>
        <v>30753.896249999998</v>
      </c>
      <c r="AT132" s="5">
        <f t="shared" si="25"/>
        <v>22942.406602499996</v>
      </c>
      <c r="AU132" s="11">
        <f t="shared" si="26"/>
        <v>0.23712859412871271</v>
      </c>
      <c r="AV132" s="5">
        <f t="shared" ref="AV132:AV195" si="27">(AU132/100)*$AV$1</f>
        <v>237.12859412871271</v>
      </c>
    </row>
    <row r="133" spans="1:48" x14ac:dyDescent="0.25">
      <c r="A133" s="1" t="s">
        <v>192</v>
      </c>
      <c r="B133" s="1" t="s">
        <v>193</v>
      </c>
      <c r="C133" s="1" t="s">
        <v>194</v>
      </c>
      <c r="D133" s="1" t="s">
        <v>51</v>
      </c>
      <c r="E133" s="1" t="s">
        <v>112</v>
      </c>
      <c r="F133" s="1" t="s">
        <v>181</v>
      </c>
      <c r="G133" s="1" t="s">
        <v>106</v>
      </c>
      <c r="H133" s="1" t="s">
        <v>55</v>
      </c>
      <c r="I133" s="2">
        <v>149</v>
      </c>
      <c r="J133" s="2">
        <v>36.9</v>
      </c>
      <c r="K133" s="2">
        <f t="shared" si="19"/>
        <v>27.490000000000002</v>
      </c>
      <c r="L133" s="2">
        <f t="shared" si="20"/>
        <v>9.4</v>
      </c>
      <c r="N133" s="4">
        <v>15.4</v>
      </c>
      <c r="O133" s="5">
        <v>63184.275000000001</v>
      </c>
      <c r="P133" s="6">
        <v>9.4</v>
      </c>
      <c r="Q133" s="5">
        <v>30588.775000000001</v>
      </c>
      <c r="R133" s="7">
        <v>0.18</v>
      </c>
      <c r="S133" s="5">
        <v>337.20749999999998</v>
      </c>
      <c r="Z133" s="9">
        <v>2.5099999999999998</v>
      </c>
      <c r="AA133" s="5">
        <v>564.43624999999997</v>
      </c>
      <c r="AL133" s="5" t="str">
        <f t="shared" si="21"/>
        <v/>
      </c>
      <c r="AN133" s="5" t="str">
        <f t="shared" si="22"/>
        <v/>
      </c>
      <c r="AO133" s="2">
        <v>0.49</v>
      </c>
      <c r="AP133" s="5">
        <f t="shared" si="23"/>
        <v>0.49</v>
      </c>
      <c r="AQ133" s="2">
        <v>0.51</v>
      </c>
      <c r="AR133" s="2">
        <v>8.4</v>
      </c>
      <c r="AS133" s="5">
        <f t="shared" si="24"/>
        <v>94674.693750000006</v>
      </c>
      <c r="AT133" s="5">
        <f t="shared" si="25"/>
        <v>70627.3215375</v>
      </c>
      <c r="AU133" s="11">
        <f t="shared" si="26"/>
        <v>0.72999131056455735</v>
      </c>
      <c r="AV133" s="5">
        <f t="shared" si="27"/>
        <v>729.99131056455735</v>
      </c>
    </row>
    <row r="134" spans="1:48" x14ac:dyDescent="0.25">
      <c r="A134" s="1" t="s">
        <v>192</v>
      </c>
      <c r="B134" s="1" t="s">
        <v>193</v>
      </c>
      <c r="C134" s="1" t="s">
        <v>194</v>
      </c>
      <c r="D134" s="1" t="s">
        <v>51</v>
      </c>
      <c r="E134" s="1" t="s">
        <v>56</v>
      </c>
      <c r="F134" s="1" t="s">
        <v>181</v>
      </c>
      <c r="G134" s="1" t="s">
        <v>106</v>
      </c>
      <c r="H134" s="1" t="s">
        <v>55</v>
      </c>
      <c r="I134" s="2">
        <v>149</v>
      </c>
      <c r="J134" s="2">
        <v>34.049999999999997</v>
      </c>
      <c r="K134" s="2">
        <f t="shared" si="19"/>
        <v>11.839999999999998</v>
      </c>
      <c r="L134" s="2">
        <f t="shared" si="20"/>
        <v>22.22</v>
      </c>
      <c r="N134" s="4">
        <v>0.15</v>
      </c>
      <c r="O134" s="5">
        <v>615.43124999999998</v>
      </c>
      <c r="P134" s="6">
        <v>3.05</v>
      </c>
      <c r="Q134" s="5">
        <v>9925.0812499999993</v>
      </c>
      <c r="R134" s="7">
        <v>8.3899999999999988</v>
      </c>
      <c r="S134" s="5">
        <v>15717.616249999999</v>
      </c>
      <c r="Z134" s="9">
        <v>0.25</v>
      </c>
      <c r="AA134" s="5">
        <v>56.21875</v>
      </c>
      <c r="AL134" s="5" t="str">
        <f t="shared" si="21"/>
        <v/>
      </c>
      <c r="AN134" s="5" t="str">
        <f t="shared" si="22"/>
        <v/>
      </c>
      <c r="AO134" s="2">
        <v>0.49</v>
      </c>
      <c r="AP134" s="5">
        <f t="shared" si="23"/>
        <v>0.49</v>
      </c>
      <c r="AQ134" s="2">
        <v>0.35</v>
      </c>
      <c r="AR134" s="2">
        <v>21.38</v>
      </c>
      <c r="AS134" s="5">
        <f t="shared" si="24"/>
        <v>26314.347499999996</v>
      </c>
      <c r="AT134" s="5">
        <f t="shared" si="25"/>
        <v>19630.503234999996</v>
      </c>
      <c r="AU134" s="11">
        <f t="shared" si="26"/>
        <v>0.20289735574852261</v>
      </c>
      <c r="AV134" s="5">
        <f t="shared" si="27"/>
        <v>202.89735574852261</v>
      </c>
    </row>
    <row r="135" spans="1:48" x14ac:dyDescent="0.25">
      <c r="A135" s="1" t="s">
        <v>192</v>
      </c>
      <c r="B135" s="1" t="s">
        <v>193</v>
      </c>
      <c r="C135" s="1" t="s">
        <v>194</v>
      </c>
      <c r="D135" s="1" t="s">
        <v>51</v>
      </c>
      <c r="E135" s="1" t="s">
        <v>58</v>
      </c>
      <c r="F135" s="1" t="s">
        <v>53</v>
      </c>
      <c r="G135" s="1" t="s">
        <v>54</v>
      </c>
      <c r="H135" s="1" t="s">
        <v>55</v>
      </c>
      <c r="I135" s="2">
        <v>149</v>
      </c>
      <c r="J135" s="2">
        <v>0.09</v>
      </c>
      <c r="K135" s="2">
        <f t="shared" si="19"/>
        <v>0.03</v>
      </c>
      <c r="L135" s="2">
        <f t="shared" si="20"/>
        <v>0</v>
      </c>
      <c r="N135" s="4">
        <v>0.01</v>
      </c>
      <c r="O135" s="5">
        <v>41.028750000000002</v>
      </c>
      <c r="Z135" s="9">
        <v>0.02</v>
      </c>
      <c r="AA135" s="5">
        <v>4.4974999999999996</v>
      </c>
      <c r="AL135" s="5" t="str">
        <f t="shared" si="21"/>
        <v/>
      </c>
      <c r="AN135" s="5" t="str">
        <f t="shared" si="22"/>
        <v/>
      </c>
      <c r="AP135" s="5" t="str">
        <f t="shared" si="23"/>
        <v/>
      </c>
      <c r="AS135" s="5">
        <f t="shared" si="24"/>
        <v>45.526250000000005</v>
      </c>
      <c r="AT135" s="5">
        <f t="shared" si="25"/>
        <v>33.962582500000003</v>
      </c>
      <c r="AU135" s="11">
        <f t="shared" si="26"/>
        <v>3.5103115295358097E-4</v>
      </c>
      <c r="AV135" s="5">
        <f t="shared" si="27"/>
        <v>0.35103115295358095</v>
      </c>
    </row>
    <row r="136" spans="1:48" x14ac:dyDescent="0.25">
      <c r="A136" s="1" t="s">
        <v>192</v>
      </c>
      <c r="B136" s="1" t="s">
        <v>193</v>
      </c>
      <c r="C136" s="1" t="s">
        <v>194</v>
      </c>
      <c r="D136" s="1" t="s">
        <v>51</v>
      </c>
      <c r="E136" s="1" t="s">
        <v>61</v>
      </c>
      <c r="F136" s="1" t="s">
        <v>53</v>
      </c>
      <c r="G136" s="1" t="s">
        <v>54</v>
      </c>
      <c r="H136" s="1" t="s">
        <v>55</v>
      </c>
      <c r="I136" s="2">
        <v>149</v>
      </c>
      <c r="J136" s="2">
        <v>0.08</v>
      </c>
      <c r="K136" s="2">
        <f t="shared" si="19"/>
        <v>0.08</v>
      </c>
      <c r="L136" s="2">
        <f t="shared" si="20"/>
        <v>0</v>
      </c>
      <c r="N136" s="4">
        <v>0.05</v>
      </c>
      <c r="O136" s="5">
        <v>205.14375000000001</v>
      </c>
      <c r="P136" s="6">
        <v>0.03</v>
      </c>
      <c r="Q136" s="5">
        <v>97.623750000000001</v>
      </c>
      <c r="AL136" s="5" t="str">
        <f t="shared" si="21"/>
        <v/>
      </c>
      <c r="AN136" s="5" t="str">
        <f t="shared" si="22"/>
        <v/>
      </c>
      <c r="AP136" s="5" t="str">
        <f t="shared" si="23"/>
        <v/>
      </c>
      <c r="AS136" s="5">
        <f t="shared" si="24"/>
        <v>302.76750000000004</v>
      </c>
      <c r="AT136" s="5">
        <f t="shared" si="25"/>
        <v>225.86455500000002</v>
      </c>
      <c r="AU136" s="11">
        <f t="shared" si="26"/>
        <v>2.3344954746299844E-3</v>
      </c>
      <c r="AV136" s="5">
        <f t="shared" si="27"/>
        <v>2.3344954746299842</v>
      </c>
    </row>
    <row r="137" spans="1:48" x14ac:dyDescent="0.25">
      <c r="A137" s="1" t="s">
        <v>195</v>
      </c>
      <c r="B137" s="1" t="s">
        <v>196</v>
      </c>
      <c r="C137" s="1" t="s">
        <v>194</v>
      </c>
      <c r="D137" s="1" t="s">
        <v>51</v>
      </c>
      <c r="E137" s="1" t="s">
        <v>112</v>
      </c>
      <c r="F137" s="1" t="s">
        <v>181</v>
      </c>
      <c r="G137" s="1" t="s">
        <v>106</v>
      </c>
      <c r="H137" s="1" t="s">
        <v>55</v>
      </c>
      <c r="I137" s="2">
        <v>5</v>
      </c>
      <c r="J137" s="2">
        <v>0.96</v>
      </c>
      <c r="K137" s="2">
        <f t="shared" si="19"/>
        <v>0.78</v>
      </c>
      <c r="L137" s="2">
        <f t="shared" si="20"/>
        <v>0.18</v>
      </c>
      <c r="N137" s="4">
        <v>0.36</v>
      </c>
      <c r="O137" s="5">
        <v>1477.0350000000001</v>
      </c>
      <c r="P137" s="6">
        <v>0.11</v>
      </c>
      <c r="Q137" s="5">
        <v>357.95375000000001</v>
      </c>
      <c r="Z137" s="9">
        <v>0.31</v>
      </c>
      <c r="AA137" s="5">
        <v>69.711249999999993</v>
      </c>
      <c r="AL137" s="5" t="str">
        <f t="shared" si="21"/>
        <v/>
      </c>
      <c r="AN137" s="5" t="str">
        <f t="shared" si="22"/>
        <v/>
      </c>
      <c r="AP137" s="5" t="str">
        <f t="shared" si="23"/>
        <v/>
      </c>
      <c r="AR137" s="2">
        <v>0.18</v>
      </c>
      <c r="AS137" s="5">
        <f t="shared" si="24"/>
        <v>1904.7</v>
      </c>
      <c r="AT137" s="5">
        <f t="shared" si="25"/>
        <v>1420.9062000000001</v>
      </c>
      <c r="AU137" s="11">
        <f t="shared" si="26"/>
        <v>1.4686231284823274E-2</v>
      </c>
      <c r="AV137" s="5">
        <f t="shared" si="27"/>
        <v>14.686231284823274</v>
      </c>
    </row>
    <row r="138" spans="1:48" x14ac:dyDescent="0.25">
      <c r="A138" s="1" t="s">
        <v>195</v>
      </c>
      <c r="B138" s="1" t="s">
        <v>196</v>
      </c>
      <c r="C138" s="1" t="s">
        <v>194</v>
      </c>
      <c r="D138" s="1" t="s">
        <v>51</v>
      </c>
      <c r="E138" s="1" t="s">
        <v>56</v>
      </c>
      <c r="F138" s="1" t="s">
        <v>181</v>
      </c>
      <c r="G138" s="1" t="s">
        <v>106</v>
      </c>
      <c r="H138" s="1" t="s">
        <v>55</v>
      </c>
      <c r="I138" s="2">
        <v>5</v>
      </c>
      <c r="J138" s="2">
        <v>4.01</v>
      </c>
      <c r="K138" s="2">
        <f t="shared" si="19"/>
        <v>2.16</v>
      </c>
      <c r="L138" s="2">
        <f t="shared" si="20"/>
        <v>1.84</v>
      </c>
      <c r="N138" s="4">
        <v>0.17</v>
      </c>
      <c r="O138" s="5">
        <v>697.4887500000001</v>
      </c>
      <c r="P138" s="6">
        <v>0.12</v>
      </c>
      <c r="Q138" s="5">
        <v>390.495</v>
      </c>
      <c r="Z138" s="9">
        <v>1.87</v>
      </c>
      <c r="AA138" s="5">
        <v>420.51625000000001</v>
      </c>
      <c r="AL138" s="5" t="str">
        <f t="shared" si="21"/>
        <v/>
      </c>
      <c r="AN138" s="5" t="str">
        <f t="shared" si="22"/>
        <v/>
      </c>
      <c r="AP138" s="5" t="str">
        <f t="shared" si="23"/>
        <v/>
      </c>
      <c r="AR138" s="2">
        <v>1.84</v>
      </c>
      <c r="AS138" s="5">
        <f t="shared" si="24"/>
        <v>1508.5</v>
      </c>
      <c r="AT138" s="5">
        <f t="shared" si="25"/>
        <v>1125.3410000000001</v>
      </c>
      <c r="AU138" s="11">
        <f t="shared" si="26"/>
        <v>1.1631322461886863E-2</v>
      </c>
      <c r="AV138" s="5">
        <f t="shared" si="27"/>
        <v>11.631322461886864</v>
      </c>
    </row>
    <row r="139" spans="1:48" x14ac:dyDescent="0.25">
      <c r="A139" s="1" t="s">
        <v>197</v>
      </c>
      <c r="B139" s="1" t="s">
        <v>198</v>
      </c>
      <c r="C139" s="1" t="s">
        <v>199</v>
      </c>
      <c r="D139" s="1" t="s">
        <v>51</v>
      </c>
      <c r="E139" s="1" t="s">
        <v>90</v>
      </c>
      <c r="F139" s="1" t="s">
        <v>181</v>
      </c>
      <c r="G139" s="1" t="s">
        <v>106</v>
      </c>
      <c r="H139" s="1" t="s">
        <v>55</v>
      </c>
      <c r="I139" s="2">
        <v>35</v>
      </c>
      <c r="J139" s="2">
        <v>7.0000000000000007E-2</v>
      </c>
      <c r="K139" s="2">
        <f t="shared" si="19"/>
        <v>0.03</v>
      </c>
      <c r="L139" s="2">
        <f t="shared" si="20"/>
        <v>0</v>
      </c>
      <c r="P139" s="6">
        <v>0.02</v>
      </c>
      <c r="Q139" s="5">
        <v>55.784999999999997</v>
      </c>
      <c r="R139" s="7">
        <v>0.01</v>
      </c>
      <c r="S139" s="5">
        <v>16.057500000000001</v>
      </c>
      <c r="AL139" s="5" t="str">
        <f t="shared" si="21"/>
        <v/>
      </c>
      <c r="AN139" s="5" t="str">
        <f t="shared" si="22"/>
        <v/>
      </c>
      <c r="AP139" s="5" t="str">
        <f t="shared" si="23"/>
        <v/>
      </c>
      <c r="AS139" s="5">
        <f t="shared" si="24"/>
        <v>71.842500000000001</v>
      </c>
      <c r="AT139" s="5">
        <f t="shared" si="25"/>
        <v>53.594504999999991</v>
      </c>
      <c r="AU139" s="11">
        <f t="shared" si="26"/>
        <v>5.5394317797023988E-4</v>
      </c>
      <c r="AV139" s="5">
        <f t="shared" si="27"/>
        <v>0.55394317797023984</v>
      </c>
    </row>
    <row r="140" spans="1:48" x14ac:dyDescent="0.25">
      <c r="A140" s="1" t="s">
        <v>197</v>
      </c>
      <c r="B140" s="1" t="s">
        <v>198</v>
      </c>
      <c r="C140" s="1" t="s">
        <v>199</v>
      </c>
      <c r="D140" s="1" t="s">
        <v>51</v>
      </c>
      <c r="E140" s="1" t="s">
        <v>83</v>
      </c>
      <c r="F140" s="1" t="s">
        <v>181</v>
      </c>
      <c r="G140" s="1" t="s">
        <v>106</v>
      </c>
      <c r="H140" s="1" t="s">
        <v>55</v>
      </c>
      <c r="I140" s="2">
        <v>35</v>
      </c>
      <c r="J140" s="2">
        <v>19.52</v>
      </c>
      <c r="K140" s="2">
        <f t="shared" si="19"/>
        <v>2.9499999999999997</v>
      </c>
      <c r="L140" s="2">
        <f t="shared" si="20"/>
        <v>6.78</v>
      </c>
      <c r="N140" s="4">
        <v>0.88</v>
      </c>
      <c r="O140" s="5">
        <v>3094.74</v>
      </c>
      <c r="P140" s="6">
        <v>1.96</v>
      </c>
      <c r="Q140" s="5">
        <v>5466.93</v>
      </c>
      <c r="R140" s="7">
        <v>0.11</v>
      </c>
      <c r="S140" s="5">
        <v>176.63249999999999</v>
      </c>
      <c r="AL140" s="5" t="str">
        <f t="shared" si="21"/>
        <v/>
      </c>
      <c r="AM140" s="3">
        <v>0.1</v>
      </c>
      <c r="AN140" s="5">
        <f t="shared" si="22"/>
        <v>826.2</v>
      </c>
      <c r="AO140" s="2">
        <v>0.43</v>
      </c>
      <c r="AP140" s="5">
        <f t="shared" si="23"/>
        <v>0.43</v>
      </c>
      <c r="AQ140" s="2">
        <v>0.76</v>
      </c>
      <c r="AR140" s="2">
        <v>5.49</v>
      </c>
      <c r="AS140" s="5">
        <f t="shared" si="24"/>
        <v>8738.3024999999998</v>
      </c>
      <c r="AT140" s="5">
        <f t="shared" si="25"/>
        <v>6518.7736649999997</v>
      </c>
      <c r="AU140" s="11">
        <f t="shared" si="26"/>
        <v>6.7376873813067367E-2</v>
      </c>
      <c r="AV140" s="5">
        <f t="shared" si="27"/>
        <v>67.376873813067377</v>
      </c>
    </row>
    <row r="141" spans="1:48" x14ac:dyDescent="0.25">
      <c r="A141" s="1" t="s">
        <v>197</v>
      </c>
      <c r="B141" s="1" t="s">
        <v>198</v>
      </c>
      <c r="C141" s="1" t="s">
        <v>199</v>
      </c>
      <c r="D141" s="1" t="s">
        <v>51</v>
      </c>
      <c r="E141" s="1" t="s">
        <v>58</v>
      </c>
      <c r="F141" s="1" t="s">
        <v>181</v>
      </c>
      <c r="G141" s="1" t="s">
        <v>106</v>
      </c>
      <c r="H141" s="1" t="s">
        <v>55</v>
      </c>
      <c r="I141" s="2">
        <v>35</v>
      </c>
      <c r="J141" s="2">
        <v>15.41</v>
      </c>
      <c r="K141" s="2">
        <f t="shared" si="19"/>
        <v>0.55000000000000004</v>
      </c>
      <c r="L141" s="2">
        <f t="shared" si="20"/>
        <v>1.47</v>
      </c>
      <c r="P141" s="6">
        <v>0.55000000000000004</v>
      </c>
      <c r="Q141" s="5">
        <v>1534.0875000000001</v>
      </c>
      <c r="AL141" s="5" t="str">
        <f t="shared" si="21"/>
        <v/>
      </c>
      <c r="AM141" s="3">
        <v>0.57999999999999996</v>
      </c>
      <c r="AN141" s="5">
        <f t="shared" si="22"/>
        <v>4791.96</v>
      </c>
      <c r="AP141" s="5" t="str">
        <f t="shared" si="23"/>
        <v/>
      </c>
      <c r="AQ141" s="2">
        <v>0.89</v>
      </c>
      <c r="AS141" s="5">
        <f t="shared" si="24"/>
        <v>1534.0875000000001</v>
      </c>
      <c r="AT141" s="5">
        <f t="shared" si="25"/>
        <v>1144.429275</v>
      </c>
      <c r="AU141" s="11">
        <f t="shared" si="26"/>
        <v>1.1828615443984E-2</v>
      </c>
      <c r="AV141" s="5">
        <f t="shared" si="27"/>
        <v>11.828615443983999</v>
      </c>
    </row>
    <row r="142" spans="1:48" x14ac:dyDescent="0.25">
      <c r="A142" s="1" t="s">
        <v>200</v>
      </c>
      <c r="B142" s="1" t="s">
        <v>49</v>
      </c>
      <c r="C142" s="1" t="s">
        <v>50</v>
      </c>
      <c r="D142" s="1" t="s">
        <v>51</v>
      </c>
      <c r="E142" s="1" t="s">
        <v>83</v>
      </c>
      <c r="F142" s="1" t="s">
        <v>181</v>
      </c>
      <c r="G142" s="1" t="s">
        <v>106</v>
      </c>
      <c r="H142" s="1" t="s">
        <v>55</v>
      </c>
      <c r="I142" s="2">
        <v>94.54</v>
      </c>
      <c r="J142" s="2">
        <v>0.45</v>
      </c>
      <c r="K142" s="2">
        <f t="shared" si="19"/>
        <v>0.12</v>
      </c>
      <c r="L142" s="2">
        <f t="shared" si="20"/>
        <v>0.32999999999999996</v>
      </c>
      <c r="P142" s="6">
        <v>0.12</v>
      </c>
      <c r="Q142" s="5">
        <v>334.71</v>
      </c>
      <c r="AL142" s="5" t="str">
        <f t="shared" si="21"/>
        <v/>
      </c>
      <c r="AM142" s="3">
        <v>0.03</v>
      </c>
      <c r="AN142" s="5">
        <f t="shared" si="22"/>
        <v>247.85999999999999</v>
      </c>
      <c r="AO142" s="2">
        <v>0.05</v>
      </c>
      <c r="AP142" s="5">
        <f t="shared" si="23"/>
        <v>0.05</v>
      </c>
      <c r="AQ142" s="2">
        <v>0.16</v>
      </c>
      <c r="AR142" s="2">
        <v>0.09</v>
      </c>
      <c r="AS142" s="5">
        <f t="shared" si="24"/>
        <v>334.71</v>
      </c>
      <c r="AT142" s="5">
        <f t="shared" si="25"/>
        <v>249.69365999999994</v>
      </c>
      <c r="AU142" s="11">
        <f t="shared" si="26"/>
        <v>2.5807888241419631E-3</v>
      </c>
      <c r="AV142" s="5">
        <f t="shared" si="27"/>
        <v>2.5807888241419632</v>
      </c>
    </row>
    <row r="143" spans="1:48" x14ac:dyDescent="0.25">
      <c r="A143" s="1" t="s">
        <v>200</v>
      </c>
      <c r="B143" s="1" t="s">
        <v>49</v>
      </c>
      <c r="C143" s="1" t="s">
        <v>50</v>
      </c>
      <c r="D143" s="1" t="s">
        <v>51</v>
      </c>
      <c r="E143" s="1" t="s">
        <v>58</v>
      </c>
      <c r="F143" s="1" t="s">
        <v>181</v>
      </c>
      <c r="G143" s="1" t="s">
        <v>106</v>
      </c>
      <c r="H143" s="1" t="s">
        <v>55</v>
      </c>
      <c r="I143" s="2">
        <v>94.54</v>
      </c>
      <c r="J143" s="2">
        <v>24.88</v>
      </c>
      <c r="K143" s="2">
        <f t="shared" si="19"/>
        <v>22.4</v>
      </c>
      <c r="L143" s="2">
        <f t="shared" si="20"/>
        <v>2.48</v>
      </c>
      <c r="P143" s="6">
        <v>21.91</v>
      </c>
      <c r="Q143" s="5">
        <v>61270.525000000001</v>
      </c>
      <c r="R143" s="7">
        <v>0.49</v>
      </c>
      <c r="S143" s="5">
        <v>786.8175</v>
      </c>
      <c r="AL143" s="5" t="str">
        <f t="shared" si="21"/>
        <v/>
      </c>
      <c r="AM143" s="3">
        <v>0.62</v>
      </c>
      <c r="AN143" s="5">
        <f t="shared" si="22"/>
        <v>5122.4399999999996</v>
      </c>
      <c r="AP143" s="5" t="str">
        <f t="shared" si="23"/>
        <v/>
      </c>
      <c r="AQ143" s="2">
        <v>0.91</v>
      </c>
      <c r="AR143" s="2">
        <v>0.95</v>
      </c>
      <c r="AS143" s="5">
        <f t="shared" si="24"/>
        <v>62057.342499999999</v>
      </c>
      <c r="AT143" s="5">
        <f t="shared" si="25"/>
        <v>46294.777504999991</v>
      </c>
      <c r="AU143" s="11">
        <f t="shared" si="26"/>
        <v>0.47849450563159179</v>
      </c>
      <c r="AV143" s="5">
        <f t="shared" si="27"/>
        <v>478.49450563159178</v>
      </c>
    </row>
    <row r="144" spans="1:48" x14ac:dyDescent="0.25">
      <c r="A144" s="1" t="s">
        <v>200</v>
      </c>
      <c r="B144" s="1" t="s">
        <v>49</v>
      </c>
      <c r="C144" s="1" t="s">
        <v>50</v>
      </c>
      <c r="D144" s="1" t="s">
        <v>51</v>
      </c>
      <c r="E144" s="1" t="s">
        <v>59</v>
      </c>
      <c r="F144" s="1" t="s">
        <v>181</v>
      </c>
      <c r="G144" s="1" t="s">
        <v>106</v>
      </c>
      <c r="H144" s="1" t="s">
        <v>55</v>
      </c>
      <c r="I144" s="2">
        <v>94.54</v>
      </c>
      <c r="J144" s="2">
        <v>0.82</v>
      </c>
      <c r="K144" s="2">
        <f t="shared" si="19"/>
        <v>0.48</v>
      </c>
      <c r="L144" s="2">
        <f t="shared" si="20"/>
        <v>0.34</v>
      </c>
      <c r="P144" s="6">
        <v>0.48</v>
      </c>
      <c r="Q144" s="5">
        <v>1710.74</v>
      </c>
      <c r="AL144" s="5" t="str">
        <f t="shared" si="21"/>
        <v/>
      </c>
      <c r="AM144" s="3">
        <v>0.11</v>
      </c>
      <c r="AN144" s="5">
        <f t="shared" si="22"/>
        <v>908.82</v>
      </c>
      <c r="AP144" s="5" t="str">
        <f t="shared" si="23"/>
        <v/>
      </c>
      <c r="AQ144" s="2">
        <v>0.23</v>
      </c>
      <c r="AS144" s="5">
        <f t="shared" si="24"/>
        <v>1710.74</v>
      </c>
      <c r="AT144" s="5">
        <f t="shared" si="25"/>
        <v>1276.2120399999999</v>
      </c>
      <c r="AU144" s="11">
        <f t="shared" si="26"/>
        <v>1.3190698434503368E-2</v>
      </c>
      <c r="AV144" s="5">
        <f t="shared" si="27"/>
        <v>13.190698434503368</v>
      </c>
    </row>
    <row r="145" spans="1:48" x14ac:dyDescent="0.25">
      <c r="A145" s="1" t="s">
        <v>200</v>
      </c>
      <c r="B145" s="1" t="s">
        <v>49</v>
      </c>
      <c r="C145" s="1" t="s">
        <v>50</v>
      </c>
      <c r="D145" s="1" t="s">
        <v>51</v>
      </c>
      <c r="E145" s="1" t="s">
        <v>56</v>
      </c>
      <c r="F145" s="1" t="s">
        <v>181</v>
      </c>
      <c r="G145" s="1" t="s">
        <v>106</v>
      </c>
      <c r="H145" s="1" t="s">
        <v>55</v>
      </c>
      <c r="I145" s="2">
        <v>94.54</v>
      </c>
      <c r="J145" s="2">
        <v>0.04</v>
      </c>
      <c r="K145" s="2">
        <f t="shared" si="19"/>
        <v>0</v>
      </c>
      <c r="L145" s="2">
        <f t="shared" si="20"/>
        <v>0.04</v>
      </c>
      <c r="AL145" s="5" t="str">
        <f t="shared" si="21"/>
        <v/>
      </c>
      <c r="AN145" s="5" t="str">
        <f t="shared" si="22"/>
        <v/>
      </c>
      <c r="AP145" s="5" t="str">
        <f t="shared" si="23"/>
        <v/>
      </c>
      <c r="AR145" s="2">
        <v>0.04</v>
      </c>
      <c r="AS145" s="5">
        <f t="shared" si="24"/>
        <v>0</v>
      </c>
      <c r="AT145" s="5">
        <f t="shared" si="25"/>
        <v>0</v>
      </c>
      <c r="AU145" s="11">
        <f t="shared" si="26"/>
        <v>0</v>
      </c>
      <c r="AV145" s="5">
        <f t="shared" si="27"/>
        <v>0</v>
      </c>
    </row>
    <row r="146" spans="1:48" x14ac:dyDescent="0.25">
      <c r="A146" s="1" t="s">
        <v>200</v>
      </c>
      <c r="B146" s="1" t="s">
        <v>49</v>
      </c>
      <c r="C146" s="1" t="s">
        <v>50</v>
      </c>
      <c r="D146" s="1" t="s">
        <v>51</v>
      </c>
      <c r="E146" s="1" t="s">
        <v>60</v>
      </c>
      <c r="F146" s="1" t="s">
        <v>181</v>
      </c>
      <c r="G146" s="1" t="s">
        <v>106</v>
      </c>
      <c r="H146" s="1" t="s">
        <v>55</v>
      </c>
      <c r="I146" s="2">
        <v>94.54</v>
      </c>
      <c r="J146" s="2">
        <v>29.19</v>
      </c>
      <c r="K146" s="2">
        <f t="shared" si="19"/>
        <v>24.63</v>
      </c>
      <c r="L146" s="2">
        <f t="shared" si="20"/>
        <v>4.5600000000000005</v>
      </c>
      <c r="N146" s="4">
        <v>3.04</v>
      </c>
      <c r="O146" s="5">
        <v>14254.56</v>
      </c>
      <c r="P146" s="6">
        <v>18.07</v>
      </c>
      <c r="Q146" s="5">
        <v>61112.467499999999</v>
      </c>
      <c r="R146" s="7">
        <v>2.2200000000000002</v>
      </c>
      <c r="S146" s="5">
        <v>4247.2087499999998</v>
      </c>
      <c r="Z146" s="9">
        <v>1.3</v>
      </c>
      <c r="AA146" s="5">
        <v>292.98</v>
      </c>
      <c r="AL146" s="5" t="str">
        <f t="shared" si="21"/>
        <v/>
      </c>
      <c r="AM146" s="3">
        <v>0.28999999999999998</v>
      </c>
      <c r="AN146" s="5">
        <f t="shared" si="22"/>
        <v>2395.98</v>
      </c>
      <c r="AO146" s="2">
        <v>0.4</v>
      </c>
      <c r="AP146" s="5">
        <f t="shared" si="23"/>
        <v>0.4</v>
      </c>
      <c r="AQ146" s="2">
        <v>0.75</v>
      </c>
      <c r="AR146" s="2">
        <v>3.12</v>
      </c>
      <c r="AS146" s="5">
        <f t="shared" si="24"/>
        <v>79907.216249999998</v>
      </c>
      <c r="AT146" s="5">
        <f t="shared" si="25"/>
        <v>59610.783322499985</v>
      </c>
      <c r="AU146" s="11">
        <f t="shared" si="26"/>
        <v>0.61612635017267203</v>
      </c>
      <c r="AV146" s="5">
        <f t="shared" si="27"/>
        <v>616.12635017267201</v>
      </c>
    </row>
    <row r="147" spans="1:48" x14ac:dyDescent="0.25">
      <c r="A147" s="1" t="s">
        <v>200</v>
      </c>
      <c r="B147" s="1" t="s">
        <v>49</v>
      </c>
      <c r="C147" s="1" t="s">
        <v>50</v>
      </c>
      <c r="D147" s="1" t="s">
        <v>51</v>
      </c>
      <c r="E147" s="1" t="s">
        <v>61</v>
      </c>
      <c r="F147" s="1" t="s">
        <v>181</v>
      </c>
      <c r="G147" s="1" t="s">
        <v>106</v>
      </c>
      <c r="H147" s="1" t="s">
        <v>55</v>
      </c>
      <c r="I147" s="2">
        <v>94.54</v>
      </c>
      <c r="J147" s="2">
        <v>39.159999999999997</v>
      </c>
      <c r="K147" s="2">
        <f t="shared" si="19"/>
        <v>31.779999999999998</v>
      </c>
      <c r="L147" s="2">
        <f t="shared" si="20"/>
        <v>7.38</v>
      </c>
      <c r="N147" s="4">
        <v>2.75</v>
      </c>
      <c r="O147" s="5">
        <v>12827.4018</v>
      </c>
      <c r="P147" s="6">
        <v>28.74</v>
      </c>
      <c r="Q147" s="5">
        <v>94490.492499999993</v>
      </c>
      <c r="Z147" s="9">
        <v>0.28999999999999998</v>
      </c>
      <c r="AA147" s="5">
        <v>74.208750000000009</v>
      </c>
      <c r="AK147" s="3">
        <v>0.02</v>
      </c>
      <c r="AL147" s="5">
        <f t="shared" si="21"/>
        <v>99.14</v>
      </c>
      <c r="AM147" s="3">
        <v>1</v>
      </c>
      <c r="AN147" s="5">
        <f t="shared" si="22"/>
        <v>8262</v>
      </c>
      <c r="AP147" s="5" t="str">
        <f t="shared" si="23"/>
        <v/>
      </c>
      <c r="AQ147" s="2">
        <v>1.53</v>
      </c>
      <c r="AR147" s="2">
        <v>4.83</v>
      </c>
      <c r="AS147" s="5">
        <f t="shared" si="24"/>
        <v>107392.10304999999</v>
      </c>
      <c r="AT147" s="5">
        <f t="shared" si="25"/>
        <v>80114.508875299987</v>
      </c>
      <c r="AU147" s="11">
        <f t="shared" si="26"/>
        <v>0.82804917496502051</v>
      </c>
      <c r="AV147" s="5">
        <f t="shared" si="27"/>
        <v>828.0491749650206</v>
      </c>
    </row>
    <row r="148" spans="1:48" x14ac:dyDescent="0.25">
      <c r="A148" s="1" t="s">
        <v>201</v>
      </c>
      <c r="B148" s="1" t="s">
        <v>202</v>
      </c>
      <c r="C148" s="1" t="s">
        <v>203</v>
      </c>
      <c r="D148" s="1" t="s">
        <v>51</v>
      </c>
      <c r="E148" s="1" t="s">
        <v>108</v>
      </c>
      <c r="F148" s="1" t="s">
        <v>181</v>
      </c>
      <c r="G148" s="1" t="s">
        <v>106</v>
      </c>
      <c r="H148" s="1" t="s">
        <v>55</v>
      </c>
      <c r="I148" s="2">
        <v>108</v>
      </c>
      <c r="J148" s="2">
        <v>0.09</v>
      </c>
      <c r="K148" s="2">
        <f t="shared" si="19"/>
        <v>0</v>
      </c>
      <c r="L148" s="2">
        <f t="shared" si="20"/>
        <v>0.04</v>
      </c>
      <c r="AL148" s="5" t="str">
        <f t="shared" si="21"/>
        <v/>
      </c>
      <c r="AN148" s="5" t="str">
        <f t="shared" si="22"/>
        <v/>
      </c>
      <c r="AP148" s="5" t="str">
        <f t="shared" si="23"/>
        <v/>
      </c>
      <c r="AR148" s="2">
        <v>0.04</v>
      </c>
      <c r="AS148" s="5">
        <f t="shared" si="24"/>
        <v>0</v>
      </c>
      <c r="AT148" s="5">
        <f t="shared" si="25"/>
        <v>0</v>
      </c>
      <c r="AU148" s="11">
        <f t="shared" si="26"/>
        <v>0</v>
      </c>
      <c r="AV148" s="5">
        <f t="shared" si="27"/>
        <v>0</v>
      </c>
    </row>
    <row r="149" spans="1:48" x14ac:dyDescent="0.25">
      <c r="A149" s="1" t="s">
        <v>201</v>
      </c>
      <c r="B149" s="1" t="s">
        <v>202</v>
      </c>
      <c r="C149" s="1" t="s">
        <v>203</v>
      </c>
      <c r="D149" s="1" t="s">
        <v>51</v>
      </c>
      <c r="E149" s="1" t="s">
        <v>72</v>
      </c>
      <c r="F149" s="1" t="s">
        <v>181</v>
      </c>
      <c r="G149" s="1" t="s">
        <v>106</v>
      </c>
      <c r="H149" s="1" t="s">
        <v>55</v>
      </c>
      <c r="I149" s="2">
        <v>108</v>
      </c>
      <c r="J149" s="2">
        <v>39.32</v>
      </c>
      <c r="K149" s="2">
        <f t="shared" si="19"/>
        <v>0</v>
      </c>
      <c r="L149" s="2">
        <f t="shared" si="20"/>
        <v>14.53</v>
      </c>
      <c r="AL149" s="5" t="str">
        <f t="shared" si="21"/>
        <v/>
      </c>
      <c r="AN149" s="5" t="str">
        <f t="shared" si="22"/>
        <v/>
      </c>
      <c r="AP149" s="5" t="str">
        <f t="shared" si="23"/>
        <v/>
      </c>
      <c r="AR149" s="2">
        <v>14.53</v>
      </c>
      <c r="AS149" s="5">
        <f t="shared" si="24"/>
        <v>0</v>
      </c>
      <c r="AT149" s="5">
        <f t="shared" si="25"/>
        <v>0</v>
      </c>
      <c r="AU149" s="11">
        <f t="shared" si="26"/>
        <v>0</v>
      </c>
      <c r="AV149" s="5">
        <f t="shared" si="27"/>
        <v>0</v>
      </c>
    </row>
    <row r="150" spans="1:48" x14ac:dyDescent="0.25">
      <c r="A150" s="1" t="s">
        <v>201</v>
      </c>
      <c r="B150" s="1" t="s">
        <v>202</v>
      </c>
      <c r="C150" s="1" t="s">
        <v>203</v>
      </c>
      <c r="D150" s="1" t="s">
        <v>51</v>
      </c>
      <c r="E150" s="1" t="s">
        <v>59</v>
      </c>
      <c r="F150" s="1" t="s">
        <v>181</v>
      </c>
      <c r="G150" s="1" t="s">
        <v>106</v>
      </c>
      <c r="H150" s="1" t="s">
        <v>55</v>
      </c>
      <c r="I150" s="2">
        <v>108</v>
      </c>
      <c r="J150" s="2">
        <v>39.299999999999997</v>
      </c>
      <c r="K150" s="2">
        <f t="shared" si="19"/>
        <v>0.16</v>
      </c>
      <c r="L150" s="2">
        <f t="shared" si="20"/>
        <v>24.36</v>
      </c>
      <c r="P150" s="6">
        <v>0.16</v>
      </c>
      <c r="Q150" s="5">
        <v>446.28</v>
      </c>
      <c r="AL150" s="5" t="str">
        <f t="shared" si="21"/>
        <v/>
      </c>
      <c r="AM150" s="3">
        <v>0.13</v>
      </c>
      <c r="AN150" s="5">
        <f t="shared" si="22"/>
        <v>1074.06</v>
      </c>
      <c r="AO150" s="2">
        <v>0.56999999999999995</v>
      </c>
      <c r="AP150" s="5">
        <f t="shared" si="23"/>
        <v>0.56999999999999995</v>
      </c>
      <c r="AQ150" s="2">
        <v>1.1000000000000001</v>
      </c>
      <c r="AR150" s="2">
        <v>22.56</v>
      </c>
      <c r="AS150" s="5">
        <f t="shared" si="24"/>
        <v>446.28</v>
      </c>
      <c r="AT150" s="5">
        <f t="shared" si="25"/>
        <v>332.92487999999997</v>
      </c>
      <c r="AU150" s="11">
        <f t="shared" si="26"/>
        <v>3.4410517655226176E-3</v>
      </c>
      <c r="AV150" s="5">
        <f t="shared" si="27"/>
        <v>3.4410517655226176</v>
      </c>
    </row>
    <row r="151" spans="1:48" x14ac:dyDescent="0.25">
      <c r="A151" s="1" t="s">
        <v>201</v>
      </c>
      <c r="B151" s="1" t="s">
        <v>202</v>
      </c>
      <c r="C151" s="1" t="s">
        <v>203</v>
      </c>
      <c r="D151" s="1" t="s">
        <v>51</v>
      </c>
      <c r="E151" s="1" t="s">
        <v>52</v>
      </c>
      <c r="F151" s="1" t="s">
        <v>181</v>
      </c>
      <c r="G151" s="1" t="s">
        <v>106</v>
      </c>
      <c r="H151" s="1" t="s">
        <v>55</v>
      </c>
      <c r="I151" s="2">
        <v>108</v>
      </c>
      <c r="J151" s="2">
        <v>0.09</v>
      </c>
      <c r="K151" s="2">
        <f t="shared" si="19"/>
        <v>0</v>
      </c>
      <c r="L151" s="2">
        <f t="shared" si="20"/>
        <v>0.08</v>
      </c>
      <c r="AL151" s="5" t="str">
        <f t="shared" si="21"/>
        <v/>
      </c>
      <c r="AN151" s="5" t="str">
        <f t="shared" si="22"/>
        <v/>
      </c>
      <c r="AP151" s="5" t="str">
        <f t="shared" si="23"/>
        <v/>
      </c>
      <c r="AR151" s="2">
        <v>0.08</v>
      </c>
      <c r="AS151" s="5">
        <f t="shared" si="24"/>
        <v>0</v>
      </c>
      <c r="AT151" s="5">
        <f t="shared" si="25"/>
        <v>0</v>
      </c>
      <c r="AU151" s="11">
        <f t="shared" si="26"/>
        <v>0</v>
      </c>
      <c r="AV151" s="5">
        <f t="shared" si="27"/>
        <v>0</v>
      </c>
    </row>
    <row r="152" spans="1:48" x14ac:dyDescent="0.25">
      <c r="A152" s="1" t="s">
        <v>204</v>
      </c>
      <c r="B152" s="1" t="s">
        <v>205</v>
      </c>
      <c r="C152" s="1" t="s">
        <v>206</v>
      </c>
      <c r="D152" s="1" t="s">
        <v>51</v>
      </c>
      <c r="E152" s="1" t="s">
        <v>56</v>
      </c>
      <c r="F152" s="1" t="s">
        <v>181</v>
      </c>
      <c r="G152" s="1" t="s">
        <v>106</v>
      </c>
      <c r="H152" s="1" t="s">
        <v>55</v>
      </c>
      <c r="I152" s="2">
        <v>10.46</v>
      </c>
      <c r="J152" s="2">
        <v>0.04</v>
      </c>
      <c r="K152" s="2">
        <f t="shared" si="19"/>
        <v>0</v>
      </c>
      <c r="L152" s="2">
        <f t="shared" si="20"/>
        <v>0.04</v>
      </c>
      <c r="AL152" s="5" t="str">
        <f t="shared" si="21"/>
        <v/>
      </c>
      <c r="AN152" s="5" t="str">
        <f t="shared" si="22"/>
        <v/>
      </c>
      <c r="AP152" s="5" t="str">
        <f t="shared" si="23"/>
        <v/>
      </c>
      <c r="AR152" s="2">
        <v>0.04</v>
      </c>
      <c r="AS152" s="5">
        <f t="shared" si="24"/>
        <v>0</v>
      </c>
      <c r="AT152" s="5">
        <f t="shared" si="25"/>
        <v>0</v>
      </c>
      <c r="AU152" s="11">
        <f t="shared" si="26"/>
        <v>0</v>
      </c>
      <c r="AV152" s="5">
        <f t="shared" si="27"/>
        <v>0</v>
      </c>
    </row>
    <row r="153" spans="1:48" x14ac:dyDescent="0.25">
      <c r="A153" s="1" t="s">
        <v>204</v>
      </c>
      <c r="B153" s="1" t="s">
        <v>205</v>
      </c>
      <c r="C153" s="1" t="s">
        <v>206</v>
      </c>
      <c r="D153" s="1" t="s">
        <v>51</v>
      </c>
      <c r="E153" s="1" t="s">
        <v>60</v>
      </c>
      <c r="F153" s="1" t="s">
        <v>181</v>
      </c>
      <c r="G153" s="1" t="s">
        <v>106</v>
      </c>
      <c r="H153" s="1" t="s">
        <v>55</v>
      </c>
      <c r="I153" s="2">
        <v>10.46</v>
      </c>
      <c r="J153" s="2">
        <v>10.41</v>
      </c>
      <c r="K153" s="2">
        <f t="shared" si="19"/>
        <v>10.24</v>
      </c>
      <c r="L153" s="2">
        <f t="shared" si="20"/>
        <v>0.18</v>
      </c>
      <c r="P153" s="6">
        <v>3.7</v>
      </c>
      <c r="Q153" s="5">
        <v>12202.96875</v>
      </c>
      <c r="R153" s="7">
        <v>1.52</v>
      </c>
      <c r="S153" s="5">
        <v>2887.6737499999999</v>
      </c>
      <c r="Z153" s="9">
        <v>5.0199999999999996</v>
      </c>
      <c r="AA153" s="5">
        <v>1152.0025000000001</v>
      </c>
      <c r="AL153" s="5" t="str">
        <f t="shared" si="21"/>
        <v/>
      </c>
      <c r="AN153" s="5" t="str">
        <f t="shared" si="22"/>
        <v/>
      </c>
      <c r="AP153" s="5" t="str">
        <f t="shared" si="23"/>
        <v/>
      </c>
      <c r="AR153" s="2">
        <v>0.18</v>
      </c>
      <c r="AS153" s="5">
        <f t="shared" si="24"/>
        <v>16242.645</v>
      </c>
      <c r="AT153" s="5">
        <f t="shared" si="25"/>
        <v>12117.01317</v>
      </c>
      <c r="AU153" s="11">
        <f t="shared" si="26"/>
        <v>0.12523927187865719</v>
      </c>
      <c r="AV153" s="5">
        <f t="shared" si="27"/>
        <v>125.23927187865719</v>
      </c>
    </row>
    <row r="154" spans="1:48" x14ac:dyDescent="0.25">
      <c r="A154" s="1" t="s">
        <v>207</v>
      </c>
      <c r="B154" s="1" t="s">
        <v>198</v>
      </c>
      <c r="C154" s="1" t="s">
        <v>199</v>
      </c>
      <c r="D154" s="1" t="s">
        <v>51</v>
      </c>
      <c r="E154" s="1" t="s">
        <v>90</v>
      </c>
      <c r="F154" s="1" t="s">
        <v>181</v>
      </c>
      <c r="G154" s="1" t="s">
        <v>106</v>
      </c>
      <c r="H154" s="1" t="s">
        <v>55</v>
      </c>
      <c r="I154" s="2">
        <v>59</v>
      </c>
      <c r="J154" s="2">
        <v>32.17</v>
      </c>
      <c r="K154" s="2">
        <f t="shared" si="19"/>
        <v>22.120000000000005</v>
      </c>
      <c r="L154" s="2">
        <f t="shared" si="20"/>
        <v>2.27</v>
      </c>
      <c r="P154" s="6">
        <v>3.75</v>
      </c>
      <c r="Q154" s="5">
        <v>10459.6875</v>
      </c>
      <c r="R154" s="7">
        <v>12.88</v>
      </c>
      <c r="S154" s="5">
        <v>20682.060000000001</v>
      </c>
      <c r="T154" s="8">
        <v>5.49</v>
      </c>
      <c r="U154" s="5">
        <v>2643.4349999999999</v>
      </c>
      <c r="AL154" s="5" t="str">
        <f t="shared" si="21"/>
        <v/>
      </c>
      <c r="AN154" s="5" t="str">
        <f t="shared" si="22"/>
        <v/>
      </c>
      <c r="AP154" s="5" t="str">
        <f t="shared" si="23"/>
        <v/>
      </c>
      <c r="AR154" s="2">
        <v>2.27</v>
      </c>
      <c r="AS154" s="5">
        <f t="shared" si="24"/>
        <v>33785.182500000003</v>
      </c>
      <c r="AT154" s="5">
        <f t="shared" si="25"/>
        <v>25203.746145000001</v>
      </c>
      <c r="AU154" s="11">
        <f t="shared" si="26"/>
        <v>0.26050139349764467</v>
      </c>
      <c r="AV154" s="5">
        <f t="shared" si="27"/>
        <v>260.5013934976447</v>
      </c>
    </row>
    <row r="155" spans="1:48" x14ac:dyDescent="0.25">
      <c r="A155" s="1" t="s">
        <v>207</v>
      </c>
      <c r="B155" s="1" t="s">
        <v>198</v>
      </c>
      <c r="C155" s="1" t="s">
        <v>199</v>
      </c>
      <c r="D155" s="1" t="s">
        <v>51</v>
      </c>
      <c r="E155" s="1" t="s">
        <v>92</v>
      </c>
      <c r="F155" s="1" t="s">
        <v>181</v>
      </c>
      <c r="G155" s="1" t="s">
        <v>106</v>
      </c>
      <c r="H155" s="1" t="s">
        <v>55</v>
      </c>
      <c r="I155" s="2">
        <v>59</v>
      </c>
      <c r="J155" s="2">
        <v>26.83</v>
      </c>
      <c r="K155" s="2">
        <f t="shared" si="19"/>
        <v>0.74</v>
      </c>
      <c r="L155" s="2">
        <f t="shared" si="20"/>
        <v>0</v>
      </c>
      <c r="R155" s="7">
        <v>0.74</v>
      </c>
      <c r="S155" s="5">
        <v>1188.2550000000001</v>
      </c>
      <c r="AL155" s="5" t="str">
        <f t="shared" si="21"/>
        <v/>
      </c>
      <c r="AN155" s="5" t="str">
        <f t="shared" si="22"/>
        <v/>
      </c>
      <c r="AP155" s="5" t="str">
        <f t="shared" si="23"/>
        <v/>
      </c>
      <c r="AS155" s="5">
        <f t="shared" si="24"/>
        <v>1188.2550000000001</v>
      </c>
      <c r="AT155" s="5">
        <f t="shared" si="25"/>
        <v>886.43822999999998</v>
      </c>
      <c r="AU155" s="11">
        <f t="shared" si="26"/>
        <v>9.1620663387135398E-3</v>
      </c>
      <c r="AV155" s="5">
        <f t="shared" si="27"/>
        <v>9.1620663387135401</v>
      </c>
    </row>
    <row r="156" spans="1:48" x14ac:dyDescent="0.25">
      <c r="A156" s="1" t="s">
        <v>210</v>
      </c>
      <c r="B156" s="1" t="s">
        <v>211</v>
      </c>
      <c r="C156" s="1" t="s">
        <v>212</v>
      </c>
      <c r="D156" s="1" t="s">
        <v>159</v>
      </c>
      <c r="E156" s="1" t="s">
        <v>60</v>
      </c>
      <c r="F156" s="1" t="s">
        <v>209</v>
      </c>
      <c r="G156" s="1" t="s">
        <v>106</v>
      </c>
      <c r="H156" s="1" t="s">
        <v>55</v>
      </c>
      <c r="I156" s="2">
        <v>93.99</v>
      </c>
      <c r="J156" s="2">
        <v>28.69</v>
      </c>
      <c r="K156" s="2">
        <f t="shared" si="19"/>
        <v>28.69</v>
      </c>
      <c r="L156" s="2">
        <f t="shared" si="20"/>
        <v>0</v>
      </c>
      <c r="P156" s="6">
        <v>5.36</v>
      </c>
      <c r="Q156" s="5">
        <v>14950.38</v>
      </c>
      <c r="R156" s="7">
        <v>23.23</v>
      </c>
      <c r="S156" s="5">
        <v>37301.572500000002</v>
      </c>
      <c r="AG156" s="9">
        <v>0.1</v>
      </c>
      <c r="AH156" s="5">
        <v>223.125</v>
      </c>
      <c r="AL156" s="5" t="str">
        <f t="shared" si="21"/>
        <v/>
      </c>
      <c r="AN156" s="5" t="str">
        <f t="shared" si="22"/>
        <v/>
      </c>
      <c r="AP156" s="5" t="str">
        <f t="shared" si="23"/>
        <v/>
      </c>
      <c r="AS156" s="5">
        <f t="shared" si="24"/>
        <v>52475.077499999999</v>
      </c>
      <c r="AT156" s="5">
        <f t="shared" si="25"/>
        <v>39146.407815000006</v>
      </c>
      <c r="AU156" s="11">
        <f t="shared" si="26"/>
        <v>0.40461024038117599</v>
      </c>
      <c r="AV156" s="5">
        <f t="shared" si="27"/>
        <v>404.61024038117603</v>
      </c>
    </row>
    <row r="157" spans="1:48" x14ac:dyDescent="0.25">
      <c r="A157" s="1" t="s">
        <v>210</v>
      </c>
      <c r="B157" s="1" t="s">
        <v>211</v>
      </c>
      <c r="C157" s="1" t="s">
        <v>212</v>
      </c>
      <c r="D157" s="1" t="s">
        <v>159</v>
      </c>
      <c r="E157" s="1" t="s">
        <v>61</v>
      </c>
      <c r="F157" s="1" t="s">
        <v>209</v>
      </c>
      <c r="G157" s="1" t="s">
        <v>106</v>
      </c>
      <c r="H157" s="1" t="s">
        <v>55</v>
      </c>
      <c r="I157" s="2">
        <v>93.99</v>
      </c>
      <c r="J157" s="2">
        <v>36.96</v>
      </c>
      <c r="K157" s="2">
        <f t="shared" si="19"/>
        <v>18.280000000000005</v>
      </c>
      <c r="L157" s="2">
        <f t="shared" si="20"/>
        <v>18.669999999999998</v>
      </c>
      <c r="N157" s="4">
        <v>4.25</v>
      </c>
      <c r="O157" s="5">
        <v>14946.1875</v>
      </c>
      <c r="P157" s="6">
        <v>9.7100000000000009</v>
      </c>
      <c r="Q157" s="5">
        <v>27083.6175</v>
      </c>
      <c r="R157" s="7">
        <v>4.24</v>
      </c>
      <c r="S157" s="5">
        <v>6808.38</v>
      </c>
      <c r="T157" s="8">
        <v>0.03</v>
      </c>
      <c r="U157" s="5">
        <v>14.445</v>
      </c>
      <c r="Z157" s="9">
        <v>0.05</v>
      </c>
      <c r="AA157" s="5">
        <v>9.6375000000000011</v>
      </c>
      <c r="AL157" s="5" t="str">
        <f t="shared" si="21"/>
        <v/>
      </c>
      <c r="AM157" s="3">
        <v>0.71</v>
      </c>
      <c r="AN157" s="5">
        <f t="shared" si="22"/>
        <v>5866.0199999999995</v>
      </c>
      <c r="AO157" s="2">
        <v>0.43</v>
      </c>
      <c r="AP157" s="5">
        <f t="shared" si="23"/>
        <v>0.43</v>
      </c>
      <c r="AQ157" s="2">
        <v>1.74</v>
      </c>
      <c r="AR157" s="2">
        <v>15.79</v>
      </c>
      <c r="AS157" s="5">
        <f t="shared" si="24"/>
        <v>48862.267499999994</v>
      </c>
      <c r="AT157" s="5">
        <f t="shared" si="25"/>
        <v>36451.251554999995</v>
      </c>
      <c r="AU157" s="11">
        <f t="shared" si="26"/>
        <v>0.37675358933475267</v>
      </c>
      <c r="AV157" s="5">
        <f t="shared" si="27"/>
        <v>376.75358933475269</v>
      </c>
    </row>
    <row r="158" spans="1:48" x14ac:dyDescent="0.25">
      <c r="A158" s="1" t="s">
        <v>210</v>
      </c>
      <c r="B158" s="1" t="s">
        <v>211</v>
      </c>
      <c r="C158" s="1" t="s">
        <v>212</v>
      </c>
      <c r="D158" s="1" t="s">
        <v>159</v>
      </c>
      <c r="E158" s="1" t="s">
        <v>58</v>
      </c>
      <c r="F158" s="1" t="s">
        <v>209</v>
      </c>
      <c r="G158" s="1" t="s">
        <v>106</v>
      </c>
      <c r="H158" s="1" t="s">
        <v>55</v>
      </c>
      <c r="I158" s="2">
        <v>93.99</v>
      </c>
      <c r="J158" s="2">
        <v>14.53</v>
      </c>
      <c r="K158" s="2">
        <f t="shared" si="19"/>
        <v>7.7799999999999994</v>
      </c>
      <c r="L158" s="2">
        <f t="shared" si="20"/>
        <v>6.75</v>
      </c>
      <c r="P158" s="6">
        <v>4.09</v>
      </c>
      <c r="Q158" s="5">
        <v>11408.032499999999</v>
      </c>
      <c r="R158" s="7">
        <v>3.53</v>
      </c>
      <c r="S158" s="5">
        <v>5668.2969999999996</v>
      </c>
      <c r="T158" s="8">
        <v>0.11</v>
      </c>
      <c r="U158" s="5">
        <v>52.965000000000003</v>
      </c>
      <c r="Z158" s="9">
        <v>0.05</v>
      </c>
      <c r="AA158" s="5">
        <v>9.6375000000000011</v>
      </c>
      <c r="AL158" s="5" t="str">
        <f t="shared" si="21"/>
        <v/>
      </c>
      <c r="AN158" s="5" t="str">
        <f t="shared" si="22"/>
        <v/>
      </c>
      <c r="AP158" s="5" t="str">
        <f t="shared" si="23"/>
        <v/>
      </c>
      <c r="AR158" s="2">
        <v>6.75</v>
      </c>
      <c r="AS158" s="5">
        <f t="shared" si="24"/>
        <v>17138.932000000001</v>
      </c>
      <c r="AT158" s="5">
        <f t="shared" si="25"/>
        <v>12785.643271999999</v>
      </c>
      <c r="AU158" s="11">
        <f t="shared" si="26"/>
        <v>0.13215011252525791</v>
      </c>
      <c r="AV158" s="5">
        <f t="shared" si="27"/>
        <v>132.1501125252579</v>
      </c>
    </row>
    <row r="159" spans="1:48" x14ac:dyDescent="0.25">
      <c r="A159" s="1" t="s">
        <v>210</v>
      </c>
      <c r="B159" s="1" t="s">
        <v>211</v>
      </c>
      <c r="C159" s="1" t="s">
        <v>212</v>
      </c>
      <c r="D159" s="1" t="s">
        <v>159</v>
      </c>
      <c r="E159" s="1" t="s">
        <v>59</v>
      </c>
      <c r="F159" s="1" t="s">
        <v>209</v>
      </c>
      <c r="G159" s="1" t="s">
        <v>106</v>
      </c>
      <c r="H159" s="1" t="s">
        <v>55</v>
      </c>
      <c r="I159" s="2">
        <v>93.99</v>
      </c>
      <c r="J159" s="2">
        <v>12.33</v>
      </c>
      <c r="K159" s="2">
        <f t="shared" si="19"/>
        <v>12.33</v>
      </c>
      <c r="L159" s="2">
        <f t="shared" si="20"/>
        <v>0</v>
      </c>
      <c r="P159" s="6">
        <v>4.05</v>
      </c>
      <c r="Q159" s="5">
        <v>11296.4625</v>
      </c>
      <c r="R159" s="7">
        <v>8.02</v>
      </c>
      <c r="S159" s="5">
        <v>12892.183000000001</v>
      </c>
      <c r="Z159" s="9">
        <v>0.12</v>
      </c>
      <c r="AA159" s="5">
        <v>23.13</v>
      </c>
      <c r="AG159" s="9">
        <v>0.14000000000000001</v>
      </c>
      <c r="AH159" s="5">
        <v>312.375</v>
      </c>
      <c r="AL159" s="5" t="str">
        <f t="shared" si="21"/>
        <v/>
      </c>
      <c r="AN159" s="5" t="str">
        <f t="shared" si="22"/>
        <v/>
      </c>
      <c r="AP159" s="5" t="str">
        <f t="shared" si="23"/>
        <v/>
      </c>
      <c r="AS159" s="5">
        <f t="shared" si="24"/>
        <v>24524.1505</v>
      </c>
      <c r="AT159" s="5">
        <f t="shared" si="25"/>
        <v>18295.016273000001</v>
      </c>
      <c r="AU159" s="11">
        <f t="shared" si="26"/>
        <v>0.18909400236615442</v>
      </c>
      <c r="AV159" s="5">
        <f t="shared" si="27"/>
        <v>189.09400236615443</v>
      </c>
    </row>
    <row r="160" spans="1:48" x14ac:dyDescent="0.25">
      <c r="A160" s="1" t="s">
        <v>213</v>
      </c>
      <c r="B160" s="1" t="s">
        <v>214</v>
      </c>
      <c r="C160" s="1" t="s">
        <v>215</v>
      </c>
      <c r="D160" s="1" t="s">
        <v>51</v>
      </c>
      <c r="E160" s="1" t="s">
        <v>58</v>
      </c>
      <c r="F160" s="1" t="s">
        <v>209</v>
      </c>
      <c r="G160" s="1" t="s">
        <v>106</v>
      </c>
      <c r="H160" s="1" t="s">
        <v>55</v>
      </c>
      <c r="I160" s="2">
        <v>0.57999999999999996</v>
      </c>
      <c r="J160" s="2">
        <v>0.59</v>
      </c>
      <c r="K160" s="2">
        <f t="shared" si="19"/>
        <v>0.59000000000000008</v>
      </c>
      <c r="L160" s="2">
        <f t="shared" si="20"/>
        <v>0</v>
      </c>
      <c r="Z160" s="9">
        <v>0.54</v>
      </c>
      <c r="AA160" s="5">
        <v>103.33</v>
      </c>
      <c r="AG160" s="9">
        <v>0.05</v>
      </c>
      <c r="AH160" s="5">
        <v>111.5625</v>
      </c>
      <c r="AL160" s="5" t="str">
        <f t="shared" si="21"/>
        <v/>
      </c>
      <c r="AN160" s="5" t="str">
        <f t="shared" si="22"/>
        <v/>
      </c>
      <c r="AP160" s="5" t="str">
        <f t="shared" si="23"/>
        <v/>
      </c>
      <c r="AS160" s="5">
        <f t="shared" si="24"/>
        <v>214.89249999999998</v>
      </c>
      <c r="AT160" s="5">
        <f t="shared" si="25"/>
        <v>160.30980499999995</v>
      </c>
      <c r="AU160" s="11">
        <f t="shared" si="26"/>
        <v>1.6569333524302436E-3</v>
      </c>
      <c r="AV160" s="5">
        <f t="shared" si="27"/>
        <v>1.6569333524302434</v>
      </c>
    </row>
    <row r="161" spans="1:48" x14ac:dyDescent="0.25">
      <c r="A161" s="1" t="s">
        <v>216</v>
      </c>
      <c r="B161" s="1" t="s">
        <v>217</v>
      </c>
      <c r="C161" s="1" t="s">
        <v>218</v>
      </c>
      <c r="D161" s="1" t="s">
        <v>146</v>
      </c>
      <c r="E161" s="1" t="s">
        <v>58</v>
      </c>
      <c r="F161" s="1" t="s">
        <v>209</v>
      </c>
      <c r="G161" s="1" t="s">
        <v>106</v>
      </c>
      <c r="H161" s="1" t="s">
        <v>55</v>
      </c>
      <c r="I161" s="2">
        <v>0.18</v>
      </c>
      <c r="J161" s="2">
        <v>0.19</v>
      </c>
      <c r="K161" s="2">
        <f t="shared" si="19"/>
        <v>0.19</v>
      </c>
      <c r="L161" s="2">
        <f t="shared" si="20"/>
        <v>0</v>
      </c>
      <c r="Z161" s="9">
        <v>0.17</v>
      </c>
      <c r="AA161" s="5">
        <v>31.827999999999999</v>
      </c>
      <c r="AG161" s="9">
        <v>0.02</v>
      </c>
      <c r="AH161" s="5">
        <v>44.625</v>
      </c>
      <c r="AL161" s="5" t="str">
        <f t="shared" si="21"/>
        <v/>
      </c>
      <c r="AN161" s="5" t="str">
        <f t="shared" si="22"/>
        <v/>
      </c>
      <c r="AP161" s="5" t="str">
        <f t="shared" si="23"/>
        <v/>
      </c>
      <c r="AS161" s="5">
        <f t="shared" si="24"/>
        <v>76.453000000000003</v>
      </c>
      <c r="AT161" s="5">
        <f t="shared" si="25"/>
        <v>57.033937999999992</v>
      </c>
      <c r="AU161" s="11">
        <f t="shared" si="26"/>
        <v>5.8949253972730284E-4</v>
      </c>
      <c r="AV161" s="5">
        <f t="shared" si="27"/>
        <v>0.58949253972730287</v>
      </c>
    </row>
    <row r="162" spans="1:48" x14ac:dyDescent="0.25">
      <c r="A162" s="1" t="s">
        <v>219</v>
      </c>
      <c r="B162" s="1" t="s">
        <v>220</v>
      </c>
      <c r="C162" s="1" t="s">
        <v>221</v>
      </c>
      <c r="D162" s="1" t="s">
        <v>51</v>
      </c>
      <c r="E162" s="1" t="s">
        <v>58</v>
      </c>
      <c r="F162" s="1" t="s">
        <v>209</v>
      </c>
      <c r="G162" s="1" t="s">
        <v>106</v>
      </c>
      <c r="H162" s="1" t="s">
        <v>55</v>
      </c>
      <c r="I162" s="2">
        <v>0.95</v>
      </c>
      <c r="J162" s="2">
        <v>0.96</v>
      </c>
      <c r="K162" s="2">
        <f t="shared" si="19"/>
        <v>0.96</v>
      </c>
      <c r="L162" s="2">
        <f t="shared" si="20"/>
        <v>0</v>
      </c>
      <c r="Z162" s="9">
        <v>0.87</v>
      </c>
      <c r="AA162" s="5">
        <v>166.74299999999999</v>
      </c>
      <c r="AG162" s="9">
        <v>0.09</v>
      </c>
      <c r="AH162" s="5">
        <v>200.8125</v>
      </c>
      <c r="AL162" s="5" t="str">
        <f t="shared" si="21"/>
        <v/>
      </c>
      <c r="AN162" s="5" t="str">
        <f t="shared" si="22"/>
        <v/>
      </c>
      <c r="AP162" s="5" t="str">
        <f t="shared" si="23"/>
        <v/>
      </c>
      <c r="AS162" s="5">
        <f t="shared" si="24"/>
        <v>367.55549999999999</v>
      </c>
      <c r="AT162" s="5">
        <f t="shared" si="25"/>
        <v>274.19640299999998</v>
      </c>
      <c r="AU162" s="11">
        <f t="shared" si="26"/>
        <v>2.8340447750348405E-3</v>
      </c>
      <c r="AV162" s="5">
        <f t="shared" si="27"/>
        <v>2.8340447750348403</v>
      </c>
    </row>
    <row r="163" spans="1:48" x14ac:dyDescent="0.25">
      <c r="A163" s="1" t="s">
        <v>222</v>
      </c>
      <c r="B163" s="1" t="s">
        <v>223</v>
      </c>
      <c r="C163" s="1" t="s">
        <v>224</v>
      </c>
      <c r="D163" s="1" t="s">
        <v>51</v>
      </c>
      <c r="E163" s="1" t="s">
        <v>58</v>
      </c>
      <c r="F163" s="1" t="s">
        <v>209</v>
      </c>
      <c r="G163" s="1" t="s">
        <v>106</v>
      </c>
      <c r="H163" s="1" t="s">
        <v>55</v>
      </c>
      <c r="I163" s="2">
        <v>0.26</v>
      </c>
      <c r="J163" s="2">
        <v>0.26</v>
      </c>
      <c r="K163" s="2">
        <f t="shared" si="19"/>
        <v>0.26</v>
      </c>
      <c r="L163" s="2">
        <f t="shared" si="20"/>
        <v>0</v>
      </c>
      <c r="Z163" s="9">
        <v>0.24</v>
      </c>
      <c r="AA163" s="5">
        <v>45.987000000000002</v>
      </c>
      <c r="AG163" s="9">
        <v>0.02</v>
      </c>
      <c r="AH163" s="5">
        <v>44.625</v>
      </c>
      <c r="AL163" s="5" t="str">
        <f t="shared" si="21"/>
        <v/>
      </c>
      <c r="AN163" s="5" t="str">
        <f t="shared" si="22"/>
        <v/>
      </c>
      <c r="AP163" s="5" t="str">
        <f t="shared" si="23"/>
        <v/>
      </c>
      <c r="AS163" s="5">
        <f t="shared" si="24"/>
        <v>90.611999999999995</v>
      </c>
      <c r="AT163" s="5">
        <f t="shared" si="25"/>
        <v>67.596551999999988</v>
      </c>
      <c r="AU163" s="11">
        <f t="shared" si="26"/>
        <v>6.986658209588944E-4</v>
      </c>
      <c r="AV163" s="5">
        <f t="shared" si="27"/>
        <v>0.6986658209588944</v>
      </c>
    </row>
    <row r="164" spans="1:48" x14ac:dyDescent="0.25">
      <c r="A164" s="1" t="s">
        <v>225</v>
      </c>
      <c r="B164" s="1" t="s">
        <v>226</v>
      </c>
      <c r="C164" s="1" t="s">
        <v>227</v>
      </c>
      <c r="D164" s="1" t="s">
        <v>228</v>
      </c>
      <c r="E164" s="1" t="s">
        <v>58</v>
      </c>
      <c r="F164" s="1" t="s">
        <v>209</v>
      </c>
      <c r="G164" s="1" t="s">
        <v>106</v>
      </c>
      <c r="H164" s="1" t="s">
        <v>55</v>
      </c>
      <c r="I164" s="2">
        <v>0.26</v>
      </c>
      <c r="J164" s="2">
        <v>0.26</v>
      </c>
      <c r="K164" s="2">
        <f t="shared" si="19"/>
        <v>0.26</v>
      </c>
      <c r="L164" s="2">
        <f t="shared" si="20"/>
        <v>0</v>
      </c>
      <c r="Z164" s="9">
        <v>0.24</v>
      </c>
      <c r="AA164" s="5">
        <v>45.987000000000002</v>
      </c>
      <c r="AG164" s="9">
        <v>0.02</v>
      </c>
      <c r="AH164" s="5">
        <v>44.625</v>
      </c>
      <c r="AL164" s="5" t="str">
        <f t="shared" si="21"/>
        <v/>
      </c>
      <c r="AN164" s="5" t="str">
        <f t="shared" si="22"/>
        <v/>
      </c>
      <c r="AP164" s="5" t="str">
        <f t="shared" si="23"/>
        <v/>
      </c>
      <c r="AS164" s="5">
        <f t="shared" si="24"/>
        <v>90.611999999999995</v>
      </c>
      <c r="AT164" s="5">
        <f t="shared" si="25"/>
        <v>67.596551999999988</v>
      </c>
      <c r="AU164" s="11">
        <f t="shared" si="26"/>
        <v>6.986658209588944E-4</v>
      </c>
      <c r="AV164" s="5">
        <f t="shared" si="27"/>
        <v>0.6986658209588944</v>
      </c>
    </row>
    <row r="165" spans="1:48" x14ac:dyDescent="0.25">
      <c r="A165" s="1" t="s">
        <v>229</v>
      </c>
      <c r="B165" s="1" t="s">
        <v>230</v>
      </c>
      <c r="C165" s="1" t="s">
        <v>231</v>
      </c>
      <c r="D165" s="1" t="s">
        <v>146</v>
      </c>
      <c r="E165" s="1" t="s">
        <v>58</v>
      </c>
      <c r="F165" s="1" t="s">
        <v>209</v>
      </c>
      <c r="G165" s="1" t="s">
        <v>106</v>
      </c>
      <c r="H165" s="1" t="s">
        <v>55</v>
      </c>
      <c r="I165" s="2">
        <v>0.25</v>
      </c>
      <c r="J165" s="2">
        <v>0.26</v>
      </c>
      <c r="K165" s="2">
        <f t="shared" si="19"/>
        <v>0.26</v>
      </c>
      <c r="L165" s="2">
        <f t="shared" si="20"/>
        <v>0</v>
      </c>
      <c r="Z165" s="9">
        <v>0.24</v>
      </c>
      <c r="AA165" s="5">
        <v>45.987000000000002</v>
      </c>
      <c r="AG165" s="9">
        <v>0.02</v>
      </c>
      <c r="AH165" s="5">
        <v>44.625</v>
      </c>
      <c r="AL165" s="5" t="str">
        <f t="shared" si="21"/>
        <v/>
      </c>
      <c r="AN165" s="5" t="str">
        <f t="shared" si="22"/>
        <v/>
      </c>
      <c r="AP165" s="5" t="str">
        <f t="shared" si="23"/>
        <v/>
      </c>
      <c r="AS165" s="5">
        <f t="shared" si="24"/>
        <v>90.611999999999995</v>
      </c>
      <c r="AT165" s="5">
        <f t="shared" si="25"/>
        <v>67.596551999999988</v>
      </c>
      <c r="AU165" s="11">
        <f t="shared" si="26"/>
        <v>6.986658209588944E-4</v>
      </c>
      <c r="AV165" s="5">
        <f t="shared" si="27"/>
        <v>0.6986658209588944</v>
      </c>
    </row>
    <row r="166" spans="1:48" x14ac:dyDescent="0.25">
      <c r="A166" s="1" t="s">
        <v>232</v>
      </c>
      <c r="B166" s="1" t="s">
        <v>233</v>
      </c>
      <c r="C166" s="1" t="s">
        <v>234</v>
      </c>
      <c r="D166" s="1" t="s">
        <v>235</v>
      </c>
      <c r="E166" s="1" t="s">
        <v>58</v>
      </c>
      <c r="F166" s="1" t="s">
        <v>209</v>
      </c>
      <c r="G166" s="1" t="s">
        <v>106</v>
      </c>
      <c r="H166" s="1" t="s">
        <v>55</v>
      </c>
      <c r="I166" s="2">
        <v>0.25</v>
      </c>
      <c r="J166" s="2">
        <v>0.26</v>
      </c>
      <c r="K166" s="2">
        <f t="shared" si="19"/>
        <v>0.26</v>
      </c>
      <c r="L166" s="2">
        <f t="shared" si="20"/>
        <v>0</v>
      </c>
      <c r="Z166" s="9">
        <v>0.24</v>
      </c>
      <c r="AA166" s="5">
        <v>45.987000000000002</v>
      </c>
      <c r="AG166" s="9">
        <v>0.02</v>
      </c>
      <c r="AH166" s="5">
        <v>44.625</v>
      </c>
      <c r="AL166" s="5" t="str">
        <f t="shared" si="21"/>
        <v/>
      </c>
      <c r="AN166" s="5" t="str">
        <f t="shared" si="22"/>
        <v/>
      </c>
      <c r="AP166" s="5" t="str">
        <f t="shared" si="23"/>
        <v/>
      </c>
      <c r="AS166" s="5">
        <f t="shared" si="24"/>
        <v>90.611999999999995</v>
      </c>
      <c r="AT166" s="5">
        <f t="shared" si="25"/>
        <v>67.596551999999988</v>
      </c>
      <c r="AU166" s="11">
        <f t="shared" si="26"/>
        <v>6.986658209588944E-4</v>
      </c>
      <c r="AV166" s="5">
        <f t="shared" si="27"/>
        <v>0.6986658209588944</v>
      </c>
    </row>
    <row r="167" spans="1:48" x14ac:dyDescent="0.25">
      <c r="A167" s="1" t="s">
        <v>236</v>
      </c>
      <c r="B167" s="1" t="s">
        <v>237</v>
      </c>
      <c r="C167" s="1" t="s">
        <v>238</v>
      </c>
      <c r="D167" s="1" t="s">
        <v>208</v>
      </c>
      <c r="E167" s="1" t="s">
        <v>58</v>
      </c>
      <c r="F167" s="1" t="s">
        <v>209</v>
      </c>
      <c r="G167" s="1" t="s">
        <v>106</v>
      </c>
      <c r="H167" s="1" t="s">
        <v>55</v>
      </c>
      <c r="I167" s="2">
        <v>0.26</v>
      </c>
      <c r="J167" s="2">
        <v>0.26</v>
      </c>
      <c r="K167" s="2">
        <f t="shared" si="19"/>
        <v>0.26</v>
      </c>
      <c r="L167" s="2">
        <f t="shared" si="20"/>
        <v>0</v>
      </c>
      <c r="Z167" s="9">
        <v>0.24</v>
      </c>
      <c r="AA167" s="5">
        <v>45.987000000000002</v>
      </c>
      <c r="AG167" s="9">
        <v>0.02</v>
      </c>
      <c r="AH167" s="5">
        <v>44.625</v>
      </c>
      <c r="AL167" s="5" t="str">
        <f t="shared" si="21"/>
        <v/>
      </c>
      <c r="AN167" s="5" t="str">
        <f t="shared" si="22"/>
        <v/>
      </c>
      <c r="AP167" s="5" t="str">
        <f t="shared" si="23"/>
        <v/>
      </c>
      <c r="AS167" s="5">
        <f t="shared" si="24"/>
        <v>90.611999999999995</v>
      </c>
      <c r="AT167" s="5">
        <f t="shared" si="25"/>
        <v>67.596551999999988</v>
      </c>
      <c r="AU167" s="11">
        <f t="shared" si="26"/>
        <v>6.986658209588944E-4</v>
      </c>
      <c r="AV167" s="5">
        <f t="shared" si="27"/>
        <v>0.6986658209588944</v>
      </c>
    </row>
    <row r="168" spans="1:48" x14ac:dyDescent="0.25">
      <c r="A168" s="1" t="s">
        <v>239</v>
      </c>
      <c r="B168" s="1" t="s">
        <v>240</v>
      </c>
      <c r="C168" s="1" t="s">
        <v>241</v>
      </c>
      <c r="D168" s="1" t="s">
        <v>242</v>
      </c>
      <c r="E168" s="1" t="s">
        <v>58</v>
      </c>
      <c r="F168" s="1" t="s">
        <v>209</v>
      </c>
      <c r="G168" s="1" t="s">
        <v>106</v>
      </c>
      <c r="H168" s="1" t="s">
        <v>55</v>
      </c>
      <c r="I168" s="2">
        <v>0.25</v>
      </c>
      <c r="J168" s="2">
        <v>0.26</v>
      </c>
      <c r="K168" s="2">
        <f t="shared" si="19"/>
        <v>0.26</v>
      </c>
      <c r="L168" s="2">
        <f t="shared" si="20"/>
        <v>0</v>
      </c>
      <c r="Z168" s="9">
        <v>0.24</v>
      </c>
      <c r="AA168" s="5">
        <v>45.987000000000002</v>
      </c>
      <c r="AG168" s="9">
        <v>0.02</v>
      </c>
      <c r="AH168" s="5">
        <v>44.625</v>
      </c>
      <c r="AL168" s="5" t="str">
        <f t="shared" si="21"/>
        <v/>
      </c>
      <c r="AN168" s="5" t="str">
        <f t="shared" si="22"/>
        <v/>
      </c>
      <c r="AP168" s="5" t="str">
        <f t="shared" si="23"/>
        <v/>
      </c>
      <c r="AS168" s="5">
        <f t="shared" si="24"/>
        <v>90.611999999999995</v>
      </c>
      <c r="AT168" s="5">
        <f t="shared" si="25"/>
        <v>67.596551999999988</v>
      </c>
      <c r="AU168" s="11">
        <f t="shared" si="26"/>
        <v>6.986658209588944E-4</v>
      </c>
      <c r="AV168" s="5">
        <f t="shared" si="27"/>
        <v>0.6986658209588944</v>
      </c>
    </row>
    <row r="169" spans="1:48" x14ac:dyDescent="0.25">
      <c r="A169" s="1" t="s">
        <v>243</v>
      </c>
      <c r="B169" s="1" t="s">
        <v>244</v>
      </c>
      <c r="C169" s="1" t="s">
        <v>245</v>
      </c>
      <c r="D169" s="1" t="s">
        <v>246</v>
      </c>
      <c r="E169" s="1" t="s">
        <v>58</v>
      </c>
      <c r="F169" s="1" t="s">
        <v>209</v>
      </c>
      <c r="G169" s="1" t="s">
        <v>106</v>
      </c>
      <c r="H169" s="1" t="s">
        <v>55</v>
      </c>
      <c r="I169" s="2">
        <v>0.25</v>
      </c>
      <c r="J169" s="2">
        <v>0.26</v>
      </c>
      <c r="K169" s="2">
        <f t="shared" si="19"/>
        <v>0.26</v>
      </c>
      <c r="L169" s="2">
        <f t="shared" si="20"/>
        <v>0</v>
      </c>
      <c r="Z169" s="9">
        <v>0.24</v>
      </c>
      <c r="AA169" s="5">
        <v>45.987000000000002</v>
      </c>
      <c r="AG169" s="9">
        <v>0.02</v>
      </c>
      <c r="AH169" s="5">
        <v>44.63</v>
      </c>
      <c r="AL169" s="5" t="str">
        <f t="shared" si="21"/>
        <v/>
      </c>
      <c r="AN169" s="5" t="str">
        <f t="shared" si="22"/>
        <v/>
      </c>
      <c r="AP169" s="5" t="str">
        <f t="shared" si="23"/>
        <v/>
      </c>
      <c r="AS169" s="5">
        <f t="shared" si="24"/>
        <v>90.617000000000004</v>
      </c>
      <c r="AT169" s="5">
        <f t="shared" si="25"/>
        <v>67.600282000000007</v>
      </c>
      <c r="AU169" s="11">
        <f t="shared" si="26"/>
        <v>6.9870437356897715E-4</v>
      </c>
      <c r="AV169" s="5">
        <f t="shared" si="27"/>
        <v>0.69870437356897708</v>
      </c>
    </row>
    <row r="170" spans="1:48" x14ac:dyDescent="0.25">
      <c r="A170" s="1" t="s">
        <v>247</v>
      </c>
      <c r="B170" s="1" t="s">
        <v>248</v>
      </c>
      <c r="C170" s="1" t="s">
        <v>249</v>
      </c>
      <c r="D170" s="1" t="s">
        <v>51</v>
      </c>
      <c r="E170" s="1" t="s">
        <v>58</v>
      </c>
      <c r="F170" s="1" t="s">
        <v>209</v>
      </c>
      <c r="G170" s="1" t="s">
        <v>106</v>
      </c>
      <c r="H170" s="1" t="s">
        <v>55</v>
      </c>
      <c r="I170" s="2">
        <v>0.32</v>
      </c>
      <c r="J170" s="2">
        <v>0.16</v>
      </c>
      <c r="K170" s="2">
        <f t="shared" si="19"/>
        <v>0.16</v>
      </c>
      <c r="L170" s="2">
        <f t="shared" si="20"/>
        <v>0</v>
      </c>
      <c r="Z170" s="9">
        <v>0.15</v>
      </c>
      <c r="AA170" s="5">
        <v>29.66</v>
      </c>
      <c r="AG170" s="9">
        <v>0.01</v>
      </c>
      <c r="AH170" s="5">
        <v>22.3125</v>
      </c>
      <c r="AL170" s="5" t="str">
        <f t="shared" si="21"/>
        <v/>
      </c>
      <c r="AN170" s="5" t="str">
        <f t="shared" si="22"/>
        <v/>
      </c>
      <c r="AP170" s="5" t="str">
        <f t="shared" si="23"/>
        <v/>
      </c>
      <c r="AS170" s="5">
        <f t="shared" si="24"/>
        <v>51.972499999999997</v>
      </c>
      <c r="AT170" s="5">
        <f t="shared" si="25"/>
        <v>38.771484999999998</v>
      </c>
      <c r="AU170" s="11">
        <f t="shared" si="26"/>
        <v>4.0073510550242954E-4</v>
      </c>
      <c r="AV170" s="5">
        <f t="shared" si="27"/>
        <v>0.40073510550242952</v>
      </c>
    </row>
    <row r="171" spans="1:48" x14ac:dyDescent="0.25">
      <c r="A171" s="1" t="s">
        <v>247</v>
      </c>
      <c r="B171" s="1" t="s">
        <v>248</v>
      </c>
      <c r="C171" s="1" t="s">
        <v>249</v>
      </c>
      <c r="D171" s="1" t="s">
        <v>51</v>
      </c>
      <c r="E171" s="1" t="s">
        <v>59</v>
      </c>
      <c r="F171" s="1" t="s">
        <v>209</v>
      </c>
      <c r="G171" s="1" t="s">
        <v>106</v>
      </c>
      <c r="H171" s="1" t="s">
        <v>55</v>
      </c>
      <c r="I171" s="2">
        <v>0.32</v>
      </c>
      <c r="J171" s="2">
        <v>0.15</v>
      </c>
      <c r="K171" s="2">
        <f t="shared" si="19"/>
        <v>0.154</v>
      </c>
      <c r="L171" s="2">
        <f t="shared" si="20"/>
        <v>0</v>
      </c>
      <c r="Z171" s="9">
        <v>0.14399999999999999</v>
      </c>
      <c r="AA171" s="5">
        <v>27.896000000000001</v>
      </c>
      <c r="AG171" s="9">
        <v>0.01</v>
      </c>
      <c r="AH171" s="5">
        <v>22.3125</v>
      </c>
      <c r="AL171" s="5" t="str">
        <f t="shared" si="21"/>
        <v/>
      </c>
      <c r="AN171" s="5" t="str">
        <f t="shared" si="22"/>
        <v/>
      </c>
      <c r="AP171" s="5" t="str">
        <f t="shared" si="23"/>
        <v/>
      </c>
      <c r="AS171" s="5">
        <f t="shared" si="24"/>
        <v>50.208500000000001</v>
      </c>
      <c r="AT171" s="5">
        <f t="shared" si="25"/>
        <v>37.455540999999997</v>
      </c>
      <c r="AU171" s="11">
        <f t="shared" si="26"/>
        <v>3.8713374466532751E-4</v>
      </c>
      <c r="AV171" s="5">
        <f t="shared" si="27"/>
        <v>0.38713374466532752</v>
      </c>
    </row>
    <row r="172" spans="1:48" x14ac:dyDescent="0.25">
      <c r="A172" s="1" t="s">
        <v>250</v>
      </c>
      <c r="B172" s="1" t="s">
        <v>251</v>
      </c>
      <c r="C172" s="1" t="s">
        <v>252</v>
      </c>
      <c r="D172" s="1" t="s">
        <v>253</v>
      </c>
      <c r="E172" s="1" t="s">
        <v>59</v>
      </c>
      <c r="F172" s="1" t="s">
        <v>209</v>
      </c>
      <c r="G172" s="1" t="s">
        <v>106</v>
      </c>
      <c r="H172" s="1" t="s">
        <v>55</v>
      </c>
      <c r="I172" s="2">
        <v>0.39</v>
      </c>
      <c r="J172" s="2">
        <v>0.4</v>
      </c>
      <c r="K172" s="2">
        <f t="shared" si="19"/>
        <v>0.4</v>
      </c>
      <c r="L172" s="2">
        <f t="shared" si="20"/>
        <v>0</v>
      </c>
      <c r="Z172" s="9">
        <v>0.37</v>
      </c>
      <c r="AA172" s="5">
        <v>71.317499999999995</v>
      </c>
      <c r="AG172" s="9">
        <v>0.03</v>
      </c>
      <c r="AH172" s="5">
        <v>66.9375</v>
      </c>
      <c r="AL172" s="5" t="str">
        <f t="shared" si="21"/>
        <v/>
      </c>
      <c r="AN172" s="5" t="str">
        <f t="shared" si="22"/>
        <v/>
      </c>
      <c r="AP172" s="5" t="str">
        <f t="shared" si="23"/>
        <v/>
      </c>
      <c r="AS172" s="5">
        <f t="shared" si="24"/>
        <v>138.255</v>
      </c>
      <c r="AT172" s="5">
        <f t="shared" si="25"/>
        <v>103.13822999999999</v>
      </c>
      <c r="AU172" s="11">
        <f t="shared" si="26"/>
        <v>1.0660182213908971E-3</v>
      </c>
      <c r="AV172" s="5">
        <f t="shared" si="27"/>
        <v>1.0660182213908971</v>
      </c>
    </row>
    <row r="173" spans="1:48" x14ac:dyDescent="0.25">
      <c r="A173" s="1" t="s">
        <v>254</v>
      </c>
      <c r="B173" s="1" t="s">
        <v>255</v>
      </c>
      <c r="C173" s="1" t="s">
        <v>256</v>
      </c>
      <c r="D173" s="1" t="s">
        <v>257</v>
      </c>
      <c r="E173" s="1" t="s">
        <v>59</v>
      </c>
      <c r="F173" s="1" t="s">
        <v>209</v>
      </c>
      <c r="G173" s="1" t="s">
        <v>106</v>
      </c>
      <c r="H173" s="1" t="s">
        <v>55</v>
      </c>
      <c r="I173" s="2">
        <v>0.33</v>
      </c>
      <c r="J173" s="2">
        <v>0.31</v>
      </c>
      <c r="K173" s="2">
        <f t="shared" si="19"/>
        <v>0.33999999999999997</v>
      </c>
      <c r="L173" s="2">
        <f t="shared" si="20"/>
        <v>0</v>
      </c>
      <c r="Z173" s="9">
        <v>0.31</v>
      </c>
      <c r="AA173" s="5">
        <v>59.752499999999998</v>
      </c>
      <c r="AG173" s="9">
        <v>0.03</v>
      </c>
      <c r="AH173" s="5">
        <v>66.9375</v>
      </c>
      <c r="AL173" s="5" t="str">
        <f t="shared" si="21"/>
        <v/>
      </c>
      <c r="AN173" s="5" t="str">
        <f t="shared" si="22"/>
        <v/>
      </c>
      <c r="AP173" s="5" t="str">
        <f t="shared" si="23"/>
        <v/>
      </c>
      <c r="AS173" s="5">
        <f t="shared" si="24"/>
        <v>126.69</v>
      </c>
      <c r="AT173" s="5">
        <f t="shared" si="25"/>
        <v>94.510739999999998</v>
      </c>
      <c r="AU173" s="11">
        <f t="shared" si="26"/>
        <v>9.7684603427010061E-4</v>
      </c>
      <c r="AV173" s="5">
        <f t="shared" si="27"/>
        <v>0.97684603427010064</v>
      </c>
    </row>
    <row r="174" spans="1:48" x14ac:dyDescent="0.25">
      <c r="A174" s="1" t="s">
        <v>258</v>
      </c>
      <c r="B174" s="1" t="s">
        <v>259</v>
      </c>
      <c r="C174" s="1" t="s">
        <v>260</v>
      </c>
      <c r="D174" s="1" t="s">
        <v>261</v>
      </c>
      <c r="E174" s="1" t="s">
        <v>59</v>
      </c>
      <c r="F174" s="1" t="s">
        <v>209</v>
      </c>
      <c r="G174" s="1" t="s">
        <v>106</v>
      </c>
      <c r="H174" s="1" t="s">
        <v>55</v>
      </c>
      <c r="I174" s="2">
        <v>0.41</v>
      </c>
      <c r="J174" s="2">
        <v>0.39</v>
      </c>
      <c r="K174" s="2">
        <f t="shared" si="19"/>
        <v>0.42000000000000004</v>
      </c>
      <c r="L174" s="2">
        <f t="shared" si="20"/>
        <v>0</v>
      </c>
      <c r="Z174" s="9">
        <v>0.39</v>
      </c>
      <c r="AA174" s="5">
        <v>75.172499999999999</v>
      </c>
      <c r="AG174" s="9">
        <v>0.03</v>
      </c>
      <c r="AH174" s="5">
        <v>66.9375</v>
      </c>
      <c r="AL174" s="5" t="str">
        <f t="shared" si="21"/>
        <v/>
      </c>
      <c r="AN174" s="5" t="str">
        <f t="shared" si="22"/>
        <v/>
      </c>
      <c r="AP174" s="5" t="str">
        <f t="shared" si="23"/>
        <v/>
      </c>
      <c r="AS174" s="5">
        <f t="shared" si="24"/>
        <v>142.11000000000001</v>
      </c>
      <c r="AT174" s="5">
        <f t="shared" si="25"/>
        <v>106.01405999999999</v>
      </c>
      <c r="AU174" s="11">
        <f t="shared" si="26"/>
        <v>1.0957422837644959E-3</v>
      </c>
      <c r="AV174" s="5">
        <f t="shared" si="27"/>
        <v>1.0957422837644959</v>
      </c>
    </row>
    <row r="175" spans="1:48" x14ac:dyDescent="0.25">
      <c r="A175" s="1" t="s">
        <v>262</v>
      </c>
      <c r="B175" s="1" t="s">
        <v>263</v>
      </c>
      <c r="C175" s="1" t="s">
        <v>264</v>
      </c>
      <c r="D175" s="1" t="s">
        <v>265</v>
      </c>
      <c r="E175" s="1" t="s">
        <v>59</v>
      </c>
      <c r="F175" s="1" t="s">
        <v>209</v>
      </c>
      <c r="G175" s="1" t="s">
        <v>106</v>
      </c>
      <c r="H175" s="1" t="s">
        <v>55</v>
      </c>
      <c r="I175" s="2">
        <v>0.39</v>
      </c>
      <c r="J175" s="2">
        <v>0.37</v>
      </c>
      <c r="K175" s="2">
        <f t="shared" si="19"/>
        <v>0.4</v>
      </c>
      <c r="L175" s="2">
        <f t="shared" si="20"/>
        <v>0</v>
      </c>
      <c r="Z175" s="9">
        <v>0.37</v>
      </c>
      <c r="AA175" s="5">
        <v>71.317499999999995</v>
      </c>
      <c r="AG175" s="9">
        <v>0.03</v>
      </c>
      <c r="AH175" s="5">
        <v>66.9375</v>
      </c>
      <c r="AL175" s="5" t="str">
        <f t="shared" si="21"/>
        <v/>
      </c>
      <c r="AN175" s="5" t="str">
        <f t="shared" si="22"/>
        <v/>
      </c>
      <c r="AP175" s="5" t="str">
        <f t="shared" si="23"/>
        <v/>
      </c>
      <c r="AS175" s="5">
        <f t="shared" si="24"/>
        <v>138.255</v>
      </c>
      <c r="AT175" s="5">
        <f t="shared" si="25"/>
        <v>103.13822999999999</v>
      </c>
      <c r="AU175" s="11">
        <f t="shared" si="26"/>
        <v>1.0660182213908971E-3</v>
      </c>
      <c r="AV175" s="5">
        <f t="shared" si="27"/>
        <v>1.0660182213908971</v>
      </c>
    </row>
    <row r="176" spans="1:48" x14ac:dyDescent="0.25">
      <c r="A176" s="1" t="s">
        <v>266</v>
      </c>
      <c r="B176" s="1" t="s">
        <v>267</v>
      </c>
      <c r="C176" s="1" t="s">
        <v>268</v>
      </c>
      <c r="D176" s="1" t="s">
        <v>146</v>
      </c>
      <c r="E176" s="1" t="s">
        <v>59</v>
      </c>
      <c r="F176" s="1" t="s">
        <v>209</v>
      </c>
      <c r="G176" s="1" t="s">
        <v>106</v>
      </c>
      <c r="H176" s="1" t="s">
        <v>55</v>
      </c>
      <c r="I176" s="2">
        <v>0.25</v>
      </c>
      <c r="J176" s="2">
        <v>0.24</v>
      </c>
      <c r="K176" s="2">
        <f t="shared" si="19"/>
        <v>0.26</v>
      </c>
      <c r="L176" s="2">
        <f t="shared" si="20"/>
        <v>0</v>
      </c>
      <c r="Z176" s="9">
        <v>0.24</v>
      </c>
      <c r="AA176" s="5">
        <v>46.26</v>
      </c>
      <c r="AG176" s="9">
        <v>0.02</v>
      </c>
      <c r="AH176" s="5">
        <v>44.625</v>
      </c>
      <c r="AL176" s="5" t="str">
        <f t="shared" si="21"/>
        <v/>
      </c>
      <c r="AN176" s="5" t="str">
        <f t="shared" si="22"/>
        <v/>
      </c>
      <c r="AP176" s="5" t="str">
        <f t="shared" si="23"/>
        <v/>
      </c>
      <c r="AS176" s="5">
        <f t="shared" si="24"/>
        <v>90.884999999999991</v>
      </c>
      <c r="AT176" s="5">
        <f t="shared" si="25"/>
        <v>67.800209999999993</v>
      </c>
      <c r="AU176" s="11">
        <f t="shared" si="26"/>
        <v>7.0077079346939834E-4</v>
      </c>
      <c r="AV176" s="5">
        <f t="shared" si="27"/>
        <v>0.7007707934693983</v>
      </c>
    </row>
    <row r="177" spans="1:48" x14ac:dyDescent="0.25">
      <c r="A177" s="1" t="s">
        <v>269</v>
      </c>
      <c r="B177" s="1" t="s">
        <v>270</v>
      </c>
      <c r="C177" s="1" t="s">
        <v>271</v>
      </c>
      <c r="D177" s="1" t="s">
        <v>272</v>
      </c>
      <c r="E177" s="1" t="s">
        <v>59</v>
      </c>
      <c r="F177" s="1" t="s">
        <v>209</v>
      </c>
      <c r="G177" s="1" t="s">
        <v>106</v>
      </c>
      <c r="H177" s="1" t="s">
        <v>55</v>
      </c>
      <c r="I177" s="2">
        <v>0.25</v>
      </c>
      <c r="J177" s="2">
        <v>0.24</v>
      </c>
      <c r="K177" s="2">
        <f t="shared" si="19"/>
        <v>0.26</v>
      </c>
      <c r="L177" s="2">
        <f t="shared" si="20"/>
        <v>0</v>
      </c>
      <c r="Z177" s="9">
        <v>0.24</v>
      </c>
      <c r="AA177" s="5">
        <v>46.26</v>
      </c>
      <c r="AG177" s="9">
        <v>0.02</v>
      </c>
      <c r="AH177" s="5">
        <v>44.625</v>
      </c>
      <c r="AL177" s="5" t="str">
        <f t="shared" si="21"/>
        <v/>
      </c>
      <c r="AN177" s="5" t="str">
        <f t="shared" si="22"/>
        <v/>
      </c>
      <c r="AP177" s="5" t="str">
        <f t="shared" si="23"/>
        <v/>
      </c>
      <c r="AS177" s="5">
        <f t="shared" si="24"/>
        <v>90.884999999999991</v>
      </c>
      <c r="AT177" s="5">
        <f t="shared" si="25"/>
        <v>67.800209999999993</v>
      </c>
      <c r="AU177" s="11">
        <f t="shared" si="26"/>
        <v>7.0077079346939834E-4</v>
      </c>
      <c r="AV177" s="5">
        <f t="shared" si="27"/>
        <v>0.7007707934693983</v>
      </c>
    </row>
    <row r="178" spans="1:48" x14ac:dyDescent="0.25">
      <c r="A178" s="1" t="s">
        <v>273</v>
      </c>
      <c r="B178" s="1" t="s">
        <v>274</v>
      </c>
      <c r="C178" s="1" t="s">
        <v>275</v>
      </c>
      <c r="D178" s="1" t="s">
        <v>276</v>
      </c>
      <c r="E178" s="1" t="s">
        <v>59</v>
      </c>
      <c r="F178" s="1" t="s">
        <v>209</v>
      </c>
      <c r="G178" s="1" t="s">
        <v>106</v>
      </c>
      <c r="H178" s="1" t="s">
        <v>55</v>
      </c>
      <c r="I178" s="2">
        <v>0.27</v>
      </c>
      <c r="J178" s="2">
        <v>0.25</v>
      </c>
      <c r="K178" s="2">
        <f t="shared" si="19"/>
        <v>0.28000000000000003</v>
      </c>
      <c r="L178" s="2">
        <f t="shared" si="20"/>
        <v>0</v>
      </c>
      <c r="Z178" s="9">
        <v>0.25</v>
      </c>
      <c r="AA178" s="5">
        <v>48.1875</v>
      </c>
      <c r="AG178" s="9">
        <v>0.03</v>
      </c>
      <c r="AH178" s="5">
        <v>66.9375</v>
      </c>
      <c r="AL178" s="5" t="str">
        <f t="shared" si="21"/>
        <v/>
      </c>
      <c r="AN178" s="5" t="str">
        <f t="shared" si="22"/>
        <v/>
      </c>
      <c r="AP178" s="5" t="str">
        <f t="shared" si="23"/>
        <v/>
      </c>
      <c r="AS178" s="5">
        <f t="shared" si="24"/>
        <v>115.125</v>
      </c>
      <c r="AT178" s="5">
        <f t="shared" si="25"/>
        <v>85.88324999999999</v>
      </c>
      <c r="AU178" s="11">
        <f t="shared" si="26"/>
        <v>8.87673847149304E-4</v>
      </c>
      <c r="AV178" s="5">
        <f t="shared" si="27"/>
        <v>0.88767384714930397</v>
      </c>
    </row>
    <row r="179" spans="1:48" x14ac:dyDescent="0.25">
      <c r="A179" s="1" t="s">
        <v>277</v>
      </c>
      <c r="B179" s="1" t="s">
        <v>278</v>
      </c>
      <c r="C179" s="1" t="s">
        <v>279</v>
      </c>
      <c r="D179" s="1" t="s">
        <v>51</v>
      </c>
      <c r="E179" s="1" t="s">
        <v>59</v>
      </c>
      <c r="F179" s="1" t="s">
        <v>209</v>
      </c>
      <c r="G179" s="1" t="s">
        <v>106</v>
      </c>
      <c r="H179" s="1" t="s">
        <v>55</v>
      </c>
      <c r="I179" s="2">
        <v>0.25</v>
      </c>
      <c r="J179" s="2">
        <v>0.24</v>
      </c>
      <c r="K179" s="2">
        <f t="shared" si="19"/>
        <v>0.26</v>
      </c>
      <c r="L179" s="2">
        <f t="shared" si="20"/>
        <v>0</v>
      </c>
      <c r="Z179" s="9">
        <v>0.24</v>
      </c>
      <c r="AA179" s="5">
        <v>46.26</v>
      </c>
      <c r="AG179" s="9">
        <v>0.02</v>
      </c>
      <c r="AH179" s="5">
        <v>44.625</v>
      </c>
      <c r="AL179" s="5" t="str">
        <f t="shared" si="21"/>
        <v/>
      </c>
      <c r="AN179" s="5" t="str">
        <f t="shared" si="22"/>
        <v/>
      </c>
      <c r="AP179" s="5" t="str">
        <f t="shared" si="23"/>
        <v/>
      </c>
      <c r="AS179" s="5">
        <f t="shared" si="24"/>
        <v>90.884999999999991</v>
      </c>
      <c r="AT179" s="5">
        <f t="shared" si="25"/>
        <v>67.800209999999993</v>
      </c>
      <c r="AU179" s="11">
        <f t="shared" si="26"/>
        <v>7.0077079346939834E-4</v>
      </c>
      <c r="AV179" s="5">
        <f t="shared" si="27"/>
        <v>0.7007707934693983</v>
      </c>
    </row>
    <row r="180" spans="1:48" x14ac:dyDescent="0.25">
      <c r="A180" s="1" t="s">
        <v>280</v>
      </c>
      <c r="B180" s="1" t="s">
        <v>281</v>
      </c>
      <c r="C180" s="1" t="s">
        <v>282</v>
      </c>
      <c r="D180" s="1" t="s">
        <v>276</v>
      </c>
      <c r="E180" s="1" t="s">
        <v>59</v>
      </c>
      <c r="F180" s="1" t="s">
        <v>209</v>
      </c>
      <c r="G180" s="1" t="s">
        <v>106</v>
      </c>
      <c r="H180" s="1" t="s">
        <v>55</v>
      </c>
      <c r="I180" s="2">
        <v>0.24</v>
      </c>
      <c r="J180" s="2">
        <v>0.22</v>
      </c>
      <c r="K180" s="2">
        <f t="shared" si="19"/>
        <v>0.24</v>
      </c>
      <c r="L180" s="2">
        <f t="shared" si="20"/>
        <v>0</v>
      </c>
      <c r="Z180" s="9">
        <v>0.22</v>
      </c>
      <c r="AA180" s="5">
        <v>42.405000000000001</v>
      </c>
      <c r="AG180" s="9">
        <v>0.02</v>
      </c>
      <c r="AH180" s="5">
        <v>44.625</v>
      </c>
      <c r="AL180" s="5" t="str">
        <f t="shared" si="21"/>
        <v/>
      </c>
      <c r="AN180" s="5" t="str">
        <f t="shared" si="22"/>
        <v/>
      </c>
      <c r="AP180" s="5" t="str">
        <f t="shared" si="23"/>
        <v/>
      </c>
      <c r="AS180" s="5">
        <f t="shared" si="24"/>
        <v>87.03</v>
      </c>
      <c r="AT180" s="5">
        <f t="shared" si="25"/>
        <v>64.924379999999999</v>
      </c>
      <c r="AU180" s="11">
        <f t="shared" si="26"/>
        <v>6.7104673109579958E-4</v>
      </c>
      <c r="AV180" s="5">
        <f t="shared" si="27"/>
        <v>0.6710467310957996</v>
      </c>
    </row>
    <row r="181" spans="1:48" x14ac:dyDescent="0.25">
      <c r="A181" s="1" t="s">
        <v>283</v>
      </c>
      <c r="B181" s="1" t="s">
        <v>736</v>
      </c>
      <c r="C181" s="1" t="s">
        <v>737</v>
      </c>
      <c r="D181" s="1" t="s">
        <v>146</v>
      </c>
      <c r="E181" s="1" t="s">
        <v>59</v>
      </c>
      <c r="F181" s="1" t="s">
        <v>209</v>
      </c>
      <c r="G181" s="1" t="s">
        <v>106</v>
      </c>
      <c r="H181" s="1" t="s">
        <v>55</v>
      </c>
      <c r="I181" s="2">
        <v>0.08</v>
      </c>
      <c r="J181" s="2">
        <v>7.0000000000000007E-2</v>
      </c>
      <c r="K181" s="2">
        <f t="shared" si="19"/>
        <v>0.08</v>
      </c>
      <c r="L181" s="2">
        <f t="shared" si="20"/>
        <v>0</v>
      </c>
      <c r="Z181" s="9">
        <v>7.0000000000000007E-2</v>
      </c>
      <c r="AA181" s="5">
        <v>13.4925</v>
      </c>
      <c r="AG181" s="9">
        <v>0.01</v>
      </c>
      <c r="AH181" s="5">
        <v>22.3125</v>
      </c>
      <c r="AL181" s="5" t="str">
        <f t="shared" si="21"/>
        <v/>
      </c>
      <c r="AN181" s="5" t="str">
        <f t="shared" si="22"/>
        <v/>
      </c>
      <c r="AP181" s="5" t="str">
        <f t="shared" si="23"/>
        <v/>
      </c>
      <c r="AS181" s="5">
        <f t="shared" si="24"/>
        <v>35.805</v>
      </c>
      <c r="AT181" s="5">
        <f t="shared" si="25"/>
        <v>26.710529999999999</v>
      </c>
      <c r="AU181" s="11">
        <f t="shared" si="26"/>
        <v>2.7607524080070211E-4</v>
      </c>
      <c r="AV181" s="5">
        <f t="shared" si="27"/>
        <v>0.27607524080070212</v>
      </c>
    </row>
    <row r="182" spans="1:48" x14ac:dyDescent="0.25">
      <c r="A182" s="1" t="s">
        <v>284</v>
      </c>
      <c r="B182" s="1" t="s">
        <v>285</v>
      </c>
      <c r="C182" s="1" t="s">
        <v>286</v>
      </c>
      <c r="D182" s="1" t="s">
        <v>287</v>
      </c>
      <c r="E182" s="1" t="s">
        <v>59</v>
      </c>
      <c r="F182" s="1" t="s">
        <v>209</v>
      </c>
      <c r="G182" s="1" t="s">
        <v>106</v>
      </c>
      <c r="H182" s="1" t="s">
        <v>55</v>
      </c>
      <c r="I182" s="2">
        <v>0.13</v>
      </c>
      <c r="J182" s="2">
        <v>0.12</v>
      </c>
      <c r="K182" s="2">
        <f t="shared" si="19"/>
        <v>0.13</v>
      </c>
      <c r="L182" s="2">
        <f t="shared" si="20"/>
        <v>0</v>
      </c>
      <c r="Z182" s="9">
        <v>0.12</v>
      </c>
      <c r="AA182" s="5">
        <v>23.13</v>
      </c>
      <c r="AG182" s="9">
        <v>0.01</v>
      </c>
      <c r="AH182" s="5">
        <v>22.3125</v>
      </c>
      <c r="AL182" s="5" t="str">
        <f t="shared" si="21"/>
        <v/>
      </c>
      <c r="AN182" s="5" t="str">
        <f t="shared" si="22"/>
        <v/>
      </c>
      <c r="AP182" s="5" t="str">
        <f t="shared" si="23"/>
        <v/>
      </c>
      <c r="AS182" s="5">
        <f t="shared" si="24"/>
        <v>45.442499999999995</v>
      </c>
      <c r="AT182" s="5">
        <f t="shared" si="25"/>
        <v>33.900104999999996</v>
      </c>
      <c r="AU182" s="11">
        <f t="shared" si="26"/>
        <v>3.5038539673469917E-4</v>
      </c>
      <c r="AV182" s="5">
        <f t="shared" si="27"/>
        <v>0.35038539673469915</v>
      </c>
    </row>
    <row r="183" spans="1:48" x14ac:dyDescent="0.25">
      <c r="A183" s="1" t="s">
        <v>288</v>
      </c>
      <c r="B183" s="1" t="s">
        <v>289</v>
      </c>
      <c r="C183" s="1" t="s">
        <v>290</v>
      </c>
      <c r="D183" s="1" t="s">
        <v>291</v>
      </c>
      <c r="E183" s="1" t="s">
        <v>59</v>
      </c>
      <c r="F183" s="1" t="s">
        <v>209</v>
      </c>
      <c r="G183" s="1" t="s">
        <v>106</v>
      </c>
      <c r="H183" s="1" t="s">
        <v>55</v>
      </c>
      <c r="I183" s="2">
        <v>0.11</v>
      </c>
      <c r="J183" s="2">
        <v>0.1</v>
      </c>
      <c r="K183" s="2">
        <f t="shared" si="19"/>
        <v>0.11</v>
      </c>
      <c r="L183" s="2">
        <f t="shared" si="20"/>
        <v>0</v>
      </c>
      <c r="Z183" s="9">
        <v>0.1</v>
      </c>
      <c r="AA183" s="5">
        <v>19.274999999999999</v>
      </c>
      <c r="AG183" s="9">
        <v>0.01</v>
      </c>
      <c r="AH183" s="5">
        <v>22.3125</v>
      </c>
      <c r="AL183" s="5" t="str">
        <f t="shared" si="21"/>
        <v/>
      </c>
      <c r="AN183" s="5" t="str">
        <f t="shared" si="22"/>
        <v/>
      </c>
      <c r="AP183" s="5" t="str">
        <f t="shared" si="23"/>
        <v/>
      </c>
      <c r="AS183" s="5">
        <f t="shared" si="24"/>
        <v>41.587499999999999</v>
      </c>
      <c r="AT183" s="5">
        <f t="shared" si="25"/>
        <v>31.024274999999996</v>
      </c>
      <c r="AU183" s="11">
        <f t="shared" si="26"/>
        <v>3.2066133436110036E-4</v>
      </c>
      <c r="AV183" s="5">
        <f t="shared" si="27"/>
        <v>0.32066133436110034</v>
      </c>
    </row>
    <row r="184" spans="1:48" x14ac:dyDescent="0.25">
      <c r="A184" s="1" t="s">
        <v>292</v>
      </c>
      <c r="B184" s="1" t="s">
        <v>293</v>
      </c>
      <c r="C184" s="1" t="s">
        <v>294</v>
      </c>
      <c r="D184" s="1" t="s">
        <v>295</v>
      </c>
      <c r="E184" s="1" t="s">
        <v>59</v>
      </c>
      <c r="F184" s="1" t="s">
        <v>209</v>
      </c>
      <c r="G184" s="1" t="s">
        <v>106</v>
      </c>
      <c r="H184" s="1" t="s">
        <v>55</v>
      </c>
      <c r="I184" s="2">
        <v>0.25</v>
      </c>
      <c r="J184" s="2">
        <v>0.26</v>
      </c>
      <c r="K184" s="2">
        <f t="shared" si="19"/>
        <v>0.26</v>
      </c>
      <c r="L184" s="2">
        <f t="shared" si="20"/>
        <v>0</v>
      </c>
      <c r="Z184" s="9">
        <v>0.24</v>
      </c>
      <c r="AA184" s="5">
        <v>46.26</v>
      </c>
      <c r="AG184" s="9">
        <v>0.02</v>
      </c>
      <c r="AH184" s="5">
        <v>44.625</v>
      </c>
      <c r="AL184" s="5" t="str">
        <f t="shared" si="21"/>
        <v/>
      </c>
      <c r="AN184" s="5" t="str">
        <f t="shared" si="22"/>
        <v/>
      </c>
      <c r="AP184" s="5" t="str">
        <f t="shared" si="23"/>
        <v/>
      </c>
      <c r="AS184" s="5">
        <f t="shared" si="24"/>
        <v>90.884999999999991</v>
      </c>
      <c r="AT184" s="5">
        <f t="shared" si="25"/>
        <v>67.800209999999993</v>
      </c>
      <c r="AU184" s="11">
        <f t="shared" si="26"/>
        <v>7.0077079346939834E-4</v>
      </c>
      <c r="AV184" s="5">
        <f t="shared" si="27"/>
        <v>0.7007707934693983</v>
      </c>
    </row>
    <row r="185" spans="1:48" x14ac:dyDescent="0.25">
      <c r="A185" s="1" t="s">
        <v>296</v>
      </c>
      <c r="B185" s="1" t="s">
        <v>297</v>
      </c>
      <c r="C185" s="1" t="s">
        <v>298</v>
      </c>
      <c r="D185" s="1" t="s">
        <v>51</v>
      </c>
      <c r="E185" s="1" t="s">
        <v>59</v>
      </c>
      <c r="F185" s="1" t="s">
        <v>209</v>
      </c>
      <c r="G185" s="1" t="s">
        <v>106</v>
      </c>
      <c r="H185" s="1" t="s">
        <v>55</v>
      </c>
      <c r="I185" s="2">
        <v>0.19</v>
      </c>
      <c r="J185" s="2">
        <v>0.19</v>
      </c>
      <c r="K185" s="2">
        <f t="shared" si="19"/>
        <v>0.19</v>
      </c>
      <c r="L185" s="2">
        <f t="shared" si="20"/>
        <v>0</v>
      </c>
      <c r="Z185" s="9">
        <v>0.17</v>
      </c>
      <c r="AA185" s="5">
        <v>32.767500000000013</v>
      </c>
      <c r="AG185" s="9">
        <v>0.02</v>
      </c>
      <c r="AH185" s="5">
        <v>44.625</v>
      </c>
      <c r="AL185" s="5" t="str">
        <f t="shared" si="21"/>
        <v/>
      </c>
      <c r="AN185" s="5" t="str">
        <f t="shared" si="22"/>
        <v/>
      </c>
      <c r="AP185" s="5" t="str">
        <f t="shared" si="23"/>
        <v/>
      </c>
      <c r="AS185" s="5">
        <f t="shared" si="24"/>
        <v>77.392500000000013</v>
      </c>
      <c r="AT185" s="5">
        <f t="shared" si="25"/>
        <v>57.734805000000001</v>
      </c>
      <c r="AU185" s="11">
        <f t="shared" si="26"/>
        <v>5.9673657516180257E-4</v>
      </c>
      <c r="AV185" s="5">
        <f t="shared" si="27"/>
        <v>0.59673657516180256</v>
      </c>
    </row>
    <row r="186" spans="1:48" x14ac:dyDescent="0.25">
      <c r="A186" s="1" t="s">
        <v>299</v>
      </c>
      <c r="B186" s="1" t="s">
        <v>300</v>
      </c>
      <c r="C186" s="1" t="s">
        <v>301</v>
      </c>
      <c r="D186" s="1" t="s">
        <v>51</v>
      </c>
      <c r="E186" s="1" t="s">
        <v>59</v>
      </c>
      <c r="F186" s="1" t="s">
        <v>209</v>
      </c>
      <c r="G186" s="1" t="s">
        <v>106</v>
      </c>
      <c r="H186" s="1" t="s">
        <v>55</v>
      </c>
      <c r="I186" s="2">
        <v>0.51</v>
      </c>
      <c r="J186" s="2">
        <v>0.52</v>
      </c>
      <c r="K186" s="2">
        <f t="shared" si="19"/>
        <v>0.52</v>
      </c>
      <c r="L186" s="2">
        <f t="shared" si="20"/>
        <v>0</v>
      </c>
      <c r="Z186" s="9">
        <v>0.48</v>
      </c>
      <c r="AA186" s="5">
        <v>91.697000000000003</v>
      </c>
      <c r="AG186" s="9">
        <v>0.04</v>
      </c>
      <c r="AH186" s="5">
        <v>89.25</v>
      </c>
      <c r="AL186" s="5" t="str">
        <f t="shared" si="21"/>
        <v/>
      </c>
      <c r="AN186" s="5" t="str">
        <f t="shared" si="22"/>
        <v/>
      </c>
      <c r="AP186" s="5" t="str">
        <f t="shared" si="23"/>
        <v/>
      </c>
      <c r="AS186" s="5">
        <f t="shared" si="24"/>
        <v>180.947</v>
      </c>
      <c r="AT186" s="5">
        <f t="shared" si="25"/>
        <v>134.98646199999999</v>
      </c>
      <c r="AU186" s="11">
        <f t="shared" si="26"/>
        <v>1.3951958273192191E-3</v>
      </c>
      <c r="AV186" s="5">
        <f t="shared" si="27"/>
        <v>1.3951958273192191</v>
      </c>
    </row>
    <row r="187" spans="1:48" x14ac:dyDescent="0.25">
      <c r="A187" s="1" t="s">
        <v>302</v>
      </c>
      <c r="B187" s="1" t="s">
        <v>303</v>
      </c>
      <c r="C187" s="1" t="s">
        <v>304</v>
      </c>
      <c r="D187" s="1" t="s">
        <v>246</v>
      </c>
      <c r="E187" s="1" t="s">
        <v>58</v>
      </c>
      <c r="F187" s="1" t="s">
        <v>209</v>
      </c>
      <c r="G187" s="1" t="s">
        <v>106</v>
      </c>
      <c r="H187" s="1" t="s">
        <v>55</v>
      </c>
      <c r="I187" s="2">
        <v>0.17</v>
      </c>
      <c r="J187" s="2">
        <v>0.17</v>
      </c>
      <c r="K187" s="2">
        <f t="shared" si="19"/>
        <v>0.17</v>
      </c>
      <c r="L187" s="2">
        <f t="shared" si="20"/>
        <v>0</v>
      </c>
      <c r="Z187" s="9">
        <v>0.13</v>
      </c>
      <c r="AA187" s="5">
        <v>25.057500000000001</v>
      </c>
      <c r="AG187" s="9">
        <v>0.04</v>
      </c>
      <c r="AH187" s="5">
        <v>89.25</v>
      </c>
      <c r="AL187" s="5" t="str">
        <f t="shared" si="21"/>
        <v/>
      </c>
      <c r="AN187" s="5" t="str">
        <f t="shared" si="22"/>
        <v/>
      </c>
      <c r="AP187" s="5" t="str">
        <f t="shared" si="23"/>
        <v/>
      </c>
      <c r="AS187" s="5">
        <f t="shared" si="24"/>
        <v>114.3075</v>
      </c>
      <c r="AT187" s="5">
        <f t="shared" si="25"/>
        <v>85.273394999999994</v>
      </c>
      <c r="AU187" s="11">
        <f t="shared" si="26"/>
        <v>8.8137049540081708E-4</v>
      </c>
      <c r="AV187" s="5">
        <f t="shared" si="27"/>
        <v>0.88137049540081713</v>
      </c>
    </row>
    <row r="188" spans="1:48" x14ac:dyDescent="0.25">
      <c r="A188" s="1" t="s">
        <v>305</v>
      </c>
      <c r="B188" s="1" t="s">
        <v>306</v>
      </c>
      <c r="C188" s="1" t="s">
        <v>307</v>
      </c>
      <c r="D188" s="1" t="s">
        <v>51</v>
      </c>
      <c r="E188" s="1" t="s">
        <v>58</v>
      </c>
      <c r="F188" s="1" t="s">
        <v>209</v>
      </c>
      <c r="G188" s="1" t="s">
        <v>106</v>
      </c>
      <c r="H188" s="1" t="s">
        <v>55</v>
      </c>
      <c r="I188" s="2">
        <v>0.56999999999999995</v>
      </c>
      <c r="J188" s="2">
        <v>0.56000000000000005</v>
      </c>
      <c r="K188" s="2">
        <f t="shared" si="19"/>
        <v>0.42</v>
      </c>
      <c r="L188" s="2">
        <f t="shared" si="20"/>
        <v>0.15</v>
      </c>
      <c r="Z188" s="9">
        <v>0.37</v>
      </c>
      <c r="AA188" s="5">
        <v>71.317499999999995</v>
      </c>
      <c r="AG188" s="9">
        <v>0.05</v>
      </c>
      <c r="AH188" s="5">
        <v>111.5625</v>
      </c>
      <c r="AL188" s="5" t="str">
        <f t="shared" si="21"/>
        <v/>
      </c>
      <c r="AN188" s="5" t="str">
        <f t="shared" si="22"/>
        <v/>
      </c>
      <c r="AP188" s="5" t="str">
        <f t="shared" si="23"/>
        <v/>
      </c>
      <c r="AR188" s="2">
        <v>0.15</v>
      </c>
      <c r="AS188" s="5">
        <f t="shared" si="24"/>
        <v>182.88</v>
      </c>
      <c r="AT188" s="5">
        <f t="shared" si="25"/>
        <v>136.42847999999998</v>
      </c>
      <c r="AU188" s="11">
        <f t="shared" si="26"/>
        <v>1.4101002663771092E-3</v>
      </c>
      <c r="AV188" s="5">
        <f t="shared" si="27"/>
        <v>1.4101002663771092</v>
      </c>
    </row>
    <row r="189" spans="1:48" x14ac:dyDescent="0.25">
      <c r="A189" s="1" t="s">
        <v>308</v>
      </c>
      <c r="B189" s="1" t="s">
        <v>309</v>
      </c>
      <c r="C189" s="1" t="s">
        <v>310</v>
      </c>
      <c r="D189" s="1" t="s">
        <v>242</v>
      </c>
      <c r="E189" s="1" t="s">
        <v>58</v>
      </c>
      <c r="F189" s="1" t="s">
        <v>209</v>
      </c>
      <c r="G189" s="1" t="s">
        <v>106</v>
      </c>
      <c r="H189" s="1" t="s">
        <v>55</v>
      </c>
      <c r="I189" s="2">
        <v>0.93</v>
      </c>
      <c r="J189" s="2">
        <v>0.87</v>
      </c>
      <c r="K189" s="2">
        <f t="shared" si="19"/>
        <v>0.15</v>
      </c>
      <c r="L189" s="2">
        <f t="shared" si="20"/>
        <v>0.71</v>
      </c>
      <c r="Z189" s="9">
        <v>0.15</v>
      </c>
      <c r="AA189" s="5">
        <v>28.912500000000001</v>
      </c>
      <c r="AL189" s="5" t="str">
        <f t="shared" si="21"/>
        <v/>
      </c>
      <c r="AN189" s="5" t="str">
        <f t="shared" si="22"/>
        <v/>
      </c>
      <c r="AP189" s="5" t="str">
        <f t="shared" si="23"/>
        <v/>
      </c>
      <c r="AR189" s="2">
        <v>0.71</v>
      </c>
      <c r="AS189" s="5">
        <f t="shared" si="24"/>
        <v>28.912500000000001</v>
      </c>
      <c r="AT189" s="5">
        <f t="shared" si="25"/>
        <v>21.568725000000001</v>
      </c>
      <c r="AU189" s="11">
        <f t="shared" si="26"/>
        <v>2.2293046780199135E-4</v>
      </c>
      <c r="AV189" s="5">
        <f t="shared" si="27"/>
        <v>0.22293046780199136</v>
      </c>
    </row>
    <row r="190" spans="1:48" x14ac:dyDescent="0.25">
      <c r="A190" s="1" t="s">
        <v>311</v>
      </c>
      <c r="B190" s="1" t="s">
        <v>312</v>
      </c>
      <c r="C190" s="1" t="s">
        <v>313</v>
      </c>
      <c r="D190" s="1" t="s">
        <v>51</v>
      </c>
      <c r="E190" s="1" t="s">
        <v>61</v>
      </c>
      <c r="F190" s="1" t="s">
        <v>209</v>
      </c>
      <c r="G190" s="1" t="s">
        <v>106</v>
      </c>
      <c r="H190" s="1" t="s">
        <v>55</v>
      </c>
      <c r="I190" s="2">
        <v>2.5</v>
      </c>
      <c r="J190" s="2">
        <v>2.12</v>
      </c>
      <c r="K190" s="2">
        <f t="shared" si="19"/>
        <v>0.53</v>
      </c>
      <c r="L190" s="2">
        <f t="shared" si="20"/>
        <v>1.59</v>
      </c>
      <c r="Z190" s="9">
        <v>0.53</v>
      </c>
      <c r="AA190" s="5">
        <v>102.1575</v>
      </c>
      <c r="AL190" s="5" t="str">
        <f t="shared" si="21"/>
        <v/>
      </c>
      <c r="AN190" s="5" t="str">
        <f t="shared" si="22"/>
        <v/>
      </c>
      <c r="AO190" s="2">
        <v>0.01</v>
      </c>
      <c r="AP190" s="5">
        <f t="shared" si="23"/>
        <v>0.01</v>
      </c>
      <c r="AR190" s="2">
        <v>1.58</v>
      </c>
      <c r="AS190" s="5">
        <f t="shared" si="24"/>
        <v>102.1575</v>
      </c>
      <c r="AT190" s="5">
        <f t="shared" si="25"/>
        <v>76.20949499999999</v>
      </c>
      <c r="AU190" s="11">
        <f t="shared" si="26"/>
        <v>7.8768765290036932E-4</v>
      </c>
      <c r="AV190" s="5">
        <f t="shared" si="27"/>
        <v>0.78768765290036935</v>
      </c>
    </row>
    <row r="191" spans="1:48" x14ac:dyDescent="0.25">
      <c r="A191" s="1" t="s">
        <v>314</v>
      </c>
      <c r="B191" s="1" t="s">
        <v>315</v>
      </c>
      <c r="C191" s="1" t="s">
        <v>290</v>
      </c>
      <c r="D191" s="1" t="s">
        <v>291</v>
      </c>
      <c r="E191" s="1" t="s">
        <v>59</v>
      </c>
      <c r="F191" s="1" t="s">
        <v>209</v>
      </c>
      <c r="G191" s="1" t="s">
        <v>106</v>
      </c>
      <c r="H191" s="1" t="s">
        <v>55</v>
      </c>
      <c r="I191" s="2">
        <v>0.44</v>
      </c>
      <c r="J191" s="2">
        <v>0.42</v>
      </c>
      <c r="K191" s="2">
        <f t="shared" si="19"/>
        <v>0.42000000000000004</v>
      </c>
      <c r="L191" s="2">
        <f t="shared" si="20"/>
        <v>0</v>
      </c>
      <c r="R191" s="7">
        <v>0.34</v>
      </c>
      <c r="S191" s="5">
        <v>553.05700000000002</v>
      </c>
      <c r="Z191" s="9">
        <v>0.05</v>
      </c>
      <c r="AA191" s="5">
        <v>9.6375000000000011</v>
      </c>
      <c r="AG191" s="9">
        <v>0.03</v>
      </c>
      <c r="AH191" s="5">
        <v>66.9375</v>
      </c>
      <c r="AL191" s="5" t="str">
        <f t="shared" si="21"/>
        <v/>
      </c>
      <c r="AN191" s="5" t="str">
        <f t="shared" si="22"/>
        <v/>
      </c>
      <c r="AP191" s="5" t="str">
        <f t="shared" si="23"/>
        <v/>
      </c>
      <c r="AS191" s="5">
        <f t="shared" si="24"/>
        <v>629.63200000000006</v>
      </c>
      <c r="AT191" s="5">
        <f t="shared" si="25"/>
        <v>469.70547199999999</v>
      </c>
      <c r="AU191" s="11">
        <f t="shared" si="26"/>
        <v>4.8547913982915141E-3</v>
      </c>
      <c r="AV191" s="5">
        <f t="shared" si="27"/>
        <v>4.8547913982915141</v>
      </c>
    </row>
    <row r="192" spans="1:48" x14ac:dyDescent="0.25">
      <c r="A192" s="1" t="s">
        <v>316</v>
      </c>
      <c r="B192" s="1" t="s">
        <v>317</v>
      </c>
      <c r="C192" s="1" t="s">
        <v>310</v>
      </c>
      <c r="D192" s="1" t="s">
        <v>242</v>
      </c>
      <c r="E192" s="1" t="s">
        <v>163</v>
      </c>
      <c r="F192" s="1" t="s">
        <v>318</v>
      </c>
      <c r="G192" s="1" t="s">
        <v>106</v>
      </c>
      <c r="H192" s="1" t="s">
        <v>55</v>
      </c>
      <c r="I192" s="2">
        <v>2.58</v>
      </c>
      <c r="J192" s="2">
        <v>2.5499999999999998</v>
      </c>
      <c r="K192" s="2">
        <f t="shared" si="19"/>
        <v>0</v>
      </c>
      <c r="L192" s="2">
        <f t="shared" si="20"/>
        <v>0.44</v>
      </c>
      <c r="AL192" s="5" t="str">
        <f t="shared" si="21"/>
        <v/>
      </c>
      <c r="AN192" s="5" t="str">
        <f t="shared" si="22"/>
        <v/>
      </c>
      <c r="AP192" s="5" t="str">
        <f t="shared" si="23"/>
        <v/>
      </c>
      <c r="AR192" s="2">
        <v>0.44</v>
      </c>
      <c r="AS192" s="5">
        <f t="shared" si="24"/>
        <v>0</v>
      </c>
      <c r="AT192" s="5">
        <f t="shared" si="25"/>
        <v>0</v>
      </c>
      <c r="AU192" s="11">
        <f t="shared" si="26"/>
        <v>0</v>
      </c>
      <c r="AV192" s="5">
        <f t="shared" si="27"/>
        <v>0</v>
      </c>
    </row>
    <row r="193" spans="1:48" x14ac:dyDescent="0.25">
      <c r="A193" s="1" t="s">
        <v>319</v>
      </c>
      <c r="B193" s="1" t="s">
        <v>211</v>
      </c>
      <c r="C193" s="1" t="s">
        <v>212</v>
      </c>
      <c r="D193" s="1" t="s">
        <v>159</v>
      </c>
      <c r="E193" s="1" t="s">
        <v>60</v>
      </c>
      <c r="F193" s="1" t="s">
        <v>318</v>
      </c>
      <c r="G193" s="1" t="s">
        <v>106</v>
      </c>
      <c r="H193" s="1" t="s">
        <v>55</v>
      </c>
      <c r="I193" s="2">
        <v>58.64</v>
      </c>
      <c r="J193" s="2">
        <v>36.33</v>
      </c>
      <c r="K193" s="2">
        <f t="shared" ref="K193:K256" si="28">SUM(N193,P193,R193,T193,V193,X193,Z193,AB193,AE193,AG193,AI193)</f>
        <v>20.3</v>
      </c>
      <c r="L193" s="2">
        <f t="shared" ref="L193:L256" si="29">SUM(M193,AD193,AK193,AM193,AO193,AQ193,AR193)</f>
        <v>0</v>
      </c>
      <c r="R193" s="7">
        <v>10.14</v>
      </c>
      <c r="S193" s="5">
        <v>16632.893749999999</v>
      </c>
      <c r="T193" s="8">
        <v>10.15</v>
      </c>
      <c r="U193" s="5">
        <v>5001.18</v>
      </c>
      <c r="Z193" s="9">
        <v>0.01</v>
      </c>
      <c r="AA193" s="5">
        <v>1.9275</v>
      </c>
      <c r="AL193" s="5" t="str">
        <f t="shared" ref="AL193:AL256" si="30">IF(AK193&gt;0,AK193*$AL$1,"")</f>
        <v/>
      </c>
      <c r="AN193" s="5" t="str">
        <f t="shared" ref="AN193:AN256" si="31">IF(AM193&gt;0,AM193*$AN$1,"")</f>
        <v/>
      </c>
      <c r="AP193" s="5" t="str">
        <f t="shared" ref="AP193:AP256" si="32">IF(AO193&gt;0,AO193*$AP$1,"")</f>
        <v/>
      </c>
      <c r="AS193" s="5">
        <f t="shared" si="24"/>
        <v>21636.001250000001</v>
      </c>
      <c r="AT193" s="5">
        <f t="shared" si="25"/>
        <v>16140.456932500001</v>
      </c>
      <c r="AU193" s="11">
        <f t="shared" si="26"/>
        <v>0.16682486398709795</v>
      </c>
      <c r="AV193" s="5">
        <f t="shared" si="27"/>
        <v>166.82486398709796</v>
      </c>
    </row>
    <row r="194" spans="1:48" x14ac:dyDescent="0.25">
      <c r="A194" s="1" t="s">
        <v>319</v>
      </c>
      <c r="B194" s="1" t="s">
        <v>211</v>
      </c>
      <c r="C194" s="1" t="s">
        <v>212</v>
      </c>
      <c r="D194" s="1" t="s">
        <v>159</v>
      </c>
      <c r="E194" s="1" t="s">
        <v>59</v>
      </c>
      <c r="F194" s="1" t="s">
        <v>318</v>
      </c>
      <c r="G194" s="1" t="s">
        <v>106</v>
      </c>
      <c r="H194" s="1" t="s">
        <v>55</v>
      </c>
      <c r="I194" s="2">
        <v>58.64</v>
      </c>
      <c r="J194" s="2">
        <v>0.06</v>
      </c>
      <c r="K194" s="2">
        <f t="shared" si="28"/>
        <v>0.03</v>
      </c>
      <c r="L194" s="2">
        <f t="shared" si="29"/>
        <v>0</v>
      </c>
      <c r="T194" s="8">
        <v>0.03</v>
      </c>
      <c r="U194" s="5">
        <v>14.445</v>
      </c>
      <c r="AL194" s="5" t="str">
        <f t="shared" si="30"/>
        <v/>
      </c>
      <c r="AN194" s="5" t="str">
        <f t="shared" si="31"/>
        <v/>
      </c>
      <c r="AP194" s="5" t="str">
        <f t="shared" si="32"/>
        <v/>
      </c>
      <c r="AS194" s="5">
        <f t="shared" si="24"/>
        <v>14.445</v>
      </c>
      <c r="AT194" s="5">
        <f t="shared" si="25"/>
        <v>10.775969999999999</v>
      </c>
      <c r="AU194" s="11">
        <f t="shared" si="26"/>
        <v>1.1137849052831006E-4</v>
      </c>
      <c r="AV194" s="5">
        <f t="shared" si="27"/>
        <v>0.11137849052831007</v>
      </c>
    </row>
    <row r="195" spans="1:48" x14ac:dyDescent="0.25">
      <c r="A195" s="1" t="s">
        <v>320</v>
      </c>
      <c r="B195" s="1" t="s">
        <v>321</v>
      </c>
      <c r="C195" s="1" t="s">
        <v>322</v>
      </c>
      <c r="D195" s="1" t="s">
        <v>323</v>
      </c>
      <c r="E195" s="1" t="s">
        <v>58</v>
      </c>
      <c r="F195" s="1" t="s">
        <v>209</v>
      </c>
      <c r="G195" s="1" t="s">
        <v>106</v>
      </c>
      <c r="H195" s="1" t="s">
        <v>55</v>
      </c>
      <c r="I195" s="2">
        <v>34.94</v>
      </c>
      <c r="J195" s="2">
        <v>0.03</v>
      </c>
      <c r="K195" s="2">
        <f t="shared" si="28"/>
        <v>0.01</v>
      </c>
      <c r="L195" s="2">
        <f t="shared" si="29"/>
        <v>0.03</v>
      </c>
      <c r="Z195" s="9">
        <v>0.01</v>
      </c>
      <c r="AA195" s="5">
        <v>1.9275</v>
      </c>
      <c r="AL195" s="5" t="str">
        <f t="shared" si="30"/>
        <v/>
      </c>
      <c r="AN195" s="5" t="str">
        <f t="shared" si="31"/>
        <v/>
      </c>
      <c r="AP195" s="5" t="str">
        <f t="shared" si="32"/>
        <v/>
      </c>
      <c r="AR195" s="2">
        <v>0.03</v>
      </c>
      <c r="AS195" s="5">
        <f t="shared" ref="AS195:AS258" si="33">SUM(O195,Q195,S195,U195,W195,Y195,AA195,AC195,AF195,AH195,AJ195)</f>
        <v>1.9275</v>
      </c>
      <c r="AT195" s="5">
        <f t="shared" ref="AT195:AT258" si="34">$AS$671*(AU195/100)</f>
        <v>1.4379149999999998</v>
      </c>
      <c r="AU195" s="11">
        <f t="shared" ref="AU195:AU258" si="35">(AS195/$AS$671)*(100-25.4)</f>
        <v>1.4862031186799423E-5</v>
      </c>
      <c r="AV195" s="5">
        <f t="shared" si="27"/>
        <v>1.4862031186799421E-2</v>
      </c>
    </row>
    <row r="196" spans="1:48" x14ac:dyDescent="0.25">
      <c r="A196" s="1" t="s">
        <v>320</v>
      </c>
      <c r="B196" s="1" t="s">
        <v>321</v>
      </c>
      <c r="C196" s="1" t="s">
        <v>322</v>
      </c>
      <c r="D196" s="1" t="s">
        <v>323</v>
      </c>
      <c r="E196" s="1" t="s">
        <v>52</v>
      </c>
      <c r="F196" s="1" t="s">
        <v>318</v>
      </c>
      <c r="G196" s="1" t="s">
        <v>106</v>
      </c>
      <c r="H196" s="1" t="s">
        <v>55</v>
      </c>
      <c r="I196" s="2">
        <v>34.94</v>
      </c>
      <c r="J196" s="2">
        <v>16.38</v>
      </c>
      <c r="K196" s="2">
        <f t="shared" si="28"/>
        <v>0.17</v>
      </c>
      <c r="L196" s="2">
        <f t="shared" si="29"/>
        <v>0</v>
      </c>
      <c r="T196" s="8">
        <v>0.17</v>
      </c>
      <c r="U196" s="5">
        <v>81.855000000000004</v>
      </c>
      <c r="AL196" s="5" t="str">
        <f t="shared" si="30"/>
        <v/>
      </c>
      <c r="AN196" s="5" t="str">
        <f t="shared" si="31"/>
        <v/>
      </c>
      <c r="AP196" s="5" t="str">
        <f t="shared" si="32"/>
        <v/>
      </c>
      <c r="AS196" s="5">
        <f t="shared" si="33"/>
        <v>81.855000000000004</v>
      </c>
      <c r="AT196" s="5">
        <f t="shared" si="34"/>
        <v>61.063829999999996</v>
      </c>
      <c r="AU196" s="11">
        <f t="shared" si="35"/>
        <v>6.3114477966042372E-4</v>
      </c>
      <c r="AV196" s="5">
        <f t="shared" ref="AV196:AV259" si="36">(AU196/100)*$AV$1</f>
        <v>0.6311447796604237</v>
      </c>
    </row>
    <row r="197" spans="1:48" x14ac:dyDescent="0.25">
      <c r="A197" s="1" t="s">
        <v>320</v>
      </c>
      <c r="B197" s="1" t="s">
        <v>321</v>
      </c>
      <c r="C197" s="1" t="s">
        <v>322</v>
      </c>
      <c r="D197" s="1" t="s">
        <v>323</v>
      </c>
      <c r="E197" s="1" t="s">
        <v>163</v>
      </c>
      <c r="F197" s="1" t="s">
        <v>318</v>
      </c>
      <c r="G197" s="1" t="s">
        <v>106</v>
      </c>
      <c r="H197" s="1" t="s">
        <v>55</v>
      </c>
      <c r="I197" s="2">
        <v>34.94</v>
      </c>
      <c r="J197" s="2">
        <v>18.329999999999998</v>
      </c>
      <c r="K197" s="2">
        <f t="shared" si="28"/>
        <v>0</v>
      </c>
      <c r="L197" s="2">
        <f t="shared" si="29"/>
        <v>6.04</v>
      </c>
      <c r="AL197" s="5" t="str">
        <f t="shared" si="30"/>
        <v/>
      </c>
      <c r="AN197" s="5" t="str">
        <f t="shared" si="31"/>
        <v/>
      </c>
      <c r="AP197" s="5" t="str">
        <f t="shared" si="32"/>
        <v/>
      </c>
      <c r="AR197" s="2">
        <v>6.04</v>
      </c>
      <c r="AS197" s="5">
        <f t="shared" si="33"/>
        <v>0</v>
      </c>
      <c r="AT197" s="5">
        <f t="shared" si="34"/>
        <v>0</v>
      </c>
      <c r="AU197" s="11">
        <f t="shared" si="35"/>
        <v>0</v>
      </c>
      <c r="AV197" s="5">
        <f t="shared" si="36"/>
        <v>0</v>
      </c>
    </row>
    <row r="198" spans="1:48" x14ac:dyDescent="0.25">
      <c r="A198" s="1" t="s">
        <v>324</v>
      </c>
      <c r="B198" s="1" t="s">
        <v>321</v>
      </c>
      <c r="C198" s="1" t="s">
        <v>322</v>
      </c>
      <c r="D198" s="1" t="s">
        <v>323</v>
      </c>
      <c r="E198" s="1" t="s">
        <v>59</v>
      </c>
      <c r="F198" s="1" t="s">
        <v>318</v>
      </c>
      <c r="G198" s="1" t="s">
        <v>106</v>
      </c>
      <c r="H198" s="1" t="s">
        <v>55</v>
      </c>
      <c r="I198" s="2">
        <v>25</v>
      </c>
      <c r="J198" s="2">
        <v>24</v>
      </c>
      <c r="K198" s="2">
        <f t="shared" si="28"/>
        <v>4.59</v>
      </c>
      <c r="L198" s="2">
        <f t="shared" si="29"/>
        <v>0</v>
      </c>
      <c r="T198" s="8">
        <v>4.59</v>
      </c>
      <c r="U198" s="5">
        <v>2210.085</v>
      </c>
      <c r="AL198" s="5" t="str">
        <f t="shared" si="30"/>
        <v/>
      </c>
      <c r="AN198" s="5" t="str">
        <f t="shared" si="31"/>
        <v/>
      </c>
      <c r="AP198" s="5" t="str">
        <f t="shared" si="32"/>
        <v/>
      </c>
      <c r="AS198" s="5">
        <f t="shared" si="33"/>
        <v>2210.085</v>
      </c>
      <c r="AT198" s="5">
        <f t="shared" si="34"/>
        <v>1648.7234099999998</v>
      </c>
      <c r="AU198" s="11">
        <f t="shared" si="35"/>
        <v>1.704090905083144E-2</v>
      </c>
      <c r="AV198" s="5">
        <f t="shared" si="36"/>
        <v>17.040909050831438</v>
      </c>
    </row>
    <row r="199" spans="1:48" x14ac:dyDescent="0.25">
      <c r="A199" s="1" t="s">
        <v>325</v>
      </c>
      <c r="B199" s="1" t="s">
        <v>326</v>
      </c>
      <c r="C199" s="1" t="s">
        <v>327</v>
      </c>
      <c r="D199" s="1" t="s">
        <v>328</v>
      </c>
      <c r="E199" s="1" t="s">
        <v>61</v>
      </c>
      <c r="F199" s="1" t="s">
        <v>209</v>
      </c>
      <c r="G199" s="1" t="s">
        <v>106</v>
      </c>
      <c r="H199" s="1" t="s">
        <v>55</v>
      </c>
      <c r="I199" s="2">
        <v>80.06</v>
      </c>
      <c r="J199" s="2">
        <v>0.08</v>
      </c>
      <c r="K199" s="2">
        <f t="shared" si="28"/>
        <v>0</v>
      </c>
      <c r="L199" s="2">
        <f t="shared" si="29"/>
        <v>0.08</v>
      </c>
      <c r="AL199" s="5" t="str">
        <f t="shared" si="30"/>
        <v/>
      </c>
      <c r="AN199" s="5" t="str">
        <f t="shared" si="31"/>
        <v/>
      </c>
      <c r="AP199" s="5" t="str">
        <f t="shared" si="32"/>
        <v/>
      </c>
      <c r="AQ199" s="2">
        <v>0.01</v>
      </c>
      <c r="AR199" s="2">
        <v>7.0000000000000007E-2</v>
      </c>
      <c r="AS199" s="5">
        <f t="shared" si="33"/>
        <v>0</v>
      </c>
      <c r="AT199" s="5">
        <f t="shared" si="34"/>
        <v>0</v>
      </c>
      <c r="AU199" s="11">
        <f t="shared" si="35"/>
        <v>0</v>
      </c>
      <c r="AV199" s="5">
        <f t="shared" si="36"/>
        <v>0</v>
      </c>
    </row>
    <row r="200" spans="1:48" x14ac:dyDescent="0.25">
      <c r="A200" s="1" t="s">
        <v>325</v>
      </c>
      <c r="B200" s="1" t="s">
        <v>326</v>
      </c>
      <c r="C200" s="1" t="s">
        <v>327</v>
      </c>
      <c r="D200" s="1" t="s">
        <v>328</v>
      </c>
      <c r="E200" s="1" t="s">
        <v>112</v>
      </c>
      <c r="F200" s="1" t="s">
        <v>318</v>
      </c>
      <c r="G200" s="1" t="s">
        <v>106</v>
      </c>
      <c r="H200" s="1" t="s">
        <v>55</v>
      </c>
      <c r="I200" s="2">
        <v>80.06</v>
      </c>
      <c r="J200" s="2">
        <v>38.03</v>
      </c>
      <c r="K200" s="2">
        <f t="shared" si="28"/>
        <v>19.37</v>
      </c>
      <c r="L200" s="2">
        <f t="shared" si="29"/>
        <v>17.389999999999997</v>
      </c>
      <c r="P200" s="6">
        <v>0.13</v>
      </c>
      <c r="Q200" s="5">
        <v>362.60250000000002</v>
      </c>
      <c r="R200" s="7">
        <v>14.73</v>
      </c>
      <c r="S200" s="5">
        <v>23652.697499999998</v>
      </c>
      <c r="T200" s="8">
        <v>4.51</v>
      </c>
      <c r="U200" s="5">
        <v>2171.5650000000001</v>
      </c>
      <c r="AL200" s="5" t="str">
        <f t="shared" si="30"/>
        <v/>
      </c>
      <c r="AN200" s="5" t="str">
        <f t="shared" si="31"/>
        <v/>
      </c>
      <c r="AO200" s="2">
        <v>0.05</v>
      </c>
      <c r="AP200" s="5">
        <f t="shared" si="32"/>
        <v>0.05</v>
      </c>
      <c r="AQ200" s="2">
        <v>0.03</v>
      </c>
      <c r="AR200" s="2">
        <v>17.309999999999999</v>
      </c>
      <c r="AS200" s="5">
        <f t="shared" si="33"/>
        <v>26186.864999999998</v>
      </c>
      <c r="AT200" s="5">
        <f t="shared" si="34"/>
        <v>19535.401289999994</v>
      </c>
      <c r="AU200" s="11">
        <f t="shared" si="35"/>
        <v>0.20191439912555445</v>
      </c>
      <c r="AV200" s="5">
        <f t="shared" si="36"/>
        <v>201.91439912555444</v>
      </c>
    </row>
    <row r="201" spans="1:48" x14ac:dyDescent="0.25">
      <c r="A201" s="1" t="s">
        <v>325</v>
      </c>
      <c r="B201" s="1" t="s">
        <v>326</v>
      </c>
      <c r="C201" s="1" t="s">
        <v>327</v>
      </c>
      <c r="D201" s="1" t="s">
        <v>328</v>
      </c>
      <c r="E201" s="1" t="s">
        <v>56</v>
      </c>
      <c r="F201" s="1" t="s">
        <v>318</v>
      </c>
      <c r="G201" s="1" t="s">
        <v>106</v>
      </c>
      <c r="H201" s="1" t="s">
        <v>55</v>
      </c>
      <c r="I201" s="2">
        <v>80.06</v>
      </c>
      <c r="J201" s="2">
        <v>37.14</v>
      </c>
      <c r="K201" s="2">
        <f t="shared" si="28"/>
        <v>34.18</v>
      </c>
      <c r="L201" s="2">
        <f t="shared" si="29"/>
        <v>0</v>
      </c>
      <c r="R201" s="7">
        <v>22.98</v>
      </c>
      <c r="S201" s="5">
        <v>36900.135000000002</v>
      </c>
      <c r="T201" s="8">
        <v>11.2</v>
      </c>
      <c r="U201" s="5">
        <v>5392.7999999999993</v>
      </c>
      <c r="AL201" s="5" t="str">
        <f t="shared" si="30"/>
        <v/>
      </c>
      <c r="AN201" s="5" t="str">
        <f t="shared" si="31"/>
        <v/>
      </c>
      <c r="AP201" s="5" t="str">
        <f t="shared" si="32"/>
        <v/>
      </c>
      <c r="AS201" s="5">
        <f t="shared" si="33"/>
        <v>42292.934999999998</v>
      </c>
      <c r="AT201" s="5">
        <f t="shared" si="34"/>
        <v>31550.52951</v>
      </c>
      <c r="AU201" s="11">
        <f t="shared" si="35"/>
        <v>0.32610060645980848</v>
      </c>
      <c r="AV201" s="5">
        <f t="shared" si="36"/>
        <v>326.10060645980849</v>
      </c>
    </row>
    <row r="202" spans="1:48" x14ac:dyDescent="0.25">
      <c r="A202" s="1" t="s">
        <v>325</v>
      </c>
      <c r="B202" s="1" t="s">
        <v>326</v>
      </c>
      <c r="C202" s="1" t="s">
        <v>327</v>
      </c>
      <c r="D202" s="1" t="s">
        <v>328</v>
      </c>
      <c r="E202" s="1" t="s">
        <v>163</v>
      </c>
      <c r="F202" s="1" t="s">
        <v>318</v>
      </c>
      <c r="G202" s="1" t="s">
        <v>106</v>
      </c>
      <c r="H202" s="1" t="s">
        <v>55</v>
      </c>
      <c r="I202" s="2">
        <v>80.06</v>
      </c>
      <c r="J202" s="2">
        <v>0.06</v>
      </c>
      <c r="K202" s="2">
        <f t="shared" si="28"/>
        <v>0</v>
      </c>
      <c r="L202" s="2">
        <f t="shared" si="29"/>
        <v>0.04</v>
      </c>
      <c r="AL202" s="5" t="str">
        <f t="shared" si="30"/>
        <v/>
      </c>
      <c r="AN202" s="5" t="str">
        <f t="shared" si="31"/>
        <v/>
      </c>
      <c r="AP202" s="5" t="str">
        <f t="shared" si="32"/>
        <v/>
      </c>
      <c r="AR202" s="2">
        <v>0.04</v>
      </c>
      <c r="AS202" s="5">
        <f t="shared" si="33"/>
        <v>0</v>
      </c>
      <c r="AT202" s="5">
        <f t="shared" si="34"/>
        <v>0</v>
      </c>
      <c r="AU202" s="11">
        <f t="shared" si="35"/>
        <v>0</v>
      </c>
      <c r="AV202" s="5">
        <f t="shared" si="36"/>
        <v>0</v>
      </c>
    </row>
    <row r="203" spans="1:48" x14ac:dyDescent="0.25">
      <c r="A203" s="1" t="s">
        <v>329</v>
      </c>
      <c r="B203" s="1" t="s">
        <v>330</v>
      </c>
      <c r="C203" s="1" t="s">
        <v>331</v>
      </c>
      <c r="D203" s="1" t="s">
        <v>51</v>
      </c>
      <c r="E203" s="1" t="s">
        <v>60</v>
      </c>
      <c r="F203" s="1" t="s">
        <v>318</v>
      </c>
      <c r="G203" s="1" t="s">
        <v>106</v>
      </c>
      <c r="H203" s="1" t="s">
        <v>55</v>
      </c>
      <c r="I203" s="2">
        <v>1.36</v>
      </c>
      <c r="J203" s="2">
        <v>0.83</v>
      </c>
      <c r="K203" s="2">
        <f t="shared" si="28"/>
        <v>0.83</v>
      </c>
      <c r="L203" s="2">
        <f t="shared" si="29"/>
        <v>0</v>
      </c>
      <c r="R203" s="7">
        <v>0.01</v>
      </c>
      <c r="S203" s="5">
        <v>16.057500000000001</v>
      </c>
      <c r="Z203" s="9">
        <v>0.82</v>
      </c>
      <c r="AA203" s="5">
        <v>160.625</v>
      </c>
      <c r="AL203" s="5" t="str">
        <f t="shared" si="30"/>
        <v/>
      </c>
      <c r="AN203" s="5" t="str">
        <f t="shared" si="31"/>
        <v/>
      </c>
      <c r="AP203" s="5" t="str">
        <f t="shared" si="32"/>
        <v/>
      </c>
      <c r="AS203" s="5">
        <f t="shared" si="33"/>
        <v>176.6825</v>
      </c>
      <c r="AT203" s="5">
        <f t="shared" si="34"/>
        <v>131.80514499999998</v>
      </c>
      <c r="AU203" s="11">
        <f t="shared" si="35"/>
        <v>1.3623143061798646E-3</v>
      </c>
      <c r="AV203" s="5">
        <f t="shared" si="36"/>
        <v>1.3623143061798646</v>
      </c>
    </row>
    <row r="204" spans="1:48" x14ac:dyDescent="0.25">
      <c r="A204" s="1" t="s">
        <v>332</v>
      </c>
      <c r="B204" s="1" t="s">
        <v>333</v>
      </c>
      <c r="C204" s="1" t="s">
        <v>334</v>
      </c>
      <c r="D204" s="1" t="s">
        <v>51</v>
      </c>
      <c r="E204" s="1" t="s">
        <v>83</v>
      </c>
      <c r="F204" s="1" t="s">
        <v>181</v>
      </c>
      <c r="G204" s="1" t="s">
        <v>106</v>
      </c>
      <c r="H204" s="1" t="s">
        <v>55</v>
      </c>
      <c r="I204" s="2">
        <v>148</v>
      </c>
      <c r="J204" s="2">
        <v>0.09</v>
      </c>
      <c r="K204" s="2">
        <f t="shared" si="28"/>
        <v>0</v>
      </c>
      <c r="L204" s="2">
        <f t="shared" si="29"/>
        <v>0.08</v>
      </c>
      <c r="AL204" s="5" t="str">
        <f t="shared" si="30"/>
        <v/>
      </c>
      <c r="AN204" s="5" t="str">
        <f t="shared" si="31"/>
        <v/>
      </c>
      <c r="AP204" s="5" t="str">
        <f t="shared" si="32"/>
        <v/>
      </c>
      <c r="AQ204" s="2">
        <v>7.0000000000000007E-2</v>
      </c>
      <c r="AR204" s="2">
        <v>0.01</v>
      </c>
      <c r="AS204" s="5">
        <f t="shared" si="33"/>
        <v>0</v>
      </c>
      <c r="AT204" s="5">
        <f t="shared" si="34"/>
        <v>0</v>
      </c>
      <c r="AU204" s="11">
        <f t="shared" si="35"/>
        <v>0</v>
      </c>
      <c r="AV204" s="5">
        <f t="shared" si="36"/>
        <v>0</v>
      </c>
    </row>
    <row r="205" spans="1:48" x14ac:dyDescent="0.25">
      <c r="A205" s="1" t="s">
        <v>332</v>
      </c>
      <c r="B205" s="1" t="s">
        <v>333</v>
      </c>
      <c r="C205" s="1" t="s">
        <v>334</v>
      </c>
      <c r="D205" s="1" t="s">
        <v>51</v>
      </c>
      <c r="E205" s="1" t="s">
        <v>58</v>
      </c>
      <c r="F205" s="1" t="s">
        <v>181</v>
      </c>
      <c r="G205" s="1" t="s">
        <v>106</v>
      </c>
      <c r="H205" s="1" t="s">
        <v>55</v>
      </c>
      <c r="I205" s="2">
        <v>148</v>
      </c>
      <c r="J205" s="2">
        <v>0.11</v>
      </c>
      <c r="K205" s="2">
        <f t="shared" si="28"/>
        <v>0.01</v>
      </c>
      <c r="L205" s="2">
        <f t="shared" si="29"/>
        <v>0.1</v>
      </c>
      <c r="P205" s="6">
        <v>0.01</v>
      </c>
      <c r="Q205" s="5">
        <v>27.892499999999998</v>
      </c>
      <c r="AL205" s="5" t="str">
        <f t="shared" si="30"/>
        <v/>
      </c>
      <c r="AN205" s="5" t="str">
        <f t="shared" si="31"/>
        <v/>
      </c>
      <c r="AP205" s="5" t="str">
        <f t="shared" si="32"/>
        <v/>
      </c>
      <c r="AR205" s="2">
        <v>0.1</v>
      </c>
      <c r="AS205" s="5">
        <f t="shared" si="33"/>
        <v>27.892499999999998</v>
      </c>
      <c r="AT205" s="5">
        <f t="shared" si="34"/>
        <v>20.807804999999998</v>
      </c>
      <c r="AU205" s="11">
        <f t="shared" si="35"/>
        <v>2.150657353451636E-4</v>
      </c>
      <c r="AV205" s="5">
        <f t="shared" si="36"/>
        <v>0.2150657353451636</v>
      </c>
    </row>
    <row r="206" spans="1:48" x14ac:dyDescent="0.25">
      <c r="A206" s="1" t="s">
        <v>332</v>
      </c>
      <c r="B206" s="1" t="s">
        <v>333</v>
      </c>
      <c r="C206" s="1" t="s">
        <v>334</v>
      </c>
      <c r="D206" s="1" t="s">
        <v>51</v>
      </c>
      <c r="E206" s="1" t="s">
        <v>70</v>
      </c>
      <c r="F206" s="1" t="s">
        <v>335</v>
      </c>
      <c r="G206" s="1" t="s">
        <v>106</v>
      </c>
      <c r="H206" s="1" t="s">
        <v>55</v>
      </c>
      <c r="I206" s="2">
        <v>148</v>
      </c>
      <c r="J206" s="2">
        <v>38.07</v>
      </c>
      <c r="K206" s="2">
        <f t="shared" si="28"/>
        <v>19.829999999999998</v>
      </c>
      <c r="L206" s="2">
        <f t="shared" si="29"/>
        <v>18.239999999999998</v>
      </c>
      <c r="P206" s="6">
        <v>0.34</v>
      </c>
      <c r="Q206" s="5">
        <v>948.34500000000003</v>
      </c>
      <c r="R206" s="7">
        <v>17.43</v>
      </c>
      <c r="S206" s="5">
        <v>27988.2225</v>
      </c>
      <c r="Z206" s="9">
        <v>2.06</v>
      </c>
      <c r="AA206" s="5">
        <v>399.31375000000003</v>
      </c>
      <c r="AL206" s="5" t="str">
        <f t="shared" si="30"/>
        <v/>
      </c>
      <c r="AN206" s="5" t="str">
        <f t="shared" si="31"/>
        <v/>
      </c>
      <c r="AP206" s="5" t="str">
        <f t="shared" si="32"/>
        <v/>
      </c>
      <c r="AR206" s="2">
        <v>18.239999999999998</v>
      </c>
      <c r="AS206" s="5">
        <f t="shared" si="33"/>
        <v>29335.881250000002</v>
      </c>
      <c r="AT206" s="5">
        <f t="shared" si="34"/>
        <v>21884.567412500004</v>
      </c>
      <c r="AU206" s="11">
        <f t="shared" si="35"/>
        <v>0.22619495825148869</v>
      </c>
      <c r="AV206" s="5">
        <f t="shared" si="36"/>
        <v>226.19495825148871</v>
      </c>
    </row>
    <row r="207" spans="1:48" x14ac:dyDescent="0.25">
      <c r="A207" s="1" t="s">
        <v>332</v>
      </c>
      <c r="B207" s="1" t="s">
        <v>333</v>
      </c>
      <c r="C207" s="1" t="s">
        <v>334</v>
      </c>
      <c r="D207" s="1" t="s">
        <v>51</v>
      </c>
      <c r="E207" s="1" t="s">
        <v>107</v>
      </c>
      <c r="F207" s="1" t="s">
        <v>335</v>
      </c>
      <c r="G207" s="1" t="s">
        <v>106</v>
      </c>
      <c r="H207" s="1" t="s">
        <v>55</v>
      </c>
      <c r="I207" s="2">
        <v>148</v>
      </c>
      <c r="J207" s="2">
        <v>0.14000000000000001</v>
      </c>
      <c r="K207" s="2">
        <f t="shared" si="28"/>
        <v>0.05</v>
      </c>
      <c r="L207" s="2">
        <f t="shared" si="29"/>
        <v>9.0000000000000011E-2</v>
      </c>
      <c r="P207" s="6">
        <v>0.03</v>
      </c>
      <c r="Q207" s="5">
        <v>83.677499999999995</v>
      </c>
      <c r="Z207" s="9">
        <v>0.02</v>
      </c>
      <c r="AA207" s="5">
        <v>3.855</v>
      </c>
      <c r="AL207" s="5" t="str">
        <f t="shared" si="30"/>
        <v/>
      </c>
      <c r="AN207" s="5" t="str">
        <f t="shared" si="31"/>
        <v/>
      </c>
      <c r="AP207" s="5" t="str">
        <f t="shared" si="32"/>
        <v/>
      </c>
      <c r="AQ207" s="2">
        <v>0.02</v>
      </c>
      <c r="AR207" s="2">
        <v>7.0000000000000007E-2</v>
      </c>
      <c r="AS207" s="5">
        <f t="shared" si="33"/>
        <v>87.532499999999999</v>
      </c>
      <c r="AT207" s="5">
        <f t="shared" si="34"/>
        <v>65.299244999999999</v>
      </c>
      <c r="AU207" s="11">
        <f t="shared" si="35"/>
        <v>6.7492126840908975E-4</v>
      </c>
      <c r="AV207" s="5">
        <f t="shared" si="36"/>
        <v>0.67492126840908973</v>
      </c>
    </row>
    <row r="208" spans="1:48" x14ac:dyDescent="0.25">
      <c r="A208" s="1" t="s">
        <v>332</v>
      </c>
      <c r="B208" s="1" t="s">
        <v>333</v>
      </c>
      <c r="C208" s="1" t="s">
        <v>334</v>
      </c>
      <c r="D208" s="1" t="s">
        <v>51</v>
      </c>
      <c r="E208" s="1" t="s">
        <v>108</v>
      </c>
      <c r="F208" s="1" t="s">
        <v>335</v>
      </c>
      <c r="G208" s="1" t="s">
        <v>106</v>
      </c>
      <c r="H208" s="1" t="s">
        <v>55</v>
      </c>
      <c r="I208" s="2">
        <v>148</v>
      </c>
      <c r="J208" s="2">
        <v>40.18</v>
      </c>
      <c r="K208" s="2">
        <f t="shared" si="28"/>
        <v>18.309999999999999</v>
      </c>
      <c r="L208" s="2">
        <f t="shared" si="29"/>
        <v>21.69</v>
      </c>
      <c r="P208" s="6">
        <v>7.52</v>
      </c>
      <c r="Q208" s="5">
        <v>22295.404999999999</v>
      </c>
      <c r="R208" s="7">
        <v>10.79</v>
      </c>
      <c r="S208" s="5">
        <v>19017.432499999999</v>
      </c>
      <c r="AL208" s="5" t="str">
        <f t="shared" si="30"/>
        <v/>
      </c>
      <c r="AN208" s="5" t="str">
        <f t="shared" si="31"/>
        <v/>
      </c>
      <c r="AO208" s="2">
        <v>0.61</v>
      </c>
      <c r="AP208" s="5">
        <f t="shared" si="32"/>
        <v>0.61</v>
      </c>
      <c r="AQ208" s="2">
        <v>0.89</v>
      </c>
      <c r="AR208" s="2">
        <v>20.190000000000001</v>
      </c>
      <c r="AS208" s="5">
        <f t="shared" si="33"/>
        <v>41312.837499999994</v>
      </c>
      <c r="AT208" s="5">
        <f t="shared" si="34"/>
        <v>30819.37677499999</v>
      </c>
      <c r="AU208" s="11">
        <f t="shared" si="35"/>
        <v>0.31854354310774396</v>
      </c>
      <c r="AV208" s="5">
        <f t="shared" si="36"/>
        <v>318.54354310774397</v>
      </c>
    </row>
    <row r="209" spans="1:48" x14ac:dyDescent="0.25">
      <c r="A209" s="1" t="s">
        <v>332</v>
      </c>
      <c r="B209" s="1" t="s">
        <v>333</v>
      </c>
      <c r="C209" s="1" t="s">
        <v>334</v>
      </c>
      <c r="D209" s="1" t="s">
        <v>51</v>
      </c>
      <c r="E209" s="1" t="s">
        <v>72</v>
      </c>
      <c r="F209" s="1" t="s">
        <v>335</v>
      </c>
      <c r="G209" s="1" t="s">
        <v>106</v>
      </c>
      <c r="H209" s="1" t="s">
        <v>55</v>
      </c>
      <c r="I209" s="2">
        <v>148</v>
      </c>
      <c r="J209" s="2">
        <v>35.090000000000003</v>
      </c>
      <c r="K209" s="2">
        <f t="shared" si="28"/>
        <v>23.22</v>
      </c>
      <c r="L209" s="2">
        <f t="shared" si="29"/>
        <v>11.87</v>
      </c>
      <c r="P209" s="6">
        <v>0.65</v>
      </c>
      <c r="Q209" s="5">
        <v>1813.0125</v>
      </c>
      <c r="R209" s="7">
        <v>20.170000000000002</v>
      </c>
      <c r="S209" s="5">
        <v>34978.587500000001</v>
      </c>
      <c r="Z209" s="9">
        <v>2.4</v>
      </c>
      <c r="AA209" s="5">
        <v>522.03125</v>
      </c>
      <c r="AL209" s="5" t="str">
        <f t="shared" si="30"/>
        <v/>
      </c>
      <c r="AN209" s="5" t="str">
        <f t="shared" si="31"/>
        <v/>
      </c>
      <c r="AP209" s="5" t="str">
        <f t="shared" si="32"/>
        <v/>
      </c>
      <c r="AR209" s="2">
        <v>11.87</v>
      </c>
      <c r="AS209" s="5">
        <f t="shared" si="33"/>
        <v>37313.631249999999</v>
      </c>
      <c r="AT209" s="5">
        <f t="shared" si="34"/>
        <v>27835.9689125</v>
      </c>
      <c r="AU209" s="11">
        <f t="shared" si="35"/>
        <v>0.28770757526860363</v>
      </c>
      <c r="AV209" s="5">
        <f t="shared" si="36"/>
        <v>287.70757526860365</v>
      </c>
    </row>
    <row r="210" spans="1:48" x14ac:dyDescent="0.25">
      <c r="A210" s="1" t="s">
        <v>332</v>
      </c>
      <c r="B210" s="1" t="s">
        <v>333</v>
      </c>
      <c r="C210" s="1" t="s">
        <v>334</v>
      </c>
      <c r="D210" s="1" t="s">
        <v>51</v>
      </c>
      <c r="E210" s="1" t="s">
        <v>52</v>
      </c>
      <c r="F210" s="1" t="s">
        <v>335</v>
      </c>
      <c r="G210" s="1" t="s">
        <v>106</v>
      </c>
      <c r="H210" s="1" t="s">
        <v>55</v>
      </c>
      <c r="I210" s="2">
        <v>148</v>
      </c>
      <c r="J210" s="2">
        <v>0.46</v>
      </c>
      <c r="K210" s="2">
        <f t="shared" si="28"/>
        <v>0</v>
      </c>
      <c r="L210" s="2">
        <f t="shared" si="29"/>
        <v>0.46</v>
      </c>
      <c r="AL210" s="5" t="str">
        <f t="shared" si="30"/>
        <v/>
      </c>
      <c r="AN210" s="5" t="str">
        <f t="shared" si="31"/>
        <v/>
      </c>
      <c r="AP210" s="5" t="str">
        <f t="shared" si="32"/>
        <v/>
      </c>
      <c r="AR210" s="2">
        <v>0.46</v>
      </c>
      <c r="AS210" s="5">
        <f t="shared" si="33"/>
        <v>0</v>
      </c>
      <c r="AT210" s="5">
        <f t="shared" si="34"/>
        <v>0</v>
      </c>
      <c r="AU210" s="11">
        <f t="shared" si="35"/>
        <v>0</v>
      </c>
      <c r="AV210" s="5">
        <f t="shared" si="36"/>
        <v>0</v>
      </c>
    </row>
    <row r="211" spans="1:48" x14ac:dyDescent="0.25">
      <c r="A211" s="1" t="s">
        <v>332</v>
      </c>
      <c r="B211" s="1" t="s">
        <v>333</v>
      </c>
      <c r="C211" s="1" t="s">
        <v>334</v>
      </c>
      <c r="D211" s="1" t="s">
        <v>51</v>
      </c>
      <c r="E211" s="1" t="s">
        <v>163</v>
      </c>
      <c r="F211" s="1" t="s">
        <v>335</v>
      </c>
      <c r="G211" s="1" t="s">
        <v>106</v>
      </c>
      <c r="H211" s="1" t="s">
        <v>55</v>
      </c>
      <c r="I211" s="2">
        <v>148</v>
      </c>
      <c r="J211" s="2">
        <v>32.17</v>
      </c>
      <c r="K211" s="2">
        <f t="shared" si="28"/>
        <v>20.28</v>
      </c>
      <c r="L211" s="2">
        <f t="shared" si="29"/>
        <v>11.89</v>
      </c>
      <c r="P211" s="6">
        <v>12.87</v>
      </c>
      <c r="Q211" s="5">
        <v>36074.300000000003</v>
      </c>
      <c r="R211" s="7">
        <v>7.41</v>
      </c>
      <c r="S211" s="5">
        <v>13102.92</v>
      </c>
      <c r="AL211" s="5" t="str">
        <f t="shared" si="30"/>
        <v/>
      </c>
      <c r="AN211" s="5" t="str">
        <f t="shared" si="31"/>
        <v/>
      </c>
      <c r="AP211" s="5" t="str">
        <f t="shared" si="32"/>
        <v/>
      </c>
      <c r="AR211" s="2">
        <v>11.89</v>
      </c>
      <c r="AS211" s="5">
        <f t="shared" si="33"/>
        <v>49177.22</v>
      </c>
      <c r="AT211" s="5">
        <f t="shared" si="34"/>
        <v>36686.206120000003</v>
      </c>
      <c r="AU211" s="11">
        <f t="shared" si="35"/>
        <v>0.37918203752015373</v>
      </c>
      <c r="AV211" s="5">
        <f t="shared" si="36"/>
        <v>379.18203752015376</v>
      </c>
    </row>
    <row r="212" spans="1:48" x14ac:dyDescent="0.25">
      <c r="A212" s="1" t="s">
        <v>336</v>
      </c>
      <c r="B212" s="1" t="s">
        <v>198</v>
      </c>
      <c r="C212" s="1" t="s">
        <v>199</v>
      </c>
      <c r="D212" s="1" t="s">
        <v>51</v>
      </c>
      <c r="E212" s="1" t="s">
        <v>90</v>
      </c>
      <c r="F212" s="1" t="s">
        <v>181</v>
      </c>
      <c r="G212" s="1" t="s">
        <v>106</v>
      </c>
      <c r="H212" s="1" t="s">
        <v>55</v>
      </c>
      <c r="I212" s="2">
        <v>38</v>
      </c>
      <c r="J212" s="2">
        <v>0.08</v>
      </c>
      <c r="K212" s="2">
        <f t="shared" si="28"/>
        <v>0.05</v>
      </c>
      <c r="L212" s="2">
        <f t="shared" si="29"/>
        <v>0.03</v>
      </c>
      <c r="P212" s="6">
        <v>0.03</v>
      </c>
      <c r="Q212" s="5">
        <v>83.677499999999995</v>
      </c>
      <c r="R212" s="7">
        <v>0.02</v>
      </c>
      <c r="S212" s="5">
        <v>32.115000000000002</v>
      </c>
      <c r="AL212" s="5" t="str">
        <f t="shared" si="30"/>
        <v/>
      </c>
      <c r="AN212" s="5" t="str">
        <f t="shared" si="31"/>
        <v/>
      </c>
      <c r="AP212" s="5" t="str">
        <f t="shared" si="32"/>
        <v/>
      </c>
      <c r="AR212" s="2">
        <v>0.03</v>
      </c>
      <c r="AS212" s="5">
        <f t="shared" si="33"/>
        <v>115.79249999999999</v>
      </c>
      <c r="AT212" s="5">
        <f t="shared" si="34"/>
        <v>86.38120499999998</v>
      </c>
      <c r="AU212" s="11">
        <f t="shared" si="35"/>
        <v>8.9282062059531614E-4</v>
      </c>
      <c r="AV212" s="5">
        <f t="shared" si="36"/>
        <v>0.89282062059531608</v>
      </c>
    </row>
    <row r="213" spans="1:48" x14ac:dyDescent="0.25">
      <c r="A213" s="1" t="s">
        <v>336</v>
      </c>
      <c r="B213" s="1" t="s">
        <v>198</v>
      </c>
      <c r="C213" s="1" t="s">
        <v>199</v>
      </c>
      <c r="D213" s="1" t="s">
        <v>51</v>
      </c>
      <c r="E213" s="1" t="s">
        <v>107</v>
      </c>
      <c r="F213" s="1" t="s">
        <v>335</v>
      </c>
      <c r="G213" s="1" t="s">
        <v>106</v>
      </c>
      <c r="H213" s="1" t="s">
        <v>55</v>
      </c>
      <c r="I213" s="2">
        <v>38</v>
      </c>
      <c r="J213" s="2">
        <v>36.47</v>
      </c>
      <c r="K213" s="2">
        <f t="shared" si="28"/>
        <v>28.59</v>
      </c>
      <c r="L213" s="2">
        <f t="shared" si="29"/>
        <v>7.8900000000000006</v>
      </c>
      <c r="N213" s="4">
        <v>10.19</v>
      </c>
      <c r="O213" s="5">
        <v>35835.682500000003</v>
      </c>
      <c r="P213" s="6">
        <v>15.94</v>
      </c>
      <c r="Q213" s="5">
        <v>44460.644999999997</v>
      </c>
      <c r="R213" s="7">
        <v>0.82</v>
      </c>
      <c r="S213" s="5">
        <v>1316.7149999999999</v>
      </c>
      <c r="Z213" s="9">
        <v>1.64</v>
      </c>
      <c r="AA213" s="5">
        <v>316.11</v>
      </c>
      <c r="AL213" s="5" t="str">
        <f t="shared" si="30"/>
        <v/>
      </c>
      <c r="AM213" s="3">
        <v>1.04</v>
      </c>
      <c r="AN213" s="5">
        <f t="shared" si="31"/>
        <v>8592.48</v>
      </c>
      <c r="AO213" s="2">
        <v>0.19</v>
      </c>
      <c r="AP213" s="5">
        <f t="shared" si="32"/>
        <v>0.19</v>
      </c>
      <c r="AQ213" s="2">
        <v>1.76</v>
      </c>
      <c r="AR213" s="2">
        <v>4.9000000000000004</v>
      </c>
      <c r="AS213" s="5">
        <f t="shared" si="33"/>
        <v>81929.152499999997</v>
      </c>
      <c r="AT213" s="5">
        <f t="shared" si="34"/>
        <v>61119.147764999987</v>
      </c>
      <c r="AU213" s="11">
        <f t="shared" si="35"/>
        <v>0.631716534144252</v>
      </c>
      <c r="AV213" s="5">
        <f t="shared" si="36"/>
        <v>631.71653414425202</v>
      </c>
    </row>
    <row r="214" spans="1:48" x14ac:dyDescent="0.25">
      <c r="A214" s="1" t="s">
        <v>337</v>
      </c>
      <c r="B214" s="1" t="s">
        <v>338</v>
      </c>
      <c r="C214" s="1" t="s">
        <v>339</v>
      </c>
      <c r="D214" s="1" t="s">
        <v>51</v>
      </c>
      <c r="E214" s="1" t="s">
        <v>107</v>
      </c>
      <c r="F214" s="1" t="s">
        <v>335</v>
      </c>
      <c r="G214" s="1" t="s">
        <v>106</v>
      </c>
      <c r="H214" s="1" t="s">
        <v>55</v>
      </c>
      <c r="I214" s="2">
        <v>2</v>
      </c>
      <c r="J214" s="2">
        <v>1.7</v>
      </c>
      <c r="K214" s="2">
        <f t="shared" si="28"/>
        <v>1.6400000000000001</v>
      </c>
      <c r="L214" s="2">
        <f t="shared" si="29"/>
        <v>0.06</v>
      </c>
      <c r="P214" s="6">
        <v>0.01</v>
      </c>
      <c r="Q214" s="5">
        <v>27.892499999999998</v>
      </c>
      <c r="R214" s="7">
        <v>0.12</v>
      </c>
      <c r="S214" s="5">
        <v>192.69</v>
      </c>
      <c r="Z214" s="9">
        <v>1.51</v>
      </c>
      <c r="AA214" s="5">
        <v>291.05250000000001</v>
      </c>
      <c r="AL214" s="5" t="str">
        <f t="shared" si="30"/>
        <v/>
      </c>
      <c r="AN214" s="5" t="str">
        <f t="shared" si="31"/>
        <v/>
      </c>
      <c r="AP214" s="5" t="str">
        <f t="shared" si="32"/>
        <v/>
      </c>
      <c r="AR214" s="2">
        <v>0.06</v>
      </c>
      <c r="AS214" s="5">
        <f t="shared" si="33"/>
        <v>511.63499999999999</v>
      </c>
      <c r="AT214" s="5">
        <f t="shared" si="34"/>
        <v>381.67971</v>
      </c>
      <c r="AU214" s="11">
        <f t="shared" si="35"/>
        <v>3.9449729319108286E-3</v>
      </c>
      <c r="AV214" s="5">
        <f t="shared" si="36"/>
        <v>3.9449729319108289</v>
      </c>
    </row>
    <row r="215" spans="1:48" x14ac:dyDescent="0.25">
      <c r="A215" s="1" t="s">
        <v>340</v>
      </c>
      <c r="B215" s="1" t="s">
        <v>341</v>
      </c>
      <c r="C215" s="1" t="s">
        <v>334</v>
      </c>
      <c r="D215" s="1" t="s">
        <v>51</v>
      </c>
      <c r="E215" s="1" t="s">
        <v>61</v>
      </c>
      <c r="F215" s="1" t="s">
        <v>181</v>
      </c>
      <c r="G215" s="1" t="s">
        <v>106</v>
      </c>
      <c r="H215" s="1" t="s">
        <v>55</v>
      </c>
      <c r="I215" s="2">
        <v>52</v>
      </c>
      <c r="J215" s="2">
        <v>0.08</v>
      </c>
      <c r="K215" s="2">
        <f t="shared" si="28"/>
        <v>0</v>
      </c>
      <c r="L215" s="2">
        <f t="shared" si="29"/>
        <v>0.08</v>
      </c>
      <c r="AL215" s="5" t="str">
        <f t="shared" si="30"/>
        <v/>
      </c>
      <c r="AN215" s="5" t="str">
        <f t="shared" si="31"/>
        <v/>
      </c>
      <c r="AP215" s="5" t="str">
        <f t="shared" si="32"/>
        <v/>
      </c>
      <c r="AR215" s="2">
        <v>0.08</v>
      </c>
      <c r="AS215" s="5">
        <f t="shared" si="33"/>
        <v>0</v>
      </c>
      <c r="AT215" s="5">
        <f t="shared" si="34"/>
        <v>0</v>
      </c>
      <c r="AU215" s="11">
        <f t="shared" si="35"/>
        <v>0</v>
      </c>
      <c r="AV215" s="5">
        <f t="shared" si="36"/>
        <v>0</v>
      </c>
    </row>
    <row r="216" spans="1:48" x14ac:dyDescent="0.25">
      <c r="A216" s="1" t="s">
        <v>340</v>
      </c>
      <c r="B216" s="1" t="s">
        <v>341</v>
      </c>
      <c r="C216" s="1" t="s">
        <v>334</v>
      </c>
      <c r="D216" s="1" t="s">
        <v>51</v>
      </c>
      <c r="E216" s="1" t="s">
        <v>163</v>
      </c>
      <c r="F216" s="1" t="s">
        <v>335</v>
      </c>
      <c r="G216" s="1" t="s">
        <v>106</v>
      </c>
      <c r="H216" s="1" t="s">
        <v>55</v>
      </c>
      <c r="I216" s="2">
        <v>52</v>
      </c>
      <c r="J216" s="2">
        <v>0.04</v>
      </c>
      <c r="K216" s="2">
        <f t="shared" si="28"/>
        <v>0.01</v>
      </c>
      <c r="L216" s="2">
        <f t="shared" si="29"/>
        <v>0.03</v>
      </c>
      <c r="P216" s="6">
        <v>0.01</v>
      </c>
      <c r="Q216" s="5">
        <v>27.892499999999998</v>
      </c>
      <c r="AL216" s="5" t="str">
        <f t="shared" si="30"/>
        <v/>
      </c>
      <c r="AN216" s="5" t="str">
        <f t="shared" si="31"/>
        <v/>
      </c>
      <c r="AP216" s="5" t="str">
        <f t="shared" si="32"/>
        <v/>
      </c>
      <c r="AR216" s="2">
        <v>0.03</v>
      </c>
      <c r="AS216" s="5">
        <f t="shared" si="33"/>
        <v>27.892499999999998</v>
      </c>
      <c r="AT216" s="5">
        <f t="shared" si="34"/>
        <v>20.807804999999998</v>
      </c>
      <c r="AU216" s="11">
        <f t="shared" si="35"/>
        <v>2.150657353451636E-4</v>
      </c>
      <c r="AV216" s="5">
        <f t="shared" si="36"/>
        <v>0.2150657353451636</v>
      </c>
    </row>
    <row r="217" spans="1:48" x14ac:dyDescent="0.25">
      <c r="A217" s="1" t="s">
        <v>340</v>
      </c>
      <c r="B217" s="1" t="s">
        <v>341</v>
      </c>
      <c r="C217" s="1" t="s">
        <v>334</v>
      </c>
      <c r="D217" s="1" t="s">
        <v>51</v>
      </c>
      <c r="E217" s="1" t="s">
        <v>112</v>
      </c>
      <c r="F217" s="1" t="s">
        <v>335</v>
      </c>
      <c r="G217" s="1" t="s">
        <v>106</v>
      </c>
      <c r="H217" s="1" t="s">
        <v>55</v>
      </c>
      <c r="I217" s="2">
        <v>52</v>
      </c>
      <c r="J217" s="2">
        <v>36.11</v>
      </c>
      <c r="K217" s="2">
        <f t="shared" si="28"/>
        <v>4.38</v>
      </c>
      <c r="L217" s="2">
        <f t="shared" si="29"/>
        <v>31.73</v>
      </c>
      <c r="AE217" s="2">
        <v>4.38</v>
      </c>
      <c r="AF217" s="5">
        <v>891.86379999999997</v>
      </c>
      <c r="AL217" s="5" t="str">
        <f t="shared" si="30"/>
        <v/>
      </c>
      <c r="AN217" s="5" t="str">
        <f t="shared" si="31"/>
        <v/>
      </c>
      <c r="AP217" s="5" t="str">
        <f t="shared" si="32"/>
        <v/>
      </c>
      <c r="AR217" s="2">
        <v>31.73</v>
      </c>
      <c r="AS217" s="5">
        <f t="shared" si="33"/>
        <v>891.86379999999997</v>
      </c>
      <c r="AT217" s="5">
        <f t="shared" si="34"/>
        <v>665.33039479999979</v>
      </c>
      <c r="AU217" s="11">
        <f t="shared" si="35"/>
        <v>6.8767354656173495E-3</v>
      </c>
      <c r="AV217" s="5">
        <f t="shared" si="36"/>
        <v>6.8767354656173492</v>
      </c>
    </row>
    <row r="218" spans="1:48" x14ac:dyDescent="0.25">
      <c r="A218" s="1" t="s">
        <v>340</v>
      </c>
      <c r="B218" s="1" t="s">
        <v>341</v>
      </c>
      <c r="C218" s="1" t="s">
        <v>334</v>
      </c>
      <c r="D218" s="1" t="s">
        <v>51</v>
      </c>
      <c r="E218" s="1" t="s">
        <v>56</v>
      </c>
      <c r="F218" s="1" t="s">
        <v>335</v>
      </c>
      <c r="G218" s="1" t="s">
        <v>106</v>
      </c>
      <c r="H218" s="1" t="s">
        <v>55</v>
      </c>
      <c r="I218" s="2">
        <v>52</v>
      </c>
      <c r="J218" s="2">
        <v>15.77</v>
      </c>
      <c r="K218" s="2">
        <f t="shared" si="28"/>
        <v>11.75</v>
      </c>
      <c r="L218" s="2">
        <f t="shared" si="29"/>
        <v>4.0199999999999996</v>
      </c>
      <c r="AE218" s="2">
        <v>11.75</v>
      </c>
      <c r="AF218" s="5">
        <v>2374.96875</v>
      </c>
      <c r="AL218" s="5" t="str">
        <f t="shared" si="30"/>
        <v/>
      </c>
      <c r="AN218" s="5" t="str">
        <f t="shared" si="31"/>
        <v/>
      </c>
      <c r="AO218" s="2">
        <v>0.01</v>
      </c>
      <c r="AP218" s="5">
        <f t="shared" si="32"/>
        <v>0.01</v>
      </c>
      <c r="AR218" s="2">
        <v>4.01</v>
      </c>
      <c r="AS218" s="5">
        <f t="shared" si="33"/>
        <v>2374.96875</v>
      </c>
      <c r="AT218" s="5">
        <f t="shared" si="34"/>
        <v>1771.7266875</v>
      </c>
      <c r="AU218" s="11">
        <f t="shared" si="35"/>
        <v>1.8312248835369152E-2</v>
      </c>
      <c r="AV218" s="5">
        <f t="shared" si="36"/>
        <v>18.312248835369154</v>
      </c>
    </row>
    <row r="219" spans="1:48" x14ac:dyDescent="0.25">
      <c r="A219" s="1" t="s">
        <v>342</v>
      </c>
      <c r="B219" s="1" t="s">
        <v>343</v>
      </c>
      <c r="C219" s="1" t="s">
        <v>344</v>
      </c>
      <c r="D219" s="1" t="s">
        <v>345</v>
      </c>
      <c r="E219" s="1" t="s">
        <v>61</v>
      </c>
      <c r="F219" s="1" t="s">
        <v>335</v>
      </c>
      <c r="G219" s="1" t="s">
        <v>106</v>
      </c>
      <c r="H219" s="1" t="s">
        <v>55</v>
      </c>
      <c r="I219" s="2">
        <v>6</v>
      </c>
      <c r="J219" s="2">
        <v>5.31</v>
      </c>
      <c r="K219" s="2">
        <f t="shared" si="28"/>
        <v>0</v>
      </c>
      <c r="L219" s="2">
        <f t="shared" si="29"/>
        <v>5.31</v>
      </c>
      <c r="AL219" s="5" t="str">
        <f t="shared" si="30"/>
        <v/>
      </c>
      <c r="AN219" s="5" t="str">
        <f t="shared" si="31"/>
        <v/>
      </c>
      <c r="AP219" s="5" t="str">
        <f t="shared" si="32"/>
        <v/>
      </c>
      <c r="AR219" s="2">
        <v>5.31</v>
      </c>
      <c r="AS219" s="5">
        <f t="shared" si="33"/>
        <v>0</v>
      </c>
      <c r="AT219" s="5">
        <f t="shared" si="34"/>
        <v>0</v>
      </c>
      <c r="AU219" s="11">
        <f t="shared" si="35"/>
        <v>0</v>
      </c>
      <c r="AV219" s="5">
        <f t="shared" si="36"/>
        <v>0</v>
      </c>
    </row>
    <row r="220" spans="1:48" x14ac:dyDescent="0.25">
      <c r="A220" s="1" t="s">
        <v>346</v>
      </c>
      <c r="B220" s="1" t="s">
        <v>211</v>
      </c>
      <c r="C220" s="1" t="s">
        <v>212</v>
      </c>
      <c r="D220" s="1" t="s">
        <v>159</v>
      </c>
      <c r="E220" s="1" t="s">
        <v>92</v>
      </c>
      <c r="F220" s="1" t="s">
        <v>335</v>
      </c>
      <c r="G220" s="1" t="s">
        <v>106</v>
      </c>
      <c r="H220" s="1" t="s">
        <v>55</v>
      </c>
      <c r="I220" s="2">
        <v>75.5</v>
      </c>
      <c r="J220" s="2">
        <v>37.880000000000003</v>
      </c>
      <c r="K220" s="2">
        <f t="shared" si="28"/>
        <v>23.79</v>
      </c>
      <c r="L220" s="2">
        <f t="shared" si="29"/>
        <v>11.87</v>
      </c>
      <c r="R220" s="7">
        <v>12.96</v>
      </c>
      <c r="S220" s="5">
        <v>24113.012500000001</v>
      </c>
      <c r="T220" s="8">
        <v>10.83</v>
      </c>
      <c r="U220" s="5">
        <v>6068.5050000000001</v>
      </c>
      <c r="AL220" s="5" t="str">
        <f t="shared" si="30"/>
        <v/>
      </c>
      <c r="AN220" s="5" t="str">
        <f t="shared" si="31"/>
        <v/>
      </c>
      <c r="AP220" s="5" t="str">
        <f t="shared" si="32"/>
        <v/>
      </c>
      <c r="AR220" s="2">
        <v>11.87</v>
      </c>
      <c r="AS220" s="5">
        <f t="shared" si="33"/>
        <v>30181.517500000002</v>
      </c>
      <c r="AT220" s="5">
        <f t="shared" si="34"/>
        <v>22515.412055000001</v>
      </c>
      <c r="AU220" s="11">
        <f t="shared" si="35"/>
        <v>0.23271525517506228</v>
      </c>
      <c r="AV220" s="5">
        <f t="shared" si="36"/>
        <v>232.71525517506228</v>
      </c>
    </row>
    <row r="221" spans="1:48" x14ac:dyDescent="0.25">
      <c r="A221" s="1" t="s">
        <v>346</v>
      </c>
      <c r="B221" s="1" t="s">
        <v>211</v>
      </c>
      <c r="C221" s="1" t="s">
        <v>212</v>
      </c>
      <c r="D221" s="1" t="s">
        <v>159</v>
      </c>
      <c r="E221" s="1" t="s">
        <v>70</v>
      </c>
      <c r="F221" s="1" t="s">
        <v>335</v>
      </c>
      <c r="G221" s="1" t="s">
        <v>106</v>
      </c>
      <c r="H221" s="1" t="s">
        <v>55</v>
      </c>
      <c r="I221" s="2">
        <v>75.5</v>
      </c>
      <c r="J221" s="2">
        <v>0.09</v>
      </c>
      <c r="K221" s="2">
        <f t="shared" si="28"/>
        <v>0.1</v>
      </c>
      <c r="L221" s="2">
        <f t="shared" si="29"/>
        <v>0</v>
      </c>
      <c r="Z221" s="9">
        <v>0.1</v>
      </c>
      <c r="AA221" s="5">
        <v>20.23875</v>
      </c>
      <c r="AL221" s="5" t="str">
        <f t="shared" si="30"/>
        <v/>
      </c>
      <c r="AN221" s="5" t="str">
        <f t="shared" si="31"/>
        <v/>
      </c>
      <c r="AP221" s="5" t="str">
        <f t="shared" si="32"/>
        <v/>
      </c>
      <c r="AS221" s="5">
        <f t="shared" si="33"/>
        <v>20.23875</v>
      </c>
      <c r="AT221" s="5">
        <f t="shared" si="34"/>
        <v>15.098107499999998</v>
      </c>
      <c r="AU221" s="11">
        <f t="shared" si="35"/>
        <v>1.5605132746139393E-4</v>
      </c>
      <c r="AV221" s="5">
        <f t="shared" si="36"/>
        <v>0.15605132746139391</v>
      </c>
    </row>
    <row r="222" spans="1:48" x14ac:dyDescent="0.25">
      <c r="A222" s="1" t="s">
        <v>346</v>
      </c>
      <c r="B222" s="1" t="s">
        <v>211</v>
      </c>
      <c r="C222" s="1" t="s">
        <v>212</v>
      </c>
      <c r="D222" s="1" t="s">
        <v>159</v>
      </c>
      <c r="E222" s="1" t="s">
        <v>72</v>
      </c>
      <c r="F222" s="1" t="s">
        <v>335</v>
      </c>
      <c r="G222" s="1" t="s">
        <v>106</v>
      </c>
      <c r="H222" s="1" t="s">
        <v>55</v>
      </c>
      <c r="I222" s="2">
        <v>75.5</v>
      </c>
      <c r="J222" s="2">
        <v>0.08</v>
      </c>
      <c r="K222" s="2">
        <f t="shared" si="28"/>
        <v>0.03</v>
      </c>
      <c r="L222" s="2">
        <f t="shared" si="29"/>
        <v>0.05</v>
      </c>
      <c r="Z222" s="9">
        <v>0.03</v>
      </c>
      <c r="AA222" s="5">
        <v>6.7462499999999999</v>
      </c>
      <c r="AL222" s="5" t="str">
        <f t="shared" si="30"/>
        <v/>
      </c>
      <c r="AN222" s="5" t="str">
        <f t="shared" si="31"/>
        <v/>
      </c>
      <c r="AP222" s="5" t="str">
        <f t="shared" si="32"/>
        <v/>
      </c>
      <c r="AR222" s="2">
        <v>0.05</v>
      </c>
      <c r="AS222" s="5">
        <f t="shared" si="33"/>
        <v>6.7462499999999999</v>
      </c>
      <c r="AT222" s="5">
        <f t="shared" si="34"/>
        <v>5.0327025000000001</v>
      </c>
      <c r="AU222" s="11">
        <f t="shared" si="35"/>
        <v>5.201710915379798E-5</v>
      </c>
      <c r="AV222" s="5">
        <f t="shared" si="36"/>
        <v>5.201710915379798E-2</v>
      </c>
    </row>
    <row r="223" spans="1:48" x14ac:dyDescent="0.25">
      <c r="A223" s="1" t="s">
        <v>346</v>
      </c>
      <c r="B223" s="1" t="s">
        <v>211</v>
      </c>
      <c r="C223" s="1" t="s">
        <v>212</v>
      </c>
      <c r="D223" s="1" t="s">
        <v>159</v>
      </c>
      <c r="E223" s="1" t="s">
        <v>75</v>
      </c>
      <c r="F223" s="1" t="s">
        <v>335</v>
      </c>
      <c r="G223" s="1" t="s">
        <v>106</v>
      </c>
      <c r="H223" s="1" t="s">
        <v>55</v>
      </c>
      <c r="I223" s="2">
        <v>75.5</v>
      </c>
      <c r="J223" s="2">
        <v>36.119999999999997</v>
      </c>
      <c r="K223" s="2">
        <f t="shared" si="28"/>
        <v>31.259999999999998</v>
      </c>
      <c r="L223" s="2">
        <f t="shared" si="29"/>
        <v>4.8600000000000003</v>
      </c>
      <c r="R223" s="7">
        <v>29.56</v>
      </c>
      <c r="S223" s="5">
        <v>55376.964999999997</v>
      </c>
      <c r="T223" s="8">
        <v>1.7</v>
      </c>
      <c r="U223" s="5">
        <v>954.97500000000002</v>
      </c>
      <c r="AL223" s="5" t="str">
        <f t="shared" si="30"/>
        <v/>
      </c>
      <c r="AN223" s="5" t="str">
        <f t="shared" si="31"/>
        <v/>
      </c>
      <c r="AP223" s="5" t="str">
        <f t="shared" si="32"/>
        <v/>
      </c>
      <c r="AR223" s="2">
        <v>4.8600000000000003</v>
      </c>
      <c r="AS223" s="5">
        <f t="shared" si="33"/>
        <v>56331.939999999995</v>
      </c>
      <c r="AT223" s="5">
        <f t="shared" si="34"/>
        <v>42023.627239999994</v>
      </c>
      <c r="AU223" s="11">
        <f t="shared" si="35"/>
        <v>0.43434866360203045</v>
      </c>
      <c r="AV223" s="5">
        <f t="shared" si="36"/>
        <v>434.34866360203046</v>
      </c>
    </row>
    <row r="224" spans="1:48" ht="17.45" customHeight="1" x14ac:dyDescent="0.25">
      <c r="A224" s="1" t="s">
        <v>347</v>
      </c>
      <c r="B224" s="1" t="s">
        <v>348</v>
      </c>
      <c r="C224" s="1" t="s">
        <v>349</v>
      </c>
      <c r="D224" s="1" t="s">
        <v>51</v>
      </c>
      <c r="E224" s="1" t="s">
        <v>90</v>
      </c>
      <c r="F224" s="1" t="s">
        <v>335</v>
      </c>
      <c r="G224" s="1" t="s">
        <v>106</v>
      </c>
      <c r="H224" s="1" t="s">
        <v>55</v>
      </c>
      <c r="I224" s="2">
        <v>40.5</v>
      </c>
      <c r="J224" s="2">
        <v>18.82</v>
      </c>
      <c r="K224" s="2">
        <f t="shared" si="28"/>
        <v>9.77</v>
      </c>
      <c r="L224" s="2">
        <f t="shared" si="29"/>
        <v>0</v>
      </c>
      <c r="R224" s="7">
        <v>5.85</v>
      </c>
      <c r="S224" s="5">
        <v>10959.24375</v>
      </c>
      <c r="T224" s="8">
        <v>3.92</v>
      </c>
      <c r="U224" s="5">
        <v>2202.06</v>
      </c>
      <c r="AL224" s="5" t="str">
        <f t="shared" si="30"/>
        <v/>
      </c>
      <c r="AN224" s="5" t="str">
        <f t="shared" si="31"/>
        <v/>
      </c>
      <c r="AP224" s="5" t="str">
        <f t="shared" si="32"/>
        <v/>
      </c>
      <c r="AS224" s="5">
        <f t="shared" si="33"/>
        <v>13161.303749999999</v>
      </c>
      <c r="AT224" s="5">
        <f t="shared" si="34"/>
        <v>9818.3325974999989</v>
      </c>
      <c r="AU224" s="11">
        <f t="shared" si="35"/>
        <v>0.10148052233018945</v>
      </c>
      <c r="AV224" s="5">
        <f t="shared" si="36"/>
        <v>101.48052233018944</v>
      </c>
    </row>
    <row r="225" spans="1:48" x14ac:dyDescent="0.25">
      <c r="A225" s="1" t="s">
        <v>347</v>
      </c>
      <c r="B225" s="1" t="s">
        <v>348</v>
      </c>
      <c r="C225" s="1" t="s">
        <v>349</v>
      </c>
      <c r="D225" s="1" t="s">
        <v>51</v>
      </c>
      <c r="E225" s="1" t="s">
        <v>92</v>
      </c>
      <c r="F225" s="1" t="s">
        <v>335</v>
      </c>
      <c r="G225" s="1" t="s">
        <v>106</v>
      </c>
      <c r="H225" s="1" t="s">
        <v>55</v>
      </c>
      <c r="I225" s="2">
        <v>40.5</v>
      </c>
      <c r="J225" s="2">
        <v>0.08</v>
      </c>
      <c r="K225" s="2">
        <f t="shared" si="28"/>
        <v>0.05</v>
      </c>
      <c r="L225" s="2">
        <f t="shared" si="29"/>
        <v>0</v>
      </c>
      <c r="R225" s="7">
        <v>0.03</v>
      </c>
      <c r="S225" s="5">
        <v>56.201249999999987</v>
      </c>
      <c r="T225" s="8">
        <v>0.02</v>
      </c>
      <c r="U225" s="5">
        <v>11.234999999999999</v>
      </c>
      <c r="AL225" s="5" t="str">
        <f t="shared" si="30"/>
        <v/>
      </c>
      <c r="AN225" s="5" t="str">
        <f t="shared" si="31"/>
        <v/>
      </c>
      <c r="AP225" s="5" t="str">
        <f t="shared" si="32"/>
        <v/>
      </c>
      <c r="AS225" s="5">
        <f t="shared" si="33"/>
        <v>67.436249999999987</v>
      </c>
      <c r="AT225" s="5">
        <f t="shared" si="34"/>
        <v>50.307442499999986</v>
      </c>
      <c r="AU225" s="11">
        <f t="shared" si="35"/>
        <v>5.1996869033504661E-4</v>
      </c>
      <c r="AV225" s="5">
        <f t="shared" si="36"/>
        <v>0.51996869033504656</v>
      </c>
    </row>
    <row r="226" spans="1:48" x14ac:dyDescent="0.25">
      <c r="A226" s="1" t="s">
        <v>347</v>
      </c>
      <c r="B226" s="1" t="s">
        <v>348</v>
      </c>
      <c r="C226" s="1" t="s">
        <v>349</v>
      </c>
      <c r="D226" s="1" t="s">
        <v>51</v>
      </c>
      <c r="E226" s="1" t="s">
        <v>75</v>
      </c>
      <c r="F226" s="1" t="s">
        <v>335</v>
      </c>
      <c r="G226" s="1" t="s">
        <v>106</v>
      </c>
      <c r="H226" s="1" t="s">
        <v>55</v>
      </c>
      <c r="I226" s="2">
        <v>40.5</v>
      </c>
      <c r="J226" s="2">
        <v>0.08</v>
      </c>
      <c r="K226" s="2">
        <f t="shared" si="28"/>
        <v>0.08</v>
      </c>
      <c r="L226" s="2">
        <f t="shared" si="29"/>
        <v>0</v>
      </c>
      <c r="R226" s="7">
        <v>0.08</v>
      </c>
      <c r="S226" s="5">
        <v>149.87</v>
      </c>
      <c r="AL226" s="5" t="str">
        <f t="shared" si="30"/>
        <v/>
      </c>
      <c r="AN226" s="5" t="str">
        <f t="shared" si="31"/>
        <v/>
      </c>
      <c r="AP226" s="5" t="str">
        <f t="shared" si="32"/>
        <v/>
      </c>
      <c r="AS226" s="5">
        <f t="shared" si="33"/>
        <v>149.87</v>
      </c>
      <c r="AT226" s="5">
        <f t="shared" si="34"/>
        <v>111.80302</v>
      </c>
      <c r="AU226" s="11">
        <f t="shared" si="35"/>
        <v>1.1555759346125185E-3</v>
      </c>
      <c r="AV226" s="5">
        <f t="shared" si="36"/>
        <v>1.1555759346125185</v>
      </c>
    </row>
    <row r="227" spans="1:48" x14ac:dyDescent="0.25">
      <c r="A227" s="1" t="s">
        <v>347</v>
      </c>
      <c r="B227" s="1" t="s">
        <v>348</v>
      </c>
      <c r="C227" s="1" t="s">
        <v>349</v>
      </c>
      <c r="D227" s="1" t="s">
        <v>51</v>
      </c>
      <c r="E227" s="1" t="s">
        <v>83</v>
      </c>
      <c r="F227" s="1" t="s">
        <v>335</v>
      </c>
      <c r="G227" s="1" t="s">
        <v>106</v>
      </c>
      <c r="H227" s="1" t="s">
        <v>55</v>
      </c>
      <c r="I227" s="2">
        <v>40.5</v>
      </c>
      <c r="J227" s="2">
        <v>19.82</v>
      </c>
      <c r="K227" s="2">
        <f t="shared" si="28"/>
        <v>17.87</v>
      </c>
      <c r="L227" s="2">
        <f t="shared" si="29"/>
        <v>1.94</v>
      </c>
      <c r="R227" s="7">
        <v>17.87</v>
      </c>
      <c r="S227" s="5">
        <v>33477.21125</v>
      </c>
      <c r="AL227" s="5" t="str">
        <f t="shared" si="30"/>
        <v/>
      </c>
      <c r="AN227" s="5" t="str">
        <f t="shared" si="31"/>
        <v/>
      </c>
      <c r="AP227" s="5" t="str">
        <f t="shared" si="32"/>
        <v/>
      </c>
      <c r="AR227" s="2">
        <v>1.94</v>
      </c>
      <c r="AS227" s="5">
        <f t="shared" si="33"/>
        <v>33477.21125</v>
      </c>
      <c r="AT227" s="5">
        <f t="shared" si="34"/>
        <v>24973.9995925</v>
      </c>
      <c r="AU227" s="11">
        <f t="shared" si="35"/>
        <v>0.25812677439407133</v>
      </c>
      <c r="AV227" s="5">
        <f t="shared" si="36"/>
        <v>258.12677439407133</v>
      </c>
    </row>
    <row r="228" spans="1:48" x14ac:dyDescent="0.25">
      <c r="A228" s="1" t="s">
        <v>347</v>
      </c>
      <c r="B228" s="1" t="s">
        <v>348</v>
      </c>
      <c r="C228" s="1" t="s">
        <v>349</v>
      </c>
      <c r="D228" s="1" t="s">
        <v>51</v>
      </c>
      <c r="E228" s="1" t="s">
        <v>58</v>
      </c>
      <c r="F228" s="1" t="s">
        <v>335</v>
      </c>
      <c r="G228" s="1" t="s">
        <v>106</v>
      </c>
      <c r="H228" s="1" t="s">
        <v>55</v>
      </c>
      <c r="I228" s="2">
        <v>40.5</v>
      </c>
      <c r="J228" s="2">
        <v>0.94</v>
      </c>
      <c r="K228" s="2">
        <f t="shared" si="28"/>
        <v>0.71</v>
      </c>
      <c r="L228" s="2">
        <f t="shared" si="29"/>
        <v>0.22</v>
      </c>
      <c r="R228" s="7">
        <v>0.71</v>
      </c>
      <c r="S228" s="5">
        <v>1330.0962500000001</v>
      </c>
      <c r="AL228" s="5" t="str">
        <f t="shared" si="30"/>
        <v/>
      </c>
      <c r="AN228" s="5" t="str">
        <f t="shared" si="31"/>
        <v/>
      </c>
      <c r="AP228" s="5" t="str">
        <f t="shared" si="32"/>
        <v/>
      </c>
      <c r="AR228" s="2">
        <v>0.22</v>
      </c>
      <c r="AS228" s="5">
        <f t="shared" si="33"/>
        <v>1330.0962500000001</v>
      </c>
      <c r="AT228" s="5">
        <f t="shared" si="34"/>
        <v>992.25180249999994</v>
      </c>
      <c r="AU228" s="11">
        <f t="shared" si="35"/>
        <v>1.0255736419686102E-2</v>
      </c>
      <c r="AV228" s="5">
        <f t="shared" si="36"/>
        <v>10.255736419686102</v>
      </c>
    </row>
    <row r="229" spans="1:48" x14ac:dyDescent="0.25">
      <c r="A229" s="1" t="s">
        <v>350</v>
      </c>
      <c r="B229" s="1" t="s">
        <v>348</v>
      </c>
      <c r="C229" s="1" t="s">
        <v>349</v>
      </c>
      <c r="D229" s="1" t="s">
        <v>51</v>
      </c>
      <c r="E229" s="1" t="s">
        <v>90</v>
      </c>
      <c r="F229" s="1" t="s">
        <v>335</v>
      </c>
      <c r="G229" s="1" t="s">
        <v>106</v>
      </c>
      <c r="H229" s="1" t="s">
        <v>55</v>
      </c>
      <c r="I229" s="2">
        <v>45.3</v>
      </c>
      <c r="J229" s="2">
        <v>16.05</v>
      </c>
      <c r="K229" s="2">
        <f t="shared" si="28"/>
        <v>4.2</v>
      </c>
      <c r="L229" s="2">
        <f t="shared" si="29"/>
        <v>0</v>
      </c>
      <c r="R229" s="7">
        <v>2.21</v>
      </c>
      <c r="S229" s="5">
        <v>4140.1587499999996</v>
      </c>
      <c r="T229" s="8">
        <v>1.99</v>
      </c>
      <c r="U229" s="5">
        <v>1117.8824999999999</v>
      </c>
      <c r="AL229" s="5" t="str">
        <f t="shared" si="30"/>
        <v/>
      </c>
      <c r="AN229" s="5" t="str">
        <f t="shared" si="31"/>
        <v/>
      </c>
      <c r="AP229" s="5" t="str">
        <f t="shared" si="32"/>
        <v/>
      </c>
      <c r="AS229" s="5">
        <f t="shared" si="33"/>
        <v>5258.0412499999993</v>
      </c>
      <c r="AT229" s="5">
        <f t="shared" si="34"/>
        <v>3922.4987724999992</v>
      </c>
      <c r="AU229" s="11">
        <f t="shared" si="35"/>
        <v>4.0542242821778367E-2</v>
      </c>
      <c r="AV229" s="5">
        <f t="shared" si="36"/>
        <v>40.542242821778366</v>
      </c>
    </row>
    <row r="230" spans="1:48" x14ac:dyDescent="0.25">
      <c r="A230" s="1" t="s">
        <v>350</v>
      </c>
      <c r="B230" s="1" t="s">
        <v>348</v>
      </c>
      <c r="C230" s="1" t="s">
        <v>349</v>
      </c>
      <c r="D230" s="1" t="s">
        <v>51</v>
      </c>
      <c r="E230" s="1" t="s">
        <v>83</v>
      </c>
      <c r="F230" s="1" t="s">
        <v>335</v>
      </c>
      <c r="G230" s="1" t="s">
        <v>106</v>
      </c>
      <c r="H230" s="1" t="s">
        <v>55</v>
      </c>
      <c r="I230" s="2">
        <v>45.3</v>
      </c>
      <c r="J230" s="2">
        <v>18.45</v>
      </c>
      <c r="K230" s="2">
        <f t="shared" si="28"/>
        <v>18.46</v>
      </c>
      <c r="L230" s="2">
        <f t="shared" si="29"/>
        <v>0</v>
      </c>
      <c r="R230" s="7">
        <v>16.670000000000002</v>
      </c>
      <c r="S230" s="5">
        <v>31229.161250000001</v>
      </c>
      <c r="T230" s="8">
        <v>1.79</v>
      </c>
      <c r="U230" s="5">
        <v>1005.5325</v>
      </c>
      <c r="AL230" s="5" t="str">
        <f t="shared" si="30"/>
        <v/>
      </c>
      <c r="AN230" s="5" t="str">
        <f t="shared" si="31"/>
        <v/>
      </c>
      <c r="AP230" s="5" t="str">
        <f t="shared" si="32"/>
        <v/>
      </c>
      <c r="AS230" s="5">
        <f t="shared" si="33"/>
        <v>32234.693750000002</v>
      </c>
      <c r="AT230" s="5">
        <f t="shared" si="34"/>
        <v>24047.081537499998</v>
      </c>
      <c r="AU230" s="11">
        <f t="shared" si="35"/>
        <v>0.24854631585443757</v>
      </c>
      <c r="AV230" s="5">
        <f t="shared" si="36"/>
        <v>248.54631585443758</v>
      </c>
    </row>
    <row r="231" spans="1:48" x14ac:dyDescent="0.25">
      <c r="A231" s="1" t="s">
        <v>350</v>
      </c>
      <c r="B231" s="1" t="s">
        <v>348</v>
      </c>
      <c r="C231" s="1" t="s">
        <v>349</v>
      </c>
      <c r="D231" s="1" t="s">
        <v>51</v>
      </c>
      <c r="E231" s="1" t="s">
        <v>58</v>
      </c>
      <c r="F231" s="1" t="s">
        <v>335</v>
      </c>
      <c r="G231" s="1" t="s">
        <v>106</v>
      </c>
      <c r="H231" s="1" t="s">
        <v>55</v>
      </c>
      <c r="I231" s="2">
        <v>45.3</v>
      </c>
      <c r="J231" s="2">
        <v>4.08</v>
      </c>
      <c r="K231" s="2">
        <f t="shared" si="28"/>
        <v>4</v>
      </c>
      <c r="L231" s="2">
        <f t="shared" si="29"/>
        <v>0.08</v>
      </c>
      <c r="R231" s="7">
        <v>3.93</v>
      </c>
      <c r="S231" s="5">
        <v>7362.3637500000004</v>
      </c>
      <c r="Z231" s="9">
        <v>7.0000000000000007E-2</v>
      </c>
      <c r="AA231" s="5">
        <v>15.741250000000001</v>
      </c>
      <c r="AL231" s="5" t="str">
        <f t="shared" si="30"/>
        <v/>
      </c>
      <c r="AN231" s="5" t="str">
        <f t="shared" si="31"/>
        <v/>
      </c>
      <c r="AP231" s="5" t="str">
        <f t="shared" si="32"/>
        <v/>
      </c>
      <c r="AR231" s="2">
        <v>0.08</v>
      </c>
      <c r="AS231" s="5">
        <f t="shared" si="33"/>
        <v>7378.1050000000005</v>
      </c>
      <c r="AT231" s="5">
        <f t="shared" si="34"/>
        <v>5504.0663299999997</v>
      </c>
      <c r="AU231" s="11">
        <f t="shared" si="35"/>
        <v>5.6889041042532167E-2</v>
      </c>
      <c r="AV231" s="5">
        <f t="shared" si="36"/>
        <v>56.889041042532163</v>
      </c>
    </row>
    <row r="232" spans="1:48" x14ac:dyDescent="0.25">
      <c r="A232" s="1" t="s">
        <v>351</v>
      </c>
      <c r="B232" s="1" t="s">
        <v>352</v>
      </c>
      <c r="C232" s="1" t="s">
        <v>353</v>
      </c>
      <c r="D232" s="1" t="s">
        <v>51</v>
      </c>
      <c r="E232" s="1" t="s">
        <v>58</v>
      </c>
      <c r="F232" s="1" t="s">
        <v>335</v>
      </c>
      <c r="G232" s="1" t="s">
        <v>106</v>
      </c>
      <c r="H232" s="1" t="s">
        <v>55</v>
      </c>
      <c r="I232" s="2">
        <v>4.5</v>
      </c>
      <c r="J232" s="2">
        <v>4.2300000000000004</v>
      </c>
      <c r="K232" s="2">
        <f t="shared" si="28"/>
        <v>1.82</v>
      </c>
      <c r="L232" s="2">
        <f t="shared" si="29"/>
        <v>2.41</v>
      </c>
      <c r="R232" s="7">
        <v>0.79</v>
      </c>
      <c r="S232" s="5">
        <v>1479.9662499999999</v>
      </c>
      <c r="Z232" s="9">
        <v>1.03</v>
      </c>
      <c r="AA232" s="5">
        <v>231.62125</v>
      </c>
      <c r="AL232" s="5" t="str">
        <f t="shared" si="30"/>
        <v/>
      </c>
      <c r="AN232" s="5" t="str">
        <f t="shared" si="31"/>
        <v/>
      </c>
      <c r="AP232" s="5" t="str">
        <f t="shared" si="32"/>
        <v/>
      </c>
      <c r="AR232" s="2">
        <v>2.41</v>
      </c>
      <c r="AS232" s="5">
        <f t="shared" si="33"/>
        <v>1711.5874999999999</v>
      </c>
      <c r="AT232" s="5">
        <f t="shared" si="34"/>
        <v>1276.8442749999995</v>
      </c>
      <c r="AU232" s="11">
        <f t="shared" si="35"/>
        <v>1.3197233101912348E-2</v>
      </c>
      <c r="AV232" s="5">
        <f t="shared" si="36"/>
        <v>13.197233101912346</v>
      </c>
    </row>
    <row r="233" spans="1:48" x14ac:dyDescent="0.25">
      <c r="A233" s="1" t="s">
        <v>354</v>
      </c>
      <c r="B233" s="1" t="s">
        <v>183</v>
      </c>
      <c r="C233" s="1" t="s">
        <v>184</v>
      </c>
      <c r="D233" s="1" t="s">
        <v>51</v>
      </c>
      <c r="E233" s="1" t="s">
        <v>90</v>
      </c>
      <c r="F233" s="1" t="s">
        <v>151</v>
      </c>
      <c r="G233" s="1" t="s">
        <v>106</v>
      </c>
      <c r="H233" s="1" t="s">
        <v>55</v>
      </c>
      <c r="I233" s="2">
        <v>160</v>
      </c>
      <c r="J233" s="2">
        <v>0.09</v>
      </c>
      <c r="K233" s="2">
        <f t="shared" si="28"/>
        <v>0.02</v>
      </c>
      <c r="L233" s="2">
        <f t="shared" si="29"/>
        <v>0.06</v>
      </c>
      <c r="P233" s="6">
        <v>0.02</v>
      </c>
      <c r="Q233" s="5">
        <v>74.38</v>
      </c>
      <c r="AL233" s="5" t="str">
        <f t="shared" si="30"/>
        <v/>
      </c>
      <c r="AN233" s="5" t="str">
        <f t="shared" si="31"/>
        <v/>
      </c>
      <c r="AP233" s="5" t="str">
        <f t="shared" si="32"/>
        <v/>
      </c>
      <c r="AQ233" s="2">
        <v>0.06</v>
      </c>
      <c r="AS233" s="5">
        <f t="shared" si="33"/>
        <v>74.38</v>
      </c>
      <c r="AT233" s="5">
        <f t="shared" si="34"/>
        <v>55.487479999999998</v>
      </c>
      <c r="AU233" s="11">
        <f t="shared" si="35"/>
        <v>5.7350862758710297E-4</v>
      </c>
      <c r="AV233" s="5">
        <f t="shared" si="36"/>
        <v>0.57350862758710297</v>
      </c>
    </row>
    <row r="234" spans="1:48" x14ac:dyDescent="0.25">
      <c r="A234" s="1" t="s">
        <v>354</v>
      </c>
      <c r="B234" s="1" t="s">
        <v>183</v>
      </c>
      <c r="C234" s="1" t="s">
        <v>184</v>
      </c>
      <c r="D234" s="1" t="s">
        <v>51</v>
      </c>
      <c r="E234" s="1" t="s">
        <v>83</v>
      </c>
      <c r="F234" s="1" t="s">
        <v>151</v>
      </c>
      <c r="G234" s="1" t="s">
        <v>106</v>
      </c>
      <c r="H234" s="1" t="s">
        <v>55</v>
      </c>
      <c r="I234" s="2">
        <v>160</v>
      </c>
      <c r="J234" s="2">
        <v>0.05</v>
      </c>
      <c r="K234" s="2">
        <f t="shared" si="28"/>
        <v>0.05</v>
      </c>
      <c r="L234" s="2">
        <f t="shared" si="29"/>
        <v>0</v>
      </c>
      <c r="P234" s="6">
        <v>0.03</v>
      </c>
      <c r="Q234" s="5">
        <v>111.57</v>
      </c>
      <c r="Z234" s="9">
        <v>0.02</v>
      </c>
      <c r="AA234" s="5">
        <v>5.14</v>
      </c>
      <c r="AL234" s="5" t="str">
        <f t="shared" si="30"/>
        <v/>
      </c>
      <c r="AN234" s="5" t="str">
        <f t="shared" si="31"/>
        <v/>
      </c>
      <c r="AP234" s="5" t="str">
        <f t="shared" si="32"/>
        <v/>
      </c>
      <c r="AS234" s="5">
        <f t="shared" si="33"/>
        <v>116.71</v>
      </c>
      <c r="AT234" s="5">
        <f t="shared" si="34"/>
        <v>87.06565999999998</v>
      </c>
      <c r="AU234" s="11">
        <f t="shared" si="35"/>
        <v>8.9989502454545286E-4</v>
      </c>
      <c r="AV234" s="5">
        <f t="shared" si="36"/>
        <v>0.89989502454545289</v>
      </c>
    </row>
    <row r="235" spans="1:48" x14ac:dyDescent="0.25">
      <c r="A235" s="1" t="s">
        <v>354</v>
      </c>
      <c r="B235" s="1" t="s">
        <v>183</v>
      </c>
      <c r="C235" s="1" t="s">
        <v>184</v>
      </c>
      <c r="D235" s="1" t="s">
        <v>51</v>
      </c>
      <c r="E235" s="1" t="s">
        <v>112</v>
      </c>
      <c r="F235" s="1" t="s">
        <v>335</v>
      </c>
      <c r="G235" s="1" t="s">
        <v>106</v>
      </c>
      <c r="H235" s="1" t="s">
        <v>55</v>
      </c>
      <c r="I235" s="2">
        <v>160</v>
      </c>
      <c r="J235" s="2">
        <v>0.06</v>
      </c>
      <c r="K235" s="2">
        <f t="shared" si="28"/>
        <v>0</v>
      </c>
      <c r="L235" s="2">
        <f t="shared" si="29"/>
        <v>0.06</v>
      </c>
      <c r="AL235" s="5" t="str">
        <f t="shared" si="30"/>
        <v/>
      </c>
      <c r="AN235" s="5" t="str">
        <f t="shared" si="31"/>
        <v/>
      </c>
      <c r="AP235" s="5" t="str">
        <f t="shared" si="32"/>
        <v/>
      </c>
      <c r="AR235" s="2">
        <v>0.06</v>
      </c>
      <c r="AS235" s="5">
        <f t="shared" si="33"/>
        <v>0</v>
      </c>
      <c r="AT235" s="5">
        <f t="shared" si="34"/>
        <v>0</v>
      </c>
      <c r="AU235" s="11">
        <f t="shared" si="35"/>
        <v>0</v>
      </c>
      <c r="AV235" s="5">
        <f t="shared" si="36"/>
        <v>0</v>
      </c>
    </row>
    <row r="236" spans="1:48" x14ac:dyDescent="0.25">
      <c r="A236" s="1" t="s">
        <v>354</v>
      </c>
      <c r="B236" s="1" t="s">
        <v>183</v>
      </c>
      <c r="C236" s="1" t="s">
        <v>184</v>
      </c>
      <c r="D236" s="1" t="s">
        <v>51</v>
      </c>
      <c r="E236" s="1" t="s">
        <v>56</v>
      </c>
      <c r="F236" s="1" t="s">
        <v>335</v>
      </c>
      <c r="G236" s="1" t="s">
        <v>106</v>
      </c>
      <c r="H236" s="1" t="s">
        <v>55</v>
      </c>
      <c r="I236" s="2">
        <v>160</v>
      </c>
      <c r="J236" s="2">
        <v>0.06</v>
      </c>
      <c r="K236" s="2">
        <f t="shared" si="28"/>
        <v>0</v>
      </c>
      <c r="L236" s="2">
        <f t="shared" si="29"/>
        <v>0.06</v>
      </c>
      <c r="AL236" s="5" t="str">
        <f t="shared" si="30"/>
        <v/>
      </c>
      <c r="AN236" s="5" t="str">
        <f t="shared" si="31"/>
        <v/>
      </c>
      <c r="AP236" s="5" t="str">
        <f t="shared" si="32"/>
        <v/>
      </c>
      <c r="AR236" s="2">
        <v>0.06</v>
      </c>
      <c r="AS236" s="5">
        <f t="shared" si="33"/>
        <v>0</v>
      </c>
      <c r="AT236" s="5">
        <f t="shared" si="34"/>
        <v>0</v>
      </c>
      <c r="AU236" s="11">
        <f t="shared" si="35"/>
        <v>0</v>
      </c>
      <c r="AV236" s="5">
        <f t="shared" si="36"/>
        <v>0</v>
      </c>
    </row>
    <row r="237" spans="1:48" x14ac:dyDescent="0.25">
      <c r="A237" s="1" t="s">
        <v>354</v>
      </c>
      <c r="B237" s="1" t="s">
        <v>183</v>
      </c>
      <c r="C237" s="1" t="s">
        <v>184</v>
      </c>
      <c r="D237" s="1" t="s">
        <v>51</v>
      </c>
      <c r="E237" s="1" t="s">
        <v>70</v>
      </c>
      <c r="F237" s="1" t="s">
        <v>355</v>
      </c>
      <c r="G237" s="1" t="s">
        <v>106</v>
      </c>
      <c r="H237" s="1" t="s">
        <v>55</v>
      </c>
      <c r="I237" s="2">
        <v>160</v>
      </c>
      <c r="J237" s="2">
        <v>39.26</v>
      </c>
      <c r="K237" s="2">
        <f t="shared" si="28"/>
        <v>33.919999999999995</v>
      </c>
      <c r="L237" s="2">
        <f t="shared" si="29"/>
        <v>5.35</v>
      </c>
      <c r="N237" s="4">
        <v>2.52</v>
      </c>
      <c r="O237" s="5">
        <v>10339.245000000001</v>
      </c>
      <c r="P237" s="6">
        <v>23.52</v>
      </c>
      <c r="Q237" s="5">
        <v>76537.02</v>
      </c>
      <c r="R237" s="7">
        <v>6.8</v>
      </c>
      <c r="S237" s="5">
        <v>12738.95</v>
      </c>
      <c r="T237" s="8">
        <v>1.08</v>
      </c>
      <c r="U237" s="5">
        <v>606.69000000000005</v>
      </c>
      <c r="AL237" s="5" t="str">
        <f t="shared" si="30"/>
        <v/>
      </c>
      <c r="AM237" s="3">
        <v>0.67</v>
      </c>
      <c r="AN237" s="5">
        <f t="shared" si="31"/>
        <v>5535.54</v>
      </c>
      <c r="AO237" s="2">
        <v>0.28999999999999998</v>
      </c>
      <c r="AP237" s="5">
        <f t="shared" si="32"/>
        <v>0.28999999999999998</v>
      </c>
      <c r="AQ237" s="2">
        <v>1.46</v>
      </c>
      <c r="AR237" s="2">
        <v>2.93</v>
      </c>
      <c r="AS237" s="5">
        <f t="shared" si="33"/>
        <v>100221.905</v>
      </c>
      <c r="AT237" s="5">
        <f t="shared" si="34"/>
        <v>74765.541129999998</v>
      </c>
      <c r="AU237" s="11">
        <f t="shared" si="35"/>
        <v>0.77276320503784646</v>
      </c>
      <c r="AV237" s="5">
        <f t="shared" si="36"/>
        <v>772.76320503784643</v>
      </c>
    </row>
    <row r="238" spans="1:48" x14ac:dyDescent="0.25">
      <c r="A238" s="1" t="s">
        <v>354</v>
      </c>
      <c r="B238" s="1" t="s">
        <v>183</v>
      </c>
      <c r="C238" s="1" t="s">
        <v>184</v>
      </c>
      <c r="D238" s="1" t="s">
        <v>51</v>
      </c>
      <c r="E238" s="1" t="s">
        <v>107</v>
      </c>
      <c r="F238" s="1" t="s">
        <v>355</v>
      </c>
      <c r="G238" s="1" t="s">
        <v>106</v>
      </c>
      <c r="H238" s="1" t="s">
        <v>55</v>
      </c>
      <c r="I238" s="2">
        <v>160</v>
      </c>
      <c r="J238" s="2">
        <v>40.61</v>
      </c>
      <c r="K238" s="2">
        <f t="shared" si="28"/>
        <v>35.489999999999995</v>
      </c>
      <c r="L238" s="2">
        <f t="shared" si="29"/>
        <v>4.51</v>
      </c>
      <c r="N238" s="4">
        <v>9.0699999999999985</v>
      </c>
      <c r="O238" s="5">
        <v>37230.660000000003</v>
      </c>
      <c r="P238" s="6">
        <v>11.92</v>
      </c>
      <c r="Q238" s="5">
        <v>39151.772499999999</v>
      </c>
      <c r="R238" s="7">
        <v>13.7</v>
      </c>
      <c r="S238" s="5">
        <v>25665.237499999999</v>
      </c>
      <c r="T238" s="8">
        <v>0.8</v>
      </c>
      <c r="U238" s="5">
        <v>449.4</v>
      </c>
      <c r="AL238" s="5" t="str">
        <f t="shared" si="30"/>
        <v/>
      </c>
      <c r="AM238" s="3">
        <v>1.38</v>
      </c>
      <c r="AN238" s="5">
        <f t="shared" si="31"/>
        <v>11401.56</v>
      </c>
      <c r="AO238" s="2">
        <v>0.28000000000000003</v>
      </c>
      <c r="AP238" s="5">
        <f t="shared" si="32"/>
        <v>0.28000000000000003</v>
      </c>
      <c r="AQ238" s="2">
        <v>2.56</v>
      </c>
      <c r="AR238" s="2">
        <v>0.28999999999999998</v>
      </c>
      <c r="AS238" s="5">
        <f t="shared" si="33"/>
        <v>102497.06999999999</v>
      </c>
      <c r="AT238" s="5">
        <f t="shared" si="34"/>
        <v>76462.81422</v>
      </c>
      <c r="AU238" s="11">
        <f t="shared" si="35"/>
        <v>0.79030591486151147</v>
      </c>
      <c r="AV238" s="5">
        <f t="shared" si="36"/>
        <v>790.3059148615115</v>
      </c>
    </row>
    <row r="239" spans="1:48" x14ac:dyDescent="0.25">
      <c r="A239" s="1" t="s">
        <v>354</v>
      </c>
      <c r="B239" s="1" t="s">
        <v>183</v>
      </c>
      <c r="C239" s="1" t="s">
        <v>184</v>
      </c>
      <c r="D239" s="1" t="s">
        <v>51</v>
      </c>
      <c r="E239" s="1" t="s">
        <v>108</v>
      </c>
      <c r="F239" s="1" t="s">
        <v>355</v>
      </c>
      <c r="G239" s="1" t="s">
        <v>106</v>
      </c>
      <c r="H239" s="1" t="s">
        <v>55</v>
      </c>
      <c r="I239" s="2">
        <v>160</v>
      </c>
      <c r="J239" s="2">
        <v>40.44</v>
      </c>
      <c r="K239" s="2">
        <f t="shared" si="28"/>
        <v>27.479999999999997</v>
      </c>
      <c r="L239" s="2">
        <f t="shared" si="29"/>
        <v>12.52</v>
      </c>
      <c r="N239" s="4">
        <v>3.26</v>
      </c>
      <c r="O239" s="5">
        <v>15286.14</v>
      </c>
      <c r="P239" s="6">
        <v>14.82</v>
      </c>
      <c r="Q239" s="5">
        <v>54850.60125</v>
      </c>
      <c r="R239" s="7">
        <v>5.08</v>
      </c>
      <c r="S239" s="5">
        <v>9629.1474999999991</v>
      </c>
      <c r="Z239" s="9">
        <v>4.32</v>
      </c>
      <c r="AA239" s="5">
        <v>1110.24</v>
      </c>
      <c r="AL239" s="5" t="str">
        <f t="shared" si="30"/>
        <v/>
      </c>
      <c r="AM239" s="3">
        <v>0.42</v>
      </c>
      <c r="AN239" s="5">
        <f t="shared" si="31"/>
        <v>3470.04</v>
      </c>
      <c r="AO239" s="2">
        <v>0.76</v>
      </c>
      <c r="AP239" s="5">
        <f t="shared" si="32"/>
        <v>0.76</v>
      </c>
      <c r="AQ239" s="2">
        <v>1.76</v>
      </c>
      <c r="AR239" s="2">
        <v>9.58</v>
      </c>
      <c r="AS239" s="5">
        <f t="shared" si="33"/>
        <v>80876.128749999989</v>
      </c>
      <c r="AT239" s="5">
        <f t="shared" si="34"/>
        <v>60333.592047499995</v>
      </c>
      <c r="AU239" s="11">
        <f t="shared" si="35"/>
        <v>0.62359717133598203</v>
      </c>
      <c r="AV239" s="5">
        <f t="shared" si="36"/>
        <v>623.59717133598201</v>
      </c>
    </row>
    <row r="240" spans="1:48" x14ac:dyDescent="0.25">
      <c r="A240" s="1" t="s">
        <v>354</v>
      </c>
      <c r="B240" s="1" t="s">
        <v>183</v>
      </c>
      <c r="C240" s="1" t="s">
        <v>184</v>
      </c>
      <c r="D240" s="1" t="s">
        <v>51</v>
      </c>
      <c r="E240" s="1" t="s">
        <v>72</v>
      </c>
      <c r="F240" s="1" t="s">
        <v>355</v>
      </c>
      <c r="G240" s="1" t="s">
        <v>106</v>
      </c>
      <c r="H240" s="1" t="s">
        <v>55</v>
      </c>
      <c r="I240" s="2">
        <v>160</v>
      </c>
      <c r="J240" s="2">
        <v>39.43</v>
      </c>
      <c r="K240" s="2">
        <f t="shared" si="28"/>
        <v>34.489999999999995</v>
      </c>
      <c r="L240" s="2">
        <f t="shared" si="29"/>
        <v>4.9400000000000004</v>
      </c>
      <c r="P240" s="6">
        <v>17.59</v>
      </c>
      <c r="Q240" s="5">
        <v>63822.688750000001</v>
      </c>
      <c r="R240" s="7">
        <v>10.28</v>
      </c>
      <c r="S240" s="5">
        <v>21064.763749999998</v>
      </c>
      <c r="T240" s="8">
        <v>6.6199999999999992</v>
      </c>
      <c r="U240" s="5">
        <v>3723.6</v>
      </c>
      <c r="AL240" s="5" t="str">
        <f t="shared" si="30"/>
        <v/>
      </c>
      <c r="AN240" s="5" t="str">
        <f t="shared" si="31"/>
        <v/>
      </c>
      <c r="AP240" s="5" t="str">
        <f t="shared" si="32"/>
        <v/>
      </c>
      <c r="AR240" s="2">
        <v>4.9400000000000004</v>
      </c>
      <c r="AS240" s="5">
        <f t="shared" si="33"/>
        <v>88611.052500000005</v>
      </c>
      <c r="AT240" s="5">
        <f t="shared" si="34"/>
        <v>66103.845164999992</v>
      </c>
      <c r="AU240" s="11">
        <f t="shared" si="35"/>
        <v>0.68323747120628842</v>
      </c>
      <c r="AV240" s="5">
        <f t="shared" si="36"/>
        <v>683.23747120628843</v>
      </c>
    </row>
    <row r="241" spans="1:48" x14ac:dyDescent="0.25">
      <c r="A241" s="1" t="s">
        <v>356</v>
      </c>
      <c r="B241" s="1" t="s">
        <v>183</v>
      </c>
      <c r="C241" s="1" t="s">
        <v>184</v>
      </c>
      <c r="D241" s="1" t="s">
        <v>51</v>
      </c>
      <c r="E241" s="1" t="s">
        <v>108</v>
      </c>
      <c r="F241" s="1" t="s">
        <v>355</v>
      </c>
      <c r="G241" s="1" t="s">
        <v>106</v>
      </c>
      <c r="H241" s="1" t="s">
        <v>55</v>
      </c>
      <c r="I241" s="2">
        <v>80</v>
      </c>
      <c r="J241" s="2">
        <v>0.05</v>
      </c>
      <c r="K241" s="2">
        <f t="shared" si="28"/>
        <v>0.03</v>
      </c>
      <c r="L241" s="2">
        <f t="shared" si="29"/>
        <v>0.01</v>
      </c>
      <c r="P241" s="6">
        <v>0.03</v>
      </c>
      <c r="Q241" s="5">
        <v>111.57</v>
      </c>
      <c r="AL241" s="5" t="str">
        <f t="shared" si="30"/>
        <v/>
      </c>
      <c r="AN241" s="5" t="str">
        <f t="shared" si="31"/>
        <v/>
      </c>
      <c r="AP241" s="5" t="str">
        <f t="shared" si="32"/>
        <v/>
      </c>
      <c r="AR241" s="2">
        <v>0.01</v>
      </c>
      <c r="AS241" s="5">
        <f t="shared" si="33"/>
        <v>111.57</v>
      </c>
      <c r="AT241" s="5">
        <f t="shared" si="34"/>
        <v>83.231219999999993</v>
      </c>
      <c r="AU241" s="11">
        <f t="shared" si="35"/>
        <v>8.602629413806544E-4</v>
      </c>
      <c r="AV241" s="5">
        <f t="shared" si="36"/>
        <v>0.8602629413806544</v>
      </c>
    </row>
    <row r="242" spans="1:48" x14ac:dyDescent="0.25">
      <c r="A242" s="1" t="s">
        <v>356</v>
      </c>
      <c r="B242" s="1" t="s">
        <v>183</v>
      </c>
      <c r="C242" s="1" t="s">
        <v>184</v>
      </c>
      <c r="D242" s="1" t="s">
        <v>51</v>
      </c>
      <c r="E242" s="1" t="s">
        <v>52</v>
      </c>
      <c r="F242" s="1" t="s">
        <v>355</v>
      </c>
      <c r="G242" s="1" t="s">
        <v>106</v>
      </c>
      <c r="H242" s="1" t="s">
        <v>55</v>
      </c>
      <c r="I242" s="2">
        <v>80</v>
      </c>
      <c r="J242" s="2">
        <v>2.11</v>
      </c>
      <c r="K242" s="2">
        <f t="shared" si="28"/>
        <v>1.19</v>
      </c>
      <c r="L242" s="2">
        <f t="shared" si="29"/>
        <v>0.90999999999999992</v>
      </c>
      <c r="N242" s="4">
        <v>1.06</v>
      </c>
      <c r="O242" s="5">
        <v>3727.7550000000001</v>
      </c>
      <c r="P242" s="6">
        <v>0.13</v>
      </c>
      <c r="Q242" s="5">
        <v>362.60250000000002</v>
      </c>
      <c r="AL242" s="5" t="str">
        <f t="shared" si="30"/>
        <v/>
      </c>
      <c r="AM242" s="3">
        <v>0.25</v>
      </c>
      <c r="AN242" s="5">
        <f t="shared" si="31"/>
        <v>2065.5</v>
      </c>
      <c r="AP242" s="5" t="str">
        <f t="shared" si="32"/>
        <v/>
      </c>
      <c r="AQ242" s="2">
        <v>0.65999999999999992</v>
      </c>
      <c r="AS242" s="5">
        <f t="shared" si="33"/>
        <v>4090.3575000000001</v>
      </c>
      <c r="AT242" s="5">
        <f t="shared" si="34"/>
        <v>3051.4066950000001</v>
      </c>
      <c r="AU242" s="11">
        <f t="shared" si="35"/>
        <v>3.1538791559096717E-2</v>
      </c>
      <c r="AV242" s="5">
        <f t="shared" si="36"/>
        <v>31.538791559096719</v>
      </c>
    </row>
    <row r="243" spans="1:48" x14ac:dyDescent="0.25">
      <c r="A243" s="1" t="s">
        <v>356</v>
      </c>
      <c r="B243" s="1" t="s">
        <v>183</v>
      </c>
      <c r="C243" s="1" t="s">
        <v>184</v>
      </c>
      <c r="D243" s="1" t="s">
        <v>51</v>
      </c>
      <c r="E243" s="1" t="s">
        <v>163</v>
      </c>
      <c r="F243" s="1" t="s">
        <v>355</v>
      </c>
      <c r="G243" s="1" t="s">
        <v>106</v>
      </c>
      <c r="H243" s="1" t="s">
        <v>55</v>
      </c>
      <c r="I243" s="2">
        <v>80</v>
      </c>
      <c r="J243" s="2">
        <v>36.07</v>
      </c>
      <c r="K243" s="2">
        <f t="shared" si="28"/>
        <v>33.869999999999997</v>
      </c>
      <c r="L243" s="2">
        <f t="shared" si="29"/>
        <v>2.2000000000000002</v>
      </c>
      <c r="N243" s="4">
        <v>1.86</v>
      </c>
      <c r="O243" s="5">
        <v>6552.8775000000014</v>
      </c>
      <c r="P243" s="6">
        <v>18.149999999999999</v>
      </c>
      <c r="Q243" s="5">
        <v>54780.87</v>
      </c>
      <c r="R243" s="7">
        <v>13.86</v>
      </c>
      <c r="S243" s="5">
        <v>29042.665000000001</v>
      </c>
      <c r="AL243" s="5" t="str">
        <f t="shared" si="30"/>
        <v/>
      </c>
      <c r="AM243" s="3">
        <v>0.32</v>
      </c>
      <c r="AN243" s="5">
        <f t="shared" si="31"/>
        <v>2643.84</v>
      </c>
      <c r="AP243" s="5" t="str">
        <f t="shared" si="32"/>
        <v/>
      </c>
      <c r="AQ243" s="2">
        <v>0.46</v>
      </c>
      <c r="AR243" s="2">
        <v>1.42</v>
      </c>
      <c r="AS243" s="5">
        <f t="shared" si="33"/>
        <v>90376.412500000006</v>
      </c>
      <c r="AT243" s="5">
        <f t="shared" si="34"/>
        <v>67420.803724999991</v>
      </c>
      <c r="AU243" s="11">
        <f t="shared" si="35"/>
        <v>0.69684931835333286</v>
      </c>
      <c r="AV243" s="5">
        <f t="shared" si="36"/>
        <v>696.84931835333282</v>
      </c>
    </row>
    <row r="244" spans="1:48" x14ac:dyDescent="0.25">
      <c r="A244" s="1" t="s">
        <v>356</v>
      </c>
      <c r="B244" s="1" t="s">
        <v>183</v>
      </c>
      <c r="C244" s="1" t="s">
        <v>184</v>
      </c>
      <c r="D244" s="1" t="s">
        <v>51</v>
      </c>
      <c r="E244" s="1" t="s">
        <v>112</v>
      </c>
      <c r="F244" s="1" t="s">
        <v>355</v>
      </c>
      <c r="G244" s="1" t="s">
        <v>106</v>
      </c>
      <c r="H244" s="1" t="s">
        <v>55</v>
      </c>
      <c r="I244" s="2">
        <v>80</v>
      </c>
      <c r="J244" s="2">
        <v>37.04</v>
      </c>
      <c r="K244" s="2">
        <f t="shared" si="28"/>
        <v>33.309999999999995</v>
      </c>
      <c r="L244" s="2">
        <f t="shared" si="29"/>
        <v>3.7199999999999998</v>
      </c>
      <c r="P244" s="6">
        <v>21.13</v>
      </c>
      <c r="Q244" s="5">
        <v>58936.852499999994</v>
      </c>
      <c r="R244" s="7">
        <v>9.86</v>
      </c>
      <c r="S244" s="5">
        <v>15832.695</v>
      </c>
      <c r="Z244" s="9">
        <v>2.3199999999999998</v>
      </c>
      <c r="AA244" s="5">
        <v>447.17999999999989</v>
      </c>
      <c r="AL244" s="5" t="str">
        <f t="shared" si="30"/>
        <v/>
      </c>
      <c r="AM244" s="3">
        <v>0.97</v>
      </c>
      <c r="AN244" s="5">
        <f t="shared" si="31"/>
        <v>8014.1399999999994</v>
      </c>
      <c r="AP244" s="5" t="str">
        <f t="shared" si="32"/>
        <v/>
      </c>
      <c r="AQ244" s="2">
        <v>1.47</v>
      </c>
      <c r="AR244" s="2">
        <v>1.28</v>
      </c>
      <c r="AS244" s="5">
        <f t="shared" si="33"/>
        <v>75216.727499999979</v>
      </c>
      <c r="AT244" s="5">
        <f t="shared" si="34"/>
        <v>56111.678714999987</v>
      </c>
      <c r="AU244" s="11">
        <f t="shared" si="35"/>
        <v>0.57996023339766201</v>
      </c>
      <c r="AV244" s="5">
        <f t="shared" si="36"/>
        <v>579.96023339766202</v>
      </c>
    </row>
    <row r="245" spans="1:48" x14ac:dyDescent="0.25">
      <c r="A245" s="1" t="s">
        <v>356</v>
      </c>
      <c r="B245" s="1" t="s">
        <v>183</v>
      </c>
      <c r="C245" s="1" t="s">
        <v>184</v>
      </c>
      <c r="D245" s="1" t="s">
        <v>51</v>
      </c>
      <c r="E245" s="1" t="s">
        <v>56</v>
      </c>
      <c r="F245" s="1" t="s">
        <v>355</v>
      </c>
      <c r="G245" s="1" t="s">
        <v>106</v>
      </c>
      <c r="H245" s="1" t="s">
        <v>55</v>
      </c>
      <c r="I245" s="2">
        <v>80</v>
      </c>
      <c r="J245" s="2">
        <v>0.51</v>
      </c>
      <c r="K245" s="2">
        <f t="shared" si="28"/>
        <v>0.13</v>
      </c>
      <c r="L245" s="2">
        <f t="shared" si="29"/>
        <v>0.37</v>
      </c>
      <c r="N245" s="4">
        <v>0.1</v>
      </c>
      <c r="O245" s="5">
        <v>351.67500000000001</v>
      </c>
      <c r="P245" s="6">
        <v>0.03</v>
      </c>
      <c r="Q245" s="5">
        <v>83.677499999999995</v>
      </c>
      <c r="AL245" s="5" t="str">
        <f t="shared" si="30"/>
        <v/>
      </c>
      <c r="AM245" s="3">
        <v>0.14000000000000001</v>
      </c>
      <c r="AN245" s="5">
        <f t="shared" si="31"/>
        <v>1156.68</v>
      </c>
      <c r="AP245" s="5" t="str">
        <f t="shared" si="32"/>
        <v/>
      </c>
      <c r="AQ245" s="2">
        <v>0.23</v>
      </c>
      <c r="AS245" s="5">
        <f t="shared" si="33"/>
        <v>435.35250000000002</v>
      </c>
      <c r="AT245" s="5">
        <f t="shared" si="34"/>
        <v>324.772965</v>
      </c>
      <c r="AU245" s="11">
        <f t="shared" si="35"/>
        <v>3.3567950361873388E-3</v>
      </c>
      <c r="AV245" s="5">
        <f t="shared" si="36"/>
        <v>3.3567950361873393</v>
      </c>
    </row>
    <row r="246" spans="1:48" x14ac:dyDescent="0.25">
      <c r="A246" s="1" t="s">
        <v>357</v>
      </c>
      <c r="B246" s="1" t="s">
        <v>205</v>
      </c>
      <c r="C246" s="1" t="s">
        <v>206</v>
      </c>
      <c r="D246" s="1" t="s">
        <v>51</v>
      </c>
      <c r="E246" s="1" t="s">
        <v>56</v>
      </c>
      <c r="F246" s="1" t="s">
        <v>355</v>
      </c>
      <c r="G246" s="1" t="s">
        <v>106</v>
      </c>
      <c r="H246" s="1" t="s">
        <v>55</v>
      </c>
      <c r="I246" s="2">
        <v>6.68</v>
      </c>
      <c r="J246" s="2">
        <v>5.87</v>
      </c>
      <c r="K246" s="2">
        <f t="shared" si="28"/>
        <v>2.71</v>
      </c>
      <c r="L246" s="2">
        <f t="shared" si="29"/>
        <v>3.15</v>
      </c>
      <c r="N246" s="4">
        <v>0.46</v>
      </c>
      <c r="O246" s="5">
        <v>2156.94</v>
      </c>
      <c r="P246" s="6">
        <v>0.83</v>
      </c>
      <c r="Q246" s="5">
        <v>3086.77</v>
      </c>
      <c r="R246" s="7">
        <v>0.02</v>
      </c>
      <c r="S246" s="5">
        <v>42.82</v>
      </c>
      <c r="Z246" s="9">
        <v>1.4</v>
      </c>
      <c r="AA246" s="5">
        <v>359.8</v>
      </c>
      <c r="AL246" s="5" t="str">
        <f t="shared" si="30"/>
        <v/>
      </c>
      <c r="AN246" s="5" t="str">
        <f t="shared" si="31"/>
        <v/>
      </c>
      <c r="AP246" s="5" t="str">
        <f t="shared" si="32"/>
        <v/>
      </c>
      <c r="AR246" s="2">
        <v>3.15</v>
      </c>
      <c r="AS246" s="5">
        <f t="shared" si="33"/>
        <v>5646.33</v>
      </c>
      <c r="AT246" s="5">
        <f t="shared" si="34"/>
        <v>4212.1621800000003</v>
      </c>
      <c r="AU246" s="11">
        <f t="shared" si="35"/>
        <v>4.3536151777411769E-2</v>
      </c>
      <c r="AV246" s="5">
        <f t="shared" si="36"/>
        <v>43.536151777411767</v>
      </c>
    </row>
    <row r="247" spans="1:48" x14ac:dyDescent="0.25">
      <c r="A247" s="1" t="s">
        <v>358</v>
      </c>
      <c r="B247" s="1" t="s">
        <v>359</v>
      </c>
      <c r="C247" s="1" t="s">
        <v>360</v>
      </c>
      <c r="D247" s="1" t="s">
        <v>242</v>
      </c>
      <c r="E247" s="1" t="s">
        <v>72</v>
      </c>
      <c r="F247" s="1" t="s">
        <v>355</v>
      </c>
      <c r="G247" s="1" t="s">
        <v>106</v>
      </c>
      <c r="H247" s="1" t="s">
        <v>55</v>
      </c>
      <c r="I247" s="2">
        <v>113.32</v>
      </c>
      <c r="J247" s="2">
        <v>0.06</v>
      </c>
      <c r="K247" s="2">
        <f t="shared" si="28"/>
        <v>0.04</v>
      </c>
      <c r="L247" s="2">
        <f t="shared" si="29"/>
        <v>0.02</v>
      </c>
      <c r="P247" s="6">
        <v>0.04</v>
      </c>
      <c r="Q247" s="5">
        <v>148.76</v>
      </c>
      <c r="AL247" s="5" t="str">
        <f t="shared" si="30"/>
        <v/>
      </c>
      <c r="AN247" s="5" t="str">
        <f t="shared" si="31"/>
        <v/>
      </c>
      <c r="AP247" s="5" t="str">
        <f t="shared" si="32"/>
        <v/>
      </c>
      <c r="AR247" s="2">
        <v>0.02</v>
      </c>
      <c r="AS247" s="5">
        <f t="shared" si="33"/>
        <v>148.76</v>
      </c>
      <c r="AT247" s="5">
        <f t="shared" si="34"/>
        <v>110.97496</v>
      </c>
      <c r="AU247" s="11">
        <f t="shared" si="35"/>
        <v>1.1470172551742059E-3</v>
      </c>
      <c r="AV247" s="5">
        <f t="shared" si="36"/>
        <v>1.1470172551742059</v>
      </c>
    </row>
    <row r="248" spans="1:48" x14ac:dyDescent="0.25">
      <c r="A248" s="1" t="s">
        <v>358</v>
      </c>
      <c r="B248" s="1" t="s">
        <v>359</v>
      </c>
      <c r="C248" s="1" t="s">
        <v>360</v>
      </c>
      <c r="D248" s="1" t="s">
        <v>242</v>
      </c>
      <c r="E248" s="1" t="s">
        <v>75</v>
      </c>
      <c r="F248" s="1" t="s">
        <v>355</v>
      </c>
      <c r="G248" s="1" t="s">
        <v>106</v>
      </c>
      <c r="H248" s="1" t="s">
        <v>55</v>
      </c>
      <c r="I248" s="2">
        <v>113.32</v>
      </c>
      <c r="J248" s="2">
        <v>0.03</v>
      </c>
      <c r="K248" s="2">
        <f t="shared" si="28"/>
        <v>0.02</v>
      </c>
      <c r="L248" s="2">
        <f t="shared" si="29"/>
        <v>0.01</v>
      </c>
      <c r="P248" s="6">
        <v>0.02</v>
      </c>
      <c r="Q248" s="5">
        <v>74.38</v>
      </c>
      <c r="AL248" s="5" t="str">
        <f t="shared" si="30"/>
        <v/>
      </c>
      <c r="AN248" s="5" t="str">
        <f t="shared" si="31"/>
        <v/>
      </c>
      <c r="AP248" s="5" t="str">
        <f t="shared" si="32"/>
        <v/>
      </c>
      <c r="AR248" s="2">
        <v>0.01</v>
      </c>
      <c r="AS248" s="5">
        <f t="shared" si="33"/>
        <v>74.38</v>
      </c>
      <c r="AT248" s="5">
        <f t="shared" si="34"/>
        <v>55.487479999999998</v>
      </c>
      <c r="AU248" s="11">
        <f t="shared" si="35"/>
        <v>5.7350862758710297E-4</v>
      </c>
      <c r="AV248" s="5">
        <f t="shared" si="36"/>
        <v>0.57350862758710297</v>
      </c>
    </row>
    <row r="249" spans="1:48" x14ac:dyDescent="0.25">
      <c r="A249" s="1" t="s">
        <v>358</v>
      </c>
      <c r="B249" s="1" t="s">
        <v>359</v>
      </c>
      <c r="C249" s="1" t="s">
        <v>360</v>
      </c>
      <c r="D249" s="1" t="s">
        <v>242</v>
      </c>
      <c r="E249" s="1" t="s">
        <v>59</v>
      </c>
      <c r="F249" s="1" t="s">
        <v>355</v>
      </c>
      <c r="G249" s="1" t="s">
        <v>106</v>
      </c>
      <c r="H249" s="1" t="s">
        <v>55</v>
      </c>
      <c r="I249" s="2">
        <v>113.32</v>
      </c>
      <c r="J249" s="2">
        <v>20.04</v>
      </c>
      <c r="K249" s="2">
        <f t="shared" si="28"/>
        <v>16.43</v>
      </c>
      <c r="L249" s="2">
        <f t="shared" si="29"/>
        <v>3.61</v>
      </c>
      <c r="P249" s="6">
        <v>15.05</v>
      </c>
      <c r="Q249" s="5">
        <v>55970.95</v>
      </c>
      <c r="R249" s="7">
        <v>1.38</v>
      </c>
      <c r="S249" s="5">
        <v>2954.58</v>
      </c>
      <c r="AL249" s="5" t="str">
        <f t="shared" si="30"/>
        <v/>
      </c>
      <c r="AN249" s="5" t="str">
        <f t="shared" si="31"/>
        <v/>
      </c>
      <c r="AP249" s="5" t="str">
        <f t="shared" si="32"/>
        <v/>
      </c>
      <c r="AR249" s="2">
        <v>3.61</v>
      </c>
      <c r="AS249" s="5">
        <f t="shared" si="33"/>
        <v>58925.53</v>
      </c>
      <c r="AT249" s="5">
        <f t="shared" si="34"/>
        <v>43958.44537999999</v>
      </c>
      <c r="AU249" s="11">
        <f t="shared" si="35"/>
        <v>0.45434659639879887</v>
      </c>
      <c r="AV249" s="5">
        <f t="shared" si="36"/>
        <v>454.34659639879885</v>
      </c>
    </row>
    <row r="250" spans="1:48" x14ac:dyDescent="0.25">
      <c r="A250" s="1" t="s">
        <v>358</v>
      </c>
      <c r="B250" s="1" t="s">
        <v>359</v>
      </c>
      <c r="C250" s="1" t="s">
        <v>360</v>
      </c>
      <c r="D250" s="1" t="s">
        <v>242</v>
      </c>
      <c r="E250" s="1" t="s">
        <v>52</v>
      </c>
      <c r="F250" s="1" t="s">
        <v>355</v>
      </c>
      <c r="G250" s="1" t="s">
        <v>106</v>
      </c>
      <c r="H250" s="1" t="s">
        <v>55</v>
      </c>
      <c r="I250" s="2">
        <v>113.32</v>
      </c>
      <c r="J250" s="2">
        <v>37.380000000000003</v>
      </c>
      <c r="K250" s="2">
        <f t="shared" si="28"/>
        <v>24.09</v>
      </c>
      <c r="L250" s="2">
        <f t="shared" si="29"/>
        <v>13.29</v>
      </c>
      <c r="N250" s="4">
        <v>3.62</v>
      </c>
      <c r="O250" s="5">
        <v>15778.485000000001</v>
      </c>
      <c r="P250" s="6">
        <v>18.11</v>
      </c>
      <c r="Q250" s="5">
        <v>65714.73000000001</v>
      </c>
      <c r="R250" s="7">
        <v>2.36</v>
      </c>
      <c r="S250" s="5">
        <v>5036.7024999999994</v>
      </c>
      <c r="AL250" s="5" t="str">
        <f t="shared" si="30"/>
        <v/>
      </c>
      <c r="AM250" s="3">
        <v>0.9</v>
      </c>
      <c r="AN250" s="5">
        <f t="shared" si="31"/>
        <v>7435.8</v>
      </c>
      <c r="AO250" s="2">
        <v>0.49</v>
      </c>
      <c r="AP250" s="5">
        <f t="shared" si="32"/>
        <v>0.49</v>
      </c>
      <c r="AQ250" s="2">
        <v>1.88</v>
      </c>
      <c r="AR250" s="2">
        <v>10.02</v>
      </c>
      <c r="AS250" s="5">
        <f t="shared" si="33"/>
        <v>86529.91750000001</v>
      </c>
      <c r="AT250" s="5">
        <f t="shared" si="34"/>
        <v>64551.318454999993</v>
      </c>
      <c r="AU250" s="11">
        <f t="shared" si="35"/>
        <v>0.66719083396948431</v>
      </c>
      <c r="AV250" s="5">
        <f t="shared" si="36"/>
        <v>667.19083396948429</v>
      </c>
    </row>
    <row r="251" spans="1:48" x14ac:dyDescent="0.25">
      <c r="A251" s="1" t="s">
        <v>358</v>
      </c>
      <c r="B251" s="1" t="s">
        <v>359</v>
      </c>
      <c r="C251" s="1" t="s">
        <v>360</v>
      </c>
      <c r="D251" s="1" t="s">
        <v>242</v>
      </c>
      <c r="E251" s="1" t="s">
        <v>163</v>
      </c>
      <c r="F251" s="1" t="s">
        <v>355</v>
      </c>
      <c r="G251" s="1" t="s">
        <v>106</v>
      </c>
      <c r="H251" s="1" t="s">
        <v>55</v>
      </c>
      <c r="I251" s="2">
        <v>113.32</v>
      </c>
      <c r="J251" s="2">
        <v>2.94</v>
      </c>
      <c r="K251" s="2">
        <f t="shared" si="28"/>
        <v>2.2299999999999995</v>
      </c>
      <c r="L251" s="2">
        <f t="shared" si="29"/>
        <v>0.71</v>
      </c>
      <c r="N251" s="4">
        <v>0.19</v>
      </c>
      <c r="O251" s="5">
        <v>890.91</v>
      </c>
      <c r="P251" s="6">
        <v>2.0099999999999998</v>
      </c>
      <c r="Q251" s="5">
        <v>7475.19</v>
      </c>
      <c r="R251" s="7">
        <v>0.03</v>
      </c>
      <c r="S251" s="5">
        <v>64.23</v>
      </c>
      <c r="AL251" s="5" t="str">
        <f t="shared" si="30"/>
        <v/>
      </c>
      <c r="AM251" s="3">
        <v>0.28000000000000003</v>
      </c>
      <c r="AN251" s="5">
        <f t="shared" si="31"/>
        <v>2313.36</v>
      </c>
      <c r="AP251" s="5" t="str">
        <f t="shared" si="32"/>
        <v/>
      </c>
      <c r="AQ251" s="2">
        <v>0.43</v>
      </c>
      <c r="AS251" s="5">
        <f t="shared" si="33"/>
        <v>8430.33</v>
      </c>
      <c r="AT251" s="5">
        <f t="shared" si="34"/>
        <v>6289.0261799999998</v>
      </c>
      <c r="AU251" s="11">
        <f t="shared" si="35"/>
        <v>6.5002245071341516E-2</v>
      </c>
      <c r="AV251" s="5">
        <f t="shared" si="36"/>
        <v>65.00224507134152</v>
      </c>
    </row>
    <row r="252" spans="1:48" x14ac:dyDescent="0.25">
      <c r="A252" s="1" t="s">
        <v>358</v>
      </c>
      <c r="B252" s="1" t="s">
        <v>359</v>
      </c>
      <c r="C252" s="1" t="s">
        <v>360</v>
      </c>
      <c r="D252" s="1" t="s">
        <v>242</v>
      </c>
      <c r="E252" s="1" t="s">
        <v>112</v>
      </c>
      <c r="F252" s="1" t="s">
        <v>355</v>
      </c>
      <c r="G252" s="1" t="s">
        <v>106</v>
      </c>
      <c r="H252" s="1" t="s">
        <v>55</v>
      </c>
      <c r="I252" s="2">
        <v>113.32</v>
      </c>
      <c r="J252" s="2">
        <v>7.0000000000000007E-2</v>
      </c>
      <c r="K252" s="2">
        <f t="shared" si="28"/>
        <v>7.0000000000000007E-2</v>
      </c>
      <c r="L252" s="2">
        <f t="shared" si="29"/>
        <v>0</v>
      </c>
      <c r="P252" s="6">
        <v>0.02</v>
      </c>
      <c r="Q252" s="5">
        <v>55.784999999999997</v>
      </c>
      <c r="R252" s="7">
        <v>0.05</v>
      </c>
      <c r="S252" s="5">
        <v>80.287500000000009</v>
      </c>
      <c r="AL252" s="5" t="str">
        <f t="shared" si="30"/>
        <v/>
      </c>
      <c r="AN252" s="5" t="str">
        <f t="shared" si="31"/>
        <v/>
      </c>
      <c r="AP252" s="5" t="str">
        <f t="shared" si="32"/>
        <v/>
      </c>
      <c r="AS252" s="5">
        <f t="shared" si="33"/>
        <v>136.07249999999999</v>
      </c>
      <c r="AT252" s="5">
        <f t="shared" si="34"/>
        <v>101.510085</v>
      </c>
      <c r="AU252" s="11">
        <f t="shared" si="35"/>
        <v>1.0491900070898907E-3</v>
      </c>
      <c r="AV252" s="5">
        <f t="shared" si="36"/>
        <v>1.0491900070898907</v>
      </c>
    </row>
    <row r="253" spans="1:48" x14ac:dyDescent="0.25">
      <c r="A253" s="1" t="s">
        <v>358</v>
      </c>
      <c r="B253" s="1" t="s">
        <v>359</v>
      </c>
      <c r="C253" s="1" t="s">
        <v>360</v>
      </c>
      <c r="D253" s="1" t="s">
        <v>242</v>
      </c>
      <c r="E253" s="1" t="s">
        <v>56</v>
      </c>
      <c r="F253" s="1" t="s">
        <v>355</v>
      </c>
      <c r="G253" s="1" t="s">
        <v>106</v>
      </c>
      <c r="H253" s="1" t="s">
        <v>55</v>
      </c>
      <c r="I253" s="2">
        <v>113.32</v>
      </c>
      <c r="J253" s="2">
        <v>31.44</v>
      </c>
      <c r="K253" s="2">
        <f t="shared" si="28"/>
        <v>28.65</v>
      </c>
      <c r="L253" s="2">
        <f t="shared" si="29"/>
        <v>2.79</v>
      </c>
      <c r="N253" s="4">
        <v>5.19</v>
      </c>
      <c r="O253" s="5">
        <v>24265.575000000001</v>
      </c>
      <c r="P253" s="6">
        <v>11.36</v>
      </c>
      <c r="Q253" s="5">
        <v>37496.817499999997</v>
      </c>
      <c r="R253" s="7">
        <v>11.95</v>
      </c>
      <c r="S253" s="5">
        <v>23053.217499999999</v>
      </c>
      <c r="T253" s="8">
        <v>0.15</v>
      </c>
      <c r="U253" s="5">
        <v>96.3</v>
      </c>
      <c r="AL253" s="5" t="str">
        <f t="shared" si="30"/>
        <v/>
      </c>
      <c r="AM253" s="3">
        <v>0.22</v>
      </c>
      <c r="AN253" s="5">
        <f t="shared" si="31"/>
        <v>1817.64</v>
      </c>
      <c r="AO253" s="2">
        <v>0.14000000000000001</v>
      </c>
      <c r="AP253" s="5">
        <f t="shared" si="32"/>
        <v>0.14000000000000001</v>
      </c>
      <c r="AQ253" s="2">
        <v>0.53</v>
      </c>
      <c r="AR253" s="2">
        <v>1.9</v>
      </c>
      <c r="AS253" s="5">
        <f t="shared" si="33"/>
        <v>84911.91</v>
      </c>
      <c r="AT253" s="5">
        <f t="shared" si="34"/>
        <v>63344.284859999992</v>
      </c>
      <c r="AU253" s="11">
        <f t="shared" si="35"/>
        <v>0.65471515151787585</v>
      </c>
      <c r="AV253" s="5">
        <f t="shared" si="36"/>
        <v>654.71515151787582</v>
      </c>
    </row>
    <row r="254" spans="1:48" x14ac:dyDescent="0.25">
      <c r="A254" s="1" t="s">
        <v>358</v>
      </c>
      <c r="B254" s="1" t="s">
        <v>359</v>
      </c>
      <c r="C254" s="1" t="s">
        <v>360</v>
      </c>
      <c r="D254" s="1" t="s">
        <v>242</v>
      </c>
      <c r="E254" s="1" t="s">
        <v>60</v>
      </c>
      <c r="F254" s="1" t="s">
        <v>355</v>
      </c>
      <c r="G254" s="1" t="s">
        <v>106</v>
      </c>
      <c r="H254" s="1" t="s">
        <v>55</v>
      </c>
      <c r="I254" s="2">
        <v>113.32</v>
      </c>
      <c r="J254" s="2">
        <v>18.97</v>
      </c>
      <c r="K254" s="2">
        <f t="shared" si="28"/>
        <v>15.5</v>
      </c>
      <c r="L254" s="2">
        <f t="shared" si="29"/>
        <v>3.4699999999999998</v>
      </c>
      <c r="N254" s="4">
        <v>1.4</v>
      </c>
      <c r="O254" s="5">
        <v>6564.5999999999995</v>
      </c>
      <c r="P254" s="6">
        <v>14</v>
      </c>
      <c r="Q254" s="5">
        <v>52066</v>
      </c>
      <c r="R254" s="7">
        <v>0.1</v>
      </c>
      <c r="S254" s="5">
        <v>214.1</v>
      </c>
      <c r="AL254" s="5" t="str">
        <f t="shared" si="30"/>
        <v/>
      </c>
      <c r="AM254" s="3">
        <v>0.52</v>
      </c>
      <c r="AN254" s="5">
        <f t="shared" si="31"/>
        <v>4296.24</v>
      </c>
      <c r="AP254" s="5" t="str">
        <f t="shared" si="32"/>
        <v/>
      </c>
      <c r="AQ254" s="2">
        <v>0.78</v>
      </c>
      <c r="AR254" s="2">
        <v>2.17</v>
      </c>
      <c r="AS254" s="5">
        <f t="shared" si="33"/>
        <v>58844.7</v>
      </c>
      <c r="AT254" s="5">
        <f t="shared" si="34"/>
        <v>43898.146199999996</v>
      </c>
      <c r="AU254" s="11">
        <f t="shared" si="35"/>
        <v>0.4537233549042054</v>
      </c>
      <c r="AV254" s="5">
        <f t="shared" si="36"/>
        <v>453.72335490420539</v>
      </c>
    </row>
    <row r="255" spans="1:48" x14ac:dyDescent="0.25">
      <c r="A255" s="1" t="s">
        <v>361</v>
      </c>
      <c r="B255" s="1" t="s">
        <v>362</v>
      </c>
      <c r="C255" s="1" t="s">
        <v>363</v>
      </c>
      <c r="D255" s="1" t="s">
        <v>51</v>
      </c>
      <c r="E255" s="1" t="s">
        <v>59</v>
      </c>
      <c r="F255" s="1" t="s">
        <v>355</v>
      </c>
      <c r="G255" s="1" t="s">
        <v>106</v>
      </c>
      <c r="H255" s="1" t="s">
        <v>55</v>
      </c>
      <c r="I255" s="2">
        <v>15</v>
      </c>
      <c r="J255" s="2">
        <v>0.03</v>
      </c>
      <c r="K255" s="2">
        <f t="shared" si="28"/>
        <v>0</v>
      </c>
      <c r="L255" s="2">
        <f t="shared" si="29"/>
        <v>0.03</v>
      </c>
      <c r="AL255" s="5" t="str">
        <f t="shared" si="30"/>
        <v/>
      </c>
      <c r="AN255" s="5" t="str">
        <f t="shared" si="31"/>
        <v/>
      </c>
      <c r="AP255" s="5" t="str">
        <f t="shared" si="32"/>
        <v/>
      </c>
      <c r="AR255" s="2">
        <v>0.03</v>
      </c>
      <c r="AS255" s="5">
        <f t="shared" si="33"/>
        <v>0</v>
      </c>
      <c r="AT255" s="5">
        <f t="shared" si="34"/>
        <v>0</v>
      </c>
      <c r="AU255" s="11">
        <f t="shared" si="35"/>
        <v>0</v>
      </c>
      <c r="AV255" s="5">
        <f t="shared" si="36"/>
        <v>0</v>
      </c>
    </row>
    <row r="256" spans="1:48" x14ac:dyDescent="0.25">
      <c r="A256" s="1" t="s">
        <v>361</v>
      </c>
      <c r="B256" s="1" t="s">
        <v>362</v>
      </c>
      <c r="C256" s="1" t="s">
        <v>363</v>
      </c>
      <c r="D256" s="1" t="s">
        <v>51</v>
      </c>
      <c r="E256" s="1" t="s">
        <v>60</v>
      </c>
      <c r="F256" s="1" t="s">
        <v>355</v>
      </c>
      <c r="G256" s="1" t="s">
        <v>106</v>
      </c>
      <c r="H256" s="1" t="s">
        <v>55</v>
      </c>
      <c r="I256" s="2">
        <v>15</v>
      </c>
      <c r="J256" s="2">
        <v>14.45</v>
      </c>
      <c r="K256" s="2">
        <f t="shared" si="28"/>
        <v>5.13</v>
      </c>
      <c r="L256" s="2">
        <f t="shared" si="29"/>
        <v>9.3400000000000016</v>
      </c>
      <c r="P256" s="6">
        <v>5.07</v>
      </c>
      <c r="Q256" s="5">
        <v>18855.330000000002</v>
      </c>
      <c r="R256" s="7">
        <v>0.06</v>
      </c>
      <c r="S256" s="5">
        <v>112.4025</v>
      </c>
      <c r="AL256" s="5" t="str">
        <f t="shared" si="30"/>
        <v/>
      </c>
      <c r="AM256" s="3">
        <v>0.42</v>
      </c>
      <c r="AN256" s="5">
        <f t="shared" si="31"/>
        <v>3470.04</v>
      </c>
      <c r="AP256" s="5" t="str">
        <f t="shared" si="32"/>
        <v/>
      </c>
      <c r="AQ256" s="2">
        <v>0.64</v>
      </c>
      <c r="AR256" s="2">
        <v>8.2800000000000011</v>
      </c>
      <c r="AS256" s="5">
        <f t="shared" si="33"/>
        <v>18967.732500000002</v>
      </c>
      <c r="AT256" s="5">
        <f t="shared" si="34"/>
        <v>14149.928445</v>
      </c>
      <c r="AU256" s="11">
        <f t="shared" si="35"/>
        <v>0.14625111904429</v>
      </c>
      <c r="AV256" s="5">
        <f t="shared" si="36"/>
        <v>146.25111904428999</v>
      </c>
    </row>
    <row r="257" spans="1:48" x14ac:dyDescent="0.25">
      <c r="A257" s="1" t="s">
        <v>364</v>
      </c>
      <c r="B257" s="1" t="s">
        <v>365</v>
      </c>
      <c r="C257" s="1" t="s">
        <v>366</v>
      </c>
      <c r="D257" s="1" t="s">
        <v>51</v>
      </c>
      <c r="E257" s="1" t="s">
        <v>60</v>
      </c>
      <c r="F257" s="1" t="s">
        <v>355</v>
      </c>
      <c r="G257" s="1" t="s">
        <v>106</v>
      </c>
      <c r="H257" s="1" t="s">
        <v>55</v>
      </c>
      <c r="I257" s="2">
        <v>5</v>
      </c>
      <c r="J257" s="2">
        <v>4.57</v>
      </c>
      <c r="K257" s="2">
        <f t="shared" ref="K257:K320" si="37">SUM(N257,P257,R257,T257,V257,X257,Z257,AB257,AE257,AG257,AI257)</f>
        <v>4.3</v>
      </c>
      <c r="L257" s="2">
        <f t="shared" ref="L257:L320" si="38">SUM(M257,AD257,AK257,AM257,AO257,AQ257,AR257)</f>
        <v>0.27</v>
      </c>
      <c r="P257" s="6">
        <v>4.3</v>
      </c>
      <c r="Q257" s="5">
        <v>15991.7</v>
      </c>
      <c r="AL257" s="5" t="str">
        <f t="shared" ref="AL257:AL320" si="39">IF(AK257&gt;0,AK257*$AL$1,"")</f>
        <v/>
      </c>
      <c r="AM257" s="3">
        <v>0.11</v>
      </c>
      <c r="AN257" s="5">
        <f t="shared" ref="AN257:AN320" si="40">IF(AM257&gt;0,AM257*$AN$1,"")</f>
        <v>908.82</v>
      </c>
      <c r="AP257" s="5" t="str">
        <f t="shared" ref="AP257:AP320" si="41">IF(AO257&gt;0,AO257*$AP$1,"")</f>
        <v/>
      </c>
      <c r="AQ257" s="2">
        <v>0.16</v>
      </c>
      <c r="AS257" s="5">
        <f t="shared" si="33"/>
        <v>15991.7</v>
      </c>
      <c r="AT257" s="5">
        <f t="shared" si="34"/>
        <v>11929.808199999999</v>
      </c>
      <c r="AU257" s="11">
        <f t="shared" si="35"/>
        <v>0.12330435493122714</v>
      </c>
      <c r="AV257" s="5">
        <f t="shared" si="36"/>
        <v>123.30435493122715</v>
      </c>
    </row>
    <row r="258" spans="1:48" x14ac:dyDescent="0.25">
      <c r="A258" s="1" t="s">
        <v>367</v>
      </c>
      <c r="B258" s="1" t="s">
        <v>362</v>
      </c>
      <c r="C258" s="1" t="s">
        <v>363</v>
      </c>
      <c r="D258" s="1" t="s">
        <v>51</v>
      </c>
      <c r="E258" s="1" t="s">
        <v>75</v>
      </c>
      <c r="F258" s="1" t="s">
        <v>355</v>
      </c>
      <c r="G258" s="1" t="s">
        <v>106</v>
      </c>
      <c r="H258" s="1" t="s">
        <v>55</v>
      </c>
      <c r="I258" s="2">
        <v>70</v>
      </c>
      <c r="J258" s="2">
        <v>0.03</v>
      </c>
      <c r="K258" s="2">
        <f t="shared" si="37"/>
        <v>0</v>
      </c>
      <c r="L258" s="2">
        <f t="shared" si="38"/>
        <v>0.03</v>
      </c>
      <c r="AL258" s="5" t="str">
        <f t="shared" si="39"/>
        <v/>
      </c>
      <c r="AN258" s="5" t="str">
        <f t="shared" si="40"/>
        <v/>
      </c>
      <c r="AP258" s="5" t="str">
        <f t="shared" si="41"/>
        <v/>
      </c>
      <c r="AR258" s="2">
        <v>0.03</v>
      </c>
      <c r="AS258" s="5">
        <f t="shared" si="33"/>
        <v>0</v>
      </c>
      <c r="AT258" s="5">
        <f t="shared" si="34"/>
        <v>0</v>
      </c>
      <c r="AU258" s="11">
        <f t="shared" si="35"/>
        <v>0</v>
      </c>
      <c r="AV258" s="5">
        <f t="shared" si="36"/>
        <v>0</v>
      </c>
    </row>
    <row r="259" spans="1:48" x14ac:dyDescent="0.25">
      <c r="A259" s="1" t="s">
        <v>367</v>
      </c>
      <c r="B259" s="1" t="s">
        <v>362</v>
      </c>
      <c r="C259" s="1" t="s">
        <v>363</v>
      </c>
      <c r="D259" s="1" t="s">
        <v>51</v>
      </c>
      <c r="E259" s="1" t="s">
        <v>83</v>
      </c>
      <c r="F259" s="1" t="s">
        <v>355</v>
      </c>
      <c r="G259" s="1" t="s">
        <v>106</v>
      </c>
      <c r="H259" s="1" t="s">
        <v>55</v>
      </c>
      <c r="I259" s="2">
        <v>70</v>
      </c>
      <c r="J259" s="2">
        <v>0.06</v>
      </c>
      <c r="K259" s="2">
        <f t="shared" si="37"/>
        <v>0</v>
      </c>
      <c r="L259" s="2">
        <f t="shared" si="38"/>
        <v>0.06</v>
      </c>
      <c r="AL259" s="5" t="str">
        <f t="shared" si="39"/>
        <v/>
      </c>
      <c r="AN259" s="5" t="str">
        <f t="shared" si="40"/>
        <v/>
      </c>
      <c r="AP259" s="5" t="str">
        <f t="shared" si="41"/>
        <v/>
      </c>
      <c r="AR259" s="2">
        <v>0.06</v>
      </c>
      <c r="AS259" s="5">
        <f t="shared" ref="AS259:AS322" si="42">SUM(O259,Q259,S259,U259,W259,Y259,AA259,AC259,AF259,AH259,AJ259)</f>
        <v>0</v>
      </c>
      <c r="AT259" s="5">
        <f t="shared" ref="AT259:AT322" si="43">$AS$671*(AU259/100)</f>
        <v>0</v>
      </c>
      <c r="AU259" s="11">
        <f t="shared" ref="AU259:AU322" si="44">(AS259/$AS$671)*(100-25.4)</f>
        <v>0</v>
      </c>
      <c r="AV259" s="5">
        <f t="shared" si="36"/>
        <v>0</v>
      </c>
    </row>
    <row r="260" spans="1:48" x14ac:dyDescent="0.25">
      <c r="A260" s="1" t="s">
        <v>367</v>
      </c>
      <c r="B260" s="1" t="s">
        <v>362</v>
      </c>
      <c r="C260" s="1" t="s">
        <v>363</v>
      </c>
      <c r="D260" s="1" t="s">
        <v>51</v>
      </c>
      <c r="E260" s="1" t="s">
        <v>58</v>
      </c>
      <c r="F260" s="1" t="s">
        <v>355</v>
      </c>
      <c r="G260" s="1" t="s">
        <v>106</v>
      </c>
      <c r="H260" s="1" t="s">
        <v>55</v>
      </c>
      <c r="I260" s="2">
        <v>70</v>
      </c>
      <c r="J260" s="2">
        <v>39.78</v>
      </c>
      <c r="K260" s="2">
        <f t="shared" si="37"/>
        <v>5.82</v>
      </c>
      <c r="L260" s="2">
        <f t="shared" si="38"/>
        <v>33.96</v>
      </c>
      <c r="P260" s="6">
        <v>4.3600000000000003</v>
      </c>
      <c r="Q260" s="5">
        <v>14187.982599999999</v>
      </c>
      <c r="R260" s="7">
        <v>1.46</v>
      </c>
      <c r="S260" s="5">
        <v>2735.1275000000001</v>
      </c>
      <c r="AL260" s="5" t="str">
        <f t="shared" si="39"/>
        <v/>
      </c>
      <c r="AN260" s="5" t="str">
        <f t="shared" si="40"/>
        <v/>
      </c>
      <c r="AP260" s="5" t="str">
        <f t="shared" si="41"/>
        <v/>
      </c>
      <c r="AR260" s="2">
        <v>33.96</v>
      </c>
      <c r="AS260" s="5">
        <f t="shared" si="42"/>
        <v>16923.110099999998</v>
      </c>
      <c r="AT260" s="5">
        <f t="shared" si="43"/>
        <v>12624.640134599998</v>
      </c>
      <c r="AU260" s="11">
        <f t="shared" si="44"/>
        <v>0.1304860130136655</v>
      </c>
      <c r="AV260" s="5">
        <f t="shared" ref="AV260:AV323" si="45">(AU260/100)*$AV$1</f>
        <v>130.48601301366551</v>
      </c>
    </row>
    <row r="261" spans="1:48" x14ac:dyDescent="0.25">
      <c r="A261" s="1" t="s">
        <v>367</v>
      </c>
      <c r="B261" s="1" t="s">
        <v>362</v>
      </c>
      <c r="C261" s="1" t="s">
        <v>363</v>
      </c>
      <c r="D261" s="1" t="s">
        <v>51</v>
      </c>
      <c r="E261" s="1" t="s">
        <v>59</v>
      </c>
      <c r="F261" s="1" t="s">
        <v>355</v>
      </c>
      <c r="G261" s="1" t="s">
        <v>106</v>
      </c>
      <c r="H261" s="1" t="s">
        <v>55</v>
      </c>
      <c r="I261" s="2">
        <v>70</v>
      </c>
      <c r="J261" s="2">
        <v>20.170000000000002</v>
      </c>
      <c r="K261" s="2">
        <f t="shared" si="37"/>
        <v>1.98</v>
      </c>
      <c r="L261" s="2">
        <f t="shared" si="38"/>
        <v>18.190000000000001</v>
      </c>
      <c r="P261" s="6">
        <v>0.31</v>
      </c>
      <c r="Q261" s="5">
        <v>1008.7787499999999</v>
      </c>
      <c r="R261" s="7">
        <v>1.67</v>
      </c>
      <c r="S261" s="5">
        <v>3128.5362500000001</v>
      </c>
      <c r="AL261" s="5" t="str">
        <f t="shared" si="39"/>
        <v/>
      </c>
      <c r="AN261" s="5" t="str">
        <f t="shared" si="40"/>
        <v/>
      </c>
      <c r="AP261" s="5" t="str">
        <f t="shared" si="41"/>
        <v/>
      </c>
      <c r="AR261" s="2">
        <v>18.190000000000001</v>
      </c>
      <c r="AS261" s="5">
        <f t="shared" si="42"/>
        <v>4137.3150000000005</v>
      </c>
      <c r="AT261" s="5">
        <f t="shared" si="43"/>
        <v>3086.4369900000002</v>
      </c>
      <c r="AU261" s="11">
        <f t="shared" si="44"/>
        <v>3.190085839668641E-2</v>
      </c>
      <c r="AV261" s="5">
        <f t="shared" si="45"/>
        <v>31.900858396686409</v>
      </c>
    </row>
    <row r="262" spans="1:48" x14ac:dyDescent="0.25">
      <c r="A262" s="1" t="s">
        <v>367</v>
      </c>
      <c r="B262" s="1" t="s">
        <v>362</v>
      </c>
      <c r="C262" s="1" t="s">
        <v>363</v>
      </c>
      <c r="D262" s="1" t="s">
        <v>51</v>
      </c>
      <c r="E262" s="1" t="s">
        <v>60</v>
      </c>
      <c r="F262" s="1" t="s">
        <v>355</v>
      </c>
      <c r="G262" s="1" t="s">
        <v>106</v>
      </c>
      <c r="H262" s="1" t="s">
        <v>55</v>
      </c>
      <c r="I262" s="2">
        <v>70</v>
      </c>
      <c r="J262" s="2">
        <v>0.02</v>
      </c>
      <c r="K262" s="2">
        <f t="shared" si="37"/>
        <v>0</v>
      </c>
      <c r="L262" s="2">
        <f t="shared" si="38"/>
        <v>0.02</v>
      </c>
      <c r="AL262" s="5" t="str">
        <f t="shared" si="39"/>
        <v/>
      </c>
      <c r="AN262" s="5" t="str">
        <f t="shared" si="40"/>
        <v/>
      </c>
      <c r="AP262" s="5" t="str">
        <f t="shared" si="41"/>
        <v/>
      </c>
      <c r="AR262" s="2">
        <v>0.02</v>
      </c>
      <c r="AS262" s="5">
        <f t="shared" si="42"/>
        <v>0</v>
      </c>
      <c r="AT262" s="5">
        <f t="shared" si="43"/>
        <v>0</v>
      </c>
      <c r="AU262" s="11">
        <f t="shared" si="44"/>
        <v>0</v>
      </c>
      <c r="AV262" s="5">
        <f t="shared" si="45"/>
        <v>0</v>
      </c>
    </row>
    <row r="263" spans="1:48" x14ac:dyDescent="0.25">
      <c r="A263" s="1" t="s">
        <v>367</v>
      </c>
      <c r="B263" s="1" t="s">
        <v>362</v>
      </c>
      <c r="C263" s="1" t="s">
        <v>363</v>
      </c>
      <c r="D263" s="1" t="s">
        <v>51</v>
      </c>
      <c r="E263" s="1" t="s">
        <v>61</v>
      </c>
      <c r="F263" s="1" t="s">
        <v>355</v>
      </c>
      <c r="G263" s="1" t="s">
        <v>106</v>
      </c>
      <c r="H263" s="1" t="s">
        <v>55</v>
      </c>
      <c r="I263" s="2">
        <v>70</v>
      </c>
      <c r="J263" s="2">
        <v>9.94</v>
      </c>
      <c r="K263" s="2">
        <f t="shared" si="37"/>
        <v>2.02</v>
      </c>
      <c r="L263" s="2">
        <f t="shared" si="38"/>
        <v>7.92</v>
      </c>
      <c r="P263" s="6">
        <v>0.26</v>
      </c>
      <c r="Q263" s="5">
        <v>846.07249999999999</v>
      </c>
      <c r="R263" s="7">
        <v>1.76</v>
      </c>
      <c r="S263" s="5">
        <v>3297.14</v>
      </c>
      <c r="AL263" s="5" t="str">
        <f t="shared" si="39"/>
        <v/>
      </c>
      <c r="AN263" s="5" t="str">
        <f t="shared" si="40"/>
        <v/>
      </c>
      <c r="AP263" s="5" t="str">
        <f t="shared" si="41"/>
        <v/>
      </c>
      <c r="AR263" s="2">
        <v>7.92</v>
      </c>
      <c r="AS263" s="5">
        <f t="shared" si="42"/>
        <v>4143.2124999999996</v>
      </c>
      <c r="AT263" s="5">
        <f t="shared" si="43"/>
        <v>3090.8365249999993</v>
      </c>
      <c r="AU263" s="11">
        <f t="shared" si="44"/>
        <v>3.1946331200278698E-2</v>
      </c>
      <c r="AV263" s="5">
        <f t="shared" si="45"/>
        <v>31.946331200278696</v>
      </c>
    </row>
    <row r="264" spans="1:48" x14ac:dyDescent="0.25">
      <c r="A264" s="1" t="s">
        <v>368</v>
      </c>
      <c r="B264" s="1" t="s">
        <v>362</v>
      </c>
      <c r="C264" s="1" t="s">
        <v>363</v>
      </c>
      <c r="D264" s="1" t="s">
        <v>51</v>
      </c>
      <c r="E264" s="1" t="s">
        <v>61</v>
      </c>
      <c r="F264" s="1" t="s">
        <v>355</v>
      </c>
      <c r="G264" s="1" t="s">
        <v>106</v>
      </c>
      <c r="H264" s="1" t="s">
        <v>55</v>
      </c>
      <c r="I264" s="2">
        <v>8.27</v>
      </c>
      <c r="J264" s="2">
        <v>8.1199999999999992</v>
      </c>
      <c r="K264" s="2">
        <f t="shared" si="37"/>
        <v>3.62</v>
      </c>
      <c r="L264" s="2">
        <f t="shared" si="38"/>
        <v>4.51</v>
      </c>
      <c r="P264" s="6">
        <v>3.09</v>
      </c>
      <c r="Q264" s="5">
        <v>11491.71</v>
      </c>
      <c r="Z264" s="9">
        <v>0.53</v>
      </c>
      <c r="AA264" s="5">
        <v>136.21</v>
      </c>
      <c r="AK264" s="3">
        <v>0.05</v>
      </c>
      <c r="AL264" s="5">
        <f t="shared" si="39"/>
        <v>247.85000000000002</v>
      </c>
      <c r="AM264" s="3">
        <v>0.23</v>
      </c>
      <c r="AN264" s="5">
        <f t="shared" si="40"/>
        <v>1900.26</v>
      </c>
      <c r="AP264" s="5" t="str">
        <f t="shared" si="41"/>
        <v/>
      </c>
      <c r="AQ264" s="2">
        <v>0.38</v>
      </c>
      <c r="AR264" s="2">
        <v>3.85</v>
      </c>
      <c r="AS264" s="5">
        <f t="shared" si="42"/>
        <v>11627.919999999998</v>
      </c>
      <c r="AT264" s="5">
        <f t="shared" si="43"/>
        <v>8674.4283199999991</v>
      </c>
      <c r="AU264" s="11">
        <f t="shared" si="44"/>
        <v>8.9657333166074563E-2</v>
      </c>
      <c r="AV264" s="5">
        <f t="shared" si="45"/>
        <v>89.657333166074565</v>
      </c>
    </row>
    <row r="265" spans="1:48" x14ac:dyDescent="0.25">
      <c r="A265" s="1" t="s">
        <v>369</v>
      </c>
      <c r="B265" s="1" t="s">
        <v>362</v>
      </c>
      <c r="C265" s="1" t="s">
        <v>363</v>
      </c>
      <c r="D265" s="1" t="s">
        <v>51</v>
      </c>
      <c r="E265" s="1" t="s">
        <v>60</v>
      </c>
      <c r="F265" s="1" t="s">
        <v>355</v>
      </c>
      <c r="G265" s="1" t="s">
        <v>106</v>
      </c>
      <c r="H265" s="1" t="s">
        <v>55</v>
      </c>
      <c r="I265" s="2">
        <v>21.73</v>
      </c>
      <c r="J265" s="2">
        <v>0.06</v>
      </c>
      <c r="K265" s="2">
        <f t="shared" si="37"/>
        <v>0.03</v>
      </c>
      <c r="L265" s="2">
        <f t="shared" si="38"/>
        <v>0.02</v>
      </c>
      <c r="P265" s="6">
        <v>0.03</v>
      </c>
      <c r="Q265" s="5">
        <v>111.57</v>
      </c>
      <c r="AL265" s="5" t="str">
        <f t="shared" si="39"/>
        <v/>
      </c>
      <c r="AN265" s="5" t="str">
        <f t="shared" si="40"/>
        <v/>
      </c>
      <c r="AP265" s="5" t="str">
        <f t="shared" si="41"/>
        <v/>
      </c>
      <c r="AR265" s="2">
        <v>0.02</v>
      </c>
      <c r="AS265" s="5">
        <f t="shared" si="42"/>
        <v>111.57</v>
      </c>
      <c r="AT265" s="5">
        <f t="shared" si="43"/>
        <v>83.231219999999993</v>
      </c>
      <c r="AU265" s="11">
        <f t="shared" si="44"/>
        <v>8.602629413806544E-4</v>
      </c>
      <c r="AV265" s="5">
        <f t="shared" si="45"/>
        <v>0.8602629413806544</v>
      </c>
    </row>
    <row r="266" spans="1:48" x14ac:dyDescent="0.25">
      <c r="A266" s="1" t="s">
        <v>369</v>
      </c>
      <c r="B266" s="1" t="s">
        <v>362</v>
      </c>
      <c r="C266" s="1" t="s">
        <v>363</v>
      </c>
      <c r="D266" s="1" t="s">
        <v>51</v>
      </c>
      <c r="E266" s="1" t="s">
        <v>61</v>
      </c>
      <c r="F266" s="1" t="s">
        <v>355</v>
      </c>
      <c r="G266" s="1" t="s">
        <v>106</v>
      </c>
      <c r="H266" s="1" t="s">
        <v>55</v>
      </c>
      <c r="I266" s="2">
        <v>21.73</v>
      </c>
      <c r="J266" s="2">
        <v>19.84</v>
      </c>
      <c r="K266" s="2">
        <f t="shared" si="37"/>
        <v>12.22</v>
      </c>
      <c r="L266" s="2">
        <f t="shared" si="38"/>
        <v>7.6199999999999992</v>
      </c>
      <c r="N266" s="4">
        <v>0.81</v>
      </c>
      <c r="O266" s="5">
        <v>3798.09</v>
      </c>
      <c r="P266" s="6">
        <v>11.41</v>
      </c>
      <c r="Q266" s="5">
        <v>42433.79</v>
      </c>
      <c r="AL266" s="5" t="str">
        <f t="shared" si="39"/>
        <v/>
      </c>
      <c r="AM266" s="3">
        <v>0.42</v>
      </c>
      <c r="AN266" s="5">
        <f t="shared" si="40"/>
        <v>3470.04</v>
      </c>
      <c r="AO266" s="2">
        <v>0.16</v>
      </c>
      <c r="AP266" s="5">
        <f t="shared" si="41"/>
        <v>0.16</v>
      </c>
      <c r="AQ266" s="2">
        <v>0.9</v>
      </c>
      <c r="AR266" s="2">
        <v>6.14</v>
      </c>
      <c r="AS266" s="5">
        <f t="shared" si="42"/>
        <v>46231.880000000005</v>
      </c>
      <c r="AT266" s="5">
        <f t="shared" si="43"/>
        <v>34488.982479999999</v>
      </c>
      <c r="AU266" s="11">
        <f t="shared" si="44"/>
        <v>0.35647192860408222</v>
      </c>
      <c r="AV266" s="5">
        <f t="shared" si="45"/>
        <v>356.47192860408222</v>
      </c>
    </row>
    <row r="267" spans="1:48" x14ac:dyDescent="0.25">
      <c r="A267" s="1" t="s">
        <v>370</v>
      </c>
      <c r="B267" s="1" t="s">
        <v>362</v>
      </c>
      <c r="C267" s="1" t="s">
        <v>363</v>
      </c>
      <c r="D267" s="1" t="s">
        <v>51</v>
      </c>
      <c r="E267" s="1" t="s">
        <v>70</v>
      </c>
      <c r="F267" s="1" t="s">
        <v>355</v>
      </c>
      <c r="G267" s="1" t="s">
        <v>106</v>
      </c>
      <c r="H267" s="1" t="s">
        <v>55</v>
      </c>
      <c r="I267" s="2">
        <v>35</v>
      </c>
      <c r="J267" s="2">
        <v>0.08</v>
      </c>
      <c r="K267" s="2">
        <f t="shared" si="37"/>
        <v>0.05</v>
      </c>
      <c r="L267" s="2">
        <f t="shared" si="38"/>
        <v>0.03</v>
      </c>
      <c r="P267" s="6">
        <v>0.02</v>
      </c>
      <c r="Q267" s="5">
        <v>65.082499999999996</v>
      </c>
      <c r="R267" s="7">
        <v>0.03</v>
      </c>
      <c r="S267" s="5">
        <v>56.201249999999987</v>
      </c>
      <c r="AL267" s="5" t="str">
        <f t="shared" si="39"/>
        <v/>
      </c>
      <c r="AN267" s="5" t="str">
        <f t="shared" si="40"/>
        <v/>
      </c>
      <c r="AP267" s="5" t="str">
        <f t="shared" si="41"/>
        <v/>
      </c>
      <c r="AR267" s="2">
        <v>0.03</v>
      </c>
      <c r="AS267" s="5">
        <f t="shared" si="42"/>
        <v>121.28374999999998</v>
      </c>
      <c r="AT267" s="5">
        <f t="shared" si="43"/>
        <v>90.477677499999984</v>
      </c>
      <c r="AU267" s="11">
        <f t="shared" si="44"/>
        <v>9.3516102461840942E-4</v>
      </c>
      <c r="AV267" s="5">
        <f t="shared" si="45"/>
        <v>0.93516102461840944</v>
      </c>
    </row>
    <row r="268" spans="1:48" x14ac:dyDescent="0.25">
      <c r="A268" s="1" t="s">
        <v>370</v>
      </c>
      <c r="B268" s="1" t="s">
        <v>362</v>
      </c>
      <c r="C268" s="1" t="s">
        <v>363</v>
      </c>
      <c r="D268" s="1" t="s">
        <v>51</v>
      </c>
      <c r="E268" s="1" t="s">
        <v>92</v>
      </c>
      <c r="F268" s="1" t="s">
        <v>355</v>
      </c>
      <c r="G268" s="1" t="s">
        <v>106</v>
      </c>
      <c r="H268" s="1" t="s">
        <v>55</v>
      </c>
      <c r="I268" s="2">
        <v>35</v>
      </c>
      <c r="J268" s="2">
        <v>35.4</v>
      </c>
      <c r="K268" s="2">
        <f t="shared" si="37"/>
        <v>17.29</v>
      </c>
      <c r="L268" s="2">
        <f t="shared" si="38"/>
        <v>17.63</v>
      </c>
      <c r="P268" s="6">
        <v>8.64</v>
      </c>
      <c r="Q268" s="5">
        <v>28116.639999999999</v>
      </c>
      <c r="R268" s="7">
        <v>8.65</v>
      </c>
      <c r="S268" s="5">
        <v>16204.69375</v>
      </c>
      <c r="AL268" s="5" t="str">
        <f t="shared" si="39"/>
        <v/>
      </c>
      <c r="AN268" s="5" t="str">
        <f t="shared" si="40"/>
        <v/>
      </c>
      <c r="AP268" s="5" t="str">
        <f t="shared" si="41"/>
        <v/>
      </c>
      <c r="AR268" s="2">
        <v>17.63</v>
      </c>
      <c r="AS268" s="5">
        <f t="shared" si="42"/>
        <v>44321.333749999998</v>
      </c>
      <c r="AT268" s="5">
        <f t="shared" si="43"/>
        <v>33063.7149775</v>
      </c>
      <c r="AU268" s="11">
        <f t="shared" si="44"/>
        <v>0.34174061967991998</v>
      </c>
      <c r="AV268" s="5">
        <f t="shared" si="45"/>
        <v>341.74061967991997</v>
      </c>
    </row>
    <row r="269" spans="1:48" x14ac:dyDescent="0.25">
      <c r="A269" s="1" t="s">
        <v>371</v>
      </c>
      <c r="B269" s="1" t="s">
        <v>362</v>
      </c>
      <c r="C269" s="1" t="s">
        <v>363</v>
      </c>
      <c r="D269" s="1" t="s">
        <v>51</v>
      </c>
      <c r="E269" s="1" t="s">
        <v>75</v>
      </c>
      <c r="F269" s="1" t="s">
        <v>355</v>
      </c>
      <c r="G269" s="1" t="s">
        <v>106</v>
      </c>
      <c r="H269" s="1" t="s">
        <v>55</v>
      </c>
      <c r="I269" s="2">
        <v>79.97</v>
      </c>
      <c r="J269" s="2">
        <v>0.09</v>
      </c>
      <c r="K269" s="2">
        <f t="shared" si="37"/>
        <v>0</v>
      </c>
      <c r="L269" s="2">
        <f t="shared" si="38"/>
        <v>0.09</v>
      </c>
      <c r="AL269" s="5" t="str">
        <f t="shared" si="39"/>
        <v/>
      </c>
      <c r="AN269" s="5" t="str">
        <f t="shared" si="40"/>
        <v/>
      </c>
      <c r="AP269" s="5" t="str">
        <f t="shared" si="41"/>
        <v/>
      </c>
      <c r="AR269" s="2">
        <v>0.09</v>
      </c>
      <c r="AS269" s="5">
        <f t="shared" si="42"/>
        <v>0</v>
      </c>
      <c r="AT269" s="5">
        <f t="shared" si="43"/>
        <v>0</v>
      </c>
      <c r="AU269" s="11">
        <f t="shared" si="44"/>
        <v>0</v>
      </c>
      <c r="AV269" s="5">
        <f t="shared" si="45"/>
        <v>0</v>
      </c>
    </row>
    <row r="270" spans="1:48" x14ac:dyDescent="0.25">
      <c r="A270" s="1" t="s">
        <v>371</v>
      </c>
      <c r="B270" s="1" t="s">
        <v>362</v>
      </c>
      <c r="C270" s="1" t="s">
        <v>363</v>
      </c>
      <c r="D270" s="1" t="s">
        <v>51</v>
      </c>
      <c r="E270" s="1" t="s">
        <v>83</v>
      </c>
      <c r="F270" s="1" t="s">
        <v>355</v>
      </c>
      <c r="G270" s="1" t="s">
        <v>106</v>
      </c>
      <c r="H270" s="1" t="s">
        <v>55</v>
      </c>
      <c r="I270" s="2">
        <v>79.97</v>
      </c>
      <c r="J270" s="2">
        <v>40.15</v>
      </c>
      <c r="K270" s="2">
        <f t="shared" si="37"/>
        <v>22.95</v>
      </c>
      <c r="L270" s="2">
        <f t="shared" si="38"/>
        <v>17.05</v>
      </c>
      <c r="P270" s="6">
        <v>4.04</v>
      </c>
      <c r="Q270" s="5">
        <v>13146.665000000001</v>
      </c>
      <c r="R270" s="7">
        <v>18.739999999999998</v>
      </c>
      <c r="S270" s="5">
        <v>35107.047500000001</v>
      </c>
      <c r="T270" s="8">
        <v>0.17</v>
      </c>
      <c r="U270" s="5">
        <v>95.497500000000002</v>
      </c>
      <c r="AL270" s="5" t="str">
        <f t="shared" si="39"/>
        <v/>
      </c>
      <c r="AN270" s="5" t="str">
        <f t="shared" si="40"/>
        <v/>
      </c>
      <c r="AP270" s="5" t="str">
        <f t="shared" si="41"/>
        <v/>
      </c>
      <c r="AR270" s="2">
        <v>17.05</v>
      </c>
      <c r="AS270" s="5">
        <f t="shared" si="42"/>
        <v>48349.21</v>
      </c>
      <c r="AT270" s="5">
        <f t="shared" si="43"/>
        <v>36068.51066</v>
      </c>
      <c r="AU270" s="11">
        <f t="shared" si="44"/>
        <v>0.37279764818527339</v>
      </c>
      <c r="AV270" s="5">
        <f t="shared" si="45"/>
        <v>372.79764818527337</v>
      </c>
    </row>
    <row r="271" spans="1:48" x14ac:dyDescent="0.25">
      <c r="A271" s="1" t="s">
        <v>371</v>
      </c>
      <c r="B271" s="1" t="s">
        <v>362</v>
      </c>
      <c r="C271" s="1" t="s">
        <v>363</v>
      </c>
      <c r="D271" s="1" t="s">
        <v>51</v>
      </c>
      <c r="E271" s="1" t="s">
        <v>90</v>
      </c>
      <c r="F271" s="1" t="s">
        <v>355</v>
      </c>
      <c r="G271" s="1" t="s">
        <v>106</v>
      </c>
      <c r="H271" s="1" t="s">
        <v>55</v>
      </c>
      <c r="I271" s="2">
        <v>79.97</v>
      </c>
      <c r="J271" s="2">
        <v>39.65</v>
      </c>
      <c r="K271" s="2">
        <f t="shared" si="37"/>
        <v>14.42</v>
      </c>
      <c r="L271" s="2">
        <f t="shared" si="38"/>
        <v>25.23</v>
      </c>
      <c r="P271" s="6">
        <v>0.38</v>
      </c>
      <c r="Q271" s="5">
        <v>1236.5675000000001</v>
      </c>
      <c r="R271" s="7">
        <v>14.04</v>
      </c>
      <c r="S271" s="5">
        <v>26302.185000000001</v>
      </c>
      <c r="AL271" s="5" t="str">
        <f t="shared" si="39"/>
        <v/>
      </c>
      <c r="AN271" s="5" t="str">
        <f t="shared" si="40"/>
        <v/>
      </c>
      <c r="AP271" s="5" t="str">
        <f t="shared" si="41"/>
        <v/>
      </c>
      <c r="AR271" s="2">
        <v>25.23</v>
      </c>
      <c r="AS271" s="5">
        <f t="shared" si="42"/>
        <v>27538.752500000002</v>
      </c>
      <c r="AT271" s="5">
        <f t="shared" si="43"/>
        <v>20543.909365</v>
      </c>
      <c r="AU271" s="11">
        <f t="shared" si="44"/>
        <v>0.21233815745813259</v>
      </c>
      <c r="AV271" s="5">
        <f t="shared" si="45"/>
        <v>212.33815745813257</v>
      </c>
    </row>
    <row r="272" spans="1:48" x14ac:dyDescent="0.25">
      <c r="A272" s="1" t="s">
        <v>371</v>
      </c>
      <c r="B272" s="1" t="s">
        <v>362</v>
      </c>
      <c r="C272" s="1" t="s">
        <v>363</v>
      </c>
      <c r="D272" s="1" t="s">
        <v>51</v>
      </c>
      <c r="E272" s="1" t="s">
        <v>92</v>
      </c>
      <c r="F272" s="1" t="s">
        <v>355</v>
      </c>
      <c r="G272" s="1" t="s">
        <v>106</v>
      </c>
      <c r="H272" s="1" t="s">
        <v>55</v>
      </c>
      <c r="I272" s="2">
        <v>79.97</v>
      </c>
      <c r="J272" s="2">
        <v>0.08</v>
      </c>
      <c r="K272" s="2">
        <f t="shared" si="37"/>
        <v>0</v>
      </c>
      <c r="L272" s="2">
        <f t="shared" si="38"/>
        <v>0.08</v>
      </c>
      <c r="AL272" s="5" t="str">
        <f t="shared" si="39"/>
        <v/>
      </c>
      <c r="AN272" s="5" t="str">
        <f t="shared" si="40"/>
        <v/>
      </c>
      <c r="AP272" s="5" t="str">
        <f t="shared" si="41"/>
        <v/>
      </c>
      <c r="AR272" s="2">
        <v>0.08</v>
      </c>
      <c r="AS272" s="5">
        <f t="shared" si="42"/>
        <v>0</v>
      </c>
      <c r="AT272" s="5">
        <f t="shared" si="43"/>
        <v>0</v>
      </c>
      <c r="AU272" s="11">
        <f t="shared" si="44"/>
        <v>0</v>
      </c>
      <c r="AV272" s="5">
        <f t="shared" si="45"/>
        <v>0</v>
      </c>
    </row>
    <row r="273" spans="1:48" x14ac:dyDescent="0.25">
      <c r="A273" s="1" t="s">
        <v>372</v>
      </c>
      <c r="B273" s="1" t="s">
        <v>362</v>
      </c>
      <c r="C273" s="1" t="s">
        <v>363</v>
      </c>
      <c r="D273" s="1" t="s">
        <v>51</v>
      </c>
      <c r="E273" s="1" t="s">
        <v>83</v>
      </c>
      <c r="F273" s="1" t="s">
        <v>355</v>
      </c>
      <c r="G273" s="1" t="s">
        <v>106</v>
      </c>
      <c r="H273" s="1" t="s">
        <v>55</v>
      </c>
      <c r="I273" s="2">
        <v>0.03</v>
      </c>
      <c r="J273" s="2">
        <v>0.02</v>
      </c>
      <c r="K273" s="2">
        <f t="shared" si="37"/>
        <v>0.01</v>
      </c>
      <c r="L273" s="2">
        <f t="shared" si="38"/>
        <v>0.01</v>
      </c>
      <c r="P273" s="6">
        <v>0.01</v>
      </c>
      <c r="Q273" s="5">
        <v>32.541249999999998</v>
      </c>
      <c r="AL273" s="5" t="str">
        <f t="shared" si="39"/>
        <v/>
      </c>
      <c r="AN273" s="5" t="str">
        <f t="shared" si="40"/>
        <v/>
      </c>
      <c r="AP273" s="5" t="str">
        <f t="shared" si="41"/>
        <v/>
      </c>
      <c r="AR273" s="2">
        <v>0.01</v>
      </c>
      <c r="AS273" s="5">
        <f t="shared" si="42"/>
        <v>32.541249999999998</v>
      </c>
      <c r="AT273" s="5">
        <f t="shared" si="43"/>
        <v>24.275772499999995</v>
      </c>
      <c r="AU273" s="11">
        <f t="shared" si="44"/>
        <v>2.5091002456935753E-4</v>
      </c>
      <c r="AV273" s="5">
        <f t="shared" si="45"/>
        <v>0.25091002456935751</v>
      </c>
    </row>
    <row r="274" spans="1:48" x14ac:dyDescent="0.25">
      <c r="A274" s="1" t="s">
        <v>373</v>
      </c>
      <c r="B274" s="1" t="s">
        <v>374</v>
      </c>
      <c r="C274" s="1" t="s">
        <v>375</v>
      </c>
      <c r="D274" s="1" t="s">
        <v>69</v>
      </c>
      <c r="E274" s="1" t="s">
        <v>72</v>
      </c>
      <c r="F274" s="1" t="s">
        <v>355</v>
      </c>
      <c r="G274" s="1" t="s">
        <v>106</v>
      </c>
      <c r="H274" s="1" t="s">
        <v>55</v>
      </c>
      <c r="I274" s="2">
        <v>40</v>
      </c>
      <c r="J274" s="2">
        <v>0.09</v>
      </c>
      <c r="K274" s="2">
        <f t="shared" si="37"/>
        <v>0.02</v>
      </c>
      <c r="L274" s="2">
        <f t="shared" si="38"/>
        <v>7.0000000000000007E-2</v>
      </c>
      <c r="P274" s="6">
        <v>0.02</v>
      </c>
      <c r="Q274" s="5">
        <v>74.38</v>
      </c>
      <c r="AL274" s="5" t="str">
        <f t="shared" si="39"/>
        <v/>
      </c>
      <c r="AN274" s="5" t="str">
        <f t="shared" si="40"/>
        <v/>
      </c>
      <c r="AP274" s="5" t="str">
        <f t="shared" si="41"/>
        <v/>
      </c>
      <c r="AR274" s="2">
        <v>7.0000000000000007E-2</v>
      </c>
      <c r="AS274" s="5">
        <f t="shared" si="42"/>
        <v>74.38</v>
      </c>
      <c r="AT274" s="5">
        <f t="shared" si="43"/>
        <v>55.487479999999998</v>
      </c>
      <c r="AU274" s="11">
        <f t="shared" si="44"/>
        <v>5.7350862758710297E-4</v>
      </c>
      <c r="AV274" s="5">
        <f t="shared" si="45"/>
        <v>0.57350862758710297</v>
      </c>
    </row>
    <row r="275" spans="1:48" x14ac:dyDescent="0.25">
      <c r="A275" s="1" t="s">
        <v>373</v>
      </c>
      <c r="B275" s="1" t="s">
        <v>374</v>
      </c>
      <c r="C275" s="1" t="s">
        <v>375</v>
      </c>
      <c r="D275" s="1" t="s">
        <v>69</v>
      </c>
      <c r="E275" s="1" t="s">
        <v>75</v>
      </c>
      <c r="F275" s="1" t="s">
        <v>355</v>
      </c>
      <c r="G275" s="1" t="s">
        <v>106</v>
      </c>
      <c r="H275" s="1" t="s">
        <v>55</v>
      </c>
      <c r="I275" s="2">
        <v>40</v>
      </c>
      <c r="J275" s="2">
        <v>39.840000000000003</v>
      </c>
      <c r="K275" s="2">
        <f t="shared" si="37"/>
        <v>2.06</v>
      </c>
      <c r="L275" s="2">
        <f t="shared" si="38"/>
        <v>37.78</v>
      </c>
      <c r="P275" s="6">
        <v>2.06</v>
      </c>
      <c r="Q275" s="5">
        <v>7661.14</v>
      </c>
      <c r="AL275" s="5" t="str">
        <f t="shared" si="39"/>
        <v/>
      </c>
      <c r="AN275" s="5" t="str">
        <f t="shared" si="40"/>
        <v/>
      </c>
      <c r="AP275" s="5" t="str">
        <f t="shared" si="41"/>
        <v/>
      </c>
      <c r="AR275" s="2">
        <v>37.78</v>
      </c>
      <c r="AS275" s="5">
        <f t="shared" si="42"/>
        <v>7661.14</v>
      </c>
      <c r="AT275" s="5">
        <f t="shared" si="43"/>
        <v>5715.2104399999989</v>
      </c>
      <c r="AU275" s="11">
        <f t="shared" si="44"/>
        <v>5.9071388641471607E-2</v>
      </c>
      <c r="AV275" s="5">
        <f t="shared" si="45"/>
        <v>59.0713886414716</v>
      </c>
    </row>
    <row r="276" spans="1:48" x14ac:dyDescent="0.25">
      <c r="A276" s="1" t="s">
        <v>373</v>
      </c>
      <c r="B276" s="1" t="s">
        <v>374</v>
      </c>
      <c r="C276" s="1" t="s">
        <v>375</v>
      </c>
      <c r="D276" s="1" t="s">
        <v>69</v>
      </c>
      <c r="E276" s="1" t="s">
        <v>92</v>
      </c>
      <c r="F276" s="1" t="s">
        <v>355</v>
      </c>
      <c r="G276" s="1" t="s">
        <v>106</v>
      </c>
      <c r="H276" s="1" t="s">
        <v>55</v>
      </c>
      <c r="I276" s="2">
        <v>40</v>
      </c>
      <c r="J276" s="2">
        <v>7.0000000000000007E-2</v>
      </c>
      <c r="K276" s="2">
        <f t="shared" si="37"/>
        <v>0.02</v>
      </c>
      <c r="L276" s="2">
        <f t="shared" si="38"/>
        <v>0.05</v>
      </c>
      <c r="P276" s="6">
        <v>0.01</v>
      </c>
      <c r="Q276" s="5">
        <v>32.541249999999998</v>
      </c>
      <c r="R276" s="7">
        <v>0.01</v>
      </c>
      <c r="S276" s="5">
        <v>18.733750000000001</v>
      </c>
      <c r="AL276" s="5" t="str">
        <f t="shared" si="39"/>
        <v/>
      </c>
      <c r="AN276" s="5" t="str">
        <f t="shared" si="40"/>
        <v/>
      </c>
      <c r="AP276" s="5" t="str">
        <f t="shared" si="41"/>
        <v/>
      </c>
      <c r="AR276" s="2">
        <v>0.05</v>
      </c>
      <c r="AS276" s="5">
        <f t="shared" si="42"/>
        <v>51.274999999999999</v>
      </c>
      <c r="AT276" s="5">
        <f t="shared" si="43"/>
        <v>38.251149999999996</v>
      </c>
      <c r="AU276" s="11">
        <f t="shared" si="44"/>
        <v>3.9535701639592232E-4</v>
      </c>
      <c r="AV276" s="5">
        <f t="shared" si="45"/>
        <v>0.39535701639592236</v>
      </c>
    </row>
    <row r="277" spans="1:48" x14ac:dyDescent="0.25">
      <c r="A277" s="1" t="s">
        <v>376</v>
      </c>
      <c r="B277" s="1" t="s">
        <v>118</v>
      </c>
      <c r="C277" s="1" t="s">
        <v>119</v>
      </c>
      <c r="D277" s="1" t="s">
        <v>51</v>
      </c>
      <c r="E277" s="1" t="s">
        <v>83</v>
      </c>
      <c r="F277" s="1" t="s">
        <v>105</v>
      </c>
      <c r="G277" s="1" t="s">
        <v>106</v>
      </c>
      <c r="H277" s="1" t="s">
        <v>55</v>
      </c>
      <c r="I277" s="2">
        <v>80</v>
      </c>
      <c r="J277" s="2">
        <v>0.08</v>
      </c>
      <c r="K277" s="2">
        <f t="shared" si="37"/>
        <v>0</v>
      </c>
      <c r="L277" s="2">
        <f t="shared" si="38"/>
        <v>0.08</v>
      </c>
      <c r="AL277" s="5" t="str">
        <f t="shared" si="39"/>
        <v/>
      </c>
      <c r="AN277" s="5" t="str">
        <f t="shared" si="40"/>
        <v/>
      </c>
      <c r="AP277" s="5" t="str">
        <f t="shared" si="41"/>
        <v/>
      </c>
      <c r="AQ277" s="2">
        <v>0.08</v>
      </c>
      <c r="AS277" s="5">
        <f t="shared" si="42"/>
        <v>0</v>
      </c>
      <c r="AT277" s="5">
        <f t="shared" si="43"/>
        <v>0</v>
      </c>
      <c r="AU277" s="11">
        <f t="shared" si="44"/>
        <v>0</v>
      </c>
      <c r="AV277" s="5">
        <f t="shared" si="45"/>
        <v>0</v>
      </c>
    </row>
    <row r="278" spans="1:48" x14ac:dyDescent="0.25">
      <c r="A278" s="1" t="s">
        <v>376</v>
      </c>
      <c r="B278" s="1" t="s">
        <v>118</v>
      </c>
      <c r="C278" s="1" t="s">
        <v>119</v>
      </c>
      <c r="D278" s="1" t="s">
        <v>51</v>
      </c>
      <c r="E278" s="1" t="s">
        <v>58</v>
      </c>
      <c r="F278" s="1" t="s">
        <v>105</v>
      </c>
      <c r="G278" s="1" t="s">
        <v>106</v>
      </c>
      <c r="H278" s="1" t="s">
        <v>55</v>
      </c>
      <c r="I278" s="2">
        <v>80</v>
      </c>
      <c r="J278" s="2">
        <v>0.09</v>
      </c>
      <c r="K278" s="2">
        <f t="shared" si="37"/>
        <v>0.08</v>
      </c>
      <c r="L278" s="2">
        <f t="shared" si="38"/>
        <v>0.01</v>
      </c>
      <c r="N278" s="4">
        <v>0.01</v>
      </c>
      <c r="O278" s="5">
        <v>35.167499999999997</v>
      </c>
      <c r="P278" s="6">
        <v>7.0000000000000007E-2</v>
      </c>
      <c r="Q278" s="5">
        <v>195.2475</v>
      </c>
      <c r="AL278" s="5" t="str">
        <f t="shared" si="39"/>
        <v/>
      </c>
      <c r="AN278" s="5" t="str">
        <f t="shared" si="40"/>
        <v/>
      </c>
      <c r="AP278" s="5" t="str">
        <f t="shared" si="41"/>
        <v/>
      </c>
      <c r="AQ278" s="2">
        <v>0.01</v>
      </c>
      <c r="AS278" s="5">
        <f t="shared" si="42"/>
        <v>230.41499999999999</v>
      </c>
      <c r="AT278" s="5">
        <f t="shared" si="43"/>
        <v>171.88958999999997</v>
      </c>
      <c r="AU278" s="11">
        <f t="shared" si="44"/>
        <v>1.77661993043133E-3</v>
      </c>
      <c r="AV278" s="5">
        <f t="shared" si="45"/>
        <v>1.7766199304313299</v>
      </c>
    </row>
    <row r="279" spans="1:48" x14ac:dyDescent="0.25">
      <c r="A279" s="1" t="s">
        <v>376</v>
      </c>
      <c r="B279" s="1" t="s">
        <v>118</v>
      </c>
      <c r="C279" s="1" t="s">
        <v>119</v>
      </c>
      <c r="D279" s="1" t="s">
        <v>51</v>
      </c>
      <c r="E279" s="1" t="s">
        <v>107</v>
      </c>
      <c r="F279" s="1" t="s">
        <v>377</v>
      </c>
      <c r="G279" s="1" t="s">
        <v>106</v>
      </c>
      <c r="H279" s="1" t="s">
        <v>55</v>
      </c>
      <c r="I279" s="2">
        <v>80</v>
      </c>
      <c r="J279" s="2">
        <v>0.06</v>
      </c>
      <c r="K279" s="2">
        <f t="shared" si="37"/>
        <v>0.04</v>
      </c>
      <c r="L279" s="2">
        <f t="shared" si="38"/>
        <v>0.02</v>
      </c>
      <c r="P279" s="6">
        <v>0.03</v>
      </c>
      <c r="Q279" s="5">
        <v>83.677499999999995</v>
      </c>
      <c r="R279" s="7">
        <v>0.01</v>
      </c>
      <c r="S279" s="5">
        <v>16.057500000000001</v>
      </c>
      <c r="AL279" s="5" t="str">
        <f t="shared" si="39"/>
        <v/>
      </c>
      <c r="AN279" s="5" t="str">
        <f t="shared" si="40"/>
        <v/>
      </c>
      <c r="AP279" s="5" t="str">
        <f t="shared" si="41"/>
        <v/>
      </c>
      <c r="AQ279" s="2">
        <v>0.02</v>
      </c>
      <c r="AS279" s="5">
        <f t="shared" si="42"/>
        <v>99.734999999999999</v>
      </c>
      <c r="AT279" s="5">
        <f t="shared" si="43"/>
        <v>74.402309999999986</v>
      </c>
      <c r="AU279" s="11">
        <f t="shared" si="44"/>
        <v>7.6900891331540351E-4</v>
      </c>
      <c r="AV279" s="5">
        <f t="shared" si="45"/>
        <v>0.76900891331540344</v>
      </c>
    </row>
    <row r="280" spans="1:48" x14ac:dyDescent="0.25">
      <c r="A280" s="1" t="s">
        <v>376</v>
      </c>
      <c r="B280" s="1" t="s">
        <v>118</v>
      </c>
      <c r="C280" s="1" t="s">
        <v>119</v>
      </c>
      <c r="D280" s="1" t="s">
        <v>51</v>
      </c>
      <c r="E280" s="1" t="s">
        <v>108</v>
      </c>
      <c r="F280" s="1" t="s">
        <v>377</v>
      </c>
      <c r="G280" s="1" t="s">
        <v>106</v>
      </c>
      <c r="H280" s="1" t="s">
        <v>55</v>
      </c>
      <c r="I280" s="2">
        <v>80</v>
      </c>
      <c r="J280" s="2">
        <v>39.85</v>
      </c>
      <c r="K280" s="2">
        <f t="shared" si="37"/>
        <v>37.79</v>
      </c>
      <c r="L280" s="2">
        <f t="shared" si="38"/>
        <v>2.06</v>
      </c>
      <c r="N280" s="4">
        <v>3.56</v>
      </c>
      <c r="O280" s="5">
        <v>12519.6324</v>
      </c>
      <c r="P280" s="6">
        <v>18.46</v>
      </c>
      <c r="Q280" s="5">
        <v>51489.555</v>
      </c>
      <c r="R280" s="7">
        <v>15.77</v>
      </c>
      <c r="S280" s="5">
        <v>25477.9</v>
      </c>
      <c r="AL280" s="5" t="str">
        <f t="shared" si="39"/>
        <v/>
      </c>
      <c r="AM280" s="3">
        <v>0.63</v>
      </c>
      <c r="AN280" s="5">
        <f t="shared" si="40"/>
        <v>5205.0600000000004</v>
      </c>
      <c r="AP280" s="5" t="str">
        <f t="shared" si="41"/>
        <v/>
      </c>
      <c r="AQ280" s="2">
        <v>1.43</v>
      </c>
      <c r="AS280" s="5">
        <f t="shared" si="42"/>
        <v>89487.087400000004</v>
      </c>
      <c r="AT280" s="5">
        <f t="shared" si="43"/>
        <v>66757.367200399996</v>
      </c>
      <c r="AU280" s="11">
        <f t="shared" si="44"/>
        <v>0.6899921575899588</v>
      </c>
      <c r="AV280" s="5">
        <f t="shared" si="45"/>
        <v>689.99215758995888</v>
      </c>
    </row>
    <row r="281" spans="1:48" x14ac:dyDescent="0.25">
      <c r="A281" s="1" t="s">
        <v>376</v>
      </c>
      <c r="B281" s="1" t="s">
        <v>118</v>
      </c>
      <c r="C281" s="1" t="s">
        <v>119</v>
      </c>
      <c r="D281" s="1" t="s">
        <v>51</v>
      </c>
      <c r="E281" s="1" t="s">
        <v>163</v>
      </c>
      <c r="F281" s="1" t="s">
        <v>377</v>
      </c>
      <c r="G281" s="1" t="s">
        <v>106</v>
      </c>
      <c r="H281" s="1" t="s">
        <v>55</v>
      </c>
      <c r="I281" s="2">
        <v>80</v>
      </c>
      <c r="J281" s="2">
        <v>39.92</v>
      </c>
      <c r="K281" s="2">
        <f t="shared" si="37"/>
        <v>39.44</v>
      </c>
      <c r="L281" s="2">
        <f t="shared" si="38"/>
        <v>0.48</v>
      </c>
      <c r="N281" s="4">
        <v>5.89</v>
      </c>
      <c r="O281" s="5">
        <v>20713.657500000001</v>
      </c>
      <c r="P281" s="6">
        <v>27.97</v>
      </c>
      <c r="Q281" s="5">
        <v>78015.322499999995</v>
      </c>
      <c r="R281" s="7">
        <v>5.58</v>
      </c>
      <c r="S281" s="5">
        <v>9002.9050000000007</v>
      </c>
      <c r="AL281" s="5" t="str">
        <f t="shared" si="39"/>
        <v/>
      </c>
      <c r="AM281" s="3">
        <v>0.21</v>
      </c>
      <c r="AN281" s="5">
        <f t="shared" si="40"/>
        <v>1735.02</v>
      </c>
      <c r="AP281" s="5" t="str">
        <f t="shared" si="41"/>
        <v/>
      </c>
      <c r="AQ281" s="2">
        <v>0.27</v>
      </c>
      <c r="AS281" s="5">
        <f t="shared" si="42"/>
        <v>107731.88499999999</v>
      </c>
      <c r="AT281" s="5">
        <f t="shared" si="43"/>
        <v>80367.986209999988</v>
      </c>
      <c r="AU281" s="11">
        <f t="shared" si="44"/>
        <v>0.83066907117130417</v>
      </c>
      <c r="AV281" s="5">
        <f t="shared" si="45"/>
        <v>830.66907117130415</v>
      </c>
    </row>
    <row r="282" spans="1:48" x14ac:dyDescent="0.25">
      <c r="A282" s="1" t="s">
        <v>378</v>
      </c>
      <c r="B282" s="1" t="s">
        <v>183</v>
      </c>
      <c r="C282" s="1" t="s">
        <v>184</v>
      </c>
      <c r="D282" s="1" t="s">
        <v>51</v>
      </c>
      <c r="E282" s="1" t="s">
        <v>90</v>
      </c>
      <c r="F282" s="1" t="s">
        <v>105</v>
      </c>
      <c r="G282" s="1" t="s">
        <v>106</v>
      </c>
      <c r="H282" s="1" t="s">
        <v>55</v>
      </c>
      <c r="I282" s="2">
        <v>20</v>
      </c>
      <c r="J282" s="2">
        <v>0.08</v>
      </c>
      <c r="K282" s="2">
        <f t="shared" si="37"/>
        <v>0.04</v>
      </c>
      <c r="L282" s="2">
        <f t="shared" si="38"/>
        <v>0.04</v>
      </c>
      <c r="P282" s="6">
        <v>0.03</v>
      </c>
      <c r="Q282" s="5">
        <v>83.677499999999995</v>
      </c>
      <c r="R282" s="7">
        <v>0.01</v>
      </c>
      <c r="S282" s="5">
        <v>16.057500000000001</v>
      </c>
      <c r="AL282" s="5" t="str">
        <f t="shared" si="39"/>
        <v/>
      </c>
      <c r="AN282" s="5" t="str">
        <f t="shared" si="40"/>
        <v/>
      </c>
      <c r="AP282" s="5" t="str">
        <f t="shared" si="41"/>
        <v/>
      </c>
      <c r="AR282" s="2">
        <v>0.04</v>
      </c>
      <c r="AS282" s="5">
        <f t="shared" si="42"/>
        <v>99.734999999999999</v>
      </c>
      <c r="AT282" s="5">
        <f t="shared" si="43"/>
        <v>74.402309999999986</v>
      </c>
      <c r="AU282" s="11">
        <f t="shared" si="44"/>
        <v>7.6900891331540351E-4</v>
      </c>
      <c r="AV282" s="5">
        <f t="shared" si="45"/>
        <v>0.76900891331540344</v>
      </c>
    </row>
    <row r="283" spans="1:48" x14ac:dyDescent="0.25">
      <c r="A283" s="1" t="s">
        <v>378</v>
      </c>
      <c r="B283" s="1" t="s">
        <v>183</v>
      </c>
      <c r="C283" s="1" t="s">
        <v>184</v>
      </c>
      <c r="D283" s="1" t="s">
        <v>51</v>
      </c>
      <c r="E283" s="1" t="s">
        <v>107</v>
      </c>
      <c r="F283" s="1" t="s">
        <v>377</v>
      </c>
      <c r="G283" s="1" t="s">
        <v>106</v>
      </c>
      <c r="H283" s="1" t="s">
        <v>55</v>
      </c>
      <c r="I283" s="2">
        <v>20</v>
      </c>
      <c r="J283" s="2">
        <v>18.670000000000002</v>
      </c>
      <c r="K283" s="2">
        <f t="shared" si="37"/>
        <v>15.2</v>
      </c>
      <c r="L283" s="2">
        <f t="shared" si="38"/>
        <v>3.4800000000000004</v>
      </c>
      <c r="N283" s="4">
        <v>2.69</v>
      </c>
      <c r="O283" s="5">
        <v>9460.057499999999</v>
      </c>
      <c r="P283" s="6">
        <v>11.43</v>
      </c>
      <c r="Q283" s="5">
        <v>31881.127499999999</v>
      </c>
      <c r="R283" s="7">
        <v>1.08</v>
      </c>
      <c r="S283" s="5">
        <v>1734.21</v>
      </c>
      <c r="AL283" s="5" t="str">
        <f t="shared" si="39"/>
        <v/>
      </c>
      <c r="AM283" s="3">
        <v>0.54</v>
      </c>
      <c r="AN283" s="5">
        <f t="shared" si="40"/>
        <v>4461.4800000000005</v>
      </c>
      <c r="AO283" s="2">
        <v>0.17</v>
      </c>
      <c r="AP283" s="5">
        <f t="shared" si="41"/>
        <v>0.17</v>
      </c>
      <c r="AQ283" s="2">
        <v>1.05</v>
      </c>
      <c r="AR283" s="2">
        <v>1.72</v>
      </c>
      <c r="AS283" s="5">
        <f t="shared" si="42"/>
        <v>43075.394999999997</v>
      </c>
      <c r="AT283" s="5">
        <f t="shared" si="43"/>
        <v>32134.24467</v>
      </c>
      <c r="AU283" s="11">
        <f t="shared" si="44"/>
        <v>0.33213378151683731</v>
      </c>
      <c r="AV283" s="5">
        <f t="shared" si="45"/>
        <v>332.1337815168373</v>
      </c>
    </row>
    <row r="284" spans="1:48" x14ac:dyDescent="0.25">
      <c r="A284" s="1" t="s">
        <v>379</v>
      </c>
      <c r="B284" s="1" t="s">
        <v>118</v>
      </c>
      <c r="C284" s="1" t="s">
        <v>119</v>
      </c>
      <c r="D284" s="1" t="s">
        <v>51</v>
      </c>
      <c r="E284" s="1" t="s">
        <v>70</v>
      </c>
      <c r="F284" s="1" t="s">
        <v>377</v>
      </c>
      <c r="G284" s="1" t="s">
        <v>106</v>
      </c>
      <c r="H284" s="1" t="s">
        <v>55</v>
      </c>
      <c r="I284" s="2">
        <v>59.26</v>
      </c>
      <c r="J284" s="2">
        <v>37.1</v>
      </c>
      <c r="K284" s="2">
        <f t="shared" si="37"/>
        <v>29.939999999999998</v>
      </c>
      <c r="L284" s="2">
        <f t="shared" si="38"/>
        <v>7.16</v>
      </c>
      <c r="P284" s="6">
        <v>9.9499999999999993</v>
      </c>
      <c r="Q284" s="5">
        <v>37004.050000000003</v>
      </c>
      <c r="R284" s="7">
        <v>15.78</v>
      </c>
      <c r="S284" s="5">
        <v>32987.457499999997</v>
      </c>
      <c r="Z284" s="9">
        <v>4.21</v>
      </c>
      <c r="AA284" s="5">
        <v>1009.3674999999999</v>
      </c>
      <c r="AL284" s="5" t="str">
        <f t="shared" si="39"/>
        <v/>
      </c>
      <c r="AN284" s="5" t="str">
        <f t="shared" si="40"/>
        <v/>
      </c>
      <c r="AP284" s="5" t="str">
        <f t="shared" si="41"/>
        <v/>
      </c>
      <c r="AR284" s="2">
        <v>7.16</v>
      </c>
      <c r="AS284" s="5">
        <f t="shared" si="42"/>
        <v>71000.875</v>
      </c>
      <c r="AT284" s="5">
        <f t="shared" si="43"/>
        <v>52966.652750000001</v>
      </c>
      <c r="AU284" s="11">
        <f t="shared" si="44"/>
        <v>0.54745380987810499</v>
      </c>
      <c r="AV284" s="5">
        <f t="shared" si="45"/>
        <v>547.45380987810506</v>
      </c>
    </row>
    <row r="285" spans="1:48" x14ac:dyDescent="0.25">
      <c r="A285" s="1" t="s">
        <v>379</v>
      </c>
      <c r="B285" s="1" t="s">
        <v>118</v>
      </c>
      <c r="C285" s="1" t="s">
        <v>119</v>
      </c>
      <c r="D285" s="1" t="s">
        <v>51</v>
      </c>
      <c r="E285" s="1" t="s">
        <v>107</v>
      </c>
      <c r="F285" s="1" t="s">
        <v>377</v>
      </c>
      <c r="G285" s="1" t="s">
        <v>106</v>
      </c>
      <c r="H285" s="1" t="s">
        <v>55</v>
      </c>
      <c r="I285" s="2">
        <v>59.26</v>
      </c>
      <c r="J285" s="2">
        <v>19.309999999999999</v>
      </c>
      <c r="K285" s="2">
        <f t="shared" si="37"/>
        <v>15.770000000000001</v>
      </c>
      <c r="L285" s="2">
        <f t="shared" si="38"/>
        <v>3.57</v>
      </c>
      <c r="N285" s="4">
        <v>7.0000000000000007E-2</v>
      </c>
      <c r="O285" s="5">
        <v>246.17250000000001</v>
      </c>
      <c r="P285" s="6">
        <v>12.38</v>
      </c>
      <c r="Q285" s="5">
        <v>34530.915000000001</v>
      </c>
      <c r="R285" s="7">
        <v>3.32</v>
      </c>
      <c r="S285" s="5">
        <v>5389.9674999999997</v>
      </c>
      <c r="AL285" s="5" t="str">
        <f t="shared" si="39"/>
        <v/>
      </c>
      <c r="AM285" s="3">
        <v>0.43</v>
      </c>
      <c r="AN285" s="5">
        <f t="shared" si="40"/>
        <v>3552.66</v>
      </c>
      <c r="AO285" s="2">
        <v>0.17</v>
      </c>
      <c r="AP285" s="5">
        <f t="shared" si="41"/>
        <v>0.17</v>
      </c>
      <c r="AQ285" s="2">
        <v>0.9</v>
      </c>
      <c r="AR285" s="2">
        <v>2.0699999999999998</v>
      </c>
      <c r="AS285" s="5">
        <f t="shared" si="42"/>
        <v>40167.055</v>
      </c>
      <c r="AT285" s="5">
        <f t="shared" si="43"/>
        <v>29964.623029999995</v>
      </c>
      <c r="AU285" s="11">
        <f t="shared" si="44"/>
        <v>0.30970896191537622</v>
      </c>
      <c r="AV285" s="5">
        <f t="shared" si="45"/>
        <v>309.70896191537622</v>
      </c>
    </row>
    <row r="286" spans="1:48" x14ac:dyDescent="0.25">
      <c r="A286" s="1" t="s">
        <v>380</v>
      </c>
      <c r="B286" s="1" t="s">
        <v>118</v>
      </c>
      <c r="C286" s="1" t="s">
        <v>119</v>
      </c>
      <c r="D286" s="1" t="s">
        <v>51</v>
      </c>
      <c r="E286" s="1" t="s">
        <v>70</v>
      </c>
      <c r="F286" s="1" t="s">
        <v>377</v>
      </c>
      <c r="G286" s="1" t="s">
        <v>106</v>
      </c>
      <c r="H286" s="1" t="s">
        <v>55</v>
      </c>
      <c r="I286" s="2">
        <v>0.74</v>
      </c>
      <c r="J286" s="2">
        <v>0.74</v>
      </c>
      <c r="K286" s="2">
        <f t="shared" si="37"/>
        <v>0.74</v>
      </c>
      <c r="L286" s="2">
        <f t="shared" si="38"/>
        <v>0</v>
      </c>
      <c r="P286" s="6">
        <v>0.16</v>
      </c>
      <c r="Q286" s="5">
        <v>595.04</v>
      </c>
      <c r="Z286" s="9">
        <v>0.57999999999999996</v>
      </c>
      <c r="AA286" s="5">
        <v>149.06</v>
      </c>
      <c r="AL286" s="5" t="str">
        <f t="shared" si="39"/>
        <v/>
      </c>
      <c r="AN286" s="5" t="str">
        <f t="shared" si="40"/>
        <v/>
      </c>
      <c r="AP286" s="5" t="str">
        <f t="shared" si="41"/>
        <v/>
      </c>
      <c r="AS286" s="5">
        <f t="shared" si="42"/>
        <v>744.09999999999991</v>
      </c>
      <c r="AT286" s="5">
        <f t="shared" si="43"/>
        <v>555.09859999999992</v>
      </c>
      <c r="AU286" s="11">
        <f t="shared" si="44"/>
        <v>5.7373994324759784E-3</v>
      </c>
      <c r="AV286" s="5">
        <f t="shared" si="45"/>
        <v>5.7373994324759785</v>
      </c>
    </row>
    <row r="287" spans="1:48" x14ac:dyDescent="0.25">
      <c r="A287" s="1" t="s">
        <v>381</v>
      </c>
      <c r="B287" s="1" t="s">
        <v>382</v>
      </c>
      <c r="C287" s="1" t="s">
        <v>383</v>
      </c>
      <c r="D287" s="1" t="s">
        <v>51</v>
      </c>
      <c r="E287" s="1" t="s">
        <v>112</v>
      </c>
      <c r="F287" s="1" t="s">
        <v>377</v>
      </c>
      <c r="G287" s="1" t="s">
        <v>106</v>
      </c>
      <c r="H287" s="1" t="s">
        <v>55</v>
      </c>
      <c r="I287" s="2">
        <v>5</v>
      </c>
      <c r="J287" s="2">
        <v>1.1499999999999999</v>
      </c>
      <c r="K287" s="2">
        <f t="shared" si="37"/>
        <v>1.1500000000000001</v>
      </c>
      <c r="L287" s="2">
        <f t="shared" si="38"/>
        <v>0</v>
      </c>
      <c r="P287" s="6">
        <v>0.81</v>
      </c>
      <c r="Q287" s="5">
        <v>2259.2925</v>
      </c>
      <c r="Z287" s="9">
        <v>0.34</v>
      </c>
      <c r="AA287" s="5">
        <v>65.535000000000011</v>
      </c>
      <c r="AL287" s="5" t="str">
        <f t="shared" si="39"/>
        <v/>
      </c>
      <c r="AN287" s="5" t="str">
        <f t="shared" si="40"/>
        <v/>
      </c>
      <c r="AP287" s="5" t="str">
        <f t="shared" si="41"/>
        <v/>
      </c>
      <c r="AS287" s="5">
        <f t="shared" si="42"/>
        <v>2324.8274999999999</v>
      </c>
      <c r="AT287" s="5">
        <f t="shared" si="43"/>
        <v>1734.3213149999997</v>
      </c>
      <c r="AU287" s="11">
        <f t="shared" si="44"/>
        <v>1.7925633623309432E-2</v>
      </c>
      <c r="AV287" s="5">
        <f t="shared" si="45"/>
        <v>17.925633623309434</v>
      </c>
    </row>
    <row r="288" spans="1:48" x14ac:dyDescent="0.25">
      <c r="A288" s="1" t="s">
        <v>381</v>
      </c>
      <c r="B288" s="1" t="s">
        <v>382</v>
      </c>
      <c r="C288" s="1" t="s">
        <v>383</v>
      </c>
      <c r="D288" s="1" t="s">
        <v>51</v>
      </c>
      <c r="E288" s="1" t="s">
        <v>56</v>
      </c>
      <c r="F288" s="1" t="s">
        <v>377</v>
      </c>
      <c r="G288" s="1" t="s">
        <v>106</v>
      </c>
      <c r="H288" s="1" t="s">
        <v>55</v>
      </c>
      <c r="I288" s="2">
        <v>5</v>
      </c>
      <c r="J288" s="2">
        <v>3.58</v>
      </c>
      <c r="K288" s="2">
        <f t="shared" si="37"/>
        <v>3.5700000000000003</v>
      </c>
      <c r="L288" s="2">
        <f t="shared" si="38"/>
        <v>0</v>
      </c>
      <c r="P288" s="6">
        <v>1.77</v>
      </c>
      <c r="Q288" s="5">
        <v>5011.3524999999991</v>
      </c>
      <c r="Z288" s="9">
        <v>1.8</v>
      </c>
      <c r="AA288" s="5">
        <v>350.16250000000002</v>
      </c>
      <c r="AL288" s="5" t="str">
        <f t="shared" si="39"/>
        <v/>
      </c>
      <c r="AN288" s="5" t="str">
        <f t="shared" si="40"/>
        <v/>
      </c>
      <c r="AP288" s="5" t="str">
        <f t="shared" si="41"/>
        <v/>
      </c>
      <c r="AS288" s="5">
        <f t="shared" si="42"/>
        <v>5361.5149999999994</v>
      </c>
      <c r="AT288" s="5">
        <f t="shared" si="43"/>
        <v>3999.6901900000003</v>
      </c>
      <c r="AU288" s="11">
        <f t="shared" si="44"/>
        <v>4.134007944928296E-2</v>
      </c>
      <c r="AV288" s="5">
        <f t="shared" si="45"/>
        <v>41.34007944928296</v>
      </c>
    </row>
    <row r="289" spans="1:48" x14ac:dyDescent="0.25">
      <c r="A289" s="1" t="s">
        <v>384</v>
      </c>
      <c r="B289" s="1" t="s">
        <v>385</v>
      </c>
      <c r="C289" s="1" t="s">
        <v>386</v>
      </c>
      <c r="D289" s="1" t="s">
        <v>51</v>
      </c>
      <c r="E289" s="1" t="s">
        <v>61</v>
      </c>
      <c r="F289" s="1" t="s">
        <v>105</v>
      </c>
      <c r="G289" s="1" t="s">
        <v>106</v>
      </c>
      <c r="H289" s="1" t="s">
        <v>55</v>
      </c>
      <c r="I289" s="2">
        <v>56.92</v>
      </c>
      <c r="J289" s="2">
        <v>0.08</v>
      </c>
      <c r="K289" s="2">
        <f t="shared" si="37"/>
        <v>0.08</v>
      </c>
      <c r="L289" s="2">
        <f t="shared" si="38"/>
        <v>0</v>
      </c>
      <c r="N289" s="4">
        <v>0.01</v>
      </c>
      <c r="O289" s="5">
        <v>35.167499999999997</v>
      </c>
      <c r="P289" s="6">
        <v>7.0000000000000007E-2</v>
      </c>
      <c r="Q289" s="5">
        <v>195.2475</v>
      </c>
      <c r="AL289" s="5" t="str">
        <f t="shared" si="39"/>
        <v/>
      </c>
      <c r="AN289" s="5" t="str">
        <f t="shared" si="40"/>
        <v/>
      </c>
      <c r="AP289" s="5" t="str">
        <f t="shared" si="41"/>
        <v/>
      </c>
      <c r="AS289" s="5">
        <f t="shared" si="42"/>
        <v>230.41499999999999</v>
      </c>
      <c r="AT289" s="5">
        <f t="shared" si="43"/>
        <v>171.88958999999997</v>
      </c>
      <c r="AU289" s="11">
        <f t="shared" si="44"/>
        <v>1.77661993043133E-3</v>
      </c>
      <c r="AV289" s="5">
        <f t="shared" si="45"/>
        <v>1.7766199304313299</v>
      </c>
    </row>
    <row r="290" spans="1:48" x14ac:dyDescent="0.25">
      <c r="A290" s="1" t="s">
        <v>384</v>
      </c>
      <c r="B290" s="1" t="s">
        <v>385</v>
      </c>
      <c r="C290" s="1" t="s">
        <v>386</v>
      </c>
      <c r="D290" s="1" t="s">
        <v>51</v>
      </c>
      <c r="E290" s="1" t="s">
        <v>52</v>
      </c>
      <c r="F290" s="1" t="s">
        <v>377</v>
      </c>
      <c r="G290" s="1" t="s">
        <v>106</v>
      </c>
      <c r="H290" s="1" t="s">
        <v>55</v>
      </c>
      <c r="I290" s="2">
        <v>56.92</v>
      </c>
      <c r="J290" s="2">
        <v>0.06</v>
      </c>
      <c r="K290" s="2">
        <f t="shared" si="37"/>
        <v>0.04</v>
      </c>
      <c r="L290" s="2">
        <f t="shared" si="38"/>
        <v>0.03</v>
      </c>
      <c r="P290" s="6">
        <v>0.04</v>
      </c>
      <c r="Q290" s="5">
        <v>139.46250000000001</v>
      </c>
      <c r="AL290" s="5" t="str">
        <f t="shared" si="39"/>
        <v/>
      </c>
      <c r="AN290" s="5" t="str">
        <f t="shared" si="40"/>
        <v/>
      </c>
      <c r="AP290" s="5" t="str">
        <f t="shared" si="41"/>
        <v/>
      </c>
      <c r="AR290" s="2">
        <v>0.03</v>
      </c>
      <c r="AS290" s="5">
        <f t="shared" si="42"/>
        <v>139.46250000000001</v>
      </c>
      <c r="AT290" s="5">
        <f t="shared" si="43"/>
        <v>104.039025</v>
      </c>
      <c r="AU290" s="11">
        <f t="shared" si="44"/>
        <v>1.0753286767258181E-3</v>
      </c>
      <c r="AV290" s="5">
        <f t="shared" si="45"/>
        <v>1.0753286767258181</v>
      </c>
    </row>
    <row r="291" spans="1:48" x14ac:dyDescent="0.25">
      <c r="A291" s="1" t="s">
        <v>384</v>
      </c>
      <c r="B291" s="1" t="s">
        <v>385</v>
      </c>
      <c r="C291" s="1" t="s">
        <v>386</v>
      </c>
      <c r="D291" s="1" t="s">
        <v>51</v>
      </c>
      <c r="E291" s="1" t="s">
        <v>163</v>
      </c>
      <c r="F291" s="1" t="s">
        <v>377</v>
      </c>
      <c r="G291" s="1" t="s">
        <v>106</v>
      </c>
      <c r="H291" s="1" t="s">
        <v>55</v>
      </c>
      <c r="I291" s="2">
        <v>56.92</v>
      </c>
      <c r="J291" s="2">
        <v>0.06</v>
      </c>
      <c r="K291" s="2">
        <f t="shared" si="37"/>
        <v>0.04</v>
      </c>
      <c r="L291" s="2">
        <f t="shared" si="38"/>
        <v>0.02</v>
      </c>
      <c r="P291" s="6">
        <v>0.04</v>
      </c>
      <c r="Q291" s="5">
        <v>111.57</v>
      </c>
      <c r="AL291" s="5" t="str">
        <f t="shared" si="39"/>
        <v/>
      </c>
      <c r="AN291" s="5" t="str">
        <f t="shared" si="40"/>
        <v/>
      </c>
      <c r="AP291" s="5" t="str">
        <f t="shared" si="41"/>
        <v/>
      </c>
      <c r="AQ291" s="2">
        <v>0.02</v>
      </c>
      <c r="AS291" s="5">
        <f t="shared" si="42"/>
        <v>111.57</v>
      </c>
      <c r="AT291" s="5">
        <f t="shared" si="43"/>
        <v>83.231219999999993</v>
      </c>
      <c r="AU291" s="11">
        <f t="shared" si="44"/>
        <v>8.602629413806544E-4</v>
      </c>
      <c r="AV291" s="5">
        <f t="shared" si="45"/>
        <v>0.8602629413806544</v>
      </c>
    </row>
    <row r="292" spans="1:48" x14ac:dyDescent="0.25">
      <c r="A292" s="1" t="s">
        <v>384</v>
      </c>
      <c r="B292" s="1" t="s">
        <v>385</v>
      </c>
      <c r="C292" s="1" t="s">
        <v>386</v>
      </c>
      <c r="D292" s="1" t="s">
        <v>51</v>
      </c>
      <c r="E292" s="1" t="s">
        <v>112</v>
      </c>
      <c r="F292" s="1" t="s">
        <v>377</v>
      </c>
      <c r="G292" s="1" t="s">
        <v>106</v>
      </c>
      <c r="H292" s="1" t="s">
        <v>55</v>
      </c>
      <c r="I292" s="2">
        <v>56.92</v>
      </c>
      <c r="J292" s="2">
        <v>37.71</v>
      </c>
      <c r="K292" s="2">
        <f t="shared" si="37"/>
        <v>34.96</v>
      </c>
      <c r="L292" s="2">
        <f t="shared" si="38"/>
        <v>2.75</v>
      </c>
      <c r="N292" s="4">
        <v>1.02</v>
      </c>
      <c r="O292" s="5">
        <v>3587.085</v>
      </c>
      <c r="P292" s="6">
        <v>31.68</v>
      </c>
      <c r="Q292" s="5">
        <v>88437.82</v>
      </c>
      <c r="R292" s="7">
        <v>2.2599999999999998</v>
      </c>
      <c r="S292" s="5">
        <v>3628.994999999999</v>
      </c>
      <c r="AL292" s="5" t="str">
        <f t="shared" si="39"/>
        <v/>
      </c>
      <c r="AM292" s="3">
        <v>1.0900000000000001</v>
      </c>
      <c r="AN292" s="5">
        <f t="shared" si="40"/>
        <v>9005.58</v>
      </c>
      <c r="AP292" s="5" t="str">
        <f t="shared" si="41"/>
        <v/>
      </c>
      <c r="AQ292" s="2">
        <v>1.66</v>
      </c>
      <c r="AS292" s="5">
        <f t="shared" si="42"/>
        <v>95653.900000000009</v>
      </c>
      <c r="AT292" s="5">
        <f t="shared" si="43"/>
        <v>71357.809400000013</v>
      </c>
      <c r="AU292" s="11">
        <f t="shared" si="44"/>
        <v>0.73754150191387469</v>
      </c>
      <c r="AV292" s="5">
        <f t="shared" si="45"/>
        <v>737.54150191387464</v>
      </c>
    </row>
    <row r="293" spans="1:48" x14ac:dyDescent="0.25">
      <c r="A293" s="1" t="s">
        <v>384</v>
      </c>
      <c r="B293" s="1" t="s">
        <v>385</v>
      </c>
      <c r="C293" s="1" t="s">
        <v>386</v>
      </c>
      <c r="D293" s="1" t="s">
        <v>51</v>
      </c>
      <c r="E293" s="1" t="s">
        <v>56</v>
      </c>
      <c r="F293" s="1" t="s">
        <v>377</v>
      </c>
      <c r="G293" s="1" t="s">
        <v>106</v>
      </c>
      <c r="H293" s="1" t="s">
        <v>55</v>
      </c>
      <c r="I293" s="2">
        <v>56.92</v>
      </c>
      <c r="J293" s="2">
        <v>18.149999999999999</v>
      </c>
      <c r="K293" s="2">
        <f t="shared" si="37"/>
        <v>8.8699999999999992</v>
      </c>
      <c r="L293" s="2">
        <f t="shared" si="38"/>
        <v>9.2899999999999991</v>
      </c>
      <c r="P293" s="6">
        <v>8.51</v>
      </c>
      <c r="Q293" s="5">
        <v>29194.15</v>
      </c>
      <c r="R293" s="7">
        <v>0.34</v>
      </c>
      <c r="S293" s="5">
        <v>567.36500000000001</v>
      </c>
      <c r="Z293" s="9">
        <v>0.02</v>
      </c>
      <c r="AA293" s="5">
        <v>4.4974999999999996</v>
      </c>
      <c r="AL293" s="5" t="str">
        <f t="shared" si="39"/>
        <v/>
      </c>
      <c r="AN293" s="5" t="str">
        <f t="shared" si="40"/>
        <v/>
      </c>
      <c r="AP293" s="5" t="str">
        <f t="shared" si="41"/>
        <v/>
      </c>
      <c r="AR293" s="2">
        <v>9.2899999999999991</v>
      </c>
      <c r="AS293" s="5">
        <f t="shared" si="42"/>
        <v>29766.012500000004</v>
      </c>
      <c r="AT293" s="5">
        <f t="shared" si="43"/>
        <v>22205.445325000001</v>
      </c>
      <c r="AU293" s="11">
        <f t="shared" si="44"/>
        <v>0.22951149472459739</v>
      </c>
      <c r="AV293" s="5">
        <f t="shared" si="45"/>
        <v>229.51149472459738</v>
      </c>
    </row>
    <row r="294" spans="1:48" x14ac:dyDescent="0.25">
      <c r="A294" s="1" t="s">
        <v>387</v>
      </c>
      <c r="B294" s="1" t="s">
        <v>385</v>
      </c>
      <c r="C294" s="1" t="s">
        <v>386</v>
      </c>
      <c r="D294" s="1" t="s">
        <v>51</v>
      </c>
      <c r="E294" s="1" t="s">
        <v>70</v>
      </c>
      <c r="F294" s="1" t="s">
        <v>377</v>
      </c>
      <c r="G294" s="1" t="s">
        <v>106</v>
      </c>
      <c r="H294" s="1" t="s">
        <v>55</v>
      </c>
      <c r="I294" s="2">
        <v>80</v>
      </c>
      <c r="J294" s="2">
        <v>0.06</v>
      </c>
      <c r="K294" s="2">
        <f t="shared" si="37"/>
        <v>0.03</v>
      </c>
      <c r="L294" s="2">
        <f t="shared" si="38"/>
        <v>0.03</v>
      </c>
      <c r="P294" s="6">
        <v>0.01</v>
      </c>
      <c r="Q294" s="5">
        <v>37.19</v>
      </c>
      <c r="R294" s="7">
        <v>0.02</v>
      </c>
      <c r="S294" s="5">
        <v>42.82</v>
      </c>
      <c r="AL294" s="5" t="str">
        <f t="shared" si="39"/>
        <v/>
      </c>
      <c r="AN294" s="5" t="str">
        <f t="shared" si="40"/>
        <v/>
      </c>
      <c r="AP294" s="5" t="str">
        <f t="shared" si="41"/>
        <v/>
      </c>
      <c r="AR294" s="2">
        <v>0.03</v>
      </c>
      <c r="AS294" s="5">
        <f t="shared" si="42"/>
        <v>80.009999999999991</v>
      </c>
      <c r="AT294" s="5">
        <f t="shared" si="43"/>
        <v>59.68745999999998</v>
      </c>
      <c r="AU294" s="11">
        <f t="shared" si="44"/>
        <v>6.1691886653998521E-4</v>
      </c>
      <c r="AV294" s="5">
        <f t="shared" si="45"/>
        <v>0.61691886653998518</v>
      </c>
    </row>
    <row r="295" spans="1:48" x14ac:dyDescent="0.25">
      <c r="A295" s="1" t="s">
        <v>387</v>
      </c>
      <c r="B295" s="1" t="s">
        <v>385</v>
      </c>
      <c r="C295" s="1" t="s">
        <v>386</v>
      </c>
      <c r="D295" s="1" t="s">
        <v>51</v>
      </c>
      <c r="E295" s="1" t="s">
        <v>108</v>
      </c>
      <c r="F295" s="1" t="s">
        <v>377</v>
      </c>
      <c r="G295" s="1" t="s">
        <v>106</v>
      </c>
      <c r="H295" s="1" t="s">
        <v>55</v>
      </c>
      <c r="I295" s="2">
        <v>80</v>
      </c>
      <c r="J295" s="2">
        <v>0.09</v>
      </c>
      <c r="K295" s="2">
        <f t="shared" si="37"/>
        <v>0.09</v>
      </c>
      <c r="L295" s="2">
        <f t="shared" si="38"/>
        <v>0</v>
      </c>
      <c r="R295" s="7">
        <v>0.09</v>
      </c>
      <c r="S295" s="5">
        <v>171.28</v>
      </c>
      <c r="AL295" s="5" t="str">
        <f t="shared" si="39"/>
        <v/>
      </c>
      <c r="AN295" s="5" t="str">
        <f t="shared" si="40"/>
        <v/>
      </c>
      <c r="AP295" s="5" t="str">
        <f t="shared" si="41"/>
        <v/>
      </c>
      <c r="AS295" s="5">
        <f t="shared" si="42"/>
        <v>171.28</v>
      </c>
      <c r="AT295" s="5">
        <f t="shared" si="43"/>
        <v>127.77487999999998</v>
      </c>
      <c r="AU295" s="11">
        <f t="shared" si="44"/>
        <v>1.3206582109857353E-3</v>
      </c>
      <c r="AV295" s="5">
        <f t="shared" si="45"/>
        <v>1.3206582109857354</v>
      </c>
    </row>
    <row r="296" spans="1:48" x14ac:dyDescent="0.25">
      <c r="A296" s="1" t="s">
        <v>387</v>
      </c>
      <c r="B296" s="1" t="s">
        <v>385</v>
      </c>
      <c r="C296" s="1" t="s">
        <v>386</v>
      </c>
      <c r="D296" s="1" t="s">
        <v>51</v>
      </c>
      <c r="E296" s="1" t="s">
        <v>72</v>
      </c>
      <c r="F296" s="1" t="s">
        <v>377</v>
      </c>
      <c r="G296" s="1" t="s">
        <v>106</v>
      </c>
      <c r="H296" s="1" t="s">
        <v>55</v>
      </c>
      <c r="I296" s="2">
        <v>80</v>
      </c>
      <c r="J296" s="2">
        <v>39.880000000000003</v>
      </c>
      <c r="K296" s="2">
        <f t="shared" si="37"/>
        <v>21</v>
      </c>
      <c r="L296" s="2">
        <f t="shared" si="38"/>
        <v>18.88</v>
      </c>
      <c r="P296" s="6">
        <v>14.58</v>
      </c>
      <c r="Q296" s="5">
        <v>54195.127500000002</v>
      </c>
      <c r="R296" s="7">
        <v>6.42</v>
      </c>
      <c r="S296" s="5">
        <v>12872.762500000001</v>
      </c>
      <c r="AL296" s="5" t="str">
        <f t="shared" si="39"/>
        <v/>
      </c>
      <c r="AN296" s="5" t="str">
        <f t="shared" si="40"/>
        <v/>
      </c>
      <c r="AP296" s="5" t="str">
        <f t="shared" si="41"/>
        <v/>
      </c>
      <c r="AR296" s="2">
        <v>18.88</v>
      </c>
      <c r="AS296" s="5">
        <f t="shared" si="42"/>
        <v>67067.89</v>
      </c>
      <c r="AT296" s="5">
        <f t="shared" si="43"/>
        <v>50032.645939999995</v>
      </c>
      <c r="AU296" s="11">
        <f t="shared" si="44"/>
        <v>0.51712844244504952</v>
      </c>
      <c r="AV296" s="5">
        <f t="shared" si="45"/>
        <v>517.12844244504959</v>
      </c>
    </row>
    <row r="297" spans="1:48" x14ac:dyDescent="0.25">
      <c r="A297" s="1" t="s">
        <v>387</v>
      </c>
      <c r="B297" s="1" t="s">
        <v>385</v>
      </c>
      <c r="C297" s="1" t="s">
        <v>386</v>
      </c>
      <c r="D297" s="1" t="s">
        <v>51</v>
      </c>
      <c r="E297" s="1" t="s">
        <v>52</v>
      </c>
      <c r="F297" s="1" t="s">
        <v>377</v>
      </c>
      <c r="G297" s="1" t="s">
        <v>106</v>
      </c>
      <c r="H297" s="1" t="s">
        <v>55</v>
      </c>
      <c r="I297" s="2">
        <v>80</v>
      </c>
      <c r="J297" s="2">
        <v>39.880000000000003</v>
      </c>
      <c r="K297" s="2">
        <f t="shared" si="37"/>
        <v>18.399999999999999</v>
      </c>
      <c r="L297" s="2">
        <f t="shared" si="38"/>
        <v>21.47</v>
      </c>
      <c r="P297" s="6">
        <v>16.32</v>
      </c>
      <c r="Q297" s="5">
        <v>59438.917500000003</v>
      </c>
      <c r="R297" s="7">
        <v>2.08</v>
      </c>
      <c r="S297" s="5">
        <v>3677.1675</v>
      </c>
      <c r="AL297" s="5" t="str">
        <f t="shared" si="39"/>
        <v/>
      </c>
      <c r="AN297" s="5" t="str">
        <f t="shared" si="40"/>
        <v/>
      </c>
      <c r="AP297" s="5" t="str">
        <f t="shared" si="41"/>
        <v/>
      </c>
      <c r="AR297" s="2">
        <v>21.47</v>
      </c>
      <c r="AS297" s="5">
        <f t="shared" si="42"/>
        <v>63116.085000000006</v>
      </c>
      <c r="AT297" s="5">
        <f t="shared" si="43"/>
        <v>47084.599410000003</v>
      </c>
      <c r="AU297" s="11">
        <f t="shared" si="44"/>
        <v>0.48665796298764374</v>
      </c>
      <c r="AV297" s="5">
        <f t="shared" si="45"/>
        <v>486.65796298764377</v>
      </c>
    </row>
    <row r="298" spans="1:48" x14ac:dyDescent="0.25">
      <c r="A298" s="1" t="s">
        <v>387</v>
      </c>
      <c r="B298" s="1" t="s">
        <v>385</v>
      </c>
      <c r="C298" s="1" t="s">
        <v>386</v>
      </c>
      <c r="D298" s="1" t="s">
        <v>51</v>
      </c>
      <c r="E298" s="1" t="s">
        <v>163</v>
      </c>
      <c r="F298" s="1" t="s">
        <v>377</v>
      </c>
      <c r="G298" s="1" t="s">
        <v>106</v>
      </c>
      <c r="H298" s="1" t="s">
        <v>55</v>
      </c>
      <c r="I298" s="2">
        <v>80</v>
      </c>
      <c r="J298" s="2">
        <v>0.09</v>
      </c>
      <c r="K298" s="2">
        <f t="shared" si="37"/>
        <v>0.08</v>
      </c>
      <c r="L298" s="2">
        <f t="shared" si="38"/>
        <v>0</v>
      </c>
      <c r="P298" s="6">
        <v>0.03</v>
      </c>
      <c r="Q298" s="5">
        <v>83.677499999999995</v>
      </c>
      <c r="R298" s="7">
        <v>0.05</v>
      </c>
      <c r="S298" s="5">
        <v>90.992500000000007</v>
      </c>
      <c r="AL298" s="5" t="str">
        <f t="shared" si="39"/>
        <v/>
      </c>
      <c r="AN298" s="5" t="str">
        <f t="shared" si="40"/>
        <v/>
      </c>
      <c r="AP298" s="5" t="str">
        <f t="shared" si="41"/>
        <v/>
      </c>
      <c r="AS298" s="5">
        <f t="shared" si="42"/>
        <v>174.67000000000002</v>
      </c>
      <c r="AT298" s="5">
        <f t="shared" si="43"/>
        <v>130.30382</v>
      </c>
      <c r="AU298" s="11">
        <f t="shared" si="44"/>
        <v>1.346796880621663E-3</v>
      </c>
      <c r="AV298" s="5">
        <f t="shared" si="45"/>
        <v>1.346796880621663</v>
      </c>
    </row>
    <row r="299" spans="1:48" x14ac:dyDescent="0.25">
      <c r="A299" s="1" t="s">
        <v>388</v>
      </c>
      <c r="B299" s="1" t="s">
        <v>389</v>
      </c>
      <c r="C299" s="1" t="s">
        <v>390</v>
      </c>
      <c r="D299" s="1" t="s">
        <v>51</v>
      </c>
      <c r="E299" s="1" t="s">
        <v>56</v>
      </c>
      <c r="F299" s="1" t="s">
        <v>377</v>
      </c>
      <c r="G299" s="1" t="s">
        <v>106</v>
      </c>
      <c r="H299" s="1" t="s">
        <v>55</v>
      </c>
      <c r="I299" s="2">
        <v>18.079999999999998</v>
      </c>
      <c r="J299" s="2">
        <v>17.399999999999999</v>
      </c>
      <c r="K299" s="2">
        <f t="shared" si="37"/>
        <v>5.8900000000000006</v>
      </c>
      <c r="L299" s="2">
        <f t="shared" si="38"/>
        <v>11.51</v>
      </c>
      <c r="P299" s="6">
        <v>0.28000000000000003</v>
      </c>
      <c r="Q299" s="5">
        <v>780.99000000000012</v>
      </c>
      <c r="R299" s="7">
        <v>3.29</v>
      </c>
      <c r="S299" s="5">
        <v>5727.1750000000002</v>
      </c>
      <c r="Z299" s="9">
        <v>2.3199999999999998</v>
      </c>
      <c r="AA299" s="5">
        <v>531.99</v>
      </c>
      <c r="AL299" s="5" t="str">
        <f t="shared" si="39"/>
        <v/>
      </c>
      <c r="AN299" s="5" t="str">
        <f t="shared" si="40"/>
        <v/>
      </c>
      <c r="AP299" s="5" t="str">
        <f t="shared" si="41"/>
        <v/>
      </c>
      <c r="AR299" s="2">
        <v>11.51</v>
      </c>
      <c r="AS299" s="5">
        <f t="shared" si="42"/>
        <v>7040.1549999999997</v>
      </c>
      <c r="AT299" s="5">
        <f t="shared" si="43"/>
        <v>5251.9556299999995</v>
      </c>
      <c r="AU299" s="11">
        <f t="shared" si="44"/>
        <v>5.4283270127056749E-2</v>
      </c>
      <c r="AV299" s="5">
        <f t="shared" si="45"/>
        <v>54.283270127056745</v>
      </c>
    </row>
    <row r="300" spans="1:48" x14ac:dyDescent="0.25">
      <c r="A300" s="1" t="s">
        <v>391</v>
      </c>
      <c r="B300" s="1" t="s">
        <v>392</v>
      </c>
      <c r="C300" s="1" t="s">
        <v>393</v>
      </c>
      <c r="D300" s="1" t="s">
        <v>51</v>
      </c>
      <c r="E300" s="1" t="s">
        <v>75</v>
      </c>
      <c r="F300" s="1" t="s">
        <v>377</v>
      </c>
      <c r="G300" s="1" t="s">
        <v>106</v>
      </c>
      <c r="H300" s="1" t="s">
        <v>55</v>
      </c>
      <c r="I300" s="2">
        <v>70</v>
      </c>
      <c r="J300" s="2">
        <v>9.5</v>
      </c>
      <c r="K300" s="2">
        <f t="shared" si="37"/>
        <v>8.32</v>
      </c>
      <c r="L300" s="2">
        <f t="shared" si="38"/>
        <v>1.19</v>
      </c>
      <c r="R300" s="7">
        <v>8.3000000000000007</v>
      </c>
      <c r="S300" s="5">
        <v>17770.3</v>
      </c>
      <c r="Z300" s="9">
        <v>0.02</v>
      </c>
      <c r="AA300" s="5">
        <v>5.14</v>
      </c>
      <c r="AL300" s="5" t="str">
        <f t="shared" si="39"/>
        <v/>
      </c>
      <c r="AN300" s="5" t="str">
        <f t="shared" si="40"/>
        <v/>
      </c>
      <c r="AP300" s="5" t="str">
        <f t="shared" si="41"/>
        <v/>
      </c>
      <c r="AR300" s="2">
        <v>1.19</v>
      </c>
      <c r="AS300" s="5">
        <f t="shared" si="42"/>
        <v>17775.439999999999</v>
      </c>
      <c r="AT300" s="5">
        <f t="shared" si="43"/>
        <v>13260.478239999997</v>
      </c>
      <c r="AU300" s="11">
        <f t="shared" si="44"/>
        <v>0.13705792147293483</v>
      </c>
      <c r="AV300" s="5">
        <f t="shared" si="45"/>
        <v>137.05792147293482</v>
      </c>
    </row>
    <row r="301" spans="1:48" x14ac:dyDescent="0.25">
      <c r="A301" s="1" t="s">
        <v>391</v>
      </c>
      <c r="B301" s="1" t="s">
        <v>392</v>
      </c>
      <c r="C301" s="1" t="s">
        <v>393</v>
      </c>
      <c r="D301" s="1" t="s">
        <v>51</v>
      </c>
      <c r="E301" s="1" t="s">
        <v>83</v>
      </c>
      <c r="F301" s="1" t="s">
        <v>377</v>
      </c>
      <c r="G301" s="1" t="s">
        <v>106</v>
      </c>
      <c r="H301" s="1" t="s">
        <v>55</v>
      </c>
      <c r="I301" s="2">
        <v>70</v>
      </c>
      <c r="J301" s="2">
        <v>0.06</v>
      </c>
      <c r="K301" s="2">
        <f t="shared" si="37"/>
        <v>0</v>
      </c>
      <c r="L301" s="2">
        <f t="shared" si="38"/>
        <v>0.06</v>
      </c>
      <c r="AL301" s="5" t="str">
        <f t="shared" si="39"/>
        <v/>
      </c>
      <c r="AN301" s="5" t="str">
        <f t="shared" si="40"/>
        <v/>
      </c>
      <c r="AP301" s="5" t="str">
        <f t="shared" si="41"/>
        <v/>
      </c>
      <c r="AR301" s="2">
        <v>0.06</v>
      </c>
      <c r="AS301" s="5">
        <f t="shared" si="42"/>
        <v>0</v>
      </c>
      <c r="AT301" s="5">
        <f t="shared" si="43"/>
        <v>0</v>
      </c>
      <c r="AU301" s="11">
        <f t="shared" si="44"/>
        <v>0</v>
      </c>
      <c r="AV301" s="5">
        <f t="shared" si="45"/>
        <v>0</v>
      </c>
    </row>
    <row r="302" spans="1:48" x14ac:dyDescent="0.25">
      <c r="A302" s="1" t="s">
        <v>391</v>
      </c>
      <c r="B302" s="1" t="s">
        <v>392</v>
      </c>
      <c r="C302" s="1" t="s">
        <v>393</v>
      </c>
      <c r="D302" s="1" t="s">
        <v>51</v>
      </c>
      <c r="E302" s="1" t="s">
        <v>58</v>
      </c>
      <c r="F302" s="1" t="s">
        <v>377</v>
      </c>
      <c r="G302" s="1" t="s">
        <v>106</v>
      </c>
      <c r="H302" s="1" t="s">
        <v>55</v>
      </c>
      <c r="I302" s="2">
        <v>70</v>
      </c>
      <c r="J302" s="2">
        <v>29.61</v>
      </c>
      <c r="K302" s="2">
        <f t="shared" si="37"/>
        <v>19.159999999999997</v>
      </c>
      <c r="L302" s="2">
        <f t="shared" si="38"/>
        <v>10.44</v>
      </c>
      <c r="R302" s="7">
        <v>13.62</v>
      </c>
      <c r="S302" s="5">
        <v>29160.42</v>
      </c>
      <c r="T302" s="8">
        <v>3.64</v>
      </c>
      <c r="U302" s="5">
        <v>2336.88</v>
      </c>
      <c r="Z302" s="9">
        <v>1.9</v>
      </c>
      <c r="AA302" s="5">
        <v>488.3</v>
      </c>
      <c r="AL302" s="5" t="str">
        <f t="shared" si="39"/>
        <v/>
      </c>
      <c r="AN302" s="5" t="str">
        <f t="shared" si="40"/>
        <v/>
      </c>
      <c r="AP302" s="5" t="str">
        <f t="shared" si="41"/>
        <v/>
      </c>
      <c r="AR302" s="2">
        <v>10.44</v>
      </c>
      <c r="AS302" s="5">
        <f t="shared" si="42"/>
        <v>31985.599999999999</v>
      </c>
      <c r="AT302" s="5">
        <f t="shared" si="43"/>
        <v>23861.257599999997</v>
      </c>
      <c r="AU302" s="11">
        <f t="shared" si="44"/>
        <v>0.24662567301089056</v>
      </c>
      <c r="AV302" s="5">
        <f t="shared" si="45"/>
        <v>246.62567301089055</v>
      </c>
    </row>
    <row r="303" spans="1:48" x14ac:dyDescent="0.25">
      <c r="A303" s="1" t="s">
        <v>391</v>
      </c>
      <c r="B303" s="1" t="s">
        <v>392</v>
      </c>
      <c r="C303" s="1" t="s">
        <v>393</v>
      </c>
      <c r="D303" s="1" t="s">
        <v>51</v>
      </c>
      <c r="E303" s="1" t="s">
        <v>59</v>
      </c>
      <c r="F303" s="1" t="s">
        <v>377</v>
      </c>
      <c r="G303" s="1" t="s">
        <v>106</v>
      </c>
      <c r="H303" s="1" t="s">
        <v>55</v>
      </c>
      <c r="I303" s="2">
        <v>70</v>
      </c>
      <c r="J303" s="2">
        <v>28.25</v>
      </c>
      <c r="K303" s="2">
        <f t="shared" si="37"/>
        <v>15.11</v>
      </c>
      <c r="L303" s="2">
        <f t="shared" si="38"/>
        <v>13.13</v>
      </c>
      <c r="R303" s="7">
        <v>9.06</v>
      </c>
      <c r="S303" s="5">
        <v>19397.46</v>
      </c>
      <c r="T303" s="8">
        <v>2.77</v>
      </c>
      <c r="U303" s="5">
        <v>1778.34</v>
      </c>
      <c r="Z303" s="9">
        <v>3.28</v>
      </c>
      <c r="AA303" s="5">
        <v>842.95999999999992</v>
      </c>
      <c r="AL303" s="5" t="str">
        <f t="shared" si="39"/>
        <v/>
      </c>
      <c r="AN303" s="5" t="str">
        <f t="shared" si="40"/>
        <v/>
      </c>
      <c r="AP303" s="5" t="str">
        <f t="shared" si="41"/>
        <v/>
      </c>
      <c r="AR303" s="2">
        <v>13.13</v>
      </c>
      <c r="AS303" s="5">
        <f t="shared" si="42"/>
        <v>22018.76</v>
      </c>
      <c r="AT303" s="5">
        <f t="shared" si="43"/>
        <v>16425.994959999996</v>
      </c>
      <c r="AU303" s="11">
        <f t="shared" si="44"/>
        <v>0.16977613375598008</v>
      </c>
      <c r="AV303" s="5">
        <f t="shared" si="45"/>
        <v>169.77613375598008</v>
      </c>
    </row>
    <row r="304" spans="1:48" x14ac:dyDescent="0.25">
      <c r="A304" s="1" t="s">
        <v>391</v>
      </c>
      <c r="B304" s="1" t="s">
        <v>392</v>
      </c>
      <c r="C304" s="1" t="s">
        <v>393</v>
      </c>
      <c r="D304" s="1" t="s">
        <v>51</v>
      </c>
      <c r="E304" s="1" t="s">
        <v>52</v>
      </c>
      <c r="F304" s="1" t="s">
        <v>377</v>
      </c>
      <c r="G304" s="1" t="s">
        <v>106</v>
      </c>
      <c r="H304" s="1" t="s">
        <v>55</v>
      </c>
      <c r="I304" s="2">
        <v>70</v>
      </c>
      <c r="J304" s="2">
        <v>0.06</v>
      </c>
      <c r="K304" s="2">
        <f t="shared" si="37"/>
        <v>0</v>
      </c>
      <c r="L304" s="2">
        <f t="shared" si="38"/>
        <v>0.06</v>
      </c>
      <c r="AL304" s="5" t="str">
        <f t="shared" si="39"/>
        <v/>
      </c>
      <c r="AN304" s="5" t="str">
        <f t="shared" si="40"/>
        <v/>
      </c>
      <c r="AP304" s="5" t="str">
        <f t="shared" si="41"/>
        <v/>
      </c>
      <c r="AR304" s="2">
        <v>0.06</v>
      </c>
      <c r="AS304" s="5">
        <f t="shared" si="42"/>
        <v>0</v>
      </c>
      <c r="AT304" s="5">
        <f t="shared" si="43"/>
        <v>0</v>
      </c>
      <c r="AU304" s="11">
        <f t="shared" si="44"/>
        <v>0</v>
      </c>
      <c r="AV304" s="5">
        <f t="shared" si="45"/>
        <v>0</v>
      </c>
    </row>
    <row r="305" spans="1:48" x14ac:dyDescent="0.25">
      <c r="A305" s="1" t="s">
        <v>394</v>
      </c>
      <c r="B305" s="1" t="s">
        <v>395</v>
      </c>
      <c r="C305" s="1" t="s">
        <v>396</v>
      </c>
      <c r="D305" s="1" t="s">
        <v>51</v>
      </c>
      <c r="E305" s="1" t="s">
        <v>60</v>
      </c>
      <c r="F305" s="1" t="s">
        <v>377</v>
      </c>
      <c r="G305" s="1" t="s">
        <v>106</v>
      </c>
      <c r="H305" s="1" t="s">
        <v>55</v>
      </c>
      <c r="I305" s="2">
        <v>13.95</v>
      </c>
      <c r="J305" s="2">
        <v>6.83</v>
      </c>
      <c r="K305" s="2">
        <f t="shared" si="37"/>
        <v>6.8299999999999992</v>
      </c>
      <c r="L305" s="2">
        <f t="shared" si="38"/>
        <v>0</v>
      </c>
      <c r="R305" s="7">
        <v>0.27</v>
      </c>
      <c r="S305" s="5">
        <v>578.07000000000005</v>
      </c>
      <c r="T305" s="8">
        <v>6.18</v>
      </c>
      <c r="U305" s="5">
        <v>3967.56</v>
      </c>
      <c r="Z305" s="9">
        <v>0.38</v>
      </c>
      <c r="AA305" s="5">
        <v>97.66</v>
      </c>
      <c r="AL305" s="5" t="str">
        <f t="shared" si="39"/>
        <v/>
      </c>
      <c r="AN305" s="5" t="str">
        <f t="shared" si="40"/>
        <v/>
      </c>
      <c r="AP305" s="5" t="str">
        <f t="shared" si="41"/>
        <v/>
      </c>
      <c r="AS305" s="5">
        <f t="shared" si="42"/>
        <v>4643.29</v>
      </c>
      <c r="AT305" s="5">
        <f t="shared" si="43"/>
        <v>3463.8943399999994</v>
      </c>
      <c r="AU305" s="11">
        <f t="shared" si="44"/>
        <v>3.5802189773983854E-2</v>
      </c>
      <c r="AV305" s="5">
        <f t="shared" si="45"/>
        <v>35.802189773983855</v>
      </c>
    </row>
    <row r="306" spans="1:48" x14ac:dyDescent="0.25">
      <c r="A306" s="1" t="s">
        <v>394</v>
      </c>
      <c r="B306" s="1" t="s">
        <v>395</v>
      </c>
      <c r="C306" s="1" t="s">
        <v>396</v>
      </c>
      <c r="D306" s="1" t="s">
        <v>51</v>
      </c>
      <c r="E306" s="1" t="s">
        <v>61</v>
      </c>
      <c r="F306" s="1" t="s">
        <v>377</v>
      </c>
      <c r="G306" s="1" t="s">
        <v>106</v>
      </c>
      <c r="H306" s="1" t="s">
        <v>55</v>
      </c>
      <c r="I306" s="2">
        <v>13.95</v>
      </c>
      <c r="J306" s="2">
        <v>6.24</v>
      </c>
      <c r="K306" s="2">
        <f t="shared" si="37"/>
        <v>4.26</v>
      </c>
      <c r="L306" s="2">
        <f t="shared" si="38"/>
        <v>1.99</v>
      </c>
      <c r="R306" s="7">
        <v>1.87</v>
      </c>
      <c r="S306" s="5">
        <v>4003.67</v>
      </c>
      <c r="T306" s="8">
        <v>0.13</v>
      </c>
      <c r="U306" s="5">
        <v>83.460000000000008</v>
      </c>
      <c r="Z306" s="9">
        <v>2.2599999999999998</v>
      </c>
      <c r="AA306" s="5">
        <v>580.81999999999994</v>
      </c>
      <c r="AL306" s="5" t="str">
        <f t="shared" si="39"/>
        <v/>
      </c>
      <c r="AN306" s="5" t="str">
        <f t="shared" si="40"/>
        <v/>
      </c>
      <c r="AP306" s="5" t="str">
        <f t="shared" si="41"/>
        <v/>
      </c>
      <c r="AR306" s="2">
        <v>1.99</v>
      </c>
      <c r="AS306" s="5">
        <f t="shared" si="42"/>
        <v>4667.95</v>
      </c>
      <c r="AT306" s="5">
        <f t="shared" si="43"/>
        <v>3482.2907</v>
      </c>
      <c r="AU306" s="11">
        <f t="shared" si="44"/>
        <v>3.5992331246910696E-2</v>
      </c>
      <c r="AV306" s="5">
        <f t="shared" si="45"/>
        <v>35.992331246910695</v>
      </c>
    </row>
    <row r="307" spans="1:48" x14ac:dyDescent="0.25">
      <c r="A307" s="1" t="s">
        <v>397</v>
      </c>
      <c r="B307" s="1" t="s">
        <v>398</v>
      </c>
      <c r="C307" s="1" t="s">
        <v>399</v>
      </c>
      <c r="D307" s="1" t="s">
        <v>159</v>
      </c>
      <c r="E307" s="1" t="s">
        <v>58</v>
      </c>
      <c r="F307" s="1" t="s">
        <v>377</v>
      </c>
      <c r="G307" s="1" t="s">
        <v>106</v>
      </c>
      <c r="H307" s="1" t="s">
        <v>55</v>
      </c>
      <c r="I307" s="2">
        <v>86.05</v>
      </c>
      <c r="J307" s="2">
        <v>9.98</v>
      </c>
      <c r="K307" s="2">
        <f t="shared" si="37"/>
        <v>4.1399999999999997</v>
      </c>
      <c r="L307" s="2">
        <f t="shared" si="38"/>
        <v>5.83</v>
      </c>
      <c r="R307" s="7">
        <v>3.23</v>
      </c>
      <c r="S307" s="5">
        <v>6915.43</v>
      </c>
      <c r="T307" s="8">
        <v>0.89</v>
      </c>
      <c r="U307" s="5">
        <v>571.38</v>
      </c>
      <c r="Z307" s="9">
        <v>0.02</v>
      </c>
      <c r="AA307" s="5">
        <v>5.14</v>
      </c>
      <c r="AL307" s="5" t="str">
        <f t="shared" si="39"/>
        <v/>
      </c>
      <c r="AN307" s="5" t="str">
        <f t="shared" si="40"/>
        <v/>
      </c>
      <c r="AP307" s="5" t="str">
        <f t="shared" si="41"/>
        <v/>
      </c>
      <c r="AR307" s="2">
        <v>5.83</v>
      </c>
      <c r="AS307" s="5">
        <f t="shared" si="42"/>
        <v>7491.9500000000007</v>
      </c>
      <c r="AT307" s="5">
        <f t="shared" si="43"/>
        <v>5588.9947000000002</v>
      </c>
      <c r="AU307" s="11">
        <f t="shared" si="44"/>
        <v>5.7766845421500353E-2</v>
      </c>
      <c r="AV307" s="5">
        <f t="shared" si="45"/>
        <v>57.766845421500356</v>
      </c>
    </row>
    <row r="308" spans="1:48" x14ac:dyDescent="0.25">
      <c r="A308" s="1" t="s">
        <v>397</v>
      </c>
      <c r="B308" s="1" t="s">
        <v>398</v>
      </c>
      <c r="C308" s="1" t="s">
        <v>399</v>
      </c>
      <c r="D308" s="1" t="s">
        <v>159</v>
      </c>
      <c r="E308" s="1" t="s">
        <v>59</v>
      </c>
      <c r="F308" s="1" t="s">
        <v>377</v>
      </c>
      <c r="G308" s="1" t="s">
        <v>106</v>
      </c>
      <c r="H308" s="1" t="s">
        <v>55</v>
      </c>
      <c r="I308" s="2">
        <v>86.05</v>
      </c>
      <c r="J308" s="2">
        <v>9.51</v>
      </c>
      <c r="K308" s="2">
        <f t="shared" si="37"/>
        <v>8.65</v>
      </c>
      <c r="L308" s="2">
        <f t="shared" si="38"/>
        <v>0.85</v>
      </c>
      <c r="P308" s="6">
        <v>1.1200000000000001</v>
      </c>
      <c r="Q308" s="5">
        <v>4165.2800000000007</v>
      </c>
      <c r="R308" s="7">
        <v>2.62</v>
      </c>
      <c r="S308" s="5">
        <v>5609.42</v>
      </c>
      <c r="T308" s="8">
        <v>4.88</v>
      </c>
      <c r="U308" s="5">
        <v>3132.96</v>
      </c>
      <c r="Z308" s="9">
        <v>0.03</v>
      </c>
      <c r="AA308" s="5">
        <v>7.71</v>
      </c>
      <c r="AL308" s="5" t="str">
        <f t="shared" si="39"/>
        <v/>
      </c>
      <c r="AN308" s="5" t="str">
        <f t="shared" si="40"/>
        <v/>
      </c>
      <c r="AP308" s="5" t="str">
        <f t="shared" si="41"/>
        <v/>
      </c>
      <c r="AR308" s="2">
        <v>0.85</v>
      </c>
      <c r="AS308" s="5">
        <f t="shared" si="42"/>
        <v>12915.369999999999</v>
      </c>
      <c r="AT308" s="5">
        <f t="shared" si="43"/>
        <v>9634.8660199999977</v>
      </c>
      <c r="AU308" s="11">
        <f t="shared" si="44"/>
        <v>9.9584244736214592E-2</v>
      </c>
      <c r="AV308" s="5">
        <f t="shared" si="45"/>
        <v>99.584244736214586</v>
      </c>
    </row>
    <row r="309" spans="1:48" x14ac:dyDescent="0.25">
      <c r="A309" s="1" t="s">
        <v>397</v>
      </c>
      <c r="B309" s="1" t="s">
        <v>398</v>
      </c>
      <c r="C309" s="1" t="s">
        <v>399</v>
      </c>
      <c r="D309" s="1" t="s">
        <v>159</v>
      </c>
      <c r="E309" s="1" t="s">
        <v>52</v>
      </c>
      <c r="F309" s="1" t="s">
        <v>377</v>
      </c>
      <c r="G309" s="1" t="s">
        <v>106</v>
      </c>
      <c r="H309" s="1" t="s">
        <v>55</v>
      </c>
      <c r="I309" s="2">
        <v>86.05</v>
      </c>
      <c r="J309" s="2">
        <v>0.02</v>
      </c>
      <c r="K309" s="2">
        <f t="shared" si="37"/>
        <v>0</v>
      </c>
      <c r="L309" s="2">
        <f t="shared" si="38"/>
        <v>0.02</v>
      </c>
      <c r="AL309" s="5" t="str">
        <f t="shared" si="39"/>
        <v/>
      </c>
      <c r="AN309" s="5" t="str">
        <f t="shared" si="40"/>
        <v/>
      </c>
      <c r="AP309" s="5" t="str">
        <f t="shared" si="41"/>
        <v/>
      </c>
      <c r="AR309" s="2">
        <v>0.02</v>
      </c>
      <c r="AS309" s="5">
        <f t="shared" si="42"/>
        <v>0</v>
      </c>
      <c r="AT309" s="5">
        <f t="shared" si="43"/>
        <v>0</v>
      </c>
      <c r="AU309" s="11">
        <f t="shared" si="44"/>
        <v>0</v>
      </c>
      <c r="AV309" s="5">
        <f t="shared" si="45"/>
        <v>0</v>
      </c>
    </row>
    <row r="310" spans="1:48" x14ac:dyDescent="0.25">
      <c r="A310" s="1" t="s">
        <v>397</v>
      </c>
      <c r="B310" s="1" t="s">
        <v>398</v>
      </c>
      <c r="C310" s="1" t="s">
        <v>399</v>
      </c>
      <c r="D310" s="1" t="s">
        <v>159</v>
      </c>
      <c r="E310" s="1" t="s">
        <v>56</v>
      </c>
      <c r="F310" s="1" t="s">
        <v>377</v>
      </c>
      <c r="G310" s="1" t="s">
        <v>106</v>
      </c>
      <c r="H310" s="1" t="s">
        <v>55</v>
      </c>
      <c r="I310" s="2">
        <v>86.05</v>
      </c>
      <c r="J310" s="2">
        <v>0.08</v>
      </c>
      <c r="K310" s="2">
        <f t="shared" si="37"/>
        <v>0</v>
      </c>
      <c r="L310" s="2">
        <f t="shared" si="38"/>
        <v>0.08</v>
      </c>
      <c r="AL310" s="5" t="str">
        <f t="shared" si="39"/>
        <v/>
      </c>
      <c r="AN310" s="5" t="str">
        <f t="shared" si="40"/>
        <v/>
      </c>
      <c r="AP310" s="5" t="str">
        <f t="shared" si="41"/>
        <v/>
      </c>
      <c r="AR310" s="2">
        <v>0.08</v>
      </c>
      <c r="AS310" s="5">
        <f t="shared" si="42"/>
        <v>0</v>
      </c>
      <c r="AT310" s="5">
        <f t="shared" si="43"/>
        <v>0</v>
      </c>
      <c r="AU310" s="11">
        <f t="shared" si="44"/>
        <v>0</v>
      </c>
      <c r="AV310" s="5">
        <f t="shared" si="45"/>
        <v>0</v>
      </c>
    </row>
    <row r="311" spans="1:48" x14ac:dyDescent="0.25">
      <c r="A311" s="1" t="s">
        <v>397</v>
      </c>
      <c r="B311" s="1" t="s">
        <v>398</v>
      </c>
      <c r="C311" s="1" t="s">
        <v>399</v>
      </c>
      <c r="D311" s="1" t="s">
        <v>159</v>
      </c>
      <c r="E311" s="1" t="s">
        <v>60</v>
      </c>
      <c r="F311" s="1" t="s">
        <v>377</v>
      </c>
      <c r="G311" s="1" t="s">
        <v>106</v>
      </c>
      <c r="H311" s="1" t="s">
        <v>55</v>
      </c>
      <c r="I311" s="2">
        <v>86.05</v>
      </c>
      <c r="J311" s="2">
        <v>29.96</v>
      </c>
      <c r="K311" s="2">
        <f t="shared" si="37"/>
        <v>26.15</v>
      </c>
      <c r="L311" s="2">
        <f t="shared" si="38"/>
        <v>3.81</v>
      </c>
      <c r="P311" s="6">
        <v>0.21</v>
      </c>
      <c r="Q311" s="5">
        <v>780.99</v>
      </c>
      <c r="R311" s="7">
        <v>10.119999999999999</v>
      </c>
      <c r="S311" s="5">
        <v>21666.92</v>
      </c>
      <c r="T311" s="8">
        <v>15.82</v>
      </c>
      <c r="U311" s="5">
        <v>10156.44</v>
      </c>
      <c r="AL311" s="5" t="str">
        <f t="shared" si="39"/>
        <v/>
      </c>
      <c r="AN311" s="5" t="str">
        <f t="shared" si="40"/>
        <v/>
      </c>
      <c r="AP311" s="5" t="str">
        <f t="shared" si="41"/>
        <v/>
      </c>
      <c r="AR311" s="2">
        <v>3.81</v>
      </c>
      <c r="AS311" s="5">
        <f t="shared" si="42"/>
        <v>32604.35</v>
      </c>
      <c r="AT311" s="5">
        <f t="shared" si="43"/>
        <v>24322.845099999995</v>
      </c>
      <c r="AU311" s="11">
        <f t="shared" si="44"/>
        <v>0.25139655850859854</v>
      </c>
      <c r="AV311" s="5">
        <f t="shared" si="45"/>
        <v>251.39655850859853</v>
      </c>
    </row>
    <row r="312" spans="1:48" x14ac:dyDescent="0.25">
      <c r="A312" s="1" t="s">
        <v>397</v>
      </c>
      <c r="B312" s="1" t="s">
        <v>398</v>
      </c>
      <c r="C312" s="1" t="s">
        <v>399</v>
      </c>
      <c r="D312" s="1" t="s">
        <v>159</v>
      </c>
      <c r="E312" s="1" t="s">
        <v>61</v>
      </c>
      <c r="F312" s="1" t="s">
        <v>377</v>
      </c>
      <c r="G312" s="1" t="s">
        <v>106</v>
      </c>
      <c r="H312" s="1" t="s">
        <v>55</v>
      </c>
      <c r="I312" s="2">
        <v>86.05</v>
      </c>
      <c r="J312" s="2">
        <v>33.24</v>
      </c>
      <c r="K312" s="2">
        <f t="shared" si="37"/>
        <v>11.69</v>
      </c>
      <c r="L312" s="2">
        <f t="shared" si="38"/>
        <v>21.55</v>
      </c>
      <c r="P312" s="6">
        <v>2.57</v>
      </c>
      <c r="Q312" s="5">
        <v>9557.83</v>
      </c>
      <c r="R312" s="7">
        <v>6.73</v>
      </c>
      <c r="S312" s="5">
        <v>14408.93</v>
      </c>
      <c r="T312" s="8">
        <v>2.36</v>
      </c>
      <c r="U312" s="5">
        <v>1515.12</v>
      </c>
      <c r="Z312" s="9">
        <v>0.03</v>
      </c>
      <c r="AA312" s="5">
        <v>7.71</v>
      </c>
      <c r="AL312" s="5" t="str">
        <f t="shared" si="39"/>
        <v/>
      </c>
      <c r="AN312" s="5" t="str">
        <f t="shared" si="40"/>
        <v/>
      </c>
      <c r="AP312" s="5" t="str">
        <f t="shared" si="41"/>
        <v/>
      </c>
      <c r="AR312" s="2">
        <v>21.55</v>
      </c>
      <c r="AS312" s="5">
        <f t="shared" si="42"/>
        <v>25489.59</v>
      </c>
      <c r="AT312" s="5">
        <f t="shared" si="43"/>
        <v>19015.234139999997</v>
      </c>
      <c r="AU312" s="11">
        <f t="shared" si="44"/>
        <v>0.19653804488650098</v>
      </c>
      <c r="AV312" s="5">
        <f t="shared" si="45"/>
        <v>196.53804488650098</v>
      </c>
    </row>
    <row r="313" spans="1:48" x14ac:dyDescent="0.25">
      <c r="A313" s="1" t="s">
        <v>400</v>
      </c>
      <c r="B313" s="1" t="s">
        <v>118</v>
      </c>
      <c r="C313" s="1" t="s">
        <v>119</v>
      </c>
      <c r="D313" s="1" t="s">
        <v>51</v>
      </c>
      <c r="E313" s="1" t="s">
        <v>92</v>
      </c>
      <c r="F313" s="1" t="s">
        <v>377</v>
      </c>
      <c r="G313" s="1" t="s">
        <v>106</v>
      </c>
      <c r="H313" s="1" t="s">
        <v>55</v>
      </c>
      <c r="I313" s="2">
        <v>40</v>
      </c>
      <c r="J313" s="2">
        <v>18.04</v>
      </c>
      <c r="K313" s="2">
        <f t="shared" si="37"/>
        <v>18.029999999999998</v>
      </c>
      <c r="L313" s="2">
        <f t="shared" si="38"/>
        <v>0</v>
      </c>
      <c r="P313" s="6">
        <v>0.04</v>
      </c>
      <c r="Q313" s="5">
        <v>148.76</v>
      </c>
      <c r="R313" s="7">
        <v>17.7</v>
      </c>
      <c r="S313" s="5">
        <v>37895.699999999997</v>
      </c>
      <c r="T313" s="8">
        <v>0.28999999999999998</v>
      </c>
      <c r="U313" s="5">
        <v>186.18</v>
      </c>
      <c r="AL313" s="5" t="str">
        <f t="shared" si="39"/>
        <v/>
      </c>
      <c r="AN313" s="5" t="str">
        <f t="shared" si="40"/>
        <v/>
      </c>
      <c r="AP313" s="5" t="str">
        <f t="shared" si="41"/>
        <v/>
      </c>
      <c r="AS313" s="5">
        <f t="shared" si="42"/>
        <v>38230.639999999999</v>
      </c>
      <c r="AT313" s="5">
        <f t="shared" si="43"/>
        <v>28520.057439999997</v>
      </c>
      <c r="AU313" s="11">
        <f t="shared" si="44"/>
        <v>0.29477819142479972</v>
      </c>
      <c r="AV313" s="5">
        <f t="shared" si="45"/>
        <v>294.77819142479973</v>
      </c>
    </row>
    <row r="314" spans="1:48" x14ac:dyDescent="0.25">
      <c r="A314" s="1" t="s">
        <v>400</v>
      </c>
      <c r="B314" s="1" t="s">
        <v>118</v>
      </c>
      <c r="C314" s="1" t="s">
        <v>119</v>
      </c>
      <c r="D314" s="1" t="s">
        <v>51</v>
      </c>
      <c r="E314" s="1" t="s">
        <v>70</v>
      </c>
      <c r="F314" s="1" t="s">
        <v>377</v>
      </c>
      <c r="G314" s="1" t="s">
        <v>106</v>
      </c>
      <c r="H314" s="1" t="s">
        <v>55</v>
      </c>
      <c r="I314" s="2">
        <v>40</v>
      </c>
      <c r="J314" s="2">
        <v>0.08</v>
      </c>
      <c r="K314" s="2">
        <f t="shared" si="37"/>
        <v>0.08</v>
      </c>
      <c r="L314" s="2">
        <f t="shared" si="38"/>
        <v>0</v>
      </c>
      <c r="R314" s="7">
        <v>0.08</v>
      </c>
      <c r="S314" s="5">
        <v>171.28</v>
      </c>
      <c r="AL314" s="5" t="str">
        <f t="shared" si="39"/>
        <v/>
      </c>
      <c r="AN314" s="5" t="str">
        <f t="shared" si="40"/>
        <v/>
      </c>
      <c r="AP314" s="5" t="str">
        <f t="shared" si="41"/>
        <v/>
      </c>
      <c r="AS314" s="5">
        <f t="shared" si="42"/>
        <v>171.28</v>
      </c>
      <c r="AT314" s="5">
        <f t="shared" si="43"/>
        <v>127.77487999999998</v>
      </c>
      <c r="AU314" s="11">
        <f t="shared" si="44"/>
        <v>1.3206582109857353E-3</v>
      </c>
      <c r="AV314" s="5">
        <f t="shared" si="45"/>
        <v>1.3206582109857354</v>
      </c>
    </row>
    <row r="315" spans="1:48" x14ac:dyDescent="0.25">
      <c r="A315" s="1" t="s">
        <v>400</v>
      </c>
      <c r="B315" s="1" t="s">
        <v>118</v>
      </c>
      <c r="C315" s="1" t="s">
        <v>119</v>
      </c>
      <c r="D315" s="1" t="s">
        <v>51</v>
      </c>
      <c r="E315" s="1" t="s">
        <v>72</v>
      </c>
      <c r="F315" s="1" t="s">
        <v>377</v>
      </c>
      <c r="G315" s="1" t="s">
        <v>106</v>
      </c>
      <c r="H315" s="1" t="s">
        <v>55</v>
      </c>
      <c r="I315" s="2">
        <v>40</v>
      </c>
      <c r="J315" s="2">
        <v>0.09</v>
      </c>
      <c r="K315" s="2">
        <f t="shared" si="37"/>
        <v>0.08</v>
      </c>
      <c r="L315" s="2">
        <f t="shared" si="38"/>
        <v>0.01</v>
      </c>
      <c r="P315" s="6">
        <v>0.03</v>
      </c>
      <c r="Q315" s="5">
        <v>111.57</v>
      </c>
      <c r="R315" s="7">
        <v>0.05</v>
      </c>
      <c r="S315" s="5">
        <v>107.05</v>
      </c>
      <c r="AL315" s="5" t="str">
        <f t="shared" si="39"/>
        <v/>
      </c>
      <c r="AN315" s="5" t="str">
        <f t="shared" si="40"/>
        <v/>
      </c>
      <c r="AP315" s="5" t="str">
        <f t="shared" si="41"/>
        <v/>
      </c>
      <c r="AR315" s="2">
        <v>0.01</v>
      </c>
      <c r="AS315" s="5">
        <f t="shared" si="42"/>
        <v>218.62</v>
      </c>
      <c r="AT315" s="5">
        <f t="shared" si="43"/>
        <v>163.09052</v>
      </c>
      <c r="AU315" s="11">
        <f t="shared" si="44"/>
        <v>1.6856743232467391E-3</v>
      </c>
      <c r="AV315" s="5">
        <f t="shared" si="45"/>
        <v>1.685674323246739</v>
      </c>
    </row>
    <row r="316" spans="1:48" x14ac:dyDescent="0.25">
      <c r="A316" s="1" t="s">
        <v>400</v>
      </c>
      <c r="B316" s="1" t="s">
        <v>118</v>
      </c>
      <c r="C316" s="1" t="s">
        <v>119</v>
      </c>
      <c r="D316" s="1" t="s">
        <v>51</v>
      </c>
      <c r="E316" s="1" t="s">
        <v>75</v>
      </c>
      <c r="F316" s="1" t="s">
        <v>377</v>
      </c>
      <c r="G316" s="1" t="s">
        <v>106</v>
      </c>
      <c r="H316" s="1" t="s">
        <v>55</v>
      </c>
      <c r="I316" s="2">
        <v>40</v>
      </c>
      <c r="J316" s="2">
        <v>18.8</v>
      </c>
      <c r="K316" s="2">
        <f t="shared" si="37"/>
        <v>18.25</v>
      </c>
      <c r="L316" s="2">
        <f t="shared" si="38"/>
        <v>0.55000000000000004</v>
      </c>
      <c r="P316" s="6">
        <v>1.17</v>
      </c>
      <c r="Q316" s="5">
        <v>4351.2299999999996</v>
      </c>
      <c r="R316" s="7">
        <v>17.079999999999998</v>
      </c>
      <c r="S316" s="5">
        <v>36568.28</v>
      </c>
      <c r="AL316" s="5" t="str">
        <f t="shared" si="39"/>
        <v/>
      </c>
      <c r="AN316" s="5" t="str">
        <f t="shared" si="40"/>
        <v/>
      </c>
      <c r="AP316" s="5" t="str">
        <f t="shared" si="41"/>
        <v/>
      </c>
      <c r="AR316" s="2">
        <v>0.55000000000000004</v>
      </c>
      <c r="AS316" s="5">
        <f t="shared" si="42"/>
        <v>40919.509999999995</v>
      </c>
      <c r="AT316" s="5">
        <f t="shared" si="43"/>
        <v>30525.954459999997</v>
      </c>
      <c r="AU316" s="11">
        <f t="shared" si="44"/>
        <v>0.3155107827593</v>
      </c>
      <c r="AV316" s="5">
        <f t="shared" si="45"/>
        <v>315.51078275930001</v>
      </c>
    </row>
    <row r="317" spans="1:48" x14ac:dyDescent="0.25">
      <c r="A317" s="1" t="s">
        <v>401</v>
      </c>
      <c r="B317" s="1" t="s">
        <v>362</v>
      </c>
      <c r="C317" s="1" t="s">
        <v>363</v>
      </c>
      <c r="D317" s="1" t="s">
        <v>51</v>
      </c>
      <c r="E317" s="1" t="s">
        <v>92</v>
      </c>
      <c r="F317" s="1" t="s">
        <v>377</v>
      </c>
      <c r="G317" s="1" t="s">
        <v>106</v>
      </c>
      <c r="H317" s="1" t="s">
        <v>55</v>
      </c>
      <c r="I317" s="2">
        <v>17.89</v>
      </c>
      <c r="J317" s="2">
        <v>10.54</v>
      </c>
      <c r="K317" s="2">
        <f t="shared" si="37"/>
        <v>10.53</v>
      </c>
      <c r="L317" s="2">
        <f t="shared" si="38"/>
        <v>0</v>
      </c>
      <c r="P317" s="6">
        <v>0.4</v>
      </c>
      <c r="Q317" s="5">
        <v>1487.6</v>
      </c>
      <c r="R317" s="7">
        <v>3.09</v>
      </c>
      <c r="S317" s="5">
        <v>6615.69</v>
      </c>
      <c r="T317" s="8">
        <v>7.04</v>
      </c>
      <c r="U317" s="5">
        <v>4519.68</v>
      </c>
      <c r="AL317" s="5" t="str">
        <f t="shared" si="39"/>
        <v/>
      </c>
      <c r="AN317" s="5" t="str">
        <f t="shared" si="40"/>
        <v/>
      </c>
      <c r="AP317" s="5" t="str">
        <f t="shared" si="41"/>
        <v/>
      </c>
      <c r="AS317" s="5">
        <f t="shared" si="42"/>
        <v>12622.97</v>
      </c>
      <c r="AT317" s="5">
        <f t="shared" si="43"/>
        <v>9416.7356199999977</v>
      </c>
      <c r="AU317" s="11">
        <f t="shared" si="44"/>
        <v>9.7329688098590647E-2</v>
      </c>
      <c r="AV317" s="5">
        <f t="shared" si="45"/>
        <v>97.329688098590637</v>
      </c>
    </row>
    <row r="318" spans="1:48" x14ac:dyDescent="0.25">
      <c r="A318" s="1" t="s">
        <v>401</v>
      </c>
      <c r="B318" s="1" t="s">
        <v>362</v>
      </c>
      <c r="C318" s="1" t="s">
        <v>363</v>
      </c>
      <c r="D318" s="1" t="s">
        <v>51</v>
      </c>
      <c r="E318" s="1" t="s">
        <v>75</v>
      </c>
      <c r="F318" s="1" t="s">
        <v>377</v>
      </c>
      <c r="G318" s="1" t="s">
        <v>106</v>
      </c>
      <c r="H318" s="1" t="s">
        <v>55</v>
      </c>
      <c r="I318" s="2">
        <v>17.89</v>
      </c>
      <c r="J318" s="2">
        <v>5.26</v>
      </c>
      <c r="K318" s="2">
        <f t="shared" si="37"/>
        <v>5.2600000000000007</v>
      </c>
      <c r="L318" s="2">
        <f t="shared" si="38"/>
        <v>0</v>
      </c>
      <c r="R318" s="7">
        <v>4.1500000000000004</v>
      </c>
      <c r="S318" s="5">
        <v>8885.1500000000015</v>
      </c>
      <c r="T318" s="8">
        <v>1</v>
      </c>
      <c r="U318" s="5">
        <v>642</v>
      </c>
      <c r="Z318" s="9">
        <v>0.11</v>
      </c>
      <c r="AA318" s="5">
        <v>28.27</v>
      </c>
      <c r="AL318" s="5" t="str">
        <f t="shared" si="39"/>
        <v/>
      </c>
      <c r="AN318" s="5" t="str">
        <f t="shared" si="40"/>
        <v/>
      </c>
      <c r="AP318" s="5" t="str">
        <f t="shared" si="41"/>
        <v/>
      </c>
      <c r="AS318" s="5">
        <f t="shared" si="42"/>
        <v>9555.4200000000019</v>
      </c>
      <c r="AT318" s="5">
        <f t="shared" si="43"/>
        <v>7128.3433200000009</v>
      </c>
      <c r="AU318" s="11">
        <f t="shared" si="44"/>
        <v>7.3677276286882989E-2</v>
      </c>
      <c r="AV318" s="5">
        <f t="shared" si="45"/>
        <v>73.677276286882986</v>
      </c>
    </row>
    <row r="319" spans="1:48" x14ac:dyDescent="0.25">
      <c r="A319" s="1" t="s">
        <v>402</v>
      </c>
      <c r="B319" s="1" t="s">
        <v>362</v>
      </c>
      <c r="C319" s="1" t="s">
        <v>363</v>
      </c>
      <c r="D319" s="1" t="s">
        <v>51</v>
      </c>
      <c r="E319" s="1" t="s">
        <v>90</v>
      </c>
      <c r="F319" s="1" t="s">
        <v>377</v>
      </c>
      <c r="G319" s="1" t="s">
        <v>106</v>
      </c>
      <c r="H319" s="1" t="s">
        <v>55</v>
      </c>
      <c r="I319" s="2">
        <v>69.48</v>
      </c>
      <c r="J319" s="2">
        <v>35.700000000000003</v>
      </c>
      <c r="K319" s="2">
        <f t="shared" si="37"/>
        <v>35.14</v>
      </c>
      <c r="L319" s="2">
        <f t="shared" si="38"/>
        <v>0.57000000000000006</v>
      </c>
      <c r="N319" s="4">
        <v>0.97</v>
      </c>
      <c r="O319" s="5">
        <v>4548.33</v>
      </c>
      <c r="P319" s="6">
        <v>13.39</v>
      </c>
      <c r="Q319" s="5">
        <v>49797.41</v>
      </c>
      <c r="R319" s="7">
        <v>20.68</v>
      </c>
      <c r="S319" s="5">
        <v>44275.88</v>
      </c>
      <c r="T319" s="8">
        <v>0.09</v>
      </c>
      <c r="U319" s="5">
        <v>57.78</v>
      </c>
      <c r="Z319" s="9">
        <v>0.01</v>
      </c>
      <c r="AA319" s="5">
        <v>2.57</v>
      </c>
      <c r="AL319" s="5" t="str">
        <f t="shared" si="39"/>
        <v/>
      </c>
      <c r="AM319" s="3">
        <v>0.16</v>
      </c>
      <c r="AN319" s="5">
        <f t="shared" si="40"/>
        <v>1321.92</v>
      </c>
      <c r="AP319" s="5" t="str">
        <f t="shared" si="41"/>
        <v/>
      </c>
      <c r="AQ319" s="2">
        <v>0.38</v>
      </c>
      <c r="AR319" s="2">
        <v>0.03</v>
      </c>
      <c r="AS319" s="5">
        <f t="shared" si="42"/>
        <v>98681.97</v>
      </c>
      <c r="AT319" s="5">
        <f t="shared" si="43"/>
        <v>73616.749619999988</v>
      </c>
      <c r="AU319" s="11">
        <f t="shared" si="44"/>
        <v>0.76088950231637087</v>
      </c>
      <c r="AV319" s="5">
        <f t="shared" si="45"/>
        <v>760.88950231637091</v>
      </c>
    </row>
    <row r="320" spans="1:48" x14ac:dyDescent="0.25">
      <c r="A320" s="1" t="s">
        <v>402</v>
      </c>
      <c r="B320" s="1" t="s">
        <v>362</v>
      </c>
      <c r="C320" s="1" t="s">
        <v>363</v>
      </c>
      <c r="D320" s="1" t="s">
        <v>51</v>
      </c>
      <c r="E320" s="1" t="s">
        <v>92</v>
      </c>
      <c r="F320" s="1" t="s">
        <v>377</v>
      </c>
      <c r="G320" s="1" t="s">
        <v>106</v>
      </c>
      <c r="H320" s="1" t="s">
        <v>55</v>
      </c>
      <c r="I320" s="2">
        <v>69.48</v>
      </c>
      <c r="J320" s="2">
        <v>7.66</v>
      </c>
      <c r="K320" s="2">
        <f t="shared" si="37"/>
        <v>7.66</v>
      </c>
      <c r="L320" s="2">
        <f t="shared" si="38"/>
        <v>0</v>
      </c>
      <c r="P320" s="6">
        <v>0.45</v>
      </c>
      <c r="Q320" s="5">
        <v>1673.55</v>
      </c>
      <c r="R320" s="7">
        <v>4.4800000000000004</v>
      </c>
      <c r="S320" s="5">
        <v>9591.68</v>
      </c>
      <c r="T320" s="8">
        <v>2.73</v>
      </c>
      <c r="U320" s="5">
        <v>1752.66</v>
      </c>
      <c r="AL320" s="5" t="str">
        <f t="shared" si="39"/>
        <v/>
      </c>
      <c r="AN320" s="5" t="str">
        <f t="shared" si="40"/>
        <v/>
      </c>
      <c r="AP320" s="5" t="str">
        <f t="shared" si="41"/>
        <v/>
      </c>
      <c r="AS320" s="5">
        <f t="shared" si="42"/>
        <v>13017.89</v>
      </c>
      <c r="AT320" s="5">
        <f t="shared" si="43"/>
        <v>9711.3459399999992</v>
      </c>
      <c r="AU320" s="11">
        <f t="shared" si="44"/>
        <v>0.10037472745334594</v>
      </c>
      <c r="AV320" s="5">
        <f t="shared" si="45"/>
        <v>100.37472745334595</v>
      </c>
    </row>
    <row r="321" spans="1:48" x14ac:dyDescent="0.25">
      <c r="A321" s="1" t="s">
        <v>402</v>
      </c>
      <c r="B321" s="1" t="s">
        <v>362</v>
      </c>
      <c r="C321" s="1" t="s">
        <v>363</v>
      </c>
      <c r="D321" s="1" t="s">
        <v>51</v>
      </c>
      <c r="E321" s="1" t="s">
        <v>75</v>
      </c>
      <c r="F321" s="1" t="s">
        <v>377</v>
      </c>
      <c r="G321" s="1" t="s">
        <v>106</v>
      </c>
      <c r="H321" s="1" t="s">
        <v>55</v>
      </c>
      <c r="I321" s="2">
        <v>69.48</v>
      </c>
      <c r="J321" s="2">
        <v>3.69</v>
      </c>
      <c r="K321" s="2">
        <f t="shared" ref="K321:K384" si="46">SUM(N321,P321,R321,T321,V321,X321,Z321,AB321,AE321,AG321,AI321)</f>
        <v>3.63</v>
      </c>
      <c r="L321" s="2">
        <f t="shared" ref="L321:L384" si="47">SUM(M321,AD321,AK321,AM321,AO321,AQ321,AR321)</f>
        <v>0.05</v>
      </c>
      <c r="R321" s="7">
        <v>3.56</v>
      </c>
      <c r="S321" s="5">
        <v>7621.96</v>
      </c>
      <c r="Z321" s="9">
        <v>7.0000000000000007E-2</v>
      </c>
      <c r="AA321" s="5">
        <v>17.989999999999998</v>
      </c>
      <c r="AL321" s="5" t="str">
        <f t="shared" ref="AL321:AL384" si="48">IF(AK321&gt;0,AK321*$AL$1,"")</f>
        <v/>
      </c>
      <c r="AN321" s="5" t="str">
        <f t="shared" ref="AN321:AN384" si="49">IF(AM321&gt;0,AM321*$AN$1,"")</f>
        <v/>
      </c>
      <c r="AP321" s="5" t="str">
        <f t="shared" ref="AP321:AP384" si="50">IF(AO321&gt;0,AO321*$AP$1,"")</f>
        <v/>
      </c>
      <c r="AR321" s="2">
        <v>0.05</v>
      </c>
      <c r="AS321" s="5">
        <f t="shared" si="42"/>
        <v>7639.95</v>
      </c>
      <c r="AT321" s="5">
        <f t="shared" si="43"/>
        <v>5699.4026999999996</v>
      </c>
      <c r="AU321" s="11">
        <f t="shared" si="44"/>
        <v>5.890800267994202E-2</v>
      </c>
      <c r="AV321" s="5">
        <f t="shared" si="45"/>
        <v>58.908002679942015</v>
      </c>
    </row>
    <row r="322" spans="1:48" x14ac:dyDescent="0.25">
      <c r="A322" s="1" t="s">
        <v>402</v>
      </c>
      <c r="B322" s="1" t="s">
        <v>362</v>
      </c>
      <c r="C322" s="1" t="s">
        <v>363</v>
      </c>
      <c r="D322" s="1" t="s">
        <v>51</v>
      </c>
      <c r="E322" s="1" t="s">
        <v>83</v>
      </c>
      <c r="F322" s="1" t="s">
        <v>377</v>
      </c>
      <c r="G322" s="1" t="s">
        <v>106</v>
      </c>
      <c r="H322" s="1" t="s">
        <v>55</v>
      </c>
      <c r="I322" s="2">
        <v>69.48</v>
      </c>
      <c r="J322" s="2">
        <v>20.6</v>
      </c>
      <c r="K322" s="2">
        <f t="shared" si="46"/>
        <v>17.350000000000001</v>
      </c>
      <c r="L322" s="2">
        <f t="shared" si="47"/>
        <v>3.25</v>
      </c>
      <c r="P322" s="6">
        <v>2.16</v>
      </c>
      <c r="Q322" s="5">
        <v>8033.0400000000009</v>
      </c>
      <c r="R322" s="7">
        <v>15.19</v>
      </c>
      <c r="S322" s="5">
        <v>32521.79</v>
      </c>
      <c r="AL322" s="5" t="str">
        <f t="shared" si="48"/>
        <v/>
      </c>
      <c r="AN322" s="5" t="str">
        <f t="shared" si="49"/>
        <v/>
      </c>
      <c r="AP322" s="5" t="str">
        <f t="shared" si="50"/>
        <v/>
      </c>
      <c r="AR322" s="2">
        <v>3.25</v>
      </c>
      <c r="AS322" s="5">
        <f t="shared" si="42"/>
        <v>40554.83</v>
      </c>
      <c r="AT322" s="5">
        <f t="shared" si="43"/>
        <v>30253.903180000001</v>
      </c>
      <c r="AU322" s="11">
        <f t="shared" si="44"/>
        <v>0.31269890959032365</v>
      </c>
      <c r="AV322" s="5">
        <f t="shared" si="45"/>
        <v>312.69890959032364</v>
      </c>
    </row>
    <row r="323" spans="1:48" x14ac:dyDescent="0.25">
      <c r="A323" s="1" t="s">
        <v>403</v>
      </c>
      <c r="B323" s="1" t="s">
        <v>404</v>
      </c>
      <c r="C323" s="1" t="s">
        <v>405</v>
      </c>
      <c r="D323" s="1" t="s">
        <v>51</v>
      </c>
      <c r="E323" s="1" t="s">
        <v>90</v>
      </c>
      <c r="F323" s="1" t="s">
        <v>377</v>
      </c>
      <c r="G323" s="1" t="s">
        <v>106</v>
      </c>
      <c r="H323" s="1" t="s">
        <v>55</v>
      </c>
      <c r="I323" s="2">
        <v>2.91</v>
      </c>
      <c r="J323" s="2">
        <v>2.25</v>
      </c>
      <c r="K323" s="2">
        <f t="shared" si="46"/>
        <v>0.97</v>
      </c>
      <c r="L323" s="2">
        <f t="shared" si="47"/>
        <v>1.28</v>
      </c>
      <c r="R323" s="7">
        <v>0.01</v>
      </c>
      <c r="S323" s="5">
        <v>21.41</v>
      </c>
      <c r="Z323" s="9">
        <v>0.96</v>
      </c>
      <c r="AA323" s="5">
        <v>246.72</v>
      </c>
      <c r="AL323" s="5" t="str">
        <f t="shared" si="48"/>
        <v/>
      </c>
      <c r="AN323" s="5" t="str">
        <f t="shared" si="49"/>
        <v/>
      </c>
      <c r="AP323" s="5" t="str">
        <f t="shared" si="50"/>
        <v/>
      </c>
      <c r="AR323" s="2">
        <v>1.28</v>
      </c>
      <c r="AS323" s="5">
        <f t="shared" ref="AS323:AS386" si="51">SUM(O323,Q323,S323,U323,W323,Y323,AA323,AC323,AF323,AH323,AJ323)</f>
        <v>268.13</v>
      </c>
      <c r="AT323" s="5">
        <f t="shared" ref="AT323:AT386" si="52">$AS$671*(AU323/100)</f>
        <v>200.02497999999997</v>
      </c>
      <c r="AU323" s="11">
        <f t="shared" ref="AU323:AU386" si="53">(AS323/$AS$671)*(100-25.4)</f>
        <v>2.0674222682835427E-3</v>
      </c>
      <c r="AV323" s="5">
        <f t="shared" si="45"/>
        <v>2.0674222682835426</v>
      </c>
    </row>
    <row r="324" spans="1:48" x14ac:dyDescent="0.25">
      <c r="A324" s="1" t="s">
        <v>406</v>
      </c>
      <c r="B324" s="1" t="s">
        <v>407</v>
      </c>
      <c r="C324" s="1" t="s">
        <v>408</v>
      </c>
      <c r="D324" s="1" t="s">
        <v>51</v>
      </c>
      <c r="E324" s="1" t="s">
        <v>75</v>
      </c>
      <c r="F324" s="1" t="s">
        <v>377</v>
      </c>
      <c r="G324" s="1" t="s">
        <v>106</v>
      </c>
      <c r="H324" s="1" t="s">
        <v>55</v>
      </c>
      <c r="I324" s="2">
        <v>19.72</v>
      </c>
      <c r="J324" s="2">
        <v>0.63</v>
      </c>
      <c r="K324" s="2">
        <f t="shared" si="46"/>
        <v>0.48000000000000004</v>
      </c>
      <c r="L324" s="2">
        <f t="shared" si="47"/>
        <v>0.14000000000000001</v>
      </c>
      <c r="R324" s="7">
        <v>0.02</v>
      </c>
      <c r="S324" s="5">
        <v>42.82</v>
      </c>
      <c r="Z324" s="9">
        <v>0.46</v>
      </c>
      <c r="AA324" s="5">
        <v>118.22</v>
      </c>
      <c r="AL324" s="5" t="str">
        <f t="shared" si="48"/>
        <v/>
      </c>
      <c r="AN324" s="5" t="str">
        <f t="shared" si="49"/>
        <v/>
      </c>
      <c r="AP324" s="5" t="str">
        <f t="shared" si="50"/>
        <v/>
      </c>
      <c r="AR324" s="2">
        <v>0.14000000000000001</v>
      </c>
      <c r="AS324" s="5">
        <f t="shared" si="51"/>
        <v>161.04</v>
      </c>
      <c r="AT324" s="5">
        <f t="shared" si="52"/>
        <v>120.13583999999997</v>
      </c>
      <c r="AU324" s="11">
        <f t="shared" si="53"/>
        <v>1.2417024655367983E-3</v>
      </c>
      <c r="AV324" s="5">
        <f t="shared" ref="AV324:AV387" si="54">(AU324/100)*$AV$1</f>
        <v>1.2417024655367983</v>
      </c>
    </row>
    <row r="325" spans="1:48" x14ac:dyDescent="0.25">
      <c r="A325" s="1" t="s">
        <v>406</v>
      </c>
      <c r="B325" s="1" t="s">
        <v>407</v>
      </c>
      <c r="C325" s="1" t="s">
        <v>408</v>
      </c>
      <c r="D325" s="1" t="s">
        <v>51</v>
      </c>
      <c r="E325" s="1" t="s">
        <v>83</v>
      </c>
      <c r="F325" s="1" t="s">
        <v>377</v>
      </c>
      <c r="G325" s="1" t="s">
        <v>106</v>
      </c>
      <c r="H325" s="1" t="s">
        <v>55</v>
      </c>
      <c r="I325" s="2">
        <v>19.72</v>
      </c>
      <c r="J325" s="2">
        <v>19.03</v>
      </c>
      <c r="K325" s="2">
        <f t="shared" si="46"/>
        <v>0.69000000000000006</v>
      </c>
      <c r="L325" s="2">
        <f t="shared" si="47"/>
        <v>18.34</v>
      </c>
      <c r="R325" s="7">
        <v>0.01</v>
      </c>
      <c r="S325" s="5">
        <v>21.41</v>
      </c>
      <c r="Z325" s="9">
        <v>0.68</v>
      </c>
      <c r="AA325" s="5">
        <v>174.76</v>
      </c>
      <c r="AL325" s="5" t="str">
        <f t="shared" si="48"/>
        <v/>
      </c>
      <c r="AN325" s="5" t="str">
        <f t="shared" si="49"/>
        <v/>
      </c>
      <c r="AP325" s="5" t="str">
        <f t="shared" si="50"/>
        <v/>
      </c>
      <c r="AR325" s="2">
        <v>18.34</v>
      </c>
      <c r="AS325" s="5">
        <f t="shared" si="51"/>
        <v>196.17</v>
      </c>
      <c r="AT325" s="5">
        <f t="shared" si="52"/>
        <v>146.34281999999996</v>
      </c>
      <c r="AU325" s="11">
        <f t="shared" si="53"/>
        <v>1.5125731039763643E-3</v>
      </c>
      <c r="AV325" s="5">
        <f t="shared" si="54"/>
        <v>1.5125731039763644</v>
      </c>
    </row>
    <row r="326" spans="1:48" x14ac:dyDescent="0.25">
      <c r="A326" s="1" t="s">
        <v>409</v>
      </c>
      <c r="B326" s="1" t="s">
        <v>410</v>
      </c>
      <c r="C326" s="1" t="s">
        <v>89</v>
      </c>
      <c r="D326" s="1" t="s">
        <v>51</v>
      </c>
      <c r="E326" s="1" t="s">
        <v>90</v>
      </c>
      <c r="F326" s="1" t="s">
        <v>377</v>
      </c>
      <c r="G326" s="1" t="s">
        <v>106</v>
      </c>
      <c r="H326" s="1" t="s">
        <v>55</v>
      </c>
      <c r="I326" s="2">
        <v>105.48</v>
      </c>
      <c r="J326" s="2">
        <v>0.08</v>
      </c>
      <c r="K326" s="2">
        <f t="shared" si="46"/>
        <v>7.0000000000000007E-2</v>
      </c>
      <c r="L326" s="2">
        <f t="shared" si="47"/>
        <v>0</v>
      </c>
      <c r="N326" s="4">
        <v>0.02</v>
      </c>
      <c r="O326" s="5">
        <v>93.78</v>
      </c>
      <c r="P326" s="6">
        <v>0.05</v>
      </c>
      <c r="Q326" s="5">
        <v>185.95</v>
      </c>
      <c r="AL326" s="5" t="str">
        <f t="shared" si="48"/>
        <v/>
      </c>
      <c r="AN326" s="5" t="str">
        <f t="shared" si="49"/>
        <v/>
      </c>
      <c r="AP326" s="5" t="str">
        <f t="shared" si="50"/>
        <v/>
      </c>
      <c r="AS326" s="5">
        <f t="shared" si="51"/>
        <v>279.73</v>
      </c>
      <c r="AT326" s="5">
        <f t="shared" si="52"/>
        <v>208.67857999999998</v>
      </c>
      <c r="AU326" s="11">
        <f t="shared" si="53"/>
        <v>2.1568643236749168E-3</v>
      </c>
      <c r="AV326" s="5">
        <f t="shared" si="54"/>
        <v>2.1568643236749168</v>
      </c>
    </row>
    <row r="327" spans="1:48" x14ac:dyDescent="0.25">
      <c r="A327" s="1" t="s">
        <v>409</v>
      </c>
      <c r="B327" s="1" t="s">
        <v>410</v>
      </c>
      <c r="C327" s="1" t="s">
        <v>89</v>
      </c>
      <c r="D327" s="1" t="s">
        <v>51</v>
      </c>
      <c r="E327" s="1" t="s">
        <v>92</v>
      </c>
      <c r="F327" s="1" t="s">
        <v>411</v>
      </c>
      <c r="G327" s="1" t="s">
        <v>106</v>
      </c>
      <c r="H327" s="1" t="s">
        <v>55</v>
      </c>
      <c r="I327" s="2">
        <v>105.48</v>
      </c>
      <c r="J327" s="2">
        <v>28.8</v>
      </c>
      <c r="K327" s="2">
        <f t="shared" si="46"/>
        <v>6.17</v>
      </c>
      <c r="L327" s="2">
        <f t="shared" si="47"/>
        <v>22.63</v>
      </c>
      <c r="R327" s="7">
        <v>6.17</v>
      </c>
      <c r="S327" s="5">
        <v>13209.97</v>
      </c>
      <c r="AL327" s="5" t="str">
        <f t="shared" si="48"/>
        <v/>
      </c>
      <c r="AN327" s="5" t="str">
        <f t="shared" si="49"/>
        <v/>
      </c>
      <c r="AP327" s="5" t="str">
        <f t="shared" si="50"/>
        <v/>
      </c>
      <c r="AR327" s="2">
        <v>22.63</v>
      </c>
      <c r="AS327" s="5">
        <f t="shared" si="51"/>
        <v>13209.97</v>
      </c>
      <c r="AT327" s="5">
        <f t="shared" si="52"/>
        <v>9854.6376199999995</v>
      </c>
      <c r="AU327" s="11">
        <f t="shared" si="53"/>
        <v>0.10185576452227485</v>
      </c>
      <c r="AV327" s="5">
        <f t="shared" si="54"/>
        <v>101.85576452227485</v>
      </c>
    </row>
    <row r="328" spans="1:48" x14ac:dyDescent="0.25">
      <c r="A328" s="1" t="s">
        <v>409</v>
      </c>
      <c r="B328" s="1" t="s">
        <v>410</v>
      </c>
      <c r="C328" s="1" t="s">
        <v>89</v>
      </c>
      <c r="D328" s="1" t="s">
        <v>51</v>
      </c>
      <c r="E328" s="1" t="s">
        <v>70</v>
      </c>
      <c r="F328" s="1" t="s">
        <v>411</v>
      </c>
      <c r="G328" s="1" t="s">
        <v>106</v>
      </c>
      <c r="H328" s="1" t="s">
        <v>55</v>
      </c>
      <c r="I328" s="2">
        <v>105.48</v>
      </c>
      <c r="J328" s="2">
        <v>31.92</v>
      </c>
      <c r="K328" s="2">
        <f t="shared" si="46"/>
        <v>16.23</v>
      </c>
      <c r="L328" s="2">
        <f t="shared" si="47"/>
        <v>15.69</v>
      </c>
      <c r="P328" s="6">
        <v>0.36</v>
      </c>
      <c r="Q328" s="5">
        <v>1338.84</v>
      </c>
      <c r="R328" s="7">
        <v>6.29</v>
      </c>
      <c r="S328" s="5">
        <v>13466.89</v>
      </c>
      <c r="T328" s="8">
        <v>1.97</v>
      </c>
      <c r="U328" s="5">
        <v>1264.74</v>
      </c>
      <c r="Z328" s="9">
        <v>7.61</v>
      </c>
      <c r="AA328" s="5">
        <v>1955.77</v>
      </c>
      <c r="AL328" s="5" t="str">
        <f t="shared" si="48"/>
        <v/>
      </c>
      <c r="AN328" s="5" t="str">
        <f t="shared" si="49"/>
        <v/>
      </c>
      <c r="AP328" s="5" t="str">
        <f t="shared" si="50"/>
        <v/>
      </c>
      <c r="AR328" s="2">
        <v>15.69</v>
      </c>
      <c r="AS328" s="5">
        <f t="shared" si="51"/>
        <v>18026.239999999998</v>
      </c>
      <c r="AT328" s="5">
        <f t="shared" si="52"/>
        <v>13447.57504</v>
      </c>
      <c r="AU328" s="11">
        <f t="shared" si="53"/>
        <v>0.13899172039467247</v>
      </c>
      <c r="AV328" s="5">
        <f t="shared" si="54"/>
        <v>138.99172039467248</v>
      </c>
    </row>
    <row r="329" spans="1:48" x14ac:dyDescent="0.25">
      <c r="A329" s="1" t="s">
        <v>409</v>
      </c>
      <c r="B329" s="1" t="s">
        <v>410</v>
      </c>
      <c r="C329" s="1" t="s">
        <v>89</v>
      </c>
      <c r="D329" s="1" t="s">
        <v>51</v>
      </c>
      <c r="E329" s="1" t="s">
        <v>107</v>
      </c>
      <c r="F329" s="1" t="s">
        <v>411</v>
      </c>
      <c r="G329" s="1" t="s">
        <v>106</v>
      </c>
      <c r="H329" s="1" t="s">
        <v>55</v>
      </c>
      <c r="I329" s="2">
        <v>105.48</v>
      </c>
      <c r="J329" s="2">
        <v>35.44</v>
      </c>
      <c r="K329" s="2">
        <f t="shared" si="46"/>
        <v>29.28</v>
      </c>
      <c r="L329" s="2">
        <f t="shared" si="47"/>
        <v>6.17</v>
      </c>
      <c r="N329" s="4">
        <v>18.84</v>
      </c>
      <c r="O329" s="5">
        <v>88340.76</v>
      </c>
      <c r="P329" s="6">
        <v>10.08</v>
      </c>
      <c r="Q329" s="5">
        <v>37487.519999999997</v>
      </c>
      <c r="R329" s="7">
        <v>0.04</v>
      </c>
      <c r="S329" s="5">
        <v>85.64</v>
      </c>
      <c r="T329" s="8">
        <v>0.3</v>
      </c>
      <c r="U329" s="5">
        <v>192.6</v>
      </c>
      <c r="Z329" s="9">
        <v>0.02</v>
      </c>
      <c r="AA329" s="5">
        <v>5.14</v>
      </c>
      <c r="AL329" s="5" t="str">
        <f t="shared" si="48"/>
        <v/>
      </c>
      <c r="AM329" s="3">
        <v>1.23</v>
      </c>
      <c r="AN329" s="5">
        <f t="shared" si="49"/>
        <v>10162.26</v>
      </c>
      <c r="AP329" s="5" t="str">
        <f t="shared" si="50"/>
        <v/>
      </c>
      <c r="AQ329" s="2">
        <v>1.92</v>
      </c>
      <c r="AR329" s="2">
        <v>3.02</v>
      </c>
      <c r="AS329" s="5">
        <f t="shared" si="51"/>
        <v>126111.66</v>
      </c>
      <c r="AT329" s="5">
        <f t="shared" si="52"/>
        <v>94079.298359999986</v>
      </c>
      <c r="AU329" s="11">
        <f t="shared" si="53"/>
        <v>0.97238673096707917</v>
      </c>
      <c r="AV329" s="5">
        <f t="shared" si="54"/>
        <v>972.38673096707919</v>
      </c>
    </row>
    <row r="330" spans="1:48" x14ac:dyDescent="0.25">
      <c r="A330" s="1" t="s">
        <v>412</v>
      </c>
      <c r="B330" s="1" t="s">
        <v>413</v>
      </c>
      <c r="C330" s="1" t="s">
        <v>150</v>
      </c>
      <c r="D330" s="1" t="s">
        <v>51</v>
      </c>
      <c r="E330" s="1" t="s">
        <v>92</v>
      </c>
      <c r="F330" s="1" t="s">
        <v>411</v>
      </c>
      <c r="G330" s="1" t="s">
        <v>106</v>
      </c>
      <c r="H330" s="1" t="s">
        <v>55</v>
      </c>
      <c r="I330" s="2">
        <v>10</v>
      </c>
      <c r="J330" s="2">
        <v>9.14</v>
      </c>
      <c r="K330" s="2">
        <f t="shared" si="46"/>
        <v>1.95</v>
      </c>
      <c r="L330" s="2">
        <f t="shared" si="47"/>
        <v>7.19</v>
      </c>
      <c r="R330" s="7">
        <v>1.95</v>
      </c>
      <c r="S330" s="5">
        <v>4174.95</v>
      </c>
      <c r="AL330" s="5" t="str">
        <f t="shared" si="48"/>
        <v/>
      </c>
      <c r="AN330" s="5" t="str">
        <f t="shared" si="49"/>
        <v/>
      </c>
      <c r="AP330" s="5" t="str">
        <f t="shared" si="50"/>
        <v/>
      </c>
      <c r="AR330" s="2">
        <v>7.19</v>
      </c>
      <c r="AS330" s="5">
        <f t="shared" si="51"/>
        <v>4174.95</v>
      </c>
      <c r="AT330" s="5">
        <f t="shared" si="52"/>
        <v>3114.5126999999998</v>
      </c>
      <c r="AU330" s="11">
        <f t="shared" si="53"/>
        <v>3.2191043892777299E-2</v>
      </c>
      <c r="AV330" s="5">
        <f t="shared" si="54"/>
        <v>32.191043892777301</v>
      </c>
    </row>
    <row r="331" spans="1:48" s="53" customFormat="1" x14ac:dyDescent="0.25">
      <c r="A331" s="43" t="s">
        <v>414</v>
      </c>
      <c r="B331" s="43" t="s">
        <v>183</v>
      </c>
      <c r="C331" s="43" t="s">
        <v>184</v>
      </c>
      <c r="D331" s="43" t="s">
        <v>51</v>
      </c>
      <c r="E331" s="43" t="s">
        <v>83</v>
      </c>
      <c r="F331" s="43" t="s">
        <v>377</v>
      </c>
      <c r="G331" s="43" t="s">
        <v>106</v>
      </c>
      <c r="H331" s="43" t="s">
        <v>55</v>
      </c>
      <c r="I331" s="44">
        <v>40</v>
      </c>
      <c r="J331" s="44">
        <v>0.09</v>
      </c>
      <c r="K331" s="44">
        <f t="shared" si="46"/>
        <v>0.05</v>
      </c>
      <c r="L331" s="44">
        <f t="shared" si="47"/>
        <v>0.04</v>
      </c>
      <c r="M331" s="45"/>
      <c r="N331" s="46"/>
      <c r="O331" s="47"/>
      <c r="P331" s="48">
        <v>0.04</v>
      </c>
      <c r="Q331" s="47">
        <v>148.76</v>
      </c>
      <c r="R331" s="49">
        <v>0.01</v>
      </c>
      <c r="S331" s="47">
        <v>21.41</v>
      </c>
      <c r="T331" s="50"/>
      <c r="U331" s="47"/>
      <c r="V331" s="44"/>
      <c r="W331" s="47"/>
      <c r="X331" s="44"/>
      <c r="Y331" s="47"/>
      <c r="Z331" s="51"/>
      <c r="AA331" s="47"/>
      <c r="AB331" s="52"/>
      <c r="AC331" s="47"/>
      <c r="AD331" s="44"/>
      <c r="AE331" s="44"/>
      <c r="AF331" s="47"/>
      <c r="AG331" s="51"/>
      <c r="AH331" s="47"/>
      <c r="AI331" s="44"/>
      <c r="AJ331" s="47"/>
      <c r="AK331" s="45"/>
      <c r="AL331" s="47" t="str">
        <f t="shared" si="48"/>
        <v/>
      </c>
      <c r="AM331" s="45"/>
      <c r="AN331" s="47" t="str">
        <f t="shared" si="49"/>
        <v/>
      </c>
      <c r="AO331" s="44"/>
      <c r="AP331" s="47" t="str">
        <f t="shared" si="50"/>
        <v/>
      </c>
      <c r="AQ331" s="44"/>
      <c r="AR331" s="44">
        <v>0.04</v>
      </c>
      <c r="AS331" s="5">
        <f t="shared" si="51"/>
        <v>170.17</v>
      </c>
      <c r="AT331" s="5">
        <f t="shared" si="52"/>
        <v>126.94681999999997</v>
      </c>
      <c r="AU331" s="11">
        <f t="shared" si="53"/>
        <v>1.3120995315474228E-3</v>
      </c>
      <c r="AV331" s="5">
        <f t="shared" si="54"/>
        <v>1.3120995315474229</v>
      </c>
    </row>
    <row r="332" spans="1:48" s="53" customFormat="1" x14ac:dyDescent="0.25">
      <c r="A332" s="43" t="s">
        <v>414</v>
      </c>
      <c r="B332" s="43" t="s">
        <v>183</v>
      </c>
      <c r="C332" s="43" t="s">
        <v>184</v>
      </c>
      <c r="D332" s="43" t="s">
        <v>51</v>
      </c>
      <c r="E332" s="43" t="s">
        <v>107</v>
      </c>
      <c r="F332" s="43" t="s">
        <v>411</v>
      </c>
      <c r="G332" s="43" t="s">
        <v>106</v>
      </c>
      <c r="H332" s="43" t="s">
        <v>55</v>
      </c>
      <c r="I332" s="44">
        <v>40</v>
      </c>
      <c r="J332" s="44">
        <v>0.06</v>
      </c>
      <c r="K332" s="44">
        <f t="shared" si="46"/>
        <v>0.04</v>
      </c>
      <c r="L332" s="44">
        <f t="shared" si="47"/>
        <v>0.01</v>
      </c>
      <c r="M332" s="45"/>
      <c r="N332" s="46">
        <v>0.03</v>
      </c>
      <c r="O332" s="47">
        <v>140.66999999999999</v>
      </c>
      <c r="P332" s="48">
        <v>0.01</v>
      </c>
      <c r="Q332" s="47">
        <v>37.19</v>
      </c>
      <c r="R332" s="49"/>
      <c r="S332" s="47"/>
      <c r="T332" s="50"/>
      <c r="U332" s="47"/>
      <c r="V332" s="44"/>
      <c r="W332" s="47"/>
      <c r="X332" s="44"/>
      <c r="Y332" s="47"/>
      <c r="Z332" s="51"/>
      <c r="AA332" s="47"/>
      <c r="AB332" s="52"/>
      <c r="AC332" s="47"/>
      <c r="AD332" s="44"/>
      <c r="AE332" s="44"/>
      <c r="AF332" s="47"/>
      <c r="AG332" s="51"/>
      <c r="AH332" s="47"/>
      <c r="AI332" s="44"/>
      <c r="AJ332" s="47"/>
      <c r="AK332" s="45"/>
      <c r="AL332" s="47" t="str">
        <f t="shared" si="48"/>
        <v/>
      </c>
      <c r="AM332" s="45"/>
      <c r="AN332" s="47" t="str">
        <f t="shared" si="49"/>
        <v/>
      </c>
      <c r="AO332" s="44"/>
      <c r="AP332" s="47" t="str">
        <f t="shared" si="50"/>
        <v/>
      </c>
      <c r="AQ332" s="44"/>
      <c r="AR332" s="44">
        <v>0.01</v>
      </c>
      <c r="AS332" s="5">
        <f t="shared" si="51"/>
        <v>177.85999999999999</v>
      </c>
      <c r="AT332" s="5">
        <f t="shared" si="52"/>
        <v>132.68355999999997</v>
      </c>
      <c r="AU332" s="11">
        <f t="shared" si="53"/>
        <v>1.3713934458542904E-3</v>
      </c>
      <c r="AV332" s="5">
        <f t="shared" si="54"/>
        <v>1.3713934458542905</v>
      </c>
    </row>
    <row r="333" spans="1:48" s="53" customFormat="1" x14ac:dyDescent="0.25">
      <c r="A333" s="43" t="s">
        <v>414</v>
      </c>
      <c r="B333" s="43" t="s">
        <v>183</v>
      </c>
      <c r="C333" s="43" t="s">
        <v>184</v>
      </c>
      <c r="D333" s="43" t="s">
        <v>51</v>
      </c>
      <c r="E333" s="43" t="s">
        <v>108</v>
      </c>
      <c r="F333" s="43" t="s">
        <v>411</v>
      </c>
      <c r="G333" s="43" t="s">
        <v>106</v>
      </c>
      <c r="H333" s="43" t="s">
        <v>55</v>
      </c>
      <c r="I333" s="44">
        <v>40</v>
      </c>
      <c r="J333" s="44">
        <v>39.51</v>
      </c>
      <c r="K333" s="44">
        <f t="shared" si="46"/>
        <v>26.54</v>
      </c>
      <c r="L333" s="44">
        <f>SUM(M333,AD333,AK333,AM333,AO333,AQ333,AR333)</f>
        <v>12.959999999999999</v>
      </c>
      <c r="M333" s="45"/>
      <c r="N333" s="46">
        <v>10.16</v>
      </c>
      <c r="O333" s="47">
        <v>47640.24</v>
      </c>
      <c r="P333" s="48">
        <v>13.41</v>
      </c>
      <c r="Q333" s="47">
        <v>49874.824800000002</v>
      </c>
      <c r="R333" s="49">
        <v>2.97</v>
      </c>
      <c r="S333" s="47">
        <v>6358.77</v>
      </c>
      <c r="T333" s="50"/>
      <c r="U333" s="47"/>
      <c r="V333" s="44"/>
      <c r="W333" s="47"/>
      <c r="X333" s="44"/>
      <c r="Y333" s="47"/>
      <c r="Z333" s="51"/>
      <c r="AA333" s="47"/>
      <c r="AB333" s="52"/>
      <c r="AC333" s="47"/>
      <c r="AD333" s="44"/>
      <c r="AE333" s="44"/>
      <c r="AF333" s="47"/>
      <c r="AG333" s="51"/>
      <c r="AH333" s="47"/>
      <c r="AI333" s="44"/>
      <c r="AJ333" s="47"/>
      <c r="AK333" s="45"/>
      <c r="AL333" s="47" t="str">
        <f t="shared" si="48"/>
        <v/>
      </c>
      <c r="AM333" s="45">
        <v>0.76</v>
      </c>
      <c r="AN333" s="47">
        <f t="shared" si="49"/>
        <v>6279.12</v>
      </c>
      <c r="AO333" s="44">
        <v>0.61</v>
      </c>
      <c r="AP333" s="47">
        <f t="shared" si="50"/>
        <v>0.61</v>
      </c>
      <c r="AQ333" s="44">
        <v>2.06</v>
      </c>
      <c r="AR333" s="44">
        <v>9.5299999999999994</v>
      </c>
      <c r="AS333" s="5">
        <f t="shared" si="51"/>
        <v>103873.8348</v>
      </c>
      <c r="AT333" s="5">
        <f t="shared" si="52"/>
        <v>77489.880760799992</v>
      </c>
      <c r="AU333" s="11">
        <f t="shared" si="53"/>
        <v>0.8009214901634506</v>
      </c>
      <c r="AV333" s="5">
        <f t="shared" si="54"/>
        <v>800.92149016345058</v>
      </c>
    </row>
    <row r="334" spans="1:48" x14ac:dyDescent="0.25">
      <c r="A334" s="1" t="s">
        <v>415</v>
      </c>
      <c r="B334" s="1" t="s">
        <v>416</v>
      </c>
      <c r="C334" s="1" t="s">
        <v>417</v>
      </c>
      <c r="D334" s="1" t="s">
        <v>51</v>
      </c>
      <c r="E334" s="1" t="s">
        <v>107</v>
      </c>
      <c r="F334" s="1" t="s">
        <v>411</v>
      </c>
      <c r="G334" s="1" t="s">
        <v>106</v>
      </c>
      <c r="H334" s="1" t="s">
        <v>55</v>
      </c>
      <c r="I334" s="2">
        <v>2.27</v>
      </c>
      <c r="J334" s="2">
        <v>1.83</v>
      </c>
      <c r="K334" s="2">
        <f t="shared" si="46"/>
        <v>1.83</v>
      </c>
      <c r="L334" s="2">
        <f t="shared" si="47"/>
        <v>0</v>
      </c>
      <c r="P334" s="6">
        <v>0.02</v>
      </c>
      <c r="Q334" s="5">
        <v>74.38</v>
      </c>
      <c r="Z334" s="9">
        <v>1.81</v>
      </c>
      <c r="AA334" s="5">
        <v>465.17</v>
      </c>
      <c r="AL334" s="5" t="str">
        <f t="shared" si="48"/>
        <v/>
      </c>
      <c r="AN334" s="5" t="str">
        <f t="shared" si="49"/>
        <v/>
      </c>
      <c r="AP334" s="5" t="str">
        <f t="shared" si="50"/>
        <v/>
      </c>
      <c r="AS334" s="5">
        <f t="shared" si="51"/>
        <v>539.54999999999995</v>
      </c>
      <c r="AT334" s="5">
        <f t="shared" si="52"/>
        <v>402.50429999999989</v>
      </c>
      <c r="AU334" s="11">
        <f t="shared" si="53"/>
        <v>4.1602121540013628E-3</v>
      </c>
      <c r="AV334" s="5">
        <f t="shared" si="54"/>
        <v>4.1602121540013624</v>
      </c>
    </row>
    <row r="335" spans="1:48" x14ac:dyDescent="0.25">
      <c r="A335" s="1" t="s">
        <v>418</v>
      </c>
      <c r="B335" s="1" t="s">
        <v>419</v>
      </c>
      <c r="C335" s="1" t="s">
        <v>420</v>
      </c>
      <c r="D335" s="1" t="s">
        <v>421</v>
      </c>
      <c r="E335" s="1" t="s">
        <v>61</v>
      </c>
      <c r="F335" s="1" t="s">
        <v>377</v>
      </c>
      <c r="G335" s="1" t="s">
        <v>106</v>
      </c>
      <c r="H335" s="1" t="s">
        <v>55</v>
      </c>
      <c r="I335" s="2">
        <v>10</v>
      </c>
      <c r="J335" s="2">
        <v>0.02</v>
      </c>
      <c r="K335" s="2">
        <f t="shared" si="46"/>
        <v>0</v>
      </c>
      <c r="L335" s="2">
        <f t="shared" si="47"/>
        <v>0.02</v>
      </c>
      <c r="AL335" s="5" t="str">
        <f t="shared" si="48"/>
        <v/>
      </c>
      <c r="AN335" s="5" t="str">
        <f t="shared" si="49"/>
        <v/>
      </c>
      <c r="AP335" s="5" t="str">
        <f t="shared" si="50"/>
        <v/>
      </c>
      <c r="AR335" s="2">
        <v>0.02</v>
      </c>
      <c r="AS335" s="5">
        <f t="shared" si="51"/>
        <v>0</v>
      </c>
      <c r="AT335" s="5">
        <f t="shared" si="52"/>
        <v>0</v>
      </c>
      <c r="AU335" s="11">
        <f t="shared" si="53"/>
        <v>0</v>
      </c>
      <c r="AV335" s="5">
        <f t="shared" si="54"/>
        <v>0</v>
      </c>
    </row>
    <row r="336" spans="1:48" ht="16.5" customHeight="1" x14ac:dyDescent="0.25">
      <c r="A336" s="1" t="s">
        <v>418</v>
      </c>
      <c r="B336" s="1" t="s">
        <v>419</v>
      </c>
      <c r="C336" s="1" t="s">
        <v>420</v>
      </c>
      <c r="D336" s="1" t="s">
        <v>421</v>
      </c>
      <c r="E336" s="1" t="s">
        <v>112</v>
      </c>
      <c r="F336" s="1" t="s">
        <v>411</v>
      </c>
      <c r="G336" s="1" t="s">
        <v>106</v>
      </c>
      <c r="H336" s="1" t="s">
        <v>55</v>
      </c>
      <c r="I336" s="2">
        <v>10</v>
      </c>
      <c r="J336" s="2">
        <v>9.7100000000000009</v>
      </c>
      <c r="K336" s="2">
        <f t="shared" si="46"/>
        <v>7.7</v>
      </c>
      <c r="L336" s="2">
        <f t="shared" si="47"/>
        <v>2.0099999999999998</v>
      </c>
      <c r="P336" s="6">
        <v>5.53</v>
      </c>
      <c r="Q336" s="5">
        <v>20566.07</v>
      </c>
      <c r="R336" s="7">
        <v>2.17</v>
      </c>
      <c r="S336" s="5">
        <v>4645.97</v>
      </c>
      <c r="AL336" s="5" t="str">
        <f t="shared" si="48"/>
        <v/>
      </c>
      <c r="AN336" s="5" t="str">
        <f t="shared" si="49"/>
        <v/>
      </c>
      <c r="AP336" s="5" t="str">
        <f t="shared" si="50"/>
        <v/>
      </c>
      <c r="AR336" s="2">
        <v>2.0099999999999998</v>
      </c>
      <c r="AS336" s="5">
        <f t="shared" si="51"/>
        <v>25212.04</v>
      </c>
      <c r="AT336" s="5">
        <f t="shared" si="52"/>
        <v>18808.181839999997</v>
      </c>
      <c r="AU336" s="11">
        <f t="shared" si="53"/>
        <v>0.19439798950082204</v>
      </c>
      <c r="AV336" s="5">
        <f t="shared" si="54"/>
        <v>194.39798950082206</v>
      </c>
    </row>
    <row r="337" spans="1:48" ht="16.5" customHeight="1" x14ac:dyDescent="0.25">
      <c r="A337" s="1" t="s">
        <v>422</v>
      </c>
      <c r="B337" s="1" t="s">
        <v>67</v>
      </c>
      <c r="C337" s="1" t="s">
        <v>68</v>
      </c>
      <c r="D337" s="1" t="s">
        <v>69</v>
      </c>
      <c r="E337" s="1" t="s">
        <v>108</v>
      </c>
      <c r="F337" s="1" t="s">
        <v>411</v>
      </c>
      <c r="G337" s="1" t="s">
        <v>106</v>
      </c>
      <c r="H337" s="1" t="s">
        <v>55</v>
      </c>
      <c r="I337" s="2">
        <v>26.26</v>
      </c>
      <c r="J337" s="2">
        <v>0.05</v>
      </c>
      <c r="K337" s="2">
        <f t="shared" si="46"/>
        <v>0.03</v>
      </c>
      <c r="L337" s="2">
        <f t="shared" si="47"/>
        <v>0.02</v>
      </c>
      <c r="P337" s="6">
        <v>0.02</v>
      </c>
      <c r="Q337" s="5">
        <v>73.444000000000003</v>
      </c>
      <c r="R337" s="7">
        <v>0.01</v>
      </c>
      <c r="S337" s="5">
        <v>21.41</v>
      </c>
      <c r="AL337" s="5" t="str">
        <f t="shared" si="48"/>
        <v/>
      </c>
      <c r="AN337" s="5" t="str">
        <f t="shared" si="49"/>
        <v/>
      </c>
      <c r="AP337" s="5" t="str">
        <f t="shared" si="50"/>
        <v/>
      </c>
      <c r="AR337" s="2">
        <v>0.02</v>
      </c>
      <c r="AS337" s="5">
        <f t="shared" si="51"/>
        <v>94.853999999999999</v>
      </c>
      <c r="AT337" s="5">
        <f t="shared" si="52"/>
        <v>70.761083999999983</v>
      </c>
      <c r="AU337" s="11">
        <f t="shared" si="53"/>
        <v>7.3137385535287794E-4</v>
      </c>
      <c r="AV337" s="5">
        <f t="shared" si="54"/>
        <v>0.73137385535287791</v>
      </c>
    </row>
    <row r="338" spans="1:48" ht="16.5" customHeight="1" x14ac:dyDescent="0.25">
      <c r="A338" s="1" t="s">
        <v>422</v>
      </c>
      <c r="B338" s="1" t="s">
        <v>67</v>
      </c>
      <c r="C338" s="1" t="s">
        <v>68</v>
      </c>
      <c r="D338" s="1" t="s">
        <v>69</v>
      </c>
      <c r="E338" s="1" t="s">
        <v>163</v>
      </c>
      <c r="F338" s="1" t="s">
        <v>411</v>
      </c>
      <c r="G338" s="1" t="s">
        <v>106</v>
      </c>
      <c r="H338" s="1" t="s">
        <v>55</v>
      </c>
      <c r="I338" s="2">
        <v>26.26</v>
      </c>
      <c r="J338" s="2">
        <v>26.21</v>
      </c>
      <c r="K338" s="2">
        <f t="shared" si="46"/>
        <v>22.349999999999998</v>
      </c>
      <c r="L338" s="2">
        <f t="shared" si="47"/>
        <v>3.86</v>
      </c>
      <c r="P338" s="6">
        <v>12.95</v>
      </c>
      <c r="Q338" s="5">
        <v>48161.05</v>
      </c>
      <c r="R338" s="7">
        <v>9.27</v>
      </c>
      <c r="S338" s="5">
        <v>19847.07</v>
      </c>
      <c r="Z338" s="9">
        <v>0.13</v>
      </c>
      <c r="AA338" s="5">
        <v>33.409999999999997</v>
      </c>
      <c r="AK338" s="3">
        <v>0.01</v>
      </c>
      <c r="AL338" s="5">
        <f t="shared" si="48"/>
        <v>49.57</v>
      </c>
      <c r="AM338" s="3">
        <v>0.23</v>
      </c>
      <c r="AN338" s="5">
        <f t="shared" si="49"/>
        <v>1900.26</v>
      </c>
      <c r="AO338" s="2">
        <v>0.36</v>
      </c>
      <c r="AP338" s="5">
        <f t="shared" si="50"/>
        <v>0.36</v>
      </c>
      <c r="AQ338" s="2">
        <v>0.9</v>
      </c>
      <c r="AR338" s="2">
        <v>2.36</v>
      </c>
      <c r="AS338" s="5">
        <f t="shared" si="51"/>
        <v>68041.53</v>
      </c>
      <c r="AT338" s="5">
        <f t="shared" si="52"/>
        <v>50758.981379999997</v>
      </c>
      <c r="AU338" s="11">
        <f t="shared" si="53"/>
        <v>0.52463571510119245</v>
      </c>
      <c r="AV338" s="5">
        <f t="shared" si="54"/>
        <v>524.63571510119243</v>
      </c>
    </row>
    <row r="339" spans="1:48" x14ac:dyDescent="0.25">
      <c r="A339" s="1" t="s">
        <v>423</v>
      </c>
      <c r="B339" s="1" t="s">
        <v>424</v>
      </c>
      <c r="C339" s="1" t="s">
        <v>425</v>
      </c>
      <c r="D339" s="1" t="s">
        <v>51</v>
      </c>
      <c r="E339" s="1" t="s">
        <v>58</v>
      </c>
      <c r="F339" s="1" t="s">
        <v>377</v>
      </c>
      <c r="G339" s="1" t="s">
        <v>106</v>
      </c>
      <c r="H339" s="1" t="s">
        <v>55</v>
      </c>
      <c r="I339" s="2">
        <v>43.87</v>
      </c>
      <c r="J339" s="2">
        <v>0.09</v>
      </c>
      <c r="K339" s="2">
        <f t="shared" si="46"/>
        <v>0</v>
      </c>
      <c r="L339" s="2">
        <f t="shared" si="47"/>
        <v>0.09</v>
      </c>
      <c r="AL339" s="5" t="str">
        <f t="shared" si="48"/>
        <v/>
      </c>
      <c r="AN339" s="5" t="str">
        <f t="shared" si="49"/>
        <v/>
      </c>
      <c r="AP339" s="5" t="str">
        <f t="shared" si="50"/>
        <v/>
      </c>
      <c r="AR339" s="2">
        <v>0.09</v>
      </c>
      <c r="AS339" s="5">
        <f t="shared" si="51"/>
        <v>0</v>
      </c>
      <c r="AT339" s="5">
        <f t="shared" si="52"/>
        <v>0</v>
      </c>
      <c r="AU339" s="11">
        <f t="shared" si="53"/>
        <v>0</v>
      </c>
      <c r="AV339" s="5">
        <f t="shared" si="54"/>
        <v>0</v>
      </c>
    </row>
    <row r="340" spans="1:48" x14ac:dyDescent="0.25">
      <c r="A340" s="1" t="s">
        <v>423</v>
      </c>
      <c r="B340" s="1" t="s">
        <v>424</v>
      </c>
      <c r="C340" s="1" t="s">
        <v>425</v>
      </c>
      <c r="D340" s="1" t="s">
        <v>51</v>
      </c>
      <c r="E340" s="1" t="s">
        <v>61</v>
      </c>
      <c r="F340" s="1" t="s">
        <v>377</v>
      </c>
      <c r="G340" s="1" t="s">
        <v>106</v>
      </c>
      <c r="H340" s="1" t="s">
        <v>55</v>
      </c>
      <c r="I340" s="2">
        <v>43.87</v>
      </c>
      <c r="J340" s="2">
        <v>0.06</v>
      </c>
      <c r="K340" s="2">
        <f t="shared" si="46"/>
        <v>0</v>
      </c>
      <c r="L340" s="2">
        <f t="shared" si="47"/>
        <v>0.06</v>
      </c>
      <c r="AL340" s="5" t="str">
        <f t="shared" si="48"/>
        <v/>
      </c>
      <c r="AN340" s="5" t="str">
        <f t="shared" si="49"/>
        <v/>
      </c>
      <c r="AP340" s="5" t="str">
        <f t="shared" si="50"/>
        <v/>
      </c>
      <c r="AR340" s="2">
        <v>0.06</v>
      </c>
      <c r="AS340" s="5">
        <f t="shared" si="51"/>
        <v>0</v>
      </c>
      <c r="AT340" s="5">
        <f t="shared" si="52"/>
        <v>0</v>
      </c>
      <c r="AU340" s="11">
        <f t="shared" si="53"/>
        <v>0</v>
      </c>
      <c r="AV340" s="5">
        <f t="shared" si="54"/>
        <v>0</v>
      </c>
    </row>
    <row r="341" spans="1:48" x14ac:dyDescent="0.25">
      <c r="A341" s="1" t="s">
        <v>423</v>
      </c>
      <c r="B341" s="1" t="s">
        <v>424</v>
      </c>
      <c r="C341" s="1" t="s">
        <v>425</v>
      </c>
      <c r="D341" s="1" t="s">
        <v>51</v>
      </c>
      <c r="E341" s="1" t="s">
        <v>163</v>
      </c>
      <c r="F341" s="1" t="s">
        <v>411</v>
      </c>
      <c r="G341" s="1" t="s">
        <v>106</v>
      </c>
      <c r="H341" s="1" t="s">
        <v>55</v>
      </c>
      <c r="I341" s="2">
        <v>43.87</v>
      </c>
      <c r="J341" s="2">
        <v>13.04</v>
      </c>
      <c r="K341" s="2">
        <f t="shared" si="46"/>
        <v>1.78</v>
      </c>
      <c r="L341" s="2">
        <f t="shared" si="47"/>
        <v>11.26</v>
      </c>
      <c r="P341" s="6">
        <v>0.41</v>
      </c>
      <c r="Q341" s="5">
        <v>1524.79</v>
      </c>
      <c r="Z341" s="9">
        <v>1.37</v>
      </c>
      <c r="AA341" s="5">
        <v>352.09</v>
      </c>
      <c r="AK341" s="3">
        <v>0.11</v>
      </c>
      <c r="AL341" s="5">
        <f t="shared" si="48"/>
        <v>545.27</v>
      </c>
      <c r="AN341" s="5" t="str">
        <f t="shared" si="49"/>
        <v/>
      </c>
      <c r="AO341" s="2">
        <v>0.49</v>
      </c>
      <c r="AP341" s="5">
        <f t="shared" si="50"/>
        <v>0.49</v>
      </c>
      <c r="AQ341" s="2">
        <v>0.9</v>
      </c>
      <c r="AR341" s="2">
        <v>9.76</v>
      </c>
      <c r="AS341" s="5">
        <f t="shared" si="51"/>
        <v>1876.8799999999999</v>
      </c>
      <c r="AT341" s="5">
        <f t="shared" si="52"/>
        <v>1400.1524799999997</v>
      </c>
      <c r="AU341" s="11">
        <f t="shared" si="53"/>
        <v>1.4471724562324303E-2</v>
      </c>
      <c r="AV341" s="5">
        <f t="shared" si="54"/>
        <v>14.471724562324303</v>
      </c>
    </row>
    <row r="342" spans="1:48" x14ac:dyDescent="0.25">
      <c r="A342" s="1" t="s">
        <v>423</v>
      </c>
      <c r="B342" s="1" t="s">
        <v>424</v>
      </c>
      <c r="C342" s="1" t="s">
        <v>425</v>
      </c>
      <c r="D342" s="1" t="s">
        <v>51</v>
      </c>
      <c r="E342" s="1" t="s">
        <v>112</v>
      </c>
      <c r="F342" s="1" t="s">
        <v>411</v>
      </c>
      <c r="G342" s="1" t="s">
        <v>106</v>
      </c>
      <c r="H342" s="1" t="s">
        <v>55</v>
      </c>
      <c r="I342" s="2">
        <v>43.87</v>
      </c>
      <c r="J342" s="2">
        <v>29.47</v>
      </c>
      <c r="K342" s="2">
        <f t="shared" si="46"/>
        <v>22.55</v>
      </c>
      <c r="L342" s="2">
        <f t="shared" si="47"/>
        <v>6.93</v>
      </c>
      <c r="N342" s="4">
        <v>0.51</v>
      </c>
      <c r="O342" s="5">
        <v>2391.39</v>
      </c>
      <c r="P342" s="6">
        <v>20.14</v>
      </c>
      <c r="Q342" s="5">
        <v>74900.66</v>
      </c>
      <c r="R342" s="7">
        <v>1.25</v>
      </c>
      <c r="S342" s="5">
        <v>2676.25</v>
      </c>
      <c r="Z342" s="9">
        <v>0.65</v>
      </c>
      <c r="AA342" s="5">
        <v>167.05</v>
      </c>
      <c r="AL342" s="5" t="str">
        <f t="shared" si="48"/>
        <v/>
      </c>
      <c r="AM342" s="3">
        <v>0.05</v>
      </c>
      <c r="AN342" s="5">
        <f t="shared" si="49"/>
        <v>413.1</v>
      </c>
      <c r="AO342" s="2">
        <v>0.51</v>
      </c>
      <c r="AP342" s="5">
        <f t="shared" si="50"/>
        <v>0.51</v>
      </c>
      <c r="AQ342" s="2">
        <v>0.85</v>
      </c>
      <c r="AR342" s="2">
        <v>5.52</v>
      </c>
      <c r="AS342" s="5">
        <f t="shared" si="51"/>
        <v>80135.350000000006</v>
      </c>
      <c r="AT342" s="5">
        <f t="shared" si="52"/>
        <v>59780.971100000002</v>
      </c>
      <c r="AU342" s="11">
        <f t="shared" si="53"/>
        <v>0.61788538047475339</v>
      </c>
      <c r="AV342" s="5">
        <f t="shared" si="54"/>
        <v>617.88538047475345</v>
      </c>
    </row>
    <row r="343" spans="1:48" x14ac:dyDescent="0.25">
      <c r="A343" s="1" t="s">
        <v>426</v>
      </c>
      <c r="B343" s="1" t="s">
        <v>410</v>
      </c>
      <c r="C343" s="1" t="s">
        <v>89</v>
      </c>
      <c r="D343" s="1" t="s">
        <v>51</v>
      </c>
      <c r="E343" s="1" t="s">
        <v>70</v>
      </c>
      <c r="F343" s="1" t="s">
        <v>411</v>
      </c>
      <c r="G343" s="1" t="s">
        <v>106</v>
      </c>
      <c r="H343" s="1" t="s">
        <v>55</v>
      </c>
      <c r="I343" s="2">
        <v>77.73</v>
      </c>
      <c r="J343" s="2">
        <v>0.05</v>
      </c>
      <c r="K343" s="2">
        <f t="shared" si="46"/>
        <v>0.04</v>
      </c>
      <c r="L343" s="2">
        <f t="shared" si="47"/>
        <v>0.01</v>
      </c>
      <c r="P343" s="6">
        <v>0.01</v>
      </c>
      <c r="Q343" s="5">
        <v>37.19</v>
      </c>
      <c r="Z343" s="9">
        <v>0.03</v>
      </c>
      <c r="AA343" s="5">
        <v>7.71</v>
      </c>
      <c r="AL343" s="5" t="str">
        <f t="shared" si="48"/>
        <v/>
      </c>
      <c r="AN343" s="5" t="str">
        <f t="shared" si="49"/>
        <v/>
      </c>
      <c r="AP343" s="5" t="str">
        <f t="shared" si="50"/>
        <v/>
      </c>
      <c r="AR343" s="2">
        <v>0.01</v>
      </c>
      <c r="AS343" s="5">
        <f t="shared" si="51"/>
        <v>44.9</v>
      </c>
      <c r="AT343" s="5">
        <f t="shared" si="52"/>
        <v>33.495399999999997</v>
      </c>
      <c r="AU343" s="11">
        <f t="shared" si="53"/>
        <v>3.4620243854074917E-4</v>
      </c>
      <c r="AV343" s="5">
        <f t="shared" si="54"/>
        <v>0.34620243854074917</v>
      </c>
    </row>
    <row r="344" spans="1:48" x14ac:dyDescent="0.25">
      <c r="A344" s="1" t="s">
        <v>426</v>
      </c>
      <c r="B344" s="1" t="s">
        <v>410</v>
      </c>
      <c r="C344" s="1" t="s">
        <v>89</v>
      </c>
      <c r="D344" s="1" t="s">
        <v>51</v>
      </c>
      <c r="E344" s="1" t="s">
        <v>108</v>
      </c>
      <c r="F344" s="1" t="s">
        <v>411</v>
      </c>
      <c r="G344" s="1" t="s">
        <v>106</v>
      </c>
      <c r="H344" s="1" t="s">
        <v>55</v>
      </c>
      <c r="I344" s="2">
        <v>77.73</v>
      </c>
      <c r="J344" s="2">
        <v>0.09</v>
      </c>
      <c r="K344" s="2">
        <f t="shared" si="46"/>
        <v>0.06</v>
      </c>
      <c r="L344" s="2">
        <f t="shared" si="47"/>
        <v>0.03</v>
      </c>
      <c r="P344" s="6">
        <v>0.02</v>
      </c>
      <c r="Q344" s="5">
        <v>74.38</v>
      </c>
      <c r="R344" s="7">
        <v>0.04</v>
      </c>
      <c r="S344" s="5">
        <v>85.64</v>
      </c>
      <c r="AL344" s="5" t="str">
        <f t="shared" si="48"/>
        <v/>
      </c>
      <c r="AN344" s="5" t="str">
        <f t="shared" si="49"/>
        <v/>
      </c>
      <c r="AP344" s="5" t="str">
        <f t="shared" si="50"/>
        <v/>
      </c>
      <c r="AR344" s="2">
        <v>0.03</v>
      </c>
      <c r="AS344" s="5">
        <f t="shared" si="51"/>
        <v>160.01999999999998</v>
      </c>
      <c r="AT344" s="5">
        <f t="shared" si="52"/>
        <v>119.37491999999996</v>
      </c>
      <c r="AU344" s="11">
        <f t="shared" si="53"/>
        <v>1.2338377330799704E-3</v>
      </c>
      <c r="AV344" s="5">
        <f t="shared" si="54"/>
        <v>1.2338377330799704</v>
      </c>
    </row>
    <row r="345" spans="1:48" x14ac:dyDescent="0.25">
      <c r="A345" s="1" t="s">
        <v>426</v>
      </c>
      <c r="B345" s="1" t="s">
        <v>410</v>
      </c>
      <c r="C345" s="1" t="s">
        <v>89</v>
      </c>
      <c r="D345" s="1" t="s">
        <v>51</v>
      </c>
      <c r="E345" s="1" t="s">
        <v>72</v>
      </c>
      <c r="F345" s="1" t="s">
        <v>411</v>
      </c>
      <c r="G345" s="1" t="s">
        <v>106</v>
      </c>
      <c r="H345" s="1" t="s">
        <v>55</v>
      </c>
      <c r="I345" s="2">
        <v>77.73</v>
      </c>
      <c r="J345" s="2">
        <v>34.53</v>
      </c>
      <c r="K345" s="2">
        <f t="shared" si="46"/>
        <v>27.16</v>
      </c>
      <c r="L345" s="2">
        <f t="shared" si="47"/>
        <v>7.37</v>
      </c>
      <c r="N345" s="4">
        <v>1.38</v>
      </c>
      <c r="O345" s="5">
        <v>6470.82</v>
      </c>
      <c r="P345" s="6">
        <v>9.8800000000000008</v>
      </c>
      <c r="Q345" s="5">
        <v>36743.72</v>
      </c>
      <c r="R345" s="7">
        <v>15.79</v>
      </c>
      <c r="S345" s="5">
        <v>33806.39</v>
      </c>
      <c r="Z345" s="9">
        <v>0.11</v>
      </c>
      <c r="AA345" s="5">
        <v>28.27</v>
      </c>
      <c r="AL345" s="5" t="str">
        <f t="shared" si="48"/>
        <v/>
      </c>
      <c r="AN345" s="5" t="str">
        <f t="shared" si="49"/>
        <v/>
      </c>
      <c r="AP345" s="5" t="str">
        <f t="shared" si="50"/>
        <v/>
      </c>
      <c r="AR345" s="2">
        <v>7.37</v>
      </c>
      <c r="AS345" s="5">
        <f t="shared" si="51"/>
        <v>77049.2</v>
      </c>
      <c r="AT345" s="5">
        <f t="shared" si="52"/>
        <v>57478.703200000004</v>
      </c>
      <c r="AU345" s="11">
        <f t="shared" si="53"/>
        <v>0.59408955295353882</v>
      </c>
      <c r="AV345" s="5">
        <f t="shared" si="54"/>
        <v>594.08955295353883</v>
      </c>
    </row>
    <row r="346" spans="1:48" x14ac:dyDescent="0.25">
      <c r="A346" s="1" t="s">
        <v>426</v>
      </c>
      <c r="B346" s="1" t="s">
        <v>410</v>
      </c>
      <c r="C346" s="1" t="s">
        <v>89</v>
      </c>
      <c r="D346" s="1" t="s">
        <v>51</v>
      </c>
      <c r="E346" s="1" t="s">
        <v>52</v>
      </c>
      <c r="F346" s="1" t="s">
        <v>411</v>
      </c>
      <c r="G346" s="1" t="s">
        <v>106</v>
      </c>
      <c r="H346" s="1" t="s">
        <v>55</v>
      </c>
      <c r="I346" s="2">
        <v>77.73</v>
      </c>
      <c r="J346" s="2">
        <v>37.44</v>
      </c>
      <c r="K346" s="2">
        <f t="shared" si="46"/>
        <v>34.43</v>
      </c>
      <c r="L346" s="2">
        <f t="shared" si="47"/>
        <v>3.01</v>
      </c>
      <c r="P346" s="6">
        <v>7.24</v>
      </c>
      <c r="Q346" s="5">
        <v>26925.56</v>
      </c>
      <c r="R346" s="7">
        <v>26.84</v>
      </c>
      <c r="S346" s="5">
        <v>57464.44</v>
      </c>
      <c r="Z346" s="9">
        <v>0.35</v>
      </c>
      <c r="AA346" s="5">
        <v>89.949999999999989</v>
      </c>
      <c r="AL346" s="5" t="str">
        <f t="shared" si="48"/>
        <v/>
      </c>
      <c r="AN346" s="5" t="str">
        <f t="shared" si="49"/>
        <v/>
      </c>
      <c r="AP346" s="5" t="str">
        <f t="shared" si="50"/>
        <v/>
      </c>
      <c r="AR346" s="2">
        <v>3.01</v>
      </c>
      <c r="AS346" s="5">
        <f t="shared" si="51"/>
        <v>84479.95</v>
      </c>
      <c r="AT346" s="5">
        <f t="shared" si="52"/>
        <v>63022.042699999998</v>
      </c>
      <c r="AU346" s="11">
        <f t="shared" si="53"/>
        <v>0.65138451442762946</v>
      </c>
      <c r="AV346" s="5">
        <f t="shared" si="54"/>
        <v>651.38451442762948</v>
      </c>
    </row>
    <row r="347" spans="1:48" x14ac:dyDescent="0.25">
      <c r="A347" s="1" t="s">
        <v>426</v>
      </c>
      <c r="B347" s="1" t="s">
        <v>410</v>
      </c>
      <c r="C347" s="1" t="s">
        <v>89</v>
      </c>
      <c r="D347" s="1" t="s">
        <v>51</v>
      </c>
      <c r="E347" s="1" t="s">
        <v>163</v>
      </c>
      <c r="F347" s="1" t="s">
        <v>411</v>
      </c>
      <c r="G347" s="1" t="s">
        <v>106</v>
      </c>
      <c r="H347" s="1" t="s">
        <v>55</v>
      </c>
      <c r="I347" s="2">
        <v>77.73</v>
      </c>
      <c r="J347" s="2">
        <v>0.09</v>
      </c>
      <c r="K347" s="2">
        <f t="shared" si="46"/>
        <v>0.08</v>
      </c>
      <c r="L347" s="2">
        <f t="shared" si="47"/>
        <v>0</v>
      </c>
      <c r="P347" s="6">
        <v>0.03</v>
      </c>
      <c r="Q347" s="5">
        <v>111.57</v>
      </c>
      <c r="R347" s="7">
        <v>0.05</v>
      </c>
      <c r="S347" s="5">
        <v>107.05</v>
      </c>
      <c r="AL347" s="5" t="str">
        <f t="shared" si="48"/>
        <v/>
      </c>
      <c r="AN347" s="5" t="str">
        <f t="shared" si="49"/>
        <v/>
      </c>
      <c r="AP347" s="5" t="str">
        <f t="shared" si="50"/>
        <v/>
      </c>
      <c r="AS347" s="5">
        <f t="shared" si="51"/>
        <v>218.62</v>
      </c>
      <c r="AT347" s="5">
        <f t="shared" si="52"/>
        <v>163.09052</v>
      </c>
      <c r="AU347" s="11">
        <f t="shared" si="53"/>
        <v>1.6856743232467391E-3</v>
      </c>
      <c r="AV347" s="5">
        <f t="shared" si="54"/>
        <v>1.685674323246739</v>
      </c>
    </row>
    <row r="348" spans="1:48" x14ac:dyDescent="0.25">
      <c r="A348" s="1" t="s">
        <v>427</v>
      </c>
      <c r="B348" s="1" t="s">
        <v>428</v>
      </c>
      <c r="C348" s="1" t="s">
        <v>429</v>
      </c>
      <c r="D348" s="1" t="s">
        <v>51</v>
      </c>
      <c r="E348" s="1" t="s">
        <v>52</v>
      </c>
      <c r="F348" s="1" t="s">
        <v>411</v>
      </c>
      <c r="G348" s="1" t="s">
        <v>106</v>
      </c>
      <c r="H348" s="1" t="s">
        <v>55</v>
      </c>
      <c r="I348" s="2">
        <v>53.59</v>
      </c>
      <c r="J348" s="2">
        <v>0.04</v>
      </c>
      <c r="K348" s="2">
        <f t="shared" si="46"/>
        <v>0.04</v>
      </c>
      <c r="L348" s="2">
        <f t="shared" si="47"/>
        <v>0</v>
      </c>
      <c r="Z348" s="9">
        <v>0.04</v>
      </c>
      <c r="AA348" s="5">
        <v>10.28</v>
      </c>
      <c r="AL348" s="5" t="str">
        <f t="shared" si="48"/>
        <v/>
      </c>
      <c r="AN348" s="5" t="str">
        <f t="shared" si="49"/>
        <v/>
      </c>
      <c r="AP348" s="5" t="str">
        <f t="shared" si="50"/>
        <v/>
      </c>
      <c r="AS348" s="5">
        <f t="shared" si="51"/>
        <v>10.28</v>
      </c>
      <c r="AT348" s="5">
        <f t="shared" si="52"/>
        <v>7.6688799999999988</v>
      </c>
      <c r="AU348" s="11">
        <f t="shared" si="53"/>
        <v>7.9264166329596911E-5</v>
      </c>
      <c r="AV348" s="5">
        <f t="shared" si="54"/>
        <v>7.9264166329596902E-2</v>
      </c>
    </row>
    <row r="349" spans="1:48" x14ac:dyDescent="0.25">
      <c r="A349" s="1" t="s">
        <v>427</v>
      </c>
      <c r="B349" s="1" t="s">
        <v>428</v>
      </c>
      <c r="C349" s="1" t="s">
        <v>429</v>
      </c>
      <c r="D349" s="1" t="s">
        <v>51</v>
      </c>
      <c r="E349" s="1" t="s">
        <v>112</v>
      </c>
      <c r="F349" s="1" t="s">
        <v>411</v>
      </c>
      <c r="G349" s="1" t="s">
        <v>106</v>
      </c>
      <c r="H349" s="1" t="s">
        <v>55</v>
      </c>
      <c r="I349" s="2">
        <v>53.59</v>
      </c>
      <c r="J349" s="2">
        <v>0.06</v>
      </c>
      <c r="K349" s="2">
        <f t="shared" si="46"/>
        <v>0</v>
      </c>
      <c r="L349" s="2">
        <f t="shared" si="47"/>
        <v>0.05</v>
      </c>
      <c r="AL349" s="5" t="str">
        <f t="shared" si="48"/>
        <v/>
      </c>
      <c r="AN349" s="5" t="str">
        <f t="shared" si="49"/>
        <v/>
      </c>
      <c r="AP349" s="5" t="str">
        <f t="shared" si="50"/>
        <v/>
      </c>
      <c r="AR349" s="2">
        <v>0.05</v>
      </c>
      <c r="AS349" s="5">
        <f t="shared" si="51"/>
        <v>0</v>
      </c>
      <c r="AT349" s="5">
        <f t="shared" si="52"/>
        <v>0</v>
      </c>
      <c r="AU349" s="11">
        <f t="shared" si="53"/>
        <v>0</v>
      </c>
      <c r="AV349" s="5">
        <f t="shared" si="54"/>
        <v>0</v>
      </c>
    </row>
    <row r="350" spans="1:48" x14ac:dyDescent="0.25">
      <c r="A350" s="1" t="s">
        <v>427</v>
      </c>
      <c r="B350" s="1" t="s">
        <v>428</v>
      </c>
      <c r="C350" s="1" t="s">
        <v>429</v>
      </c>
      <c r="D350" s="1" t="s">
        <v>51</v>
      </c>
      <c r="E350" s="1" t="s">
        <v>56</v>
      </c>
      <c r="F350" s="1" t="s">
        <v>411</v>
      </c>
      <c r="G350" s="1" t="s">
        <v>106</v>
      </c>
      <c r="H350" s="1" t="s">
        <v>55</v>
      </c>
      <c r="I350" s="2">
        <v>53.59</v>
      </c>
      <c r="J350" s="2">
        <v>32.36</v>
      </c>
      <c r="K350" s="2">
        <f t="shared" si="46"/>
        <v>11.36</v>
      </c>
      <c r="L350" s="2">
        <f t="shared" si="47"/>
        <v>21</v>
      </c>
      <c r="P350" s="6">
        <v>3.71</v>
      </c>
      <c r="Q350" s="5">
        <v>13797.49</v>
      </c>
      <c r="R350" s="7">
        <v>7.65</v>
      </c>
      <c r="S350" s="5">
        <v>16378.65</v>
      </c>
      <c r="AL350" s="5" t="str">
        <f t="shared" si="48"/>
        <v/>
      </c>
      <c r="AN350" s="5" t="str">
        <f t="shared" si="49"/>
        <v/>
      </c>
      <c r="AO350" s="2">
        <v>0.73</v>
      </c>
      <c r="AP350" s="5">
        <f t="shared" si="50"/>
        <v>0.73</v>
      </c>
      <c r="AQ350" s="2">
        <v>1.0900000000000001</v>
      </c>
      <c r="AR350" s="2">
        <v>19.18</v>
      </c>
      <c r="AS350" s="5">
        <f t="shared" si="51"/>
        <v>30176.14</v>
      </c>
      <c r="AT350" s="5">
        <f t="shared" si="52"/>
        <v>22511.400439999998</v>
      </c>
      <c r="AU350" s="11">
        <f t="shared" si="53"/>
        <v>0.23267379184291853</v>
      </c>
      <c r="AV350" s="5">
        <f t="shared" si="54"/>
        <v>232.67379184291852</v>
      </c>
    </row>
    <row r="351" spans="1:48" x14ac:dyDescent="0.25">
      <c r="A351" s="1" t="s">
        <v>427</v>
      </c>
      <c r="B351" s="1" t="s">
        <v>428</v>
      </c>
      <c r="C351" s="1" t="s">
        <v>429</v>
      </c>
      <c r="D351" s="1" t="s">
        <v>51</v>
      </c>
      <c r="E351" s="1" t="s">
        <v>60</v>
      </c>
      <c r="F351" s="1" t="s">
        <v>411</v>
      </c>
      <c r="G351" s="1" t="s">
        <v>106</v>
      </c>
      <c r="H351" s="1" t="s">
        <v>55</v>
      </c>
      <c r="I351" s="2">
        <v>53.59</v>
      </c>
      <c r="J351" s="2">
        <v>17.350000000000001</v>
      </c>
      <c r="K351" s="2">
        <f t="shared" si="46"/>
        <v>14.96</v>
      </c>
      <c r="L351" s="2">
        <f t="shared" si="47"/>
        <v>2.39</v>
      </c>
      <c r="P351" s="6">
        <v>0.23</v>
      </c>
      <c r="Q351" s="5">
        <v>855.37</v>
      </c>
      <c r="R351" s="7">
        <v>10.57</v>
      </c>
      <c r="S351" s="5">
        <v>22630.37</v>
      </c>
      <c r="Z351" s="9">
        <v>4.16</v>
      </c>
      <c r="AA351" s="5">
        <v>1069.1199999999999</v>
      </c>
      <c r="AL351" s="5" t="str">
        <f t="shared" si="48"/>
        <v/>
      </c>
      <c r="AN351" s="5" t="str">
        <f t="shared" si="49"/>
        <v/>
      </c>
      <c r="AP351" s="5" t="str">
        <f t="shared" si="50"/>
        <v/>
      </c>
      <c r="AR351" s="2">
        <v>2.39</v>
      </c>
      <c r="AS351" s="5">
        <f t="shared" si="51"/>
        <v>24554.859999999997</v>
      </c>
      <c r="AT351" s="5">
        <f t="shared" si="52"/>
        <v>18317.925559999996</v>
      </c>
      <c r="AU351" s="11">
        <f t="shared" si="53"/>
        <v>0.18933078864202002</v>
      </c>
      <c r="AV351" s="5">
        <f t="shared" si="54"/>
        <v>189.33078864202002</v>
      </c>
    </row>
    <row r="352" spans="1:48" x14ac:dyDescent="0.25">
      <c r="A352" s="1" t="s">
        <v>430</v>
      </c>
      <c r="B352" s="1" t="s">
        <v>431</v>
      </c>
      <c r="C352" s="1" t="s">
        <v>432</v>
      </c>
      <c r="D352" s="1" t="s">
        <v>159</v>
      </c>
      <c r="E352" s="1" t="s">
        <v>52</v>
      </c>
      <c r="F352" s="1" t="s">
        <v>411</v>
      </c>
      <c r="G352" s="1" t="s">
        <v>106</v>
      </c>
      <c r="H352" s="1" t="s">
        <v>55</v>
      </c>
      <c r="I352" s="2">
        <v>5</v>
      </c>
      <c r="J352" s="2">
        <v>0.02</v>
      </c>
      <c r="K352" s="2">
        <f t="shared" si="46"/>
        <v>0.02</v>
      </c>
      <c r="L352" s="2">
        <f t="shared" si="47"/>
        <v>0</v>
      </c>
      <c r="Z352" s="9">
        <v>0.02</v>
      </c>
      <c r="AA352" s="5">
        <v>5.14</v>
      </c>
      <c r="AL352" s="5" t="str">
        <f t="shared" si="48"/>
        <v/>
      </c>
      <c r="AN352" s="5" t="str">
        <f t="shared" si="49"/>
        <v/>
      </c>
      <c r="AP352" s="5" t="str">
        <f t="shared" si="50"/>
        <v/>
      </c>
      <c r="AS352" s="5">
        <f t="shared" si="51"/>
        <v>5.14</v>
      </c>
      <c r="AT352" s="5">
        <f t="shared" si="52"/>
        <v>3.8344399999999994</v>
      </c>
      <c r="AU352" s="11">
        <f t="shared" si="53"/>
        <v>3.9632083164798456E-5</v>
      </c>
      <c r="AV352" s="5">
        <f t="shared" si="54"/>
        <v>3.9632083164798451E-2</v>
      </c>
    </row>
    <row r="353" spans="1:48" x14ac:dyDescent="0.25">
      <c r="A353" s="1" t="s">
        <v>430</v>
      </c>
      <c r="B353" s="1" t="s">
        <v>431</v>
      </c>
      <c r="C353" s="1" t="s">
        <v>432</v>
      </c>
      <c r="D353" s="1" t="s">
        <v>159</v>
      </c>
      <c r="E353" s="1" t="s">
        <v>112</v>
      </c>
      <c r="F353" s="1" t="s">
        <v>411</v>
      </c>
      <c r="G353" s="1" t="s">
        <v>106</v>
      </c>
      <c r="H353" s="1" t="s">
        <v>55</v>
      </c>
      <c r="I353" s="2">
        <v>5</v>
      </c>
      <c r="J353" s="2">
        <v>0.03</v>
      </c>
      <c r="K353" s="2">
        <f t="shared" si="46"/>
        <v>0.02</v>
      </c>
      <c r="L353" s="2">
        <f t="shared" si="47"/>
        <v>0.01</v>
      </c>
      <c r="P353" s="6">
        <v>0.02</v>
      </c>
      <c r="Q353" s="5">
        <v>74.38</v>
      </c>
      <c r="AL353" s="5" t="str">
        <f t="shared" si="48"/>
        <v/>
      </c>
      <c r="AN353" s="5" t="str">
        <f t="shared" si="49"/>
        <v/>
      </c>
      <c r="AP353" s="5" t="str">
        <f t="shared" si="50"/>
        <v/>
      </c>
      <c r="AR353" s="2">
        <v>0.01</v>
      </c>
      <c r="AS353" s="5">
        <f t="shared" si="51"/>
        <v>74.38</v>
      </c>
      <c r="AT353" s="5">
        <f t="shared" si="52"/>
        <v>55.487479999999998</v>
      </c>
      <c r="AU353" s="11">
        <f t="shared" si="53"/>
        <v>5.7350862758710297E-4</v>
      </c>
      <c r="AV353" s="5">
        <f t="shared" si="54"/>
        <v>0.57350862758710297</v>
      </c>
    </row>
    <row r="354" spans="1:48" x14ac:dyDescent="0.25">
      <c r="A354" s="1" t="s">
        <v>430</v>
      </c>
      <c r="B354" s="1" t="s">
        <v>431</v>
      </c>
      <c r="C354" s="1" t="s">
        <v>432</v>
      </c>
      <c r="D354" s="1" t="s">
        <v>159</v>
      </c>
      <c r="E354" s="1" t="s">
        <v>56</v>
      </c>
      <c r="F354" s="1" t="s">
        <v>411</v>
      </c>
      <c r="G354" s="1" t="s">
        <v>106</v>
      </c>
      <c r="H354" s="1" t="s">
        <v>55</v>
      </c>
      <c r="I354" s="2">
        <v>5</v>
      </c>
      <c r="J354" s="2">
        <v>4.9400000000000004</v>
      </c>
      <c r="K354" s="2">
        <f t="shared" si="46"/>
        <v>1.0900000000000001</v>
      </c>
      <c r="L354" s="2">
        <f t="shared" si="47"/>
        <v>3.86</v>
      </c>
      <c r="N354" s="4">
        <v>0.03</v>
      </c>
      <c r="O354" s="5">
        <v>140.66999999999999</v>
      </c>
      <c r="P354" s="6">
        <v>1.06</v>
      </c>
      <c r="Q354" s="5">
        <v>3942.14</v>
      </c>
      <c r="AL354" s="5" t="str">
        <f t="shared" si="48"/>
        <v/>
      </c>
      <c r="AN354" s="5" t="str">
        <f t="shared" si="49"/>
        <v/>
      </c>
      <c r="AP354" s="5" t="str">
        <f t="shared" si="50"/>
        <v/>
      </c>
      <c r="AR354" s="2">
        <v>3.86</v>
      </c>
      <c r="AS354" s="5">
        <f t="shared" si="51"/>
        <v>4082.81</v>
      </c>
      <c r="AT354" s="5">
        <f t="shared" si="52"/>
        <v>3045.7762599999996</v>
      </c>
      <c r="AU354" s="11">
        <f t="shared" si="53"/>
        <v>3.1480596394177197E-2</v>
      </c>
      <c r="AV354" s="5">
        <f t="shared" si="54"/>
        <v>31.480596394177198</v>
      </c>
    </row>
    <row r="355" spans="1:48" x14ac:dyDescent="0.25">
      <c r="A355" s="1" t="s">
        <v>433</v>
      </c>
      <c r="B355" s="1" t="s">
        <v>428</v>
      </c>
      <c r="C355" s="1" t="s">
        <v>429</v>
      </c>
      <c r="D355" s="1" t="s">
        <v>51</v>
      </c>
      <c r="E355" s="1" t="s">
        <v>60</v>
      </c>
      <c r="F355" s="1" t="s">
        <v>411</v>
      </c>
      <c r="G355" s="1" t="s">
        <v>106</v>
      </c>
      <c r="H355" s="1" t="s">
        <v>55</v>
      </c>
      <c r="I355" s="2">
        <v>1.1100000000000001</v>
      </c>
      <c r="J355" s="2">
        <v>0.66</v>
      </c>
      <c r="K355" s="2">
        <f t="shared" si="46"/>
        <v>0.66</v>
      </c>
      <c r="L355" s="2">
        <f t="shared" si="47"/>
        <v>0</v>
      </c>
      <c r="Z355" s="9">
        <v>0.66</v>
      </c>
      <c r="AA355" s="5">
        <v>169.62</v>
      </c>
      <c r="AL355" s="5" t="str">
        <f t="shared" si="48"/>
        <v/>
      </c>
      <c r="AN355" s="5" t="str">
        <f t="shared" si="49"/>
        <v/>
      </c>
      <c r="AP355" s="5" t="str">
        <f t="shared" si="50"/>
        <v/>
      </c>
      <c r="AS355" s="5">
        <f t="shared" si="51"/>
        <v>169.62</v>
      </c>
      <c r="AT355" s="5">
        <f t="shared" si="52"/>
        <v>126.53651999999998</v>
      </c>
      <c r="AU355" s="11">
        <f t="shared" si="53"/>
        <v>1.3078587444383491E-3</v>
      </c>
      <c r="AV355" s="5">
        <f t="shared" si="54"/>
        <v>1.3078587444383492</v>
      </c>
    </row>
    <row r="356" spans="1:48" x14ac:dyDescent="0.25">
      <c r="A356" s="1" t="s">
        <v>434</v>
      </c>
      <c r="B356" s="1" t="s">
        <v>149</v>
      </c>
      <c r="C356" s="1" t="s">
        <v>150</v>
      </c>
      <c r="D356" s="1" t="s">
        <v>51</v>
      </c>
      <c r="E356" s="1" t="s">
        <v>72</v>
      </c>
      <c r="F356" s="1" t="s">
        <v>411</v>
      </c>
      <c r="G356" s="1" t="s">
        <v>106</v>
      </c>
      <c r="H356" s="1" t="s">
        <v>55</v>
      </c>
      <c r="I356" s="2">
        <v>2.27</v>
      </c>
      <c r="J356" s="2">
        <v>1.86</v>
      </c>
      <c r="K356" s="2">
        <f t="shared" si="46"/>
        <v>1.83</v>
      </c>
      <c r="L356" s="2">
        <f t="shared" si="47"/>
        <v>0.03</v>
      </c>
      <c r="Z356" s="9">
        <v>1.83</v>
      </c>
      <c r="AA356" s="5">
        <v>470.31</v>
      </c>
      <c r="AL356" s="5" t="str">
        <f t="shared" si="48"/>
        <v/>
      </c>
      <c r="AN356" s="5" t="str">
        <f t="shared" si="49"/>
        <v/>
      </c>
      <c r="AP356" s="5" t="str">
        <f t="shared" si="50"/>
        <v/>
      </c>
      <c r="AR356" s="2">
        <v>0.03</v>
      </c>
      <c r="AS356" s="5">
        <f t="shared" si="51"/>
        <v>470.31</v>
      </c>
      <c r="AT356" s="5">
        <f t="shared" si="52"/>
        <v>350.85126000000002</v>
      </c>
      <c r="AU356" s="11">
        <f t="shared" si="53"/>
        <v>3.6263356095790592E-3</v>
      </c>
      <c r="AV356" s="5">
        <f t="shared" si="54"/>
        <v>3.6263356095790593</v>
      </c>
    </row>
    <row r="357" spans="1:48" x14ac:dyDescent="0.25">
      <c r="A357" s="1" t="s">
        <v>435</v>
      </c>
      <c r="B357" s="1" t="s">
        <v>738</v>
      </c>
      <c r="C357" s="1" t="s">
        <v>436</v>
      </c>
      <c r="D357" s="1" t="s">
        <v>51</v>
      </c>
      <c r="E357" s="1" t="s">
        <v>75</v>
      </c>
      <c r="F357" s="1" t="s">
        <v>411</v>
      </c>
      <c r="G357" s="1" t="s">
        <v>106</v>
      </c>
      <c r="H357" s="1" t="s">
        <v>55</v>
      </c>
      <c r="I357" s="2">
        <v>60</v>
      </c>
      <c r="J357" s="2">
        <v>0.06</v>
      </c>
      <c r="K357" s="2">
        <f t="shared" si="46"/>
        <v>0</v>
      </c>
      <c r="L357" s="2">
        <f t="shared" si="47"/>
        <v>0.06</v>
      </c>
      <c r="AL357" s="5" t="str">
        <f t="shared" si="48"/>
        <v/>
      </c>
      <c r="AN357" s="5" t="str">
        <f t="shared" si="49"/>
        <v/>
      </c>
      <c r="AP357" s="5" t="str">
        <f t="shared" si="50"/>
        <v/>
      </c>
      <c r="AR357" s="2">
        <v>0.06</v>
      </c>
      <c r="AS357" s="5">
        <f t="shared" si="51"/>
        <v>0</v>
      </c>
      <c r="AT357" s="5">
        <f t="shared" si="52"/>
        <v>0</v>
      </c>
      <c r="AU357" s="11">
        <f t="shared" si="53"/>
        <v>0</v>
      </c>
      <c r="AV357" s="5">
        <f t="shared" si="54"/>
        <v>0</v>
      </c>
    </row>
    <row r="358" spans="1:48" x14ac:dyDescent="0.25">
      <c r="A358" s="1" t="s">
        <v>435</v>
      </c>
      <c r="B358" s="1" t="s">
        <v>738</v>
      </c>
      <c r="C358" s="1" t="s">
        <v>436</v>
      </c>
      <c r="D358" s="1" t="s">
        <v>51</v>
      </c>
      <c r="E358" s="1" t="s">
        <v>59</v>
      </c>
      <c r="F358" s="1" t="s">
        <v>411</v>
      </c>
      <c r="G358" s="1" t="s">
        <v>106</v>
      </c>
      <c r="H358" s="1" t="s">
        <v>55</v>
      </c>
      <c r="I358" s="2">
        <v>60</v>
      </c>
      <c r="J358" s="2">
        <v>37.83</v>
      </c>
      <c r="K358" s="2">
        <f t="shared" si="46"/>
        <v>31.44</v>
      </c>
      <c r="L358" s="2">
        <f t="shared" si="47"/>
        <v>6.39</v>
      </c>
      <c r="R358" s="7">
        <v>21.37</v>
      </c>
      <c r="S358" s="5">
        <v>45753.170000000013</v>
      </c>
      <c r="T358" s="8">
        <v>8.2100000000000009</v>
      </c>
      <c r="U358" s="5">
        <v>5270.8200000000006</v>
      </c>
      <c r="Z358" s="9">
        <v>1.86</v>
      </c>
      <c r="AA358" s="5">
        <v>478.02</v>
      </c>
      <c r="AL358" s="5" t="str">
        <f t="shared" si="48"/>
        <v/>
      </c>
      <c r="AN358" s="5" t="str">
        <f t="shared" si="49"/>
        <v/>
      </c>
      <c r="AP358" s="5" t="str">
        <f t="shared" si="50"/>
        <v/>
      </c>
      <c r="AR358" s="2">
        <v>6.39</v>
      </c>
      <c r="AS358" s="5">
        <f t="shared" si="51"/>
        <v>51502.010000000009</v>
      </c>
      <c r="AT358" s="5">
        <f t="shared" si="52"/>
        <v>38420.499459999999</v>
      </c>
      <c r="AU358" s="11">
        <f t="shared" si="53"/>
        <v>0.39710738199888757</v>
      </c>
      <c r="AV358" s="5">
        <f t="shared" si="54"/>
        <v>397.10738199888755</v>
      </c>
    </row>
    <row r="359" spans="1:48" x14ac:dyDescent="0.25">
      <c r="A359" s="1" t="s">
        <v>435</v>
      </c>
      <c r="B359" s="1" t="s">
        <v>738</v>
      </c>
      <c r="C359" s="1" t="s">
        <v>436</v>
      </c>
      <c r="D359" s="1" t="s">
        <v>51</v>
      </c>
      <c r="E359" s="1" t="s">
        <v>60</v>
      </c>
      <c r="F359" s="1" t="s">
        <v>411</v>
      </c>
      <c r="G359" s="1" t="s">
        <v>106</v>
      </c>
      <c r="H359" s="1" t="s">
        <v>55</v>
      </c>
      <c r="I359" s="2">
        <v>60</v>
      </c>
      <c r="J359" s="2">
        <v>18.88</v>
      </c>
      <c r="K359" s="2">
        <f t="shared" si="46"/>
        <v>18.380000000000003</v>
      </c>
      <c r="L359" s="2">
        <f t="shared" si="47"/>
        <v>0.51</v>
      </c>
      <c r="R359" s="7">
        <v>9.16</v>
      </c>
      <c r="S359" s="5">
        <v>19611.560000000001</v>
      </c>
      <c r="T359" s="8">
        <v>9.2200000000000006</v>
      </c>
      <c r="U359" s="5">
        <v>5919.2400000000007</v>
      </c>
      <c r="AL359" s="5" t="str">
        <f t="shared" si="48"/>
        <v/>
      </c>
      <c r="AN359" s="5" t="str">
        <f t="shared" si="49"/>
        <v/>
      </c>
      <c r="AP359" s="5" t="str">
        <f t="shared" si="50"/>
        <v/>
      </c>
      <c r="AR359" s="2">
        <v>0.51</v>
      </c>
      <c r="AS359" s="5">
        <f t="shared" si="51"/>
        <v>25530.800000000003</v>
      </c>
      <c r="AT359" s="5">
        <f t="shared" si="52"/>
        <v>19045.9768</v>
      </c>
      <c r="AU359" s="11">
        <f t="shared" si="53"/>
        <v>0.19685579549880089</v>
      </c>
      <c r="AV359" s="5">
        <f t="shared" si="54"/>
        <v>196.85579549880089</v>
      </c>
    </row>
    <row r="360" spans="1:48" x14ac:dyDescent="0.25">
      <c r="A360" s="1" t="s">
        <v>437</v>
      </c>
      <c r="B360" s="1" t="s">
        <v>738</v>
      </c>
      <c r="C360" s="1" t="s">
        <v>436</v>
      </c>
      <c r="D360" s="1" t="s">
        <v>51</v>
      </c>
      <c r="E360" s="1" t="s">
        <v>90</v>
      </c>
      <c r="F360" s="1" t="s">
        <v>411</v>
      </c>
      <c r="G360" s="1" t="s">
        <v>106</v>
      </c>
      <c r="H360" s="1" t="s">
        <v>55</v>
      </c>
      <c r="I360" s="2">
        <v>119.25</v>
      </c>
      <c r="J360" s="2">
        <v>0.06</v>
      </c>
      <c r="K360" s="2">
        <f t="shared" si="46"/>
        <v>0</v>
      </c>
      <c r="L360" s="2">
        <f t="shared" si="47"/>
        <v>0.05</v>
      </c>
      <c r="AL360" s="5" t="str">
        <f t="shared" si="48"/>
        <v/>
      </c>
      <c r="AN360" s="5" t="str">
        <f t="shared" si="49"/>
        <v/>
      </c>
      <c r="AP360" s="5" t="str">
        <f t="shared" si="50"/>
        <v/>
      </c>
      <c r="AR360" s="2">
        <v>0.05</v>
      </c>
      <c r="AS360" s="5">
        <f t="shared" si="51"/>
        <v>0</v>
      </c>
      <c r="AT360" s="5">
        <f t="shared" si="52"/>
        <v>0</v>
      </c>
      <c r="AU360" s="11">
        <f t="shared" si="53"/>
        <v>0</v>
      </c>
      <c r="AV360" s="5">
        <f t="shared" si="54"/>
        <v>0</v>
      </c>
    </row>
    <row r="361" spans="1:48" x14ac:dyDescent="0.25">
      <c r="A361" s="1" t="s">
        <v>437</v>
      </c>
      <c r="B361" s="1" t="s">
        <v>738</v>
      </c>
      <c r="C361" s="1" t="s">
        <v>436</v>
      </c>
      <c r="D361" s="1" t="s">
        <v>51</v>
      </c>
      <c r="E361" s="1" t="s">
        <v>92</v>
      </c>
      <c r="F361" s="1" t="s">
        <v>411</v>
      </c>
      <c r="G361" s="1" t="s">
        <v>106</v>
      </c>
      <c r="H361" s="1" t="s">
        <v>55</v>
      </c>
      <c r="I361" s="2">
        <v>119.25</v>
      </c>
      <c r="J361" s="2">
        <v>0.06</v>
      </c>
      <c r="K361" s="2">
        <f t="shared" si="46"/>
        <v>0</v>
      </c>
      <c r="L361" s="2">
        <f t="shared" si="47"/>
        <v>0.06</v>
      </c>
      <c r="AL361" s="5" t="str">
        <f t="shared" si="48"/>
        <v/>
      </c>
      <c r="AN361" s="5" t="str">
        <f t="shared" si="49"/>
        <v/>
      </c>
      <c r="AP361" s="5" t="str">
        <f t="shared" si="50"/>
        <v/>
      </c>
      <c r="AR361" s="2">
        <v>0.06</v>
      </c>
      <c r="AS361" s="5">
        <f t="shared" si="51"/>
        <v>0</v>
      </c>
      <c r="AT361" s="5">
        <f t="shared" si="52"/>
        <v>0</v>
      </c>
      <c r="AU361" s="11">
        <f t="shared" si="53"/>
        <v>0</v>
      </c>
      <c r="AV361" s="5">
        <f t="shared" si="54"/>
        <v>0</v>
      </c>
    </row>
    <row r="362" spans="1:48" x14ac:dyDescent="0.25">
      <c r="A362" s="1" t="s">
        <v>437</v>
      </c>
      <c r="B362" s="1" t="s">
        <v>738</v>
      </c>
      <c r="C362" s="1" t="s">
        <v>436</v>
      </c>
      <c r="D362" s="1" t="s">
        <v>51</v>
      </c>
      <c r="E362" s="1" t="s">
        <v>72</v>
      </c>
      <c r="F362" s="1" t="s">
        <v>411</v>
      </c>
      <c r="G362" s="1" t="s">
        <v>106</v>
      </c>
      <c r="H362" s="1" t="s">
        <v>55</v>
      </c>
      <c r="I362" s="2">
        <v>119.25</v>
      </c>
      <c r="J362" s="2">
        <v>0.04</v>
      </c>
      <c r="K362" s="2">
        <f t="shared" si="46"/>
        <v>0</v>
      </c>
      <c r="L362" s="2">
        <f t="shared" si="47"/>
        <v>0.04</v>
      </c>
      <c r="AL362" s="5" t="str">
        <f t="shared" si="48"/>
        <v/>
      </c>
      <c r="AN362" s="5" t="str">
        <f t="shared" si="49"/>
        <v/>
      </c>
      <c r="AP362" s="5" t="str">
        <f t="shared" si="50"/>
        <v/>
      </c>
      <c r="AR362" s="2">
        <v>0.04</v>
      </c>
      <c r="AS362" s="5">
        <f t="shared" si="51"/>
        <v>0</v>
      </c>
      <c r="AT362" s="5">
        <f t="shared" si="52"/>
        <v>0</v>
      </c>
      <c r="AU362" s="11">
        <f t="shared" si="53"/>
        <v>0</v>
      </c>
      <c r="AV362" s="5">
        <f t="shared" si="54"/>
        <v>0</v>
      </c>
    </row>
    <row r="363" spans="1:48" x14ac:dyDescent="0.25">
      <c r="A363" s="1" t="s">
        <v>437</v>
      </c>
      <c r="B363" s="1" t="s">
        <v>738</v>
      </c>
      <c r="C363" s="1" t="s">
        <v>436</v>
      </c>
      <c r="D363" s="1" t="s">
        <v>51</v>
      </c>
      <c r="E363" s="1" t="s">
        <v>75</v>
      </c>
      <c r="F363" s="1" t="s">
        <v>411</v>
      </c>
      <c r="G363" s="1" t="s">
        <v>106</v>
      </c>
      <c r="H363" s="1" t="s">
        <v>55</v>
      </c>
      <c r="I363" s="2">
        <v>119.25</v>
      </c>
      <c r="J363" s="2">
        <v>38.950000000000003</v>
      </c>
      <c r="K363" s="2">
        <f t="shared" si="46"/>
        <v>0</v>
      </c>
      <c r="L363" s="2">
        <f t="shared" si="47"/>
        <v>38.950000000000003</v>
      </c>
      <c r="AL363" s="5" t="str">
        <f t="shared" si="48"/>
        <v/>
      </c>
      <c r="AN363" s="5" t="str">
        <f t="shared" si="49"/>
        <v/>
      </c>
      <c r="AP363" s="5" t="str">
        <f t="shared" si="50"/>
        <v/>
      </c>
      <c r="AR363" s="2">
        <v>38.950000000000003</v>
      </c>
      <c r="AS363" s="5">
        <f t="shared" si="51"/>
        <v>0</v>
      </c>
      <c r="AT363" s="5">
        <f t="shared" si="52"/>
        <v>0</v>
      </c>
      <c r="AU363" s="11">
        <f t="shared" si="53"/>
        <v>0</v>
      </c>
      <c r="AV363" s="5">
        <f t="shared" si="54"/>
        <v>0</v>
      </c>
    </row>
    <row r="364" spans="1:48" x14ac:dyDescent="0.25">
      <c r="A364" s="1" t="s">
        <v>437</v>
      </c>
      <c r="B364" s="1" t="s">
        <v>738</v>
      </c>
      <c r="C364" s="1" t="s">
        <v>436</v>
      </c>
      <c r="D364" s="1" t="s">
        <v>51</v>
      </c>
      <c r="E364" s="1" t="s">
        <v>83</v>
      </c>
      <c r="F364" s="1" t="s">
        <v>411</v>
      </c>
      <c r="G364" s="1" t="s">
        <v>106</v>
      </c>
      <c r="H364" s="1" t="s">
        <v>55</v>
      </c>
      <c r="I364" s="2">
        <v>119.25</v>
      </c>
      <c r="J364" s="2">
        <v>37.92</v>
      </c>
      <c r="K364" s="2">
        <f t="shared" si="46"/>
        <v>7.82</v>
      </c>
      <c r="L364" s="2">
        <f t="shared" si="47"/>
        <v>13.17</v>
      </c>
      <c r="R364" s="7">
        <v>0.49</v>
      </c>
      <c r="S364" s="5">
        <v>1049.0899999999999</v>
      </c>
      <c r="T364" s="8">
        <v>7.33</v>
      </c>
      <c r="U364" s="5">
        <v>4705.8599999999997</v>
      </c>
      <c r="AL364" s="5" t="str">
        <f t="shared" si="48"/>
        <v/>
      </c>
      <c r="AN364" s="5" t="str">
        <f t="shared" si="49"/>
        <v/>
      </c>
      <c r="AP364" s="5" t="str">
        <f t="shared" si="50"/>
        <v/>
      </c>
      <c r="AR364" s="2">
        <v>13.17</v>
      </c>
      <c r="AS364" s="5">
        <f t="shared" si="51"/>
        <v>5754.95</v>
      </c>
      <c r="AT364" s="5">
        <f t="shared" si="52"/>
        <v>4293.1926999999996</v>
      </c>
      <c r="AU364" s="11">
        <f t="shared" si="53"/>
        <v>4.4373668678843757E-2</v>
      </c>
      <c r="AV364" s="5">
        <f t="shared" si="54"/>
        <v>44.373668678843757</v>
      </c>
    </row>
    <row r="365" spans="1:48" x14ac:dyDescent="0.25">
      <c r="A365" s="1" t="s">
        <v>437</v>
      </c>
      <c r="B365" s="1" t="s">
        <v>738</v>
      </c>
      <c r="C365" s="1" t="s">
        <v>436</v>
      </c>
      <c r="D365" s="1" t="s">
        <v>51</v>
      </c>
      <c r="E365" s="1" t="s">
        <v>58</v>
      </c>
      <c r="F365" s="1" t="s">
        <v>411</v>
      </c>
      <c r="G365" s="1" t="s">
        <v>106</v>
      </c>
      <c r="H365" s="1" t="s">
        <v>55</v>
      </c>
      <c r="I365" s="2">
        <v>119.25</v>
      </c>
      <c r="J365" s="2">
        <v>37.31</v>
      </c>
      <c r="K365" s="2">
        <f t="shared" si="46"/>
        <v>10.49</v>
      </c>
      <c r="L365" s="2">
        <f t="shared" si="47"/>
        <v>0.6</v>
      </c>
      <c r="R365" s="7">
        <v>1.55</v>
      </c>
      <c r="S365" s="5">
        <v>3318.55</v>
      </c>
      <c r="T365" s="8">
        <v>8.94</v>
      </c>
      <c r="U365" s="5">
        <v>5739.48</v>
      </c>
      <c r="AL365" s="5" t="str">
        <f t="shared" si="48"/>
        <v/>
      </c>
      <c r="AN365" s="5" t="str">
        <f t="shared" si="49"/>
        <v/>
      </c>
      <c r="AP365" s="5" t="str">
        <f t="shared" si="50"/>
        <v/>
      </c>
      <c r="AR365" s="2">
        <v>0.6</v>
      </c>
      <c r="AS365" s="5">
        <f t="shared" si="51"/>
        <v>9058.0299999999988</v>
      </c>
      <c r="AT365" s="5">
        <f t="shared" si="52"/>
        <v>6757.2903799999976</v>
      </c>
      <c r="AU365" s="11">
        <f t="shared" si="53"/>
        <v>6.984213974109714E-2</v>
      </c>
      <c r="AV365" s="5">
        <f t="shared" si="54"/>
        <v>69.842139741097142</v>
      </c>
    </row>
    <row r="366" spans="1:48" x14ac:dyDescent="0.25">
      <c r="A366" s="1" t="s">
        <v>437</v>
      </c>
      <c r="B366" s="1" t="s">
        <v>738</v>
      </c>
      <c r="C366" s="1" t="s">
        <v>436</v>
      </c>
      <c r="D366" s="1" t="s">
        <v>51</v>
      </c>
      <c r="E366" s="1" t="s">
        <v>59</v>
      </c>
      <c r="F366" s="1" t="s">
        <v>411</v>
      </c>
      <c r="G366" s="1" t="s">
        <v>106</v>
      </c>
      <c r="H366" s="1" t="s">
        <v>55</v>
      </c>
      <c r="I366" s="2">
        <v>119.25</v>
      </c>
      <c r="J366" s="2">
        <v>0.09</v>
      </c>
      <c r="K366" s="2">
        <f t="shared" si="46"/>
        <v>6.0000000000000005E-2</v>
      </c>
      <c r="L366" s="2">
        <f t="shared" si="47"/>
        <v>0.02</v>
      </c>
      <c r="R366" s="7">
        <v>0.05</v>
      </c>
      <c r="S366" s="5">
        <v>107.05</v>
      </c>
      <c r="T366" s="8">
        <v>0.01</v>
      </c>
      <c r="U366" s="5">
        <v>6.42</v>
      </c>
      <c r="AL366" s="5" t="str">
        <f t="shared" si="48"/>
        <v/>
      </c>
      <c r="AN366" s="5" t="str">
        <f t="shared" si="49"/>
        <v/>
      </c>
      <c r="AP366" s="5" t="str">
        <f t="shared" si="50"/>
        <v/>
      </c>
      <c r="AR366" s="2">
        <v>0.02</v>
      </c>
      <c r="AS366" s="5">
        <f t="shared" si="51"/>
        <v>113.47</v>
      </c>
      <c r="AT366" s="5">
        <f t="shared" si="52"/>
        <v>84.648619999999994</v>
      </c>
      <c r="AU366" s="11">
        <f t="shared" si="53"/>
        <v>8.7491293321200023E-4</v>
      </c>
      <c r="AV366" s="5">
        <f t="shared" si="54"/>
        <v>0.87491293321200025</v>
      </c>
    </row>
    <row r="367" spans="1:48" x14ac:dyDescent="0.25">
      <c r="A367" s="1" t="s">
        <v>438</v>
      </c>
      <c r="B367" s="1" t="s">
        <v>738</v>
      </c>
      <c r="C367" s="1" t="s">
        <v>436</v>
      </c>
      <c r="D367" s="1" t="s">
        <v>51</v>
      </c>
      <c r="E367" s="1" t="s">
        <v>60</v>
      </c>
      <c r="F367" s="1" t="s">
        <v>411</v>
      </c>
      <c r="G367" s="1" t="s">
        <v>106</v>
      </c>
      <c r="H367" s="1" t="s">
        <v>55</v>
      </c>
      <c r="I367" s="2">
        <v>36.4</v>
      </c>
      <c r="J367" s="2">
        <v>0.08</v>
      </c>
      <c r="K367" s="2">
        <f t="shared" si="46"/>
        <v>0.08</v>
      </c>
      <c r="L367" s="2">
        <f t="shared" si="47"/>
        <v>0</v>
      </c>
      <c r="R367" s="7">
        <v>0.08</v>
      </c>
      <c r="S367" s="5">
        <v>171.28</v>
      </c>
      <c r="AL367" s="5" t="str">
        <f t="shared" si="48"/>
        <v/>
      </c>
      <c r="AN367" s="5" t="str">
        <f t="shared" si="49"/>
        <v/>
      </c>
      <c r="AP367" s="5" t="str">
        <f t="shared" si="50"/>
        <v/>
      </c>
      <c r="AS367" s="5">
        <f t="shared" si="51"/>
        <v>171.28</v>
      </c>
      <c r="AT367" s="5">
        <f t="shared" si="52"/>
        <v>127.77487999999998</v>
      </c>
      <c r="AU367" s="11">
        <f t="shared" si="53"/>
        <v>1.3206582109857353E-3</v>
      </c>
      <c r="AV367" s="5">
        <f t="shared" si="54"/>
        <v>1.3206582109857354</v>
      </c>
    </row>
    <row r="368" spans="1:48" x14ac:dyDescent="0.25">
      <c r="A368" s="1" t="s">
        <v>438</v>
      </c>
      <c r="B368" s="1" t="s">
        <v>738</v>
      </c>
      <c r="C368" s="1" t="s">
        <v>436</v>
      </c>
      <c r="D368" s="1" t="s">
        <v>51</v>
      </c>
      <c r="E368" s="1" t="s">
        <v>61</v>
      </c>
      <c r="F368" s="1" t="s">
        <v>411</v>
      </c>
      <c r="G368" s="1" t="s">
        <v>106</v>
      </c>
      <c r="H368" s="1" t="s">
        <v>55</v>
      </c>
      <c r="I368" s="2">
        <v>36.4</v>
      </c>
      <c r="J368" s="2">
        <v>35.18</v>
      </c>
      <c r="K368" s="2">
        <f t="shared" si="46"/>
        <v>13.33</v>
      </c>
      <c r="L368" s="2">
        <f t="shared" si="47"/>
        <v>0</v>
      </c>
      <c r="R368" s="7">
        <v>5.33</v>
      </c>
      <c r="S368" s="5">
        <v>11411.53</v>
      </c>
      <c r="T368" s="8">
        <v>8</v>
      </c>
      <c r="U368" s="5">
        <v>5136</v>
      </c>
      <c r="AL368" s="5" t="str">
        <f t="shared" si="48"/>
        <v/>
      </c>
      <c r="AN368" s="5" t="str">
        <f t="shared" si="49"/>
        <v/>
      </c>
      <c r="AP368" s="5" t="str">
        <f t="shared" si="50"/>
        <v/>
      </c>
      <c r="AS368" s="5">
        <f t="shared" si="51"/>
        <v>16547.53</v>
      </c>
      <c r="AT368" s="5">
        <f t="shared" si="52"/>
        <v>12344.457379999998</v>
      </c>
      <c r="AU368" s="11">
        <f t="shared" si="53"/>
        <v>0.12759009438365707</v>
      </c>
      <c r="AV368" s="5">
        <f t="shared" si="54"/>
        <v>127.59009438365707</v>
      </c>
    </row>
    <row r="369" spans="1:48" x14ac:dyDescent="0.25">
      <c r="A369" s="1" t="s">
        <v>439</v>
      </c>
      <c r="B369" s="1" t="s">
        <v>428</v>
      </c>
      <c r="C369" s="1" t="s">
        <v>429</v>
      </c>
      <c r="D369" s="1" t="s">
        <v>51</v>
      </c>
      <c r="E369" s="1" t="s">
        <v>90</v>
      </c>
      <c r="F369" s="1" t="s">
        <v>411</v>
      </c>
      <c r="G369" s="1" t="s">
        <v>106</v>
      </c>
      <c r="H369" s="1" t="s">
        <v>55</v>
      </c>
      <c r="I369" s="2">
        <v>20</v>
      </c>
      <c r="J369" s="2">
        <v>17.12</v>
      </c>
      <c r="K369" s="2">
        <f t="shared" si="46"/>
        <v>12.44</v>
      </c>
      <c r="L369" s="2">
        <f t="shared" si="47"/>
        <v>2.46</v>
      </c>
      <c r="T369" s="8">
        <v>12.43</v>
      </c>
      <c r="U369" s="5">
        <v>7980.0599999999986</v>
      </c>
      <c r="Z369" s="9">
        <v>0.01</v>
      </c>
      <c r="AA369" s="5">
        <v>2.57</v>
      </c>
      <c r="AL369" s="5" t="str">
        <f t="shared" si="48"/>
        <v/>
      </c>
      <c r="AN369" s="5" t="str">
        <f t="shared" si="49"/>
        <v/>
      </c>
      <c r="AP369" s="5" t="str">
        <f t="shared" si="50"/>
        <v/>
      </c>
      <c r="AR369" s="2">
        <v>2.46</v>
      </c>
      <c r="AS369" s="5">
        <f t="shared" si="51"/>
        <v>7982.6299999999983</v>
      </c>
      <c r="AT369" s="5">
        <f t="shared" si="52"/>
        <v>5955.0419799999991</v>
      </c>
      <c r="AU369" s="11">
        <f t="shared" si="53"/>
        <v>6.1550244364555459E-2</v>
      </c>
      <c r="AV369" s="5">
        <f t="shared" si="54"/>
        <v>61.550244364555461</v>
      </c>
    </row>
    <row r="370" spans="1:48" x14ac:dyDescent="0.25">
      <c r="A370" s="1" t="s">
        <v>440</v>
      </c>
      <c r="B370" s="1" t="s">
        <v>441</v>
      </c>
      <c r="C370" s="1" t="s">
        <v>442</v>
      </c>
      <c r="D370" s="1" t="s">
        <v>51</v>
      </c>
      <c r="E370" s="1" t="s">
        <v>90</v>
      </c>
      <c r="F370" s="1" t="s">
        <v>411</v>
      </c>
      <c r="G370" s="1" t="s">
        <v>106</v>
      </c>
      <c r="H370" s="1" t="s">
        <v>55</v>
      </c>
      <c r="I370" s="2">
        <v>20</v>
      </c>
      <c r="J370" s="2">
        <v>18.95</v>
      </c>
      <c r="K370" s="2">
        <f t="shared" si="46"/>
        <v>1.73</v>
      </c>
      <c r="L370" s="2">
        <f t="shared" si="47"/>
        <v>17.21</v>
      </c>
      <c r="Z370" s="9">
        <v>1.73</v>
      </c>
      <c r="AA370" s="5">
        <v>444.61</v>
      </c>
      <c r="AL370" s="5" t="str">
        <f t="shared" si="48"/>
        <v/>
      </c>
      <c r="AN370" s="5" t="str">
        <f t="shared" si="49"/>
        <v/>
      </c>
      <c r="AP370" s="5" t="str">
        <f t="shared" si="50"/>
        <v/>
      </c>
      <c r="AR370" s="2">
        <v>17.21</v>
      </c>
      <c r="AS370" s="5">
        <f t="shared" si="51"/>
        <v>444.61</v>
      </c>
      <c r="AT370" s="5">
        <f t="shared" si="52"/>
        <v>331.67905999999994</v>
      </c>
      <c r="AU370" s="11">
        <f t="shared" si="53"/>
        <v>3.4281751937550666E-3</v>
      </c>
      <c r="AV370" s="5">
        <f t="shared" si="54"/>
        <v>3.4281751937550662</v>
      </c>
    </row>
    <row r="371" spans="1:48" x14ac:dyDescent="0.25">
      <c r="A371" s="1" t="s">
        <v>440</v>
      </c>
      <c r="B371" s="1" t="s">
        <v>441</v>
      </c>
      <c r="C371" s="1" t="s">
        <v>442</v>
      </c>
      <c r="D371" s="1" t="s">
        <v>51</v>
      </c>
      <c r="E371" s="1" t="s">
        <v>92</v>
      </c>
      <c r="F371" s="1" t="s">
        <v>411</v>
      </c>
      <c r="G371" s="1" t="s">
        <v>106</v>
      </c>
      <c r="H371" s="1" t="s">
        <v>55</v>
      </c>
      <c r="I371" s="2">
        <v>20</v>
      </c>
      <c r="J371" s="2">
        <v>0.08</v>
      </c>
      <c r="K371" s="2">
        <f t="shared" si="46"/>
        <v>0</v>
      </c>
      <c r="L371" s="2">
        <f t="shared" si="47"/>
        <v>0.08</v>
      </c>
      <c r="AL371" s="5" t="str">
        <f t="shared" si="48"/>
        <v/>
      </c>
      <c r="AN371" s="5" t="str">
        <f t="shared" si="49"/>
        <v/>
      </c>
      <c r="AP371" s="5" t="str">
        <f t="shared" si="50"/>
        <v/>
      </c>
      <c r="AR371" s="2">
        <v>0.08</v>
      </c>
      <c r="AS371" s="5">
        <f t="shared" si="51"/>
        <v>0</v>
      </c>
      <c r="AT371" s="5">
        <f t="shared" si="52"/>
        <v>0</v>
      </c>
      <c r="AU371" s="11">
        <f t="shared" si="53"/>
        <v>0</v>
      </c>
      <c r="AV371" s="5">
        <f t="shared" si="54"/>
        <v>0</v>
      </c>
    </row>
    <row r="372" spans="1:48" x14ac:dyDescent="0.25">
      <c r="A372" s="1" t="s">
        <v>443</v>
      </c>
      <c r="B372" s="1" t="s">
        <v>362</v>
      </c>
      <c r="C372" s="1" t="s">
        <v>363</v>
      </c>
      <c r="D372" s="1" t="s">
        <v>51</v>
      </c>
      <c r="E372" s="1" t="s">
        <v>108</v>
      </c>
      <c r="F372" s="1" t="s">
        <v>444</v>
      </c>
      <c r="G372" s="1" t="s">
        <v>106</v>
      </c>
      <c r="H372" s="1" t="s">
        <v>55</v>
      </c>
      <c r="I372" s="2">
        <v>0.47</v>
      </c>
      <c r="J372" s="2">
        <v>0.43</v>
      </c>
      <c r="K372" s="2">
        <f t="shared" si="46"/>
        <v>0.14000000000000001</v>
      </c>
      <c r="L372" s="2">
        <f t="shared" si="47"/>
        <v>0.28999999999999998</v>
      </c>
      <c r="P372" s="6">
        <v>0.01</v>
      </c>
      <c r="Q372" s="5">
        <v>32.541249999999998</v>
      </c>
      <c r="R372" s="7">
        <v>0.13</v>
      </c>
      <c r="S372" s="5">
        <v>243.53874999999999</v>
      </c>
      <c r="AL372" s="5" t="str">
        <f t="shared" si="48"/>
        <v/>
      </c>
      <c r="AN372" s="5" t="str">
        <f t="shared" si="49"/>
        <v/>
      </c>
      <c r="AP372" s="5" t="str">
        <f t="shared" si="50"/>
        <v/>
      </c>
      <c r="AR372" s="2">
        <v>0.28999999999999998</v>
      </c>
      <c r="AS372" s="5">
        <f t="shared" si="51"/>
        <v>276.08</v>
      </c>
      <c r="AT372" s="5">
        <f t="shared" si="52"/>
        <v>205.95567999999994</v>
      </c>
      <c r="AU372" s="11">
        <f t="shared" si="53"/>
        <v>2.1287209183146996E-3</v>
      </c>
      <c r="AV372" s="5">
        <f t="shared" si="54"/>
        <v>2.1287209183146993</v>
      </c>
    </row>
    <row r="373" spans="1:48" x14ac:dyDescent="0.25">
      <c r="A373" s="1" t="s">
        <v>445</v>
      </c>
      <c r="B373" s="1" t="s">
        <v>446</v>
      </c>
      <c r="C373" s="1" t="s">
        <v>447</v>
      </c>
      <c r="D373" s="1" t="s">
        <v>51</v>
      </c>
      <c r="E373" s="1" t="s">
        <v>83</v>
      </c>
      <c r="F373" s="1" t="s">
        <v>355</v>
      </c>
      <c r="G373" s="1" t="s">
        <v>106</v>
      </c>
      <c r="H373" s="1" t="s">
        <v>55</v>
      </c>
      <c r="I373" s="2">
        <v>76.400000000000006</v>
      </c>
      <c r="J373" s="2">
        <v>0.09</v>
      </c>
      <c r="K373" s="2">
        <f t="shared" si="46"/>
        <v>0.08</v>
      </c>
      <c r="L373" s="2">
        <f t="shared" si="47"/>
        <v>0</v>
      </c>
      <c r="P373" s="6">
        <v>0.02</v>
      </c>
      <c r="Q373" s="5">
        <v>65.082499999999996</v>
      </c>
      <c r="R373" s="7">
        <v>0.06</v>
      </c>
      <c r="S373" s="5">
        <v>112.4025</v>
      </c>
      <c r="AL373" s="5" t="str">
        <f t="shared" si="48"/>
        <v/>
      </c>
      <c r="AN373" s="5" t="str">
        <f t="shared" si="49"/>
        <v/>
      </c>
      <c r="AP373" s="5" t="str">
        <f t="shared" si="50"/>
        <v/>
      </c>
      <c r="AS373" s="5">
        <f t="shared" si="51"/>
        <v>177.48500000000001</v>
      </c>
      <c r="AT373" s="5">
        <f t="shared" si="52"/>
        <v>132.40381000000002</v>
      </c>
      <c r="AU373" s="11">
        <f t="shared" si="53"/>
        <v>1.3685020000981042E-3</v>
      </c>
      <c r="AV373" s="5">
        <f t="shared" si="54"/>
        <v>1.3685020000981043</v>
      </c>
    </row>
    <row r="374" spans="1:48" x14ac:dyDescent="0.25">
      <c r="A374" s="1" t="s">
        <v>445</v>
      </c>
      <c r="B374" s="1" t="s">
        <v>446</v>
      </c>
      <c r="C374" s="1" t="s">
        <v>447</v>
      </c>
      <c r="D374" s="1" t="s">
        <v>51</v>
      </c>
      <c r="E374" s="1" t="s">
        <v>108</v>
      </c>
      <c r="F374" s="1" t="s">
        <v>444</v>
      </c>
      <c r="G374" s="1" t="s">
        <v>106</v>
      </c>
      <c r="H374" s="1" t="s">
        <v>55</v>
      </c>
      <c r="I374" s="2">
        <v>76.400000000000006</v>
      </c>
      <c r="J374" s="2">
        <v>37.270000000000003</v>
      </c>
      <c r="K374" s="2">
        <f t="shared" si="46"/>
        <v>37.21</v>
      </c>
      <c r="L374" s="2">
        <f t="shared" si="47"/>
        <v>0.06</v>
      </c>
      <c r="P374" s="6">
        <v>2.46</v>
      </c>
      <c r="Q374" s="5">
        <v>8005.1475</v>
      </c>
      <c r="R374" s="7">
        <v>32.799999999999997</v>
      </c>
      <c r="S374" s="5">
        <v>61446.7</v>
      </c>
      <c r="T374" s="8">
        <v>1.95</v>
      </c>
      <c r="U374" s="5">
        <v>1095.4124999999999</v>
      </c>
      <c r="AL374" s="5" t="str">
        <f t="shared" si="48"/>
        <v/>
      </c>
      <c r="AN374" s="5" t="str">
        <f t="shared" si="49"/>
        <v/>
      </c>
      <c r="AP374" s="5" t="str">
        <f t="shared" si="50"/>
        <v/>
      </c>
      <c r="AR374" s="2">
        <v>0.06</v>
      </c>
      <c r="AS374" s="5">
        <f t="shared" si="51"/>
        <v>70547.260000000009</v>
      </c>
      <c r="AT374" s="5">
        <f t="shared" si="52"/>
        <v>52628.255960000002</v>
      </c>
      <c r="AU374" s="11">
        <f t="shared" si="53"/>
        <v>0.54395620143359147</v>
      </c>
      <c r="AV374" s="5">
        <f t="shared" si="54"/>
        <v>543.95620143359145</v>
      </c>
    </row>
    <row r="375" spans="1:48" x14ac:dyDescent="0.25">
      <c r="A375" s="1" t="s">
        <v>445</v>
      </c>
      <c r="B375" s="1" t="s">
        <v>446</v>
      </c>
      <c r="C375" s="1" t="s">
        <v>447</v>
      </c>
      <c r="D375" s="1" t="s">
        <v>51</v>
      </c>
      <c r="E375" s="1" t="s">
        <v>72</v>
      </c>
      <c r="F375" s="1" t="s">
        <v>444</v>
      </c>
      <c r="G375" s="1" t="s">
        <v>106</v>
      </c>
      <c r="H375" s="1" t="s">
        <v>55</v>
      </c>
      <c r="I375" s="2">
        <v>76.400000000000006</v>
      </c>
      <c r="J375" s="2">
        <v>35.869999999999997</v>
      </c>
      <c r="K375" s="2">
        <f t="shared" si="46"/>
        <v>31.990000000000006</v>
      </c>
      <c r="L375" s="2">
        <f t="shared" si="47"/>
        <v>3.87</v>
      </c>
      <c r="R375" s="7">
        <v>19.260000000000002</v>
      </c>
      <c r="S375" s="5">
        <v>36081.202499999999</v>
      </c>
      <c r="T375" s="8">
        <v>12.72</v>
      </c>
      <c r="U375" s="5">
        <v>7145.46</v>
      </c>
      <c r="Z375" s="9">
        <v>0.01</v>
      </c>
      <c r="AA375" s="5">
        <v>2.2487499999999998</v>
      </c>
      <c r="AL375" s="5" t="str">
        <f t="shared" si="48"/>
        <v/>
      </c>
      <c r="AN375" s="5" t="str">
        <f t="shared" si="49"/>
        <v/>
      </c>
      <c r="AP375" s="5" t="str">
        <f t="shared" si="50"/>
        <v/>
      </c>
      <c r="AR375" s="2">
        <v>3.87</v>
      </c>
      <c r="AS375" s="5">
        <f t="shared" si="51"/>
        <v>43228.911249999997</v>
      </c>
      <c r="AT375" s="5">
        <f t="shared" si="52"/>
        <v>32248.767792499999</v>
      </c>
      <c r="AU375" s="11">
        <f t="shared" si="53"/>
        <v>0.33331747194235245</v>
      </c>
      <c r="AV375" s="5">
        <f t="shared" si="54"/>
        <v>333.31747194235248</v>
      </c>
    </row>
    <row r="376" spans="1:48" x14ac:dyDescent="0.25">
      <c r="A376" s="1" t="s">
        <v>445</v>
      </c>
      <c r="B376" s="1" t="s">
        <v>446</v>
      </c>
      <c r="C376" s="1" t="s">
        <v>447</v>
      </c>
      <c r="D376" s="1" t="s">
        <v>51</v>
      </c>
      <c r="E376" s="1" t="s">
        <v>70</v>
      </c>
      <c r="F376" s="1" t="s">
        <v>444</v>
      </c>
      <c r="G376" s="1" t="s">
        <v>106</v>
      </c>
      <c r="H376" s="1" t="s">
        <v>55</v>
      </c>
      <c r="I376" s="2">
        <v>76.400000000000006</v>
      </c>
      <c r="J376" s="2">
        <v>0.06</v>
      </c>
      <c r="K376" s="2">
        <f t="shared" si="46"/>
        <v>0.05</v>
      </c>
      <c r="L376" s="2">
        <f t="shared" si="47"/>
        <v>0</v>
      </c>
      <c r="R376" s="7">
        <v>0.05</v>
      </c>
      <c r="S376" s="5">
        <v>93.668750000000003</v>
      </c>
      <c r="AL376" s="5" t="str">
        <f t="shared" si="48"/>
        <v/>
      </c>
      <c r="AN376" s="5" t="str">
        <f t="shared" si="49"/>
        <v/>
      </c>
      <c r="AP376" s="5" t="str">
        <f t="shared" si="50"/>
        <v/>
      </c>
      <c r="AS376" s="5">
        <f t="shared" si="51"/>
        <v>93.668750000000003</v>
      </c>
      <c r="AT376" s="5">
        <f t="shared" si="52"/>
        <v>69.876887499999995</v>
      </c>
      <c r="AU376" s="11">
        <f t="shared" si="53"/>
        <v>7.2223495913282404E-4</v>
      </c>
      <c r="AV376" s="5">
        <f t="shared" si="54"/>
        <v>0.72223495913282398</v>
      </c>
    </row>
    <row r="377" spans="1:48" x14ac:dyDescent="0.25">
      <c r="A377" s="1" t="s">
        <v>445</v>
      </c>
      <c r="B377" s="1" t="s">
        <v>446</v>
      </c>
      <c r="C377" s="1" t="s">
        <v>447</v>
      </c>
      <c r="D377" s="1" t="s">
        <v>51</v>
      </c>
      <c r="E377" s="1" t="s">
        <v>107</v>
      </c>
      <c r="F377" s="1" t="s">
        <v>444</v>
      </c>
      <c r="G377" s="1" t="s">
        <v>106</v>
      </c>
      <c r="H377" s="1" t="s">
        <v>55</v>
      </c>
      <c r="I377" s="2">
        <v>76.400000000000006</v>
      </c>
      <c r="J377" s="2">
        <v>0.06</v>
      </c>
      <c r="K377" s="2">
        <f t="shared" si="46"/>
        <v>0</v>
      </c>
      <c r="L377" s="2">
        <f t="shared" si="47"/>
        <v>0.06</v>
      </c>
      <c r="AL377" s="5" t="str">
        <f t="shared" si="48"/>
        <v/>
      </c>
      <c r="AN377" s="5" t="str">
        <f t="shared" si="49"/>
        <v/>
      </c>
      <c r="AP377" s="5" t="str">
        <f t="shared" si="50"/>
        <v/>
      </c>
      <c r="AR377" s="2">
        <v>0.06</v>
      </c>
      <c r="AS377" s="5">
        <f t="shared" si="51"/>
        <v>0</v>
      </c>
      <c r="AT377" s="5">
        <f t="shared" si="52"/>
        <v>0</v>
      </c>
      <c r="AU377" s="11">
        <f t="shared" si="53"/>
        <v>0</v>
      </c>
      <c r="AV377" s="5">
        <f t="shared" si="54"/>
        <v>0</v>
      </c>
    </row>
    <row r="378" spans="1:48" x14ac:dyDescent="0.25">
      <c r="A378" s="1" t="s">
        <v>448</v>
      </c>
      <c r="B378" s="1" t="s">
        <v>449</v>
      </c>
      <c r="C378" s="1" t="s">
        <v>450</v>
      </c>
      <c r="D378" s="1" t="s">
        <v>51</v>
      </c>
      <c r="E378" s="1" t="s">
        <v>72</v>
      </c>
      <c r="F378" s="1" t="s">
        <v>444</v>
      </c>
      <c r="G378" s="1" t="s">
        <v>106</v>
      </c>
      <c r="H378" s="1" t="s">
        <v>55</v>
      </c>
      <c r="I378" s="2">
        <v>2.85</v>
      </c>
      <c r="J378" s="2">
        <v>2.46</v>
      </c>
      <c r="K378" s="2">
        <f t="shared" si="46"/>
        <v>1.49</v>
      </c>
      <c r="L378" s="2">
        <f t="shared" si="47"/>
        <v>0.96</v>
      </c>
      <c r="Z378" s="9">
        <v>1.49</v>
      </c>
      <c r="AA378" s="5">
        <v>335.06375000000003</v>
      </c>
      <c r="AL378" s="5" t="str">
        <f t="shared" si="48"/>
        <v/>
      </c>
      <c r="AN378" s="5" t="str">
        <f t="shared" si="49"/>
        <v/>
      </c>
      <c r="AP378" s="5" t="str">
        <f t="shared" si="50"/>
        <v/>
      </c>
      <c r="AR378" s="2">
        <v>0.96</v>
      </c>
      <c r="AS378" s="5">
        <f t="shared" si="51"/>
        <v>335.06375000000003</v>
      </c>
      <c r="AT378" s="5">
        <f t="shared" si="52"/>
        <v>249.95755750000001</v>
      </c>
      <c r="AU378" s="11">
        <f t="shared" si="53"/>
        <v>2.5835164213052998E-3</v>
      </c>
      <c r="AV378" s="5">
        <f t="shared" si="54"/>
        <v>2.5835164213052999</v>
      </c>
    </row>
    <row r="379" spans="1:48" x14ac:dyDescent="0.25">
      <c r="A379" s="1" t="s">
        <v>451</v>
      </c>
      <c r="B379" s="1" t="s">
        <v>452</v>
      </c>
      <c r="C379" s="1" t="s">
        <v>453</v>
      </c>
      <c r="D379" s="1" t="s">
        <v>51</v>
      </c>
      <c r="E379" s="1" t="s">
        <v>70</v>
      </c>
      <c r="F379" s="1" t="s">
        <v>444</v>
      </c>
      <c r="G379" s="1" t="s">
        <v>106</v>
      </c>
      <c r="H379" s="1" t="s">
        <v>55</v>
      </c>
      <c r="I379" s="2">
        <v>6.5</v>
      </c>
      <c r="J379" s="2">
        <v>5.43</v>
      </c>
      <c r="K379" s="2">
        <f t="shared" si="46"/>
        <v>5.43</v>
      </c>
      <c r="L379" s="2">
        <f t="shared" si="47"/>
        <v>0</v>
      </c>
      <c r="R379" s="7">
        <v>0.02</v>
      </c>
      <c r="S379" s="5">
        <v>37.467500000000001</v>
      </c>
      <c r="Z379" s="9">
        <v>5.41</v>
      </c>
      <c r="AA379" s="5">
        <v>1216.57375</v>
      </c>
      <c r="AL379" s="5" t="str">
        <f t="shared" si="48"/>
        <v/>
      </c>
      <c r="AN379" s="5" t="str">
        <f t="shared" si="49"/>
        <v/>
      </c>
      <c r="AP379" s="5" t="str">
        <f t="shared" si="50"/>
        <v/>
      </c>
      <c r="AS379" s="5">
        <f t="shared" si="51"/>
        <v>1254.04125</v>
      </c>
      <c r="AT379" s="5">
        <f t="shared" si="52"/>
        <v>935.51477250000005</v>
      </c>
      <c r="AU379" s="11">
        <f t="shared" si="53"/>
        <v>9.6693126677213654E-3</v>
      </c>
      <c r="AV379" s="5">
        <f t="shared" si="54"/>
        <v>9.6693126677213659</v>
      </c>
    </row>
    <row r="380" spans="1:48" x14ac:dyDescent="0.25">
      <c r="A380" s="1" t="s">
        <v>454</v>
      </c>
      <c r="B380" s="1" t="s">
        <v>455</v>
      </c>
      <c r="C380" s="1" t="s">
        <v>456</v>
      </c>
      <c r="D380" s="1" t="s">
        <v>146</v>
      </c>
      <c r="E380" s="1" t="s">
        <v>90</v>
      </c>
      <c r="F380" s="1" t="s">
        <v>355</v>
      </c>
      <c r="G380" s="1" t="s">
        <v>106</v>
      </c>
      <c r="H380" s="1" t="s">
        <v>55</v>
      </c>
      <c r="I380" s="2">
        <v>45.5</v>
      </c>
      <c r="J380" s="2">
        <v>0.09</v>
      </c>
      <c r="K380" s="2">
        <f t="shared" si="46"/>
        <v>0.03</v>
      </c>
      <c r="L380" s="2">
        <f t="shared" si="47"/>
        <v>0.05</v>
      </c>
      <c r="R380" s="7">
        <v>0.03</v>
      </c>
      <c r="S380" s="5">
        <v>56.201249999999987</v>
      </c>
      <c r="AL380" s="5" t="str">
        <f t="shared" si="48"/>
        <v/>
      </c>
      <c r="AN380" s="5" t="str">
        <f t="shared" si="49"/>
        <v/>
      </c>
      <c r="AP380" s="5" t="str">
        <f t="shared" si="50"/>
        <v/>
      </c>
      <c r="AR380" s="2">
        <v>0.05</v>
      </c>
      <c r="AS380" s="5">
        <f t="shared" si="51"/>
        <v>56.201249999999987</v>
      </c>
      <c r="AT380" s="5">
        <f t="shared" si="52"/>
        <v>41.926132499999994</v>
      </c>
      <c r="AU380" s="11">
        <f t="shared" si="53"/>
        <v>4.3334097547969436E-4</v>
      </c>
      <c r="AV380" s="5">
        <f t="shared" si="54"/>
        <v>0.43334097547969441</v>
      </c>
    </row>
    <row r="381" spans="1:48" x14ac:dyDescent="0.25">
      <c r="A381" s="1" t="s">
        <v>454</v>
      </c>
      <c r="B381" s="1" t="s">
        <v>455</v>
      </c>
      <c r="C381" s="1" t="s">
        <v>456</v>
      </c>
      <c r="D381" s="1" t="s">
        <v>146</v>
      </c>
      <c r="E381" s="1" t="s">
        <v>70</v>
      </c>
      <c r="F381" s="1" t="s">
        <v>444</v>
      </c>
      <c r="G381" s="1" t="s">
        <v>106</v>
      </c>
      <c r="H381" s="1" t="s">
        <v>55</v>
      </c>
      <c r="I381" s="2">
        <v>45.5</v>
      </c>
      <c r="J381" s="2">
        <v>2.62</v>
      </c>
      <c r="K381" s="2">
        <f t="shared" si="46"/>
        <v>0</v>
      </c>
      <c r="L381" s="2">
        <f t="shared" si="47"/>
        <v>2.62</v>
      </c>
      <c r="AL381" s="5" t="str">
        <f t="shared" si="48"/>
        <v/>
      </c>
      <c r="AN381" s="5" t="str">
        <f t="shared" si="49"/>
        <v/>
      </c>
      <c r="AP381" s="5" t="str">
        <f t="shared" si="50"/>
        <v/>
      </c>
      <c r="AR381" s="2">
        <v>2.62</v>
      </c>
      <c r="AS381" s="5">
        <f t="shared" si="51"/>
        <v>0</v>
      </c>
      <c r="AT381" s="5">
        <f t="shared" si="52"/>
        <v>0</v>
      </c>
      <c r="AU381" s="11">
        <f t="shared" si="53"/>
        <v>0</v>
      </c>
      <c r="AV381" s="5">
        <f t="shared" si="54"/>
        <v>0</v>
      </c>
    </row>
    <row r="382" spans="1:48" x14ac:dyDescent="0.25">
      <c r="A382" s="1" t="s">
        <v>454</v>
      </c>
      <c r="B382" s="1" t="s">
        <v>455</v>
      </c>
      <c r="C382" s="1" t="s">
        <v>456</v>
      </c>
      <c r="D382" s="1" t="s">
        <v>146</v>
      </c>
      <c r="E382" s="1" t="s">
        <v>107</v>
      </c>
      <c r="F382" s="1" t="s">
        <v>444</v>
      </c>
      <c r="G382" s="1" t="s">
        <v>106</v>
      </c>
      <c r="H382" s="1" t="s">
        <v>55</v>
      </c>
      <c r="I382" s="2">
        <v>45.5</v>
      </c>
      <c r="J382" s="2">
        <v>39.39</v>
      </c>
      <c r="K382" s="2">
        <f t="shared" si="46"/>
        <v>0</v>
      </c>
      <c r="L382" s="2">
        <f t="shared" si="47"/>
        <v>39.39</v>
      </c>
      <c r="AL382" s="5" t="str">
        <f t="shared" si="48"/>
        <v/>
      </c>
      <c r="AN382" s="5" t="str">
        <f t="shared" si="49"/>
        <v/>
      </c>
      <c r="AP382" s="5" t="str">
        <f t="shared" si="50"/>
        <v/>
      </c>
      <c r="AR382" s="2">
        <v>39.39</v>
      </c>
      <c r="AS382" s="5">
        <f t="shared" si="51"/>
        <v>0</v>
      </c>
      <c r="AT382" s="5">
        <f t="shared" si="52"/>
        <v>0</v>
      </c>
      <c r="AU382" s="11">
        <f t="shared" si="53"/>
        <v>0</v>
      </c>
      <c r="AV382" s="5">
        <f t="shared" si="54"/>
        <v>0</v>
      </c>
    </row>
    <row r="383" spans="1:48" x14ac:dyDescent="0.25">
      <c r="A383" s="1" t="s">
        <v>457</v>
      </c>
      <c r="B383" s="1" t="s">
        <v>458</v>
      </c>
      <c r="C383" s="1" t="s">
        <v>459</v>
      </c>
      <c r="D383" s="1" t="s">
        <v>159</v>
      </c>
      <c r="E383" s="1" t="s">
        <v>163</v>
      </c>
      <c r="F383" s="1" t="s">
        <v>444</v>
      </c>
      <c r="G383" s="1" t="s">
        <v>106</v>
      </c>
      <c r="H383" s="1" t="s">
        <v>55</v>
      </c>
      <c r="I383" s="2">
        <v>11.14</v>
      </c>
      <c r="J383" s="2">
        <v>9.2799999999999994</v>
      </c>
      <c r="K383" s="2">
        <f t="shared" si="46"/>
        <v>3.6399999999999997</v>
      </c>
      <c r="L383" s="2">
        <f t="shared" si="47"/>
        <v>5.63</v>
      </c>
      <c r="P383" s="6">
        <v>0.22</v>
      </c>
      <c r="Q383" s="5">
        <v>715.90750000000003</v>
      </c>
      <c r="R383" s="7">
        <v>1.74</v>
      </c>
      <c r="S383" s="5">
        <v>3259.6725000000001</v>
      </c>
      <c r="Z383" s="9">
        <v>1.68</v>
      </c>
      <c r="AA383" s="5">
        <v>377.79</v>
      </c>
      <c r="AL383" s="5" t="str">
        <f t="shared" si="48"/>
        <v/>
      </c>
      <c r="AN383" s="5" t="str">
        <f t="shared" si="49"/>
        <v/>
      </c>
      <c r="AP383" s="5" t="str">
        <f t="shared" si="50"/>
        <v/>
      </c>
      <c r="AR383" s="2">
        <v>5.63</v>
      </c>
      <c r="AS383" s="5">
        <f t="shared" si="51"/>
        <v>4353.37</v>
      </c>
      <c r="AT383" s="5">
        <f t="shared" si="52"/>
        <v>3247.61402</v>
      </c>
      <c r="AU383" s="11">
        <f t="shared" si="53"/>
        <v>3.3566755230960831E-2</v>
      </c>
      <c r="AV383" s="5">
        <f t="shared" si="54"/>
        <v>33.56675523096083</v>
      </c>
    </row>
    <row r="384" spans="1:48" x14ac:dyDescent="0.25">
      <c r="A384" s="1" t="s">
        <v>460</v>
      </c>
      <c r="B384" s="1" t="s">
        <v>452</v>
      </c>
      <c r="C384" s="1" t="s">
        <v>453</v>
      </c>
      <c r="D384" s="1" t="s">
        <v>51</v>
      </c>
      <c r="E384" s="1" t="s">
        <v>70</v>
      </c>
      <c r="F384" s="1" t="s">
        <v>444</v>
      </c>
      <c r="G384" s="1" t="s">
        <v>106</v>
      </c>
      <c r="H384" s="1" t="s">
        <v>55</v>
      </c>
      <c r="I384" s="2">
        <v>28</v>
      </c>
      <c r="J384" s="2">
        <v>26.1</v>
      </c>
      <c r="K384" s="2">
        <f t="shared" si="46"/>
        <v>25.43</v>
      </c>
      <c r="L384" s="2">
        <f t="shared" si="47"/>
        <v>0.67</v>
      </c>
      <c r="R384" s="7">
        <v>22.1</v>
      </c>
      <c r="S384" s="5">
        <v>41401.587500000001</v>
      </c>
      <c r="T384" s="8">
        <v>3.27</v>
      </c>
      <c r="U384" s="5">
        <v>1836.9224999999999</v>
      </c>
      <c r="Z384" s="9">
        <v>0.06</v>
      </c>
      <c r="AA384" s="5">
        <v>13.4925</v>
      </c>
      <c r="AL384" s="5" t="str">
        <f t="shared" si="48"/>
        <v/>
      </c>
      <c r="AN384" s="5" t="str">
        <f t="shared" si="49"/>
        <v/>
      </c>
      <c r="AP384" s="5" t="str">
        <f t="shared" si="50"/>
        <v/>
      </c>
      <c r="AR384" s="2">
        <v>0.67</v>
      </c>
      <c r="AS384" s="5">
        <f t="shared" si="51"/>
        <v>43252.002500000002</v>
      </c>
      <c r="AT384" s="5">
        <f t="shared" si="52"/>
        <v>32265.993864999997</v>
      </c>
      <c r="AU384" s="11">
        <f t="shared" si="53"/>
        <v>0.33349551753386592</v>
      </c>
      <c r="AV384" s="5">
        <f t="shared" si="54"/>
        <v>333.49551753386589</v>
      </c>
    </row>
    <row r="385" spans="1:48" x14ac:dyDescent="0.25">
      <c r="A385" s="1" t="s">
        <v>461</v>
      </c>
      <c r="B385" s="1" t="s">
        <v>362</v>
      </c>
      <c r="C385" s="1" t="s">
        <v>363</v>
      </c>
      <c r="D385" s="1" t="s">
        <v>51</v>
      </c>
      <c r="E385" s="1" t="s">
        <v>58</v>
      </c>
      <c r="F385" s="1" t="s">
        <v>355</v>
      </c>
      <c r="G385" s="1" t="s">
        <v>106</v>
      </c>
      <c r="H385" s="1" t="s">
        <v>55</v>
      </c>
      <c r="I385" s="2">
        <v>68.5</v>
      </c>
      <c r="J385" s="2">
        <v>0.09</v>
      </c>
      <c r="K385" s="2">
        <f t="shared" ref="K385:K448" si="55">SUM(N385,P385,R385,T385,V385,X385,Z385,AB385,AE385,AG385,AI385)</f>
        <v>0</v>
      </c>
      <c r="L385" s="2">
        <f t="shared" ref="L385:L448" si="56">SUM(M385,AD385,AK385,AM385,AO385,AQ385,AR385)</f>
        <v>0.09</v>
      </c>
      <c r="AL385" s="5" t="str">
        <f t="shared" ref="AL385:AL448" si="57">IF(AK385&gt;0,AK385*$AL$1,"")</f>
        <v/>
      </c>
      <c r="AN385" s="5" t="str">
        <f t="shared" ref="AN385:AN448" si="58">IF(AM385&gt;0,AM385*$AN$1,"")</f>
        <v/>
      </c>
      <c r="AP385" s="5" t="str">
        <f t="shared" ref="AP385:AP448" si="59">IF(AO385&gt;0,AO385*$AP$1,"")</f>
        <v/>
      </c>
      <c r="AR385" s="2">
        <v>0.09</v>
      </c>
      <c r="AS385" s="5">
        <f t="shared" si="51"/>
        <v>0</v>
      </c>
      <c r="AT385" s="5">
        <f t="shared" si="52"/>
        <v>0</v>
      </c>
      <c r="AU385" s="11">
        <f t="shared" si="53"/>
        <v>0</v>
      </c>
      <c r="AV385" s="5">
        <f t="shared" si="54"/>
        <v>0</v>
      </c>
    </row>
    <row r="386" spans="1:48" x14ac:dyDescent="0.25">
      <c r="A386" s="1" t="s">
        <v>461</v>
      </c>
      <c r="B386" s="1" t="s">
        <v>362</v>
      </c>
      <c r="C386" s="1" t="s">
        <v>363</v>
      </c>
      <c r="D386" s="1" t="s">
        <v>51</v>
      </c>
      <c r="E386" s="1" t="s">
        <v>108</v>
      </c>
      <c r="F386" s="1" t="s">
        <v>444</v>
      </c>
      <c r="G386" s="1" t="s">
        <v>106</v>
      </c>
      <c r="H386" s="1" t="s">
        <v>55</v>
      </c>
      <c r="I386" s="2">
        <v>68.5</v>
      </c>
      <c r="J386" s="2">
        <v>0.04</v>
      </c>
      <c r="K386" s="2">
        <f t="shared" si="55"/>
        <v>0</v>
      </c>
      <c r="L386" s="2">
        <f t="shared" si="56"/>
        <v>0.04</v>
      </c>
      <c r="AL386" s="5" t="str">
        <f t="shared" si="57"/>
        <v/>
      </c>
      <c r="AN386" s="5" t="str">
        <f t="shared" si="58"/>
        <v/>
      </c>
      <c r="AP386" s="5" t="str">
        <f t="shared" si="59"/>
        <v/>
      </c>
      <c r="AR386" s="2">
        <v>0.04</v>
      </c>
      <c r="AS386" s="5">
        <f t="shared" si="51"/>
        <v>0</v>
      </c>
      <c r="AT386" s="5">
        <f t="shared" si="52"/>
        <v>0</v>
      </c>
      <c r="AU386" s="11">
        <f t="shared" si="53"/>
        <v>0</v>
      </c>
      <c r="AV386" s="5">
        <f t="shared" si="54"/>
        <v>0</v>
      </c>
    </row>
    <row r="387" spans="1:48" x14ac:dyDescent="0.25">
      <c r="A387" s="1" t="s">
        <v>461</v>
      </c>
      <c r="B387" s="1" t="s">
        <v>362</v>
      </c>
      <c r="C387" s="1" t="s">
        <v>363</v>
      </c>
      <c r="D387" s="1" t="s">
        <v>51</v>
      </c>
      <c r="E387" s="1" t="s">
        <v>72</v>
      </c>
      <c r="F387" s="1" t="s">
        <v>444</v>
      </c>
      <c r="G387" s="1" t="s">
        <v>106</v>
      </c>
      <c r="H387" s="1" t="s">
        <v>55</v>
      </c>
      <c r="I387" s="2">
        <v>68.5</v>
      </c>
      <c r="J387" s="2">
        <v>0.06</v>
      </c>
      <c r="K387" s="2">
        <f t="shared" si="55"/>
        <v>0.02</v>
      </c>
      <c r="L387" s="2">
        <f t="shared" si="56"/>
        <v>0.05</v>
      </c>
      <c r="R387" s="7">
        <v>0.01</v>
      </c>
      <c r="S387" s="5">
        <v>18.733750000000001</v>
      </c>
      <c r="T387" s="8">
        <v>0.01</v>
      </c>
      <c r="U387" s="5">
        <v>5.6174999999999997</v>
      </c>
      <c r="AL387" s="5" t="str">
        <f t="shared" si="57"/>
        <v/>
      </c>
      <c r="AN387" s="5" t="str">
        <f t="shared" si="58"/>
        <v/>
      </c>
      <c r="AP387" s="5" t="str">
        <f t="shared" si="59"/>
        <v/>
      </c>
      <c r="AR387" s="2">
        <v>0.05</v>
      </c>
      <c r="AS387" s="5">
        <f t="shared" ref="AS387:AS450" si="60">SUM(O387,Q387,S387,U387,W387,Y387,AA387,AC387,AF387,AH387,AJ387)</f>
        <v>24.35125</v>
      </c>
      <c r="AT387" s="5">
        <f t="shared" ref="AT387:AT450" si="61">$AS$671*(AU387/100)</f>
        <v>18.1660325</v>
      </c>
      <c r="AU387" s="11">
        <f t="shared" ref="AU387:AU450" si="62">(AS387/$AS$671)*(100-25.4)</f>
        <v>1.8776084925424096E-4</v>
      </c>
      <c r="AV387" s="5">
        <f t="shared" si="54"/>
        <v>0.18776084925424097</v>
      </c>
    </row>
    <row r="388" spans="1:48" x14ac:dyDescent="0.25">
      <c r="A388" s="1" t="s">
        <v>461</v>
      </c>
      <c r="B388" s="1" t="s">
        <v>362</v>
      </c>
      <c r="C388" s="1" t="s">
        <v>363</v>
      </c>
      <c r="D388" s="1" t="s">
        <v>51</v>
      </c>
      <c r="E388" s="1" t="s">
        <v>52</v>
      </c>
      <c r="F388" s="1" t="s">
        <v>444</v>
      </c>
      <c r="G388" s="1" t="s">
        <v>106</v>
      </c>
      <c r="H388" s="1" t="s">
        <v>55</v>
      </c>
      <c r="I388" s="2">
        <v>68.5</v>
      </c>
      <c r="J388" s="2">
        <v>37.43</v>
      </c>
      <c r="K388" s="2">
        <f t="shared" si="55"/>
        <v>29.98</v>
      </c>
      <c r="L388" s="2">
        <f t="shared" si="56"/>
        <v>7.4300000000000006</v>
      </c>
      <c r="R388" s="7">
        <v>27.27</v>
      </c>
      <c r="S388" s="5">
        <v>54461.6875</v>
      </c>
      <c r="T388" s="8">
        <v>2.71</v>
      </c>
      <c r="U388" s="5">
        <v>1522.3425</v>
      </c>
      <c r="AL388" s="5" t="str">
        <f t="shared" si="57"/>
        <v/>
      </c>
      <c r="AN388" s="5" t="str">
        <f t="shared" si="58"/>
        <v/>
      </c>
      <c r="AP388" s="5" t="str">
        <f t="shared" si="59"/>
        <v/>
      </c>
      <c r="AR388" s="2">
        <v>7.4300000000000006</v>
      </c>
      <c r="AS388" s="5">
        <f t="shared" si="60"/>
        <v>55984.03</v>
      </c>
      <c r="AT388" s="5">
        <f t="shared" si="61"/>
        <v>41764.086379999993</v>
      </c>
      <c r="AU388" s="11">
        <f t="shared" si="62"/>
        <v>0.43166609588727078</v>
      </c>
      <c r="AV388" s="5">
        <f t="shared" ref="AV388:AV451" si="63">(AU388/100)*$AV$1</f>
        <v>431.66609588727079</v>
      </c>
    </row>
    <row r="389" spans="1:48" x14ac:dyDescent="0.25">
      <c r="A389" s="1" t="s">
        <v>461</v>
      </c>
      <c r="B389" s="1" t="s">
        <v>362</v>
      </c>
      <c r="C389" s="1" t="s">
        <v>363</v>
      </c>
      <c r="D389" s="1" t="s">
        <v>51</v>
      </c>
      <c r="E389" s="1" t="s">
        <v>163</v>
      </c>
      <c r="F389" s="1" t="s">
        <v>444</v>
      </c>
      <c r="G389" s="1" t="s">
        <v>106</v>
      </c>
      <c r="H389" s="1" t="s">
        <v>55</v>
      </c>
      <c r="I389" s="2">
        <v>68.5</v>
      </c>
      <c r="J389" s="2">
        <v>28.14</v>
      </c>
      <c r="K389" s="2">
        <f t="shared" si="55"/>
        <v>5.59</v>
      </c>
      <c r="L389" s="2">
        <f t="shared" si="56"/>
        <v>22.55</v>
      </c>
      <c r="P389" s="6">
        <v>3.46</v>
      </c>
      <c r="Q389" s="5">
        <v>11259.272499999999</v>
      </c>
      <c r="R389" s="7">
        <v>2.13</v>
      </c>
      <c r="S389" s="5">
        <v>3990.2887500000002</v>
      </c>
      <c r="AL389" s="5" t="str">
        <f t="shared" si="57"/>
        <v/>
      </c>
      <c r="AN389" s="5" t="str">
        <f t="shared" si="58"/>
        <v/>
      </c>
      <c r="AP389" s="5" t="str">
        <f t="shared" si="59"/>
        <v/>
      </c>
      <c r="AR389" s="2">
        <v>22.55</v>
      </c>
      <c r="AS389" s="5">
        <f t="shared" si="60"/>
        <v>15249.561249999999</v>
      </c>
      <c r="AT389" s="5">
        <f t="shared" si="61"/>
        <v>11376.172692499998</v>
      </c>
      <c r="AU389" s="11">
        <f t="shared" si="62"/>
        <v>0.117582077760056</v>
      </c>
      <c r="AV389" s="5">
        <f t="shared" si="63"/>
        <v>117.58207776005601</v>
      </c>
    </row>
    <row r="390" spans="1:48" x14ac:dyDescent="0.25">
      <c r="A390" s="1" t="s">
        <v>462</v>
      </c>
      <c r="B390" s="1" t="s">
        <v>463</v>
      </c>
      <c r="C390" s="1" t="s">
        <v>464</v>
      </c>
      <c r="D390" s="1" t="s">
        <v>51</v>
      </c>
      <c r="E390" s="1" t="s">
        <v>112</v>
      </c>
      <c r="F390" s="1" t="s">
        <v>444</v>
      </c>
      <c r="G390" s="1" t="s">
        <v>106</v>
      </c>
      <c r="H390" s="1" t="s">
        <v>55</v>
      </c>
      <c r="I390" s="2">
        <v>3.06</v>
      </c>
      <c r="J390" s="2">
        <v>0.57999999999999996</v>
      </c>
      <c r="K390" s="2">
        <f t="shared" si="55"/>
        <v>0.57000000000000006</v>
      </c>
      <c r="L390" s="2">
        <f t="shared" si="56"/>
        <v>0</v>
      </c>
      <c r="R390" s="7">
        <v>0.17</v>
      </c>
      <c r="S390" s="5">
        <v>318.47375</v>
      </c>
      <c r="T390" s="8">
        <v>0.2</v>
      </c>
      <c r="U390" s="5">
        <v>112.35</v>
      </c>
      <c r="Z390" s="9">
        <v>0.2</v>
      </c>
      <c r="AA390" s="5">
        <v>46.260000000000012</v>
      </c>
      <c r="AL390" s="5" t="str">
        <f t="shared" si="57"/>
        <v/>
      </c>
      <c r="AN390" s="5" t="str">
        <f t="shared" si="58"/>
        <v/>
      </c>
      <c r="AP390" s="5" t="str">
        <f t="shared" si="59"/>
        <v/>
      </c>
      <c r="AS390" s="5">
        <f t="shared" si="60"/>
        <v>477.08375000000001</v>
      </c>
      <c r="AT390" s="5">
        <f t="shared" si="61"/>
        <v>355.90447750000004</v>
      </c>
      <c r="AU390" s="11">
        <f t="shared" si="62"/>
        <v>3.6785647580883109E-3</v>
      </c>
      <c r="AV390" s="5">
        <f t="shared" si="63"/>
        <v>3.678564758088311</v>
      </c>
    </row>
    <row r="391" spans="1:48" x14ac:dyDescent="0.25">
      <c r="A391" s="1" t="s">
        <v>462</v>
      </c>
      <c r="B391" s="1" t="s">
        <v>463</v>
      </c>
      <c r="C391" s="1" t="s">
        <v>464</v>
      </c>
      <c r="D391" s="1" t="s">
        <v>51</v>
      </c>
      <c r="E391" s="1" t="s">
        <v>56</v>
      </c>
      <c r="F391" s="1" t="s">
        <v>444</v>
      </c>
      <c r="G391" s="1" t="s">
        <v>106</v>
      </c>
      <c r="H391" s="1" t="s">
        <v>55</v>
      </c>
      <c r="I391" s="2">
        <v>3.06</v>
      </c>
      <c r="J391" s="2">
        <v>1.57</v>
      </c>
      <c r="K391" s="2">
        <f t="shared" si="55"/>
        <v>1.5699999999999998</v>
      </c>
      <c r="L391" s="2">
        <f t="shared" si="56"/>
        <v>0</v>
      </c>
      <c r="R391" s="7">
        <v>0.27</v>
      </c>
      <c r="S391" s="5">
        <v>505.81124999999997</v>
      </c>
      <c r="T391" s="8">
        <v>0.69</v>
      </c>
      <c r="U391" s="5">
        <v>387.60750000000002</v>
      </c>
      <c r="Z391" s="9">
        <v>0.61</v>
      </c>
      <c r="AA391" s="5">
        <v>137.495</v>
      </c>
      <c r="AL391" s="5" t="str">
        <f t="shared" si="57"/>
        <v/>
      </c>
      <c r="AN391" s="5" t="str">
        <f t="shared" si="58"/>
        <v/>
      </c>
      <c r="AP391" s="5" t="str">
        <f t="shared" si="59"/>
        <v/>
      </c>
      <c r="AS391" s="5">
        <f t="shared" si="60"/>
        <v>1030.9137500000002</v>
      </c>
      <c r="AT391" s="5">
        <f t="shared" si="61"/>
        <v>769.06165750000014</v>
      </c>
      <c r="AU391" s="11">
        <f t="shared" si="62"/>
        <v>7.9488831664852634E-3</v>
      </c>
      <c r="AV391" s="5">
        <f t="shared" si="63"/>
        <v>7.9488831664852633</v>
      </c>
    </row>
    <row r="392" spans="1:48" x14ac:dyDescent="0.25">
      <c r="A392" s="1" t="s">
        <v>465</v>
      </c>
      <c r="B392" s="1" t="s">
        <v>466</v>
      </c>
      <c r="C392" s="1" t="s">
        <v>467</v>
      </c>
      <c r="D392" s="1" t="s">
        <v>51</v>
      </c>
      <c r="E392" s="1" t="s">
        <v>112</v>
      </c>
      <c r="F392" s="1" t="s">
        <v>444</v>
      </c>
      <c r="G392" s="1" t="s">
        <v>106</v>
      </c>
      <c r="H392" s="1" t="s">
        <v>55</v>
      </c>
      <c r="I392" s="2">
        <v>7.2</v>
      </c>
      <c r="J392" s="2">
        <v>5.78</v>
      </c>
      <c r="K392" s="2">
        <f t="shared" si="55"/>
        <v>4.2699999999999996</v>
      </c>
      <c r="L392" s="2">
        <f t="shared" si="56"/>
        <v>1.51</v>
      </c>
      <c r="P392" s="6">
        <v>0.36</v>
      </c>
      <c r="Q392" s="5">
        <v>1338.84</v>
      </c>
      <c r="R392" s="7">
        <v>1.1499999999999999</v>
      </c>
      <c r="S392" s="5">
        <v>2272.13625</v>
      </c>
      <c r="T392" s="8">
        <v>0.74</v>
      </c>
      <c r="U392" s="5">
        <v>415.69499999999999</v>
      </c>
      <c r="Z392" s="9">
        <v>2.02</v>
      </c>
      <c r="AA392" s="5">
        <v>514</v>
      </c>
      <c r="AL392" s="5" t="str">
        <f t="shared" si="57"/>
        <v/>
      </c>
      <c r="AN392" s="5" t="str">
        <f t="shared" si="58"/>
        <v/>
      </c>
      <c r="AP392" s="5" t="str">
        <f t="shared" si="59"/>
        <v/>
      </c>
      <c r="AR392" s="2">
        <v>1.51</v>
      </c>
      <c r="AS392" s="5">
        <f t="shared" si="60"/>
        <v>4540.6712499999994</v>
      </c>
      <c r="AT392" s="5">
        <f t="shared" si="61"/>
        <v>3387.3407524999993</v>
      </c>
      <c r="AU392" s="11">
        <f t="shared" si="62"/>
        <v>3.5010945642803375E-2</v>
      </c>
      <c r="AV392" s="5">
        <f t="shared" si="63"/>
        <v>35.010945642803378</v>
      </c>
    </row>
    <row r="393" spans="1:48" x14ac:dyDescent="0.25">
      <c r="A393" s="1" t="s">
        <v>465</v>
      </c>
      <c r="B393" s="1" t="s">
        <v>466</v>
      </c>
      <c r="C393" s="1" t="s">
        <v>467</v>
      </c>
      <c r="D393" s="1" t="s">
        <v>51</v>
      </c>
      <c r="E393" s="1" t="s">
        <v>56</v>
      </c>
      <c r="F393" s="1" t="s">
        <v>444</v>
      </c>
      <c r="G393" s="1" t="s">
        <v>106</v>
      </c>
      <c r="H393" s="1" t="s">
        <v>55</v>
      </c>
      <c r="I393" s="2">
        <v>7.2</v>
      </c>
      <c r="J393" s="2">
        <v>0.92</v>
      </c>
      <c r="K393" s="2">
        <f t="shared" si="55"/>
        <v>0.91999999999999993</v>
      </c>
      <c r="L393" s="2">
        <f t="shared" si="56"/>
        <v>0</v>
      </c>
      <c r="Z393" s="9">
        <v>0.91999999999999993</v>
      </c>
      <c r="AA393" s="5">
        <v>229.3725</v>
      </c>
      <c r="AL393" s="5" t="str">
        <f t="shared" si="57"/>
        <v/>
      </c>
      <c r="AN393" s="5" t="str">
        <f t="shared" si="58"/>
        <v/>
      </c>
      <c r="AP393" s="5" t="str">
        <f t="shared" si="59"/>
        <v/>
      </c>
      <c r="AS393" s="5">
        <f t="shared" si="60"/>
        <v>229.3725</v>
      </c>
      <c r="AT393" s="5">
        <f t="shared" si="61"/>
        <v>171.111885</v>
      </c>
      <c r="AU393" s="11">
        <f t="shared" si="62"/>
        <v>1.7685817112291313E-3</v>
      </c>
      <c r="AV393" s="5">
        <f t="shared" si="63"/>
        <v>1.7685817112291313</v>
      </c>
    </row>
    <row r="394" spans="1:48" x14ac:dyDescent="0.25">
      <c r="A394" s="1" t="s">
        <v>468</v>
      </c>
      <c r="B394" s="1" t="s">
        <v>362</v>
      </c>
      <c r="C394" s="1" t="s">
        <v>363</v>
      </c>
      <c r="D394" s="1" t="s">
        <v>51</v>
      </c>
      <c r="E394" s="1" t="s">
        <v>112</v>
      </c>
      <c r="F394" s="1" t="s">
        <v>444</v>
      </c>
      <c r="G394" s="1" t="s">
        <v>106</v>
      </c>
      <c r="H394" s="1" t="s">
        <v>55</v>
      </c>
      <c r="I394" s="2">
        <v>5.6</v>
      </c>
      <c r="J394" s="2">
        <v>2.9</v>
      </c>
      <c r="K394" s="2">
        <f t="shared" si="55"/>
        <v>2.5199999999999996</v>
      </c>
      <c r="L394" s="2">
        <f t="shared" si="56"/>
        <v>0.37</v>
      </c>
      <c r="P394" s="6">
        <v>2.4</v>
      </c>
      <c r="Q394" s="5">
        <v>8925.6</v>
      </c>
      <c r="R394" s="7">
        <v>0.11</v>
      </c>
      <c r="S394" s="5">
        <v>235.51</v>
      </c>
      <c r="Z394" s="9">
        <v>0.01</v>
      </c>
      <c r="AA394" s="5">
        <v>2.57</v>
      </c>
      <c r="AL394" s="5" t="str">
        <f t="shared" si="57"/>
        <v/>
      </c>
      <c r="AN394" s="5" t="str">
        <f t="shared" si="58"/>
        <v/>
      </c>
      <c r="AP394" s="5" t="str">
        <f t="shared" si="59"/>
        <v/>
      </c>
      <c r="AR394" s="2">
        <v>0.37</v>
      </c>
      <c r="AS394" s="5">
        <f t="shared" si="60"/>
        <v>9163.68</v>
      </c>
      <c r="AT394" s="5">
        <f t="shared" si="61"/>
        <v>6836.1052799999989</v>
      </c>
      <c r="AU394" s="11">
        <f t="shared" si="62"/>
        <v>7.0656756392140141E-2</v>
      </c>
      <c r="AV394" s="5">
        <f t="shared" si="63"/>
        <v>70.656756392140139</v>
      </c>
    </row>
    <row r="395" spans="1:48" x14ac:dyDescent="0.25">
      <c r="A395" s="1" t="s">
        <v>468</v>
      </c>
      <c r="B395" s="1" t="s">
        <v>362</v>
      </c>
      <c r="C395" s="1" t="s">
        <v>363</v>
      </c>
      <c r="D395" s="1" t="s">
        <v>51</v>
      </c>
      <c r="E395" s="1" t="s">
        <v>56</v>
      </c>
      <c r="F395" s="1" t="s">
        <v>444</v>
      </c>
      <c r="G395" s="1" t="s">
        <v>106</v>
      </c>
      <c r="H395" s="1" t="s">
        <v>55</v>
      </c>
      <c r="I395" s="2">
        <v>5.6</v>
      </c>
      <c r="J395" s="2">
        <v>1.17</v>
      </c>
      <c r="K395" s="2">
        <f t="shared" si="55"/>
        <v>1.1100000000000001</v>
      </c>
      <c r="L395" s="2">
        <f t="shared" si="56"/>
        <v>0.06</v>
      </c>
      <c r="R395" s="7">
        <v>0.06</v>
      </c>
      <c r="S395" s="5">
        <v>128.46</v>
      </c>
      <c r="Z395" s="9">
        <v>1.05</v>
      </c>
      <c r="AA395" s="5">
        <v>269.85000000000002</v>
      </c>
      <c r="AL395" s="5" t="str">
        <f t="shared" si="57"/>
        <v/>
      </c>
      <c r="AN395" s="5" t="str">
        <f t="shared" si="58"/>
        <v/>
      </c>
      <c r="AP395" s="5" t="str">
        <f t="shared" si="59"/>
        <v/>
      </c>
      <c r="AR395" s="2">
        <v>0.06</v>
      </c>
      <c r="AS395" s="5">
        <f t="shared" si="60"/>
        <v>398.31000000000006</v>
      </c>
      <c r="AT395" s="5">
        <f t="shared" si="61"/>
        <v>297.13925999999998</v>
      </c>
      <c r="AU395" s="11">
        <f t="shared" si="62"/>
        <v>3.0711780243912207E-3</v>
      </c>
      <c r="AV395" s="5">
        <f t="shared" si="63"/>
        <v>3.0711780243912208</v>
      </c>
    </row>
    <row r="396" spans="1:48" x14ac:dyDescent="0.25">
      <c r="A396" s="1" t="s">
        <v>469</v>
      </c>
      <c r="B396" s="1" t="s">
        <v>362</v>
      </c>
      <c r="C396" s="1" t="s">
        <v>363</v>
      </c>
      <c r="D396" s="1" t="s">
        <v>51</v>
      </c>
      <c r="E396" s="1" t="s">
        <v>52</v>
      </c>
      <c r="F396" s="1" t="s">
        <v>444</v>
      </c>
      <c r="G396" s="1" t="s">
        <v>106</v>
      </c>
      <c r="H396" s="1" t="s">
        <v>55</v>
      </c>
      <c r="I396" s="2">
        <v>37.97</v>
      </c>
      <c r="J396" s="2">
        <v>0.06</v>
      </c>
      <c r="K396" s="2">
        <f t="shared" si="55"/>
        <v>0.05</v>
      </c>
      <c r="L396" s="2">
        <f t="shared" si="56"/>
        <v>0</v>
      </c>
      <c r="R396" s="7">
        <v>0.05</v>
      </c>
      <c r="S396" s="5">
        <v>107.05</v>
      </c>
      <c r="AL396" s="5" t="str">
        <f t="shared" si="57"/>
        <v/>
      </c>
      <c r="AN396" s="5" t="str">
        <f t="shared" si="58"/>
        <v/>
      </c>
      <c r="AP396" s="5" t="str">
        <f t="shared" si="59"/>
        <v/>
      </c>
      <c r="AS396" s="5">
        <f t="shared" si="60"/>
        <v>107.05</v>
      </c>
      <c r="AT396" s="5">
        <f t="shared" si="61"/>
        <v>79.859300000000005</v>
      </c>
      <c r="AU396" s="11">
        <f t="shared" si="62"/>
        <v>8.2541138186608461E-4</v>
      </c>
      <c r="AV396" s="5">
        <f t="shared" si="63"/>
        <v>0.82541138186608465</v>
      </c>
    </row>
    <row r="397" spans="1:48" x14ac:dyDescent="0.25">
      <c r="A397" s="1" t="s">
        <v>469</v>
      </c>
      <c r="B397" s="1" t="s">
        <v>362</v>
      </c>
      <c r="C397" s="1" t="s">
        <v>363</v>
      </c>
      <c r="D397" s="1" t="s">
        <v>51</v>
      </c>
      <c r="E397" s="1" t="s">
        <v>163</v>
      </c>
      <c r="F397" s="1" t="s">
        <v>444</v>
      </c>
      <c r="G397" s="1" t="s">
        <v>106</v>
      </c>
      <c r="H397" s="1" t="s">
        <v>55</v>
      </c>
      <c r="I397" s="2">
        <v>37.97</v>
      </c>
      <c r="J397" s="2">
        <v>0.02</v>
      </c>
      <c r="K397" s="2">
        <f t="shared" si="55"/>
        <v>0.02</v>
      </c>
      <c r="L397" s="2">
        <f t="shared" si="56"/>
        <v>0</v>
      </c>
      <c r="P397" s="6">
        <v>0.01</v>
      </c>
      <c r="Q397" s="5">
        <v>32.541249999999998</v>
      </c>
      <c r="R397" s="7">
        <v>0.01</v>
      </c>
      <c r="S397" s="5">
        <v>18.733750000000001</v>
      </c>
      <c r="AL397" s="5" t="str">
        <f t="shared" si="57"/>
        <v/>
      </c>
      <c r="AN397" s="5" t="str">
        <f t="shared" si="58"/>
        <v/>
      </c>
      <c r="AP397" s="5" t="str">
        <f t="shared" si="59"/>
        <v/>
      </c>
      <c r="AS397" s="5">
        <f t="shared" si="60"/>
        <v>51.274999999999999</v>
      </c>
      <c r="AT397" s="5">
        <f t="shared" si="61"/>
        <v>38.251149999999996</v>
      </c>
      <c r="AU397" s="11">
        <f t="shared" si="62"/>
        <v>3.9535701639592232E-4</v>
      </c>
      <c r="AV397" s="5">
        <f t="shared" si="63"/>
        <v>0.39535701639592236</v>
      </c>
    </row>
    <row r="398" spans="1:48" x14ac:dyDescent="0.25">
      <c r="A398" s="1" t="s">
        <v>469</v>
      </c>
      <c r="B398" s="1" t="s">
        <v>362</v>
      </c>
      <c r="C398" s="1" t="s">
        <v>363</v>
      </c>
      <c r="D398" s="1" t="s">
        <v>51</v>
      </c>
      <c r="E398" s="1" t="s">
        <v>112</v>
      </c>
      <c r="F398" s="1" t="s">
        <v>444</v>
      </c>
      <c r="G398" s="1" t="s">
        <v>106</v>
      </c>
      <c r="H398" s="1" t="s">
        <v>55</v>
      </c>
      <c r="I398" s="2">
        <v>37.97</v>
      </c>
      <c r="J398" s="2">
        <v>3.31</v>
      </c>
      <c r="K398" s="2">
        <f t="shared" si="55"/>
        <v>3.32</v>
      </c>
      <c r="L398" s="2">
        <f t="shared" si="56"/>
        <v>0</v>
      </c>
      <c r="P398" s="6">
        <v>0.24</v>
      </c>
      <c r="Q398" s="5">
        <v>780.99</v>
      </c>
      <c r="R398" s="7">
        <v>3.06</v>
      </c>
      <c r="S398" s="5">
        <v>5732.5275000000001</v>
      </c>
      <c r="T398" s="8">
        <v>0.02</v>
      </c>
      <c r="U398" s="5">
        <v>11.234999999999999</v>
      </c>
      <c r="AL398" s="5" t="str">
        <f t="shared" si="57"/>
        <v/>
      </c>
      <c r="AN398" s="5" t="str">
        <f t="shared" si="58"/>
        <v/>
      </c>
      <c r="AP398" s="5" t="str">
        <f t="shared" si="59"/>
        <v/>
      </c>
      <c r="AS398" s="5">
        <f t="shared" si="60"/>
        <v>6524.7524999999996</v>
      </c>
      <c r="AT398" s="5">
        <f t="shared" si="61"/>
        <v>4867.4653649999991</v>
      </c>
      <c r="AU398" s="11">
        <f t="shared" si="62"/>
        <v>5.030924780344876E-2</v>
      </c>
      <c r="AV398" s="5">
        <f t="shared" si="63"/>
        <v>50.309247803448756</v>
      </c>
    </row>
    <row r="399" spans="1:48" x14ac:dyDescent="0.25">
      <c r="A399" s="1" t="s">
        <v>469</v>
      </c>
      <c r="B399" s="1" t="s">
        <v>362</v>
      </c>
      <c r="C399" s="1" t="s">
        <v>363</v>
      </c>
      <c r="D399" s="1" t="s">
        <v>51</v>
      </c>
      <c r="E399" s="1" t="s">
        <v>56</v>
      </c>
      <c r="F399" s="1" t="s">
        <v>444</v>
      </c>
      <c r="G399" s="1" t="s">
        <v>106</v>
      </c>
      <c r="H399" s="1" t="s">
        <v>55</v>
      </c>
      <c r="I399" s="2">
        <v>37.97</v>
      </c>
      <c r="J399" s="2">
        <v>29.9</v>
      </c>
      <c r="K399" s="2">
        <f t="shared" si="55"/>
        <v>29.87</v>
      </c>
      <c r="L399" s="2">
        <f t="shared" si="56"/>
        <v>0.04</v>
      </c>
      <c r="R399" s="7">
        <v>24.76</v>
      </c>
      <c r="S399" s="5">
        <v>52920.167500000003</v>
      </c>
      <c r="T399" s="8">
        <v>5.1100000000000003</v>
      </c>
      <c r="U399" s="5">
        <v>3280.62</v>
      </c>
      <c r="AL399" s="5" t="str">
        <f t="shared" si="57"/>
        <v/>
      </c>
      <c r="AN399" s="5" t="str">
        <f t="shared" si="58"/>
        <v/>
      </c>
      <c r="AP399" s="5" t="str">
        <f t="shared" si="59"/>
        <v/>
      </c>
      <c r="AR399" s="2">
        <v>0.04</v>
      </c>
      <c r="AS399" s="5">
        <f t="shared" si="60"/>
        <v>56200.787500000006</v>
      </c>
      <c r="AT399" s="5">
        <f t="shared" si="61"/>
        <v>41925.787474999997</v>
      </c>
      <c r="AU399" s="11">
        <f t="shared" si="62"/>
        <v>0.43333740936326182</v>
      </c>
      <c r="AV399" s="5">
        <f t="shared" si="63"/>
        <v>433.33740936326183</v>
      </c>
    </row>
    <row r="400" spans="1:48" x14ac:dyDescent="0.25">
      <c r="A400" s="1" t="s">
        <v>470</v>
      </c>
      <c r="B400" s="1" t="s">
        <v>362</v>
      </c>
      <c r="C400" s="1" t="s">
        <v>363</v>
      </c>
      <c r="D400" s="1" t="s">
        <v>51</v>
      </c>
      <c r="E400" s="1" t="s">
        <v>61</v>
      </c>
      <c r="F400" s="1" t="s">
        <v>355</v>
      </c>
      <c r="G400" s="1" t="s">
        <v>106</v>
      </c>
      <c r="H400" s="1" t="s">
        <v>55</v>
      </c>
      <c r="I400" s="2">
        <v>26.17</v>
      </c>
      <c r="J400" s="2">
        <v>0.08</v>
      </c>
      <c r="K400" s="2">
        <f t="shared" si="55"/>
        <v>0.03</v>
      </c>
      <c r="L400" s="2">
        <f t="shared" si="56"/>
        <v>0.05</v>
      </c>
      <c r="N400" s="4">
        <v>0.01</v>
      </c>
      <c r="O400" s="5">
        <v>46.89</v>
      </c>
      <c r="P400" s="6">
        <v>0.02</v>
      </c>
      <c r="Q400" s="5">
        <v>74.38</v>
      </c>
      <c r="AL400" s="5" t="str">
        <f t="shared" si="57"/>
        <v/>
      </c>
      <c r="AN400" s="5" t="str">
        <f t="shared" si="58"/>
        <v/>
      </c>
      <c r="AP400" s="5" t="str">
        <f t="shared" si="59"/>
        <v/>
      </c>
      <c r="AR400" s="2">
        <v>0.05</v>
      </c>
      <c r="AS400" s="5">
        <f t="shared" si="60"/>
        <v>121.27</v>
      </c>
      <c r="AT400" s="5">
        <f t="shared" si="61"/>
        <v>90.46741999999999</v>
      </c>
      <c r="AU400" s="11">
        <f t="shared" si="62"/>
        <v>9.3505500494068269E-4</v>
      </c>
      <c r="AV400" s="5">
        <f t="shared" si="63"/>
        <v>0.93505500494068272</v>
      </c>
    </row>
    <row r="401" spans="1:48" x14ac:dyDescent="0.25">
      <c r="A401" s="1" t="s">
        <v>470</v>
      </c>
      <c r="B401" s="1" t="s">
        <v>362</v>
      </c>
      <c r="C401" s="1" t="s">
        <v>363</v>
      </c>
      <c r="D401" s="1" t="s">
        <v>51</v>
      </c>
      <c r="E401" s="1" t="s">
        <v>163</v>
      </c>
      <c r="F401" s="1" t="s">
        <v>444</v>
      </c>
      <c r="G401" s="1" t="s">
        <v>106</v>
      </c>
      <c r="H401" s="1" t="s">
        <v>55</v>
      </c>
      <c r="I401" s="2">
        <v>26.17</v>
      </c>
      <c r="J401" s="2">
        <v>0.04</v>
      </c>
      <c r="K401" s="2">
        <f t="shared" si="55"/>
        <v>0.02</v>
      </c>
      <c r="L401" s="2">
        <f t="shared" si="56"/>
        <v>0.01</v>
      </c>
      <c r="P401" s="6">
        <v>0.01</v>
      </c>
      <c r="Q401" s="5">
        <v>32.541249999999998</v>
      </c>
      <c r="R401" s="7">
        <v>0.01</v>
      </c>
      <c r="S401" s="5">
        <v>18.733750000000001</v>
      </c>
      <c r="AL401" s="5" t="str">
        <f t="shared" si="57"/>
        <v/>
      </c>
      <c r="AN401" s="5" t="str">
        <f t="shared" si="58"/>
        <v/>
      </c>
      <c r="AP401" s="5" t="str">
        <f t="shared" si="59"/>
        <v/>
      </c>
      <c r="AR401" s="2">
        <v>0.01</v>
      </c>
      <c r="AS401" s="5">
        <f t="shared" si="60"/>
        <v>51.274999999999999</v>
      </c>
      <c r="AT401" s="5">
        <f t="shared" si="61"/>
        <v>38.251149999999996</v>
      </c>
      <c r="AU401" s="11">
        <f t="shared" si="62"/>
        <v>3.9535701639592232E-4</v>
      </c>
      <c r="AV401" s="5">
        <f t="shared" si="63"/>
        <v>0.39535701639592236</v>
      </c>
    </row>
    <row r="402" spans="1:48" x14ac:dyDescent="0.25">
      <c r="A402" s="1" t="s">
        <v>470</v>
      </c>
      <c r="B402" s="1" t="s">
        <v>362</v>
      </c>
      <c r="C402" s="1" t="s">
        <v>363</v>
      </c>
      <c r="D402" s="1" t="s">
        <v>51</v>
      </c>
      <c r="E402" s="1" t="s">
        <v>112</v>
      </c>
      <c r="F402" s="1" t="s">
        <v>444</v>
      </c>
      <c r="G402" s="1" t="s">
        <v>106</v>
      </c>
      <c r="H402" s="1" t="s">
        <v>55</v>
      </c>
      <c r="I402" s="2">
        <v>26.17</v>
      </c>
      <c r="J402" s="2">
        <v>24.71</v>
      </c>
      <c r="K402" s="2">
        <f t="shared" si="55"/>
        <v>13.919999999999998</v>
      </c>
      <c r="L402" s="2">
        <f t="shared" si="56"/>
        <v>10.79</v>
      </c>
      <c r="N402" s="4">
        <v>0.44</v>
      </c>
      <c r="O402" s="5">
        <v>2063.16</v>
      </c>
      <c r="P402" s="6">
        <v>10.85</v>
      </c>
      <c r="Q402" s="5">
        <v>38287.105000000003</v>
      </c>
      <c r="R402" s="7">
        <v>2.63</v>
      </c>
      <c r="S402" s="5">
        <v>4926.9762499999997</v>
      </c>
      <c r="AL402" s="5" t="str">
        <f t="shared" si="57"/>
        <v/>
      </c>
      <c r="AN402" s="5" t="str">
        <f t="shared" si="58"/>
        <v/>
      </c>
      <c r="AP402" s="5" t="str">
        <f t="shared" si="59"/>
        <v/>
      </c>
      <c r="AR402" s="2">
        <v>10.79</v>
      </c>
      <c r="AS402" s="5">
        <f t="shared" si="60"/>
        <v>45277.241249999999</v>
      </c>
      <c r="AT402" s="5">
        <f t="shared" si="61"/>
        <v>33776.821972499994</v>
      </c>
      <c r="AU402" s="11">
        <f t="shared" si="62"/>
        <v>0.3491111655044053</v>
      </c>
      <c r="AV402" s="5">
        <f t="shared" si="63"/>
        <v>349.11116550440534</v>
      </c>
    </row>
    <row r="403" spans="1:48" x14ac:dyDescent="0.25">
      <c r="A403" s="1" t="s">
        <v>471</v>
      </c>
      <c r="B403" s="1" t="s">
        <v>472</v>
      </c>
      <c r="C403" s="1" t="s">
        <v>473</v>
      </c>
      <c r="D403" s="1" t="s">
        <v>51</v>
      </c>
      <c r="E403" s="1" t="s">
        <v>75</v>
      </c>
      <c r="F403" s="1" t="s">
        <v>444</v>
      </c>
      <c r="G403" s="1" t="s">
        <v>106</v>
      </c>
      <c r="H403" s="1" t="s">
        <v>55</v>
      </c>
      <c r="I403" s="2">
        <v>79.709999999999994</v>
      </c>
      <c r="J403" s="2">
        <v>0.06</v>
      </c>
      <c r="K403" s="2">
        <f t="shared" si="55"/>
        <v>0</v>
      </c>
      <c r="L403" s="2">
        <f t="shared" si="56"/>
        <v>0.06</v>
      </c>
      <c r="AL403" s="5" t="str">
        <f t="shared" si="57"/>
        <v/>
      </c>
      <c r="AN403" s="5" t="str">
        <f t="shared" si="58"/>
        <v/>
      </c>
      <c r="AP403" s="5" t="str">
        <f t="shared" si="59"/>
        <v/>
      </c>
      <c r="AR403" s="2">
        <v>0.06</v>
      </c>
      <c r="AS403" s="5">
        <f t="shared" si="60"/>
        <v>0</v>
      </c>
      <c r="AT403" s="5">
        <f t="shared" si="61"/>
        <v>0</v>
      </c>
      <c r="AU403" s="11">
        <f t="shared" si="62"/>
        <v>0</v>
      </c>
      <c r="AV403" s="5">
        <f t="shared" si="63"/>
        <v>0</v>
      </c>
    </row>
    <row r="404" spans="1:48" x14ac:dyDescent="0.25">
      <c r="A404" s="1" t="s">
        <v>471</v>
      </c>
      <c r="B404" s="1" t="s">
        <v>472</v>
      </c>
      <c r="C404" s="1" t="s">
        <v>473</v>
      </c>
      <c r="D404" s="1" t="s">
        <v>51</v>
      </c>
      <c r="E404" s="1" t="s">
        <v>83</v>
      </c>
      <c r="F404" s="1" t="s">
        <v>444</v>
      </c>
      <c r="G404" s="1" t="s">
        <v>106</v>
      </c>
      <c r="H404" s="1" t="s">
        <v>55</v>
      </c>
      <c r="I404" s="2">
        <v>79.709999999999994</v>
      </c>
      <c r="J404" s="2">
        <v>0.02</v>
      </c>
      <c r="K404" s="2">
        <f t="shared" si="55"/>
        <v>0</v>
      </c>
      <c r="L404" s="2">
        <f t="shared" si="56"/>
        <v>0.02</v>
      </c>
      <c r="AL404" s="5" t="str">
        <f t="shared" si="57"/>
        <v/>
      </c>
      <c r="AN404" s="5" t="str">
        <f t="shared" si="58"/>
        <v/>
      </c>
      <c r="AP404" s="5" t="str">
        <f t="shared" si="59"/>
        <v/>
      </c>
      <c r="AR404" s="2">
        <v>0.02</v>
      </c>
      <c r="AS404" s="5">
        <f t="shared" si="60"/>
        <v>0</v>
      </c>
      <c r="AT404" s="5">
        <f t="shared" si="61"/>
        <v>0</v>
      </c>
      <c r="AU404" s="11">
        <f t="shared" si="62"/>
        <v>0</v>
      </c>
      <c r="AV404" s="5">
        <f t="shared" si="63"/>
        <v>0</v>
      </c>
    </row>
    <row r="405" spans="1:48" x14ac:dyDescent="0.25">
      <c r="A405" s="1" t="s">
        <v>471</v>
      </c>
      <c r="B405" s="1" t="s">
        <v>472</v>
      </c>
      <c r="C405" s="1" t="s">
        <v>473</v>
      </c>
      <c r="D405" s="1" t="s">
        <v>51</v>
      </c>
      <c r="E405" s="1" t="s">
        <v>58</v>
      </c>
      <c r="F405" s="1" t="s">
        <v>444</v>
      </c>
      <c r="G405" s="1" t="s">
        <v>106</v>
      </c>
      <c r="H405" s="1" t="s">
        <v>55</v>
      </c>
      <c r="I405" s="2">
        <v>79.709999999999994</v>
      </c>
      <c r="J405" s="2">
        <v>28.98</v>
      </c>
      <c r="K405" s="2">
        <f t="shared" si="55"/>
        <v>9.9499999999999993</v>
      </c>
      <c r="L405" s="2">
        <f t="shared" si="56"/>
        <v>19.03</v>
      </c>
      <c r="R405" s="7">
        <v>7</v>
      </c>
      <c r="S405" s="5">
        <v>14987</v>
      </c>
      <c r="T405" s="8">
        <v>2.2400000000000002</v>
      </c>
      <c r="U405" s="5">
        <v>1438.08</v>
      </c>
      <c r="Z405" s="9">
        <v>0.71</v>
      </c>
      <c r="AA405" s="5">
        <v>182.47</v>
      </c>
      <c r="AL405" s="5" t="str">
        <f t="shared" si="57"/>
        <v/>
      </c>
      <c r="AN405" s="5" t="str">
        <f t="shared" si="58"/>
        <v/>
      </c>
      <c r="AP405" s="5" t="str">
        <f t="shared" si="59"/>
        <v/>
      </c>
      <c r="AR405" s="2">
        <v>19.03</v>
      </c>
      <c r="AS405" s="5">
        <f t="shared" si="60"/>
        <v>16607.550000000003</v>
      </c>
      <c r="AT405" s="5">
        <f t="shared" si="61"/>
        <v>12389.2323</v>
      </c>
      <c r="AU405" s="11">
        <f t="shared" si="62"/>
        <v>0.12805287991508729</v>
      </c>
      <c r="AV405" s="5">
        <f t="shared" si="63"/>
        <v>128.05287991508729</v>
      </c>
    </row>
    <row r="406" spans="1:48" x14ac:dyDescent="0.25">
      <c r="A406" s="1" t="s">
        <v>471</v>
      </c>
      <c r="B406" s="1" t="s">
        <v>472</v>
      </c>
      <c r="C406" s="1" t="s">
        <v>473</v>
      </c>
      <c r="D406" s="1" t="s">
        <v>51</v>
      </c>
      <c r="E406" s="1" t="s">
        <v>59</v>
      </c>
      <c r="F406" s="1" t="s">
        <v>444</v>
      </c>
      <c r="G406" s="1" t="s">
        <v>106</v>
      </c>
      <c r="H406" s="1" t="s">
        <v>55</v>
      </c>
      <c r="I406" s="2">
        <v>79.709999999999994</v>
      </c>
      <c r="J406" s="2">
        <v>39.75</v>
      </c>
      <c r="K406" s="2">
        <f t="shared" si="55"/>
        <v>22.380000000000003</v>
      </c>
      <c r="L406" s="2">
        <f t="shared" si="56"/>
        <v>17.37</v>
      </c>
      <c r="R406" s="7">
        <v>21.05</v>
      </c>
      <c r="S406" s="5">
        <v>44567.591249999998</v>
      </c>
      <c r="Z406" s="9">
        <v>1.33</v>
      </c>
      <c r="AA406" s="5">
        <v>341.81</v>
      </c>
      <c r="AL406" s="5" t="str">
        <f t="shared" si="57"/>
        <v/>
      </c>
      <c r="AN406" s="5" t="str">
        <f t="shared" si="58"/>
        <v/>
      </c>
      <c r="AP406" s="5" t="str">
        <f t="shared" si="59"/>
        <v/>
      </c>
      <c r="AR406" s="2">
        <v>17.37</v>
      </c>
      <c r="AS406" s="5">
        <f t="shared" si="60"/>
        <v>44909.401249999995</v>
      </c>
      <c r="AT406" s="5">
        <f t="shared" si="61"/>
        <v>33502.413332499993</v>
      </c>
      <c r="AU406" s="11">
        <f t="shared" si="62"/>
        <v>0.34627492708585672</v>
      </c>
      <c r="AV406" s="5">
        <f t="shared" si="63"/>
        <v>346.27492708585669</v>
      </c>
    </row>
    <row r="407" spans="1:48" x14ac:dyDescent="0.25">
      <c r="A407" s="1" t="s">
        <v>471</v>
      </c>
      <c r="B407" s="1" t="s">
        <v>472</v>
      </c>
      <c r="C407" s="1" t="s">
        <v>473</v>
      </c>
      <c r="D407" s="1" t="s">
        <v>51</v>
      </c>
      <c r="E407" s="1" t="s">
        <v>52</v>
      </c>
      <c r="F407" s="1" t="s">
        <v>444</v>
      </c>
      <c r="G407" s="1" t="s">
        <v>106</v>
      </c>
      <c r="H407" s="1" t="s">
        <v>55</v>
      </c>
      <c r="I407" s="2">
        <v>79.709999999999994</v>
      </c>
      <c r="J407" s="2">
        <v>0.09</v>
      </c>
      <c r="K407" s="2">
        <f t="shared" si="55"/>
        <v>0.06</v>
      </c>
      <c r="L407" s="2">
        <f t="shared" si="56"/>
        <v>0.02</v>
      </c>
      <c r="R407" s="7">
        <v>0.06</v>
      </c>
      <c r="S407" s="5">
        <v>117.755</v>
      </c>
      <c r="AL407" s="5" t="str">
        <f t="shared" si="57"/>
        <v/>
      </c>
      <c r="AN407" s="5" t="str">
        <f t="shared" si="58"/>
        <v/>
      </c>
      <c r="AP407" s="5" t="str">
        <f t="shared" si="59"/>
        <v/>
      </c>
      <c r="AR407" s="2">
        <v>0.02</v>
      </c>
      <c r="AS407" s="5">
        <f t="shared" si="60"/>
        <v>117.755</v>
      </c>
      <c r="AT407" s="5">
        <f t="shared" si="61"/>
        <v>87.845229999999987</v>
      </c>
      <c r="AU407" s="11">
        <f t="shared" si="62"/>
        <v>9.0795252005269303E-4</v>
      </c>
      <c r="AV407" s="5">
        <f t="shared" si="63"/>
        <v>0.90795252005269311</v>
      </c>
    </row>
    <row r="408" spans="1:48" x14ac:dyDescent="0.25">
      <c r="A408" s="1" t="s">
        <v>471</v>
      </c>
      <c r="B408" s="1" t="s">
        <v>472</v>
      </c>
      <c r="C408" s="1" t="s">
        <v>473</v>
      </c>
      <c r="D408" s="1" t="s">
        <v>51</v>
      </c>
      <c r="E408" s="1" t="s">
        <v>60</v>
      </c>
      <c r="F408" s="1" t="s">
        <v>444</v>
      </c>
      <c r="G408" s="1" t="s">
        <v>106</v>
      </c>
      <c r="H408" s="1" t="s">
        <v>55</v>
      </c>
      <c r="I408" s="2">
        <v>79.709999999999994</v>
      </c>
      <c r="J408" s="2">
        <v>0.02</v>
      </c>
      <c r="K408" s="2">
        <f t="shared" si="55"/>
        <v>0</v>
      </c>
      <c r="L408" s="2">
        <f t="shared" si="56"/>
        <v>0.02</v>
      </c>
      <c r="AL408" s="5" t="str">
        <f t="shared" si="57"/>
        <v/>
      </c>
      <c r="AN408" s="5" t="str">
        <f t="shared" si="58"/>
        <v/>
      </c>
      <c r="AP408" s="5" t="str">
        <f t="shared" si="59"/>
        <v/>
      </c>
      <c r="AR408" s="2">
        <v>0.02</v>
      </c>
      <c r="AS408" s="5">
        <f t="shared" si="60"/>
        <v>0</v>
      </c>
      <c r="AT408" s="5">
        <f t="shared" si="61"/>
        <v>0</v>
      </c>
      <c r="AU408" s="11">
        <f t="shared" si="62"/>
        <v>0</v>
      </c>
      <c r="AV408" s="5">
        <f t="shared" si="63"/>
        <v>0</v>
      </c>
    </row>
    <row r="409" spans="1:48" x14ac:dyDescent="0.25">
      <c r="A409" s="1" t="s">
        <v>471</v>
      </c>
      <c r="B409" s="1" t="s">
        <v>472</v>
      </c>
      <c r="C409" s="1" t="s">
        <v>473</v>
      </c>
      <c r="D409" s="1" t="s">
        <v>51</v>
      </c>
      <c r="E409" s="1" t="s">
        <v>61</v>
      </c>
      <c r="F409" s="1" t="s">
        <v>444</v>
      </c>
      <c r="G409" s="1" t="s">
        <v>106</v>
      </c>
      <c r="H409" s="1" t="s">
        <v>55</v>
      </c>
      <c r="I409" s="2">
        <v>79.709999999999994</v>
      </c>
      <c r="J409" s="2">
        <v>9.66</v>
      </c>
      <c r="K409" s="2">
        <f t="shared" si="55"/>
        <v>0.05</v>
      </c>
      <c r="L409" s="2">
        <f t="shared" si="56"/>
        <v>9.61</v>
      </c>
      <c r="Z409" s="9">
        <v>0.05</v>
      </c>
      <c r="AA409" s="5">
        <v>12.85</v>
      </c>
      <c r="AL409" s="5" t="str">
        <f t="shared" si="57"/>
        <v/>
      </c>
      <c r="AN409" s="5" t="str">
        <f t="shared" si="58"/>
        <v/>
      </c>
      <c r="AP409" s="5" t="str">
        <f t="shared" si="59"/>
        <v/>
      </c>
      <c r="AR409" s="2">
        <v>9.61</v>
      </c>
      <c r="AS409" s="5">
        <f t="shared" si="60"/>
        <v>12.85</v>
      </c>
      <c r="AT409" s="5">
        <f t="shared" si="61"/>
        <v>9.5861000000000001</v>
      </c>
      <c r="AU409" s="11">
        <f t="shared" si="62"/>
        <v>9.9080207911996152E-5</v>
      </c>
      <c r="AV409" s="5">
        <f t="shared" si="63"/>
        <v>9.9080207911996163E-2</v>
      </c>
    </row>
    <row r="410" spans="1:48" x14ac:dyDescent="0.25">
      <c r="A410" s="1" t="s">
        <v>474</v>
      </c>
      <c r="B410" s="1" t="s">
        <v>475</v>
      </c>
      <c r="C410" s="1" t="s">
        <v>476</v>
      </c>
      <c r="D410" s="1" t="s">
        <v>51</v>
      </c>
      <c r="E410" s="1" t="s">
        <v>83</v>
      </c>
      <c r="F410" s="1" t="s">
        <v>444</v>
      </c>
      <c r="G410" s="1" t="s">
        <v>106</v>
      </c>
      <c r="H410" s="1" t="s">
        <v>55</v>
      </c>
      <c r="I410" s="2">
        <v>10.29</v>
      </c>
      <c r="J410" s="2">
        <v>0.04</v>
      </c>
      <c r="K410" s="2">
        <f t="shared" si="55"/>
        <v>0</v>
      </c>
      <c r="L410" s="2">
        <f t="shared" si="56"/>
        <v>0.04</v>
      </c>
      <c r="AL410" s="5" t="str">
        <f t="shared" si="57"/>
        <v/>
      </c>
      <c r="AN410" s="5" t="str">
        <f t="shared" si="58"/>
        <v/>
      </c>
      <c r="AP410" s="5" t="str">
        <f t="shared" si="59"/>
        <v/>
      </c>
      <c r="AR410" s="2">
        <v>0.04</v>
      </c>
      <c r="AS410" s="5">
        <f t="shared" si="60"/>
        <v>0</v>
      </c>
      <c r="AT410" s="5">
        <f t="shared" si="61"/>
        <v>0</v>
      </c>
      <c r="AU410" s="11">
        <f t="shared" si="62"/>
        <v>0</v>
      </c>
      <c r="AV410" s="5">
        <f t="shared" si="63"/>
        <v>0</v>
      </c>
    </row>
    <row r="411" spans="1:48" x14ac:dyDescent="0.25">
      <c r="A411" s="1" t="s">
        <v>474</v>
      </c>
      <c r="B411" s="1" t="s">
        <v>475</v>
      </c>
      <c r="C411" s="1" t="s">
        <v>476</v>
      </c>
      <c r="D411" s="1" t="s">
        <v>51</v>
      </c>
      <c r="E411" s="1" t="s">
        <v>58</v>
      </c>
      <c r="F411" s="1" t="s">
        <v>444</v>
      </c>
      <c r="G411" s="1" t="s">
        <v>106</v>
      </c>
      <c r="H411" s="1" t="s">
        <v>55</v>
      </c>
      <c r="I411" s="2">
        <v>10.29</v>
      </c>
      <c r="J411" s="2">
        <v>9.83</v>
      </c>
      <c r="K411" s="2">
        <f t="shared" si="55"/>
        <v>1.1599999999999999</v>
      </c>
      <c r="L411" s="2">
        <f t="shared" si="56"/>
        <v>8.67</v>
      </c>
      <c r="Z411" s="9">
        <v>1.1599999999999999</v>
      </c>
      <c r="AA411" s="5">
        <v>298.12</v>
      </c>
      <c r="AL411" s="5" t="str">
        <f t="shared" si="57"/>
        <v/>
      </c>
      <c r="AN411" s="5" t="str">
        <f t="shared" si="58"/>
        <v/>
      </c>
      <c r="AP411" s="5" t="str">
        <f t="shared" si="59"/>
        <v/>
      </c>
      <c r="AR411" s="2">
        <v>8.67</v>
      </c>
      <c r="AS411" s="5">
        <f t="shared" si="60"/>
        <v>298.12</v>
      </c>
      <c r="AT411" s="5">
        <f t="shared" si="61"/>
        <v>222.39751999999999</v>
      </c>
      <c r="AU411" s="11">
        <f t="shared" si="62"/>
        <v>2.2986608235583106E-3</v>
      </c>
      <c r="AV411" s="5">
        <f t="shared" si="63"/>
        <v>2.2986608235583104</v>
      </c>
    </row>
    <row r="412" spans="1:48" x14ac:dyDescent="0.25">
      <c r="A412" s="1" t="s">
        <v>477</v>
      </c>
      <c r="B412" s="1" t="s">
        <v>478</v>
      </c>
      <c r="C412" s="1" t="s">
        <v>479</v>
      </c>
      <c r="D412" s="1" t="s">
        <v>51</v>
      </c>
      <c r="E412" s="1" t="s">
        <v>60</v>
      </c>
      <c r="F412" s="1" t="s">
        <v>444</v>
      </c>
      <c r="G412" s="1" t="s">
        <v>106</v>
      </c>
      <c r="H412" s="1" t="s">
        <v>55</v>
      </c>
      <c r="I412" s="2">
        <v>16.649999999999999</v>
      </c>
      <c r="J412" s="2">
        <v>0.03</v>
      </c>
      <c r="K412" s="2">
        <f t="shared" si="55"/>
        <v>0</v>
      </c>
      <c r="L412" s="2">
        <f t="shared" si="56"/>
        <v>0.03</v>
      </c>
      <c r="AL412" s="5" t="str">
        <f t="shared" si="57"/>
        <v/>
      </c>
      <c r="AN412" s="5" t="str">
        <f t="shared" si="58"/>
        <v/>
      </c>
      <c r="AP412" s="5" t="str">
        <f t="shared" si="59"/>
        <v/>
      </c>
      <c r="AR412" s="2">
        <v>0.03</v>
      </c>
      <c r="AS412" s="5">
        <f t="shared" si="60"/>
        <v>0</v>
      </c>
      <c r="AT412" s="5">
        <f t="shared" si="61"/>
        <v>0</v>
      </c>
      <c r="AU412" s="11">
        <f t="shared" si="62"/>
        <v>0</v>
      </c>
      <c r="AV412" s="5">
        <f t="shared" si="63"/>
        <v>0</v>
      </c>
    </row>
    <row r="413" spans="1:48" x14ac:dyDescent="0.25">
      <c r="A413" s="1" t="s">
        <v>477</v>
      </c>
      <c r="B413" s="1" t="s">
        <v>478</v>
      </c>
      <c r="C413" s="1" t="s">
        <v>479</v>
      </c>
      <c r="D413" s="1" t="s">
        <v>51</v>
      </c>
      <c r="E413" s="1" t="s">
        <v>61</v>
      </c>
      <c r="F413" s="1" t="s">
        <v>444</v>
      </c>
      <c r="G413" s="1" t="s">
        <v>106</v>
      </c>
      <c r="H413" s="1" t="s">
        <v>55</v>
      </c>
      <c r="I413" s="2">
        <v>16.649999999999999</v>
      </c>
      <c r="J413" s="2">
        <v>16.11</v>
      </c>
      <c r="K413" s="2">
        <f t="shared" si="55"/>
        <v>10.89</v>
      </c>
      <c r="L413" s="2">
        <f t="shared" si="56"/>
        <v>4.46</v>
      </c>
      <c r="R413" s="7">
        <v>1.22</v>
      </c>
      <c r="S413" s="5">
        <v>2612.02</v>
      </c>
      <c r="T413" s="8">
        <v>8.34</v>
      </c>
      <c r="U413" s="5">
        <v>5354.28</v>
      </c>
      <c r="Z413" s="9">
        <v>1.33</v>
      </c>
      <c r="AA413" s="5">
        <v>341.81</v>
      </c>
      <c r="AL413" s="5" t="str">
        <f t="shared" si="57"/>
        <v/>
      </c>
      <c r="AN413" s="5" t="str">
        <f t="shared" si="58"/>
        <v/>
      </c>
      <c r="AP413" s="5" t="str">
        <f t="shared" si="59"/>
        <v/>
      </c>
      <c r="AR413" s="2">
        <v>4.46</v>
      </c>
      <c r="AS413" s="5">
        <f t="shared" si="60"/>
        <v>8308.1099999999988</v>
      </c>
      <c r="AT413" s="5">
        <f t="shared" si="61"/>
        <v>6197.8500599999998</v>
      </c>
      <c r="AU413" s="11">
        <f t="shared" si="62"/>
        <v>6.4059865070485153E-2</v>
      </c>
      <c r="AV413" s="5">
        <f t="shared" si="63"/>
        <v>64.059865070485159</v>
      </c>
    </row>
    <row r="414" spans="1:48" x14ac:dyDescent="0.25">
      <c r="A414" s="1" t="s">
        <v>480</v>
      </c>
      <c r="B414" s="1" t="s">
        <v>481</v>
      </c>
      <c r="C414" s="1" t="s">
        <v>482</v>
      </c>
      <c r="D414" s="1" t="s">
        <v>295</v>
      </c>
      <c r="E414" s="1" t="s">
        <v>61</v>
      </c>
      <c r="F414" s="1" t="s">
        <v>444</v>
      </c>
      <c r="G414" s="1" t="s">
        <v>106</v>
      </c>
      <c r="H414" s="1" t="s">
        <v>55</v>
      </c>
      <c r="I414" s="2">
        <v>1</v>
      </c>
      <c r="J414" s="2">
        <v>0.59</v>
      </c>
      <c r="K414" s="2">
        <f t="shared" si="55"/>
        <v>0.56999999999999995</v>
      </c>
      <c r="L414" s="2">
        <f t="shared" si="56"/>
        <v>0.02</v>
      </c>
      <c r="X414" s="2">
        <v>0.56999999999999995</v>
      </c>
      <c r="Y414" s="5">
        <v>365.93999999999988</v>
      </c>
      <c r="AL414" s="5" t="str">
        <f t="shared" si="57"/>
        <v/>
      </c>
      <c r="AN414" s="5" t="str">
        <f t="shared" si="58"/>
        <v/>
      </c>
      <c r="AP414" s="5" t="str">
        <f t="shared" si="59"/>
        <v/>
      </c>
      <c r="AR414" s="2">
        <v>0.02</v>
      </c>
      <c r="AS414" s="5">
        <f t="shared" si="60"/>
        <v>365.93999999999988</v>
      </c>
      <c r="AT414" s="5">
        <f t="shared" si="61"/>
        <v>272.99123999999989</v>
      </c>
      <c r="AU414" s="11">
        <f t="shared" si="62"/>
        <v>2.8215884267171875E-3</v>
      </c>
      <c r="AV414" s="5">
        <f t="shared" si="63"/>
        <v>2.8215884267171876</v>
      </c>
    </row>
    <row r="415" spans="1:48" x14ac:dyDescent="0.25">
      <c r="A415" s="1" t="s">
        <v>483</v>
      </c>
      <c r="B415" s="1" t="s">
        <v>484</v>
      </c>
      <c r="C415" s="1" t="s">
        <v>485</v>
      </c>
      <c r="D415" s="1" t="s">
        <v>486</v>
      </c>
      <c r="E415" s="1" t="s">
        <v>59</v>
      </c>
      <c r="F415" s="1" t="s">
        <v>444</v>
      </c>
      <c r="G415" s="1" t="s">
        <v>106</v>
      </c>
      <c r="H415" s="1" t="s">
        <v>55</v>
      </c>
      <c r="I415" s="2">
        <v>40</v>
      </c>
      <c r="J415" s="2">
        <v>0.06</v>
      </c>
      <c r="K415" s="2">
        <f t="shared" si="55"/>
        <v>0</v>
      </c>
      <c r="L415" s="2">
        <f t="shared" si="56"/>
        <v>0.06</v>
      </c>
      <c r="AL415" s="5" t="str">
        <f t="shared" si="57"/>
        <v/>
      </c>
      <c r="AN415" s="5" t="str">
        <f t="shared" si="58"/>
        <v/>
      </c>
      <c r="AP415" s="5" t="str">
        <f t="shared" si="59"/>
        <v/>
      </c>
      <c r="AR415" s="2">
        <v>0.06</v>
      </c>
      <c r="AS415" s="5">
        <f t="shared" si="60"/>
        <v>0</v>
      </c>
      <c r="AT415" s="5">
        <f t="shared" si="61"/>
        <v>0</v>
      </c>
      <c r="AU415" s="11">
        <f t="shared" si="62"/>
        <v>0</v>
      </c>
      <c r="AV415" s="5">
        <f t="shared" si="63"/>
        <v>0</v>
      </c>
    </row>
    <row r="416" spans="1:48" x14ac:dyDescent="0.25">
      <c r="A416" s="1" t="s">
        <v>483</v>
      </c>
      <c r="B416" s="1" t="s">
        <v>484</v>
      </c>
      <c r="C416" s="1" t="s">
        <v>485</v>
      </c>
      <c r="D416" s="1" t="s">
        <v>486</v>
      </c>
      <c r="E416" s="1" t="s">
        <v>56</v>
      </c>
      <c r="F416" s="1" t="s">
        <v>444</v>
      </c>
      <c r="G416" s="1" t="s">
        <v>106</v>
      </c>
      <c r="H416" s="1" t="s">
        <v>55</v>
      </c>
      <c r="I416" s="2">
        <v>40</v>
      </c>
      <c r="J416" s="2">
        <v>0.08</v>
      </c>
      <c r="K416" s="2">
        <f t="shared" si="55"/>
        <v>0.08</v>
      </c>
      <c r="L416" s="2">
        <f t="shared" si="56"/>
        <v>0</v>
      </c>
      <c r="R416" s="7">
        <v>0.08</v>
      </c>
      <c r="S416" s="5">
        <v>171.28</v>
      </c>
      <c r="AL416" s="5" t="str">
        <f t="shared" si="57"/>
        <v/>
      </c>
      <c r="AN416" s="5" t="str">
        <f t="shared" si="58"/>
        <v/>
      </c>
      <c r="AP416" s="5" t="str">
        <f t="shared" si="59"/>
        <v/>
      </c>
      <c r="AS416" s="5">
        <f t="shared" si="60"/>
        <v>171.28</v>
      </c>
      <c r="AT416" s="5">
        <f t="shared" si="61"/>
        <v>127.77487999999998</v>
      </c>
      <c r="AU416" s="11">
        <f t="shared" si="62"/>
        <v>1.3206582109857353E-3</v>
      </c>
      <c r="AV416" s="5">
        <f t="shared" si="63"/>
        <v>1.3206582109857354</v>
      </c>
    </row>
    <row r="417" spans="1:48" x14ac:dyDescent="0.25">
      <c r="A417" s="1" t="s">
        <v>483</v>
      </c>
      <c r="B417" s="1" t="s">
        <v>484</v>
      </c>
      <c r="C417" s="1" t="s">
        <v>485</v>
      </c>
      <c r="D417" s="1" t="s">
        <v>486</v>
      </c>
      <c r="E417" s="1" t="s">
        <v>60</v>
      </c>
      <c r="F417" s="1" t="s">
        <v>444</v>
      </c>
      <c r="G417" s="1" t="s">
        <v>106</v>
      </c>
      <c r="H417" s="1" t="s">
        <v>55</v>
      </c>
      <c r="I417" s="2">
        <v>40</v>
      </c>
      <c r="J417" s="2">
        <v>37.83</v>
      </c>
      <c r="K417" s="2">
        <f t="shared" si="55"/>
        <v>20.41</v>
      </c>
      <c r="L417" s="2">
        <f t="shared" si="56"/>
        <v>17.41</v>
      </c>
      <c r="R417" s="7">
        <v>19.64</v>
      </c>
      <c r="S417" s="5">
        <v>42049.24</v>
      </c>
      <c r="T417" s="8">
        <v>0.77</v>
      </c>
      <c r="U417" s="5">
        <v>494.34</v>
      </c>
      <c r="AL417" s="5" t="str">
        <f t="shared" si="57"/>
        <v/>
      </c>
      <c r="AN417" s="5" t="str">
        <f t="shared" si="58"/>
        <v/>
      </c>
      <c r="AP417" s="5" t="str">
        <f t="shared" si="59"/>
        <v/>
      </c>
      <c r="AR417" s="2">
        <v>17.41</v>
      </c>
      <c r="AS417" s="5">
        <f t="shared" si="60"/>
        <v>42543.579999999994</v>
      </c>
      <c r="AT417" s="5">
        <f t="shared" si="61"/>
        <v>31737.510679999999</v>
      </c>
      <c r="AU417" s="11">
        <f t="shared" si="62"/>
        <v>0.32803321025063353</v>
      </c>
      <c r="AV417" s="5">
        <f t="shared" si="63"/>
        <v>328.03321025063354</v>
      </c>
    </row>
    <row r="418" spans="1:48" x14ac:dyDescent="0.25">
      <c r="A418" s="1" t="s">
        <v>487</v>
      </c>
      <c r="B418" s="1" t="s">
        <v>488</v>
      </c>
      <c r="C418" s="1" t="s">
        <v>489</v>
      </c>
      <c r="D418" s="1" t="s">
        <v>51</v>
      </c>
      <c r="E418" s="1" t="s">
        <v>60</v>
      </c>
      <c r="F418" s="1" t="s">
        <v>444</v>
      </c>
      <c r="G418" s="1" t="s">
        <v>106</v>
      </c>
      <c r="H418" s="1" t="s">
        <v>55</v>
      </c>
      <c r="I418" s="2">
        <v>12.35</v>
      </c>
      <c r="J418" s="2">
        <v>0.03</v>
      </c>
      <c r="K418" s="2">
        <f t="shared" si="55"/>
        <v>0</v>
      </c>
      <c r="L418" s="2">
        <f t="shared" si="56"/>
        <v>0.03</v>
      </c>
      <c r="AL418" s="5" t="str">
        <f t="shared" si="57"/>
        <v/>
      </c>
      <c r="AN418" s="5" t="str">
        <f t="shared" si="58"/>
        <v/>
      </c>
      <c r="AP418" s="5" t="str">
        <f t="shared" si="59"/>
        <v/>
      </c>
      <c r="AR418" s="2">
        <v>0.03</v>
      </c>
      <c r="AS418" s="5">
        <f t="shared" si="60"/>
        <v>0</v>
      </c>
      <c r="AT418" s="5">
        <f t="shared" si="61"/>
        <v>0</v>
      </c>
      <c r="AU418" s="11">
        <f t="shared" si="62"/>
        <v>0</v>
      </c>
      <c r="AV418" s="5">
        <f t="shared" si="63"/>
        <v>0</v>
      </c>
    </row>
    <row r="419" spans="1:48" x14ac:dyDescent="0.25">
      <c r="A419" s="1" t="s">
        <v>487</v>
      </c>
      <c r="B419" s="1" t="s">
        <v>488</v>
      </c>
      <c r="C419" s="1" t="s">
        <v>489</v>
      </c>
      <c r="D419" s="1" t="s">
        <v>51</v>
      </c>
      <c r="E419" s="1" t="s">
        <v>61</v>
      </c>
      <c r="F419" s="1" t="s">
        <v>444</v>
      </c>
      <c r="G419" s="1" t="s">
        <v>106</v>
      </c>
      <c r="H419" s="1" t="s">
        <v>55</v>
      </c>
      <c r="I419" s="2">
        <v>12.35</v>
      </c>
      <c r="J419" s="2">
        <v>10.57</v>
      </c>
      <c r="K419" s="2">
        <f t="shared" si="55"/>
        <v>1.06</v>
      </c>
      <c r="L419" s="2">
        <f t="shared" si="56"/>
        <v>9.11</v>
      </c>
      <c r="Z419" s="9">
        <v>1.06</v>
      </c>
      <c r="AA419" s="5">
        <v>272.42</v>
      </c>
      <c r="AL419" s="5" t="str">
        <f t="shared" si="57"/>
        <v/>
      </c>
      <c r="AN419" s="5" t="str">
        <f t="shared" si="58"/>
        <v/>
      </c>
      <c r="AP419" s="5" t="str">
        <f t="shared" si="59"/>
        <v/>
      </c>
      <c r="AR419" s="2">
        <v>9.11</v>
      </c>
      <c r="AS419" s="5">
        <f t="shared" si="60"/>
        <v>272.42</v>
      </c>
      <c r="AT419" s="5">
        <f t="shared" si="61"/>
        <v>203.22532000000001</v>
      </c>
      <c r="AU419" s="11">
        <f t="shared" si="62"/>
        <v>2.1005004077343185E-3</v>
      </c>
      <c r="AV419" s="5">
        <f t="shared" si="63"/>
        <v>2.1005004077343186</v>
      </c>
    </row>
    <row r="420" spans="1:48" x14ac:dyDescent="0.25">
      <c r="A420" s="1" t="s">
        <v>490</v>
      </c>
      <c r="B420" s="1" t="s">
        <v>491</v>
      </c>
      <c r="C420" s="1" t="s">
        <v>492</v>
      </c>
      <c r="D420" s="1" t="s">
        <v>51</v>
      </c>
      <c r="E420" s="1" t="s">
        <v>72</v>
      </c>
      <c r="F420" s="1" t="s">
        <v>444</v>
      </c>
      <c r="G420" s="1" t="s">
        <v>106</v>
      </c>
      <c r="H420" s="1" t="s">
        <v>55</v>
      </c>
      <c r="I420" s="2">
        <v>81</v>
      </c>
      <c r="J420" s="2">
        <v>0.04</v>
      </c>
      <c r="K420" s="2">
        <f t="shared" si="55"/>
        <v>0</v>
      </c>
      <c r="L420" s="2">
        <f t="shared" si="56"/>
        <v>0.04</v>
      </c>
      <c r="AL420" s="5" t="str">
        <f t="shared" si="57"/>
        <v/>
      </c>
      <c r="AN420" s="5" t="str">
        <f t="shared" si="58"/>
        <v/>
      </c>
      <c r="AP420" s="5" t="str">
        <f t="shared" si="59"/>
        <v/>
      </c>
      <c r="AR420" s="2">
        <v>0.04</v>
      </c>
      <c r="AS420" s="5">
        <f t="shared" si="60"/>
        <v>0</v>
      </c>
      <c r="AT420" s="5">
        <f t="shared" si="61"/>
        <v>0</v>
      </c>
      <c r="AU420" s="11">
        <f t="shared" si="62"/>
        <v>0</v>
      </c>
      <c r="AV420" s="5">
        <f t="shared" si="63"/>
        <v>0</v>
      </c>
    </row>
    <row r="421" spans="1:48" x14ac:dyDescent="0.25">
      <c r="A421" s="1" t="s">
        <v>490</v>
      </c>
      <c r="B421" s="1" t="s">
        <v>491</v>
      </c>
      <c r="C421" s="1" t="s">
        <v>492</v>
      </c>
      <c r="D421" s="1" t="s">
        <v>51</v>
      </c>
      <c r="E421" s="1" t="s">
        <v>75</v>
      </c>
      <c r="F421" s="1" t="s">
        <v>444</v>
      </c>
      <c r="G421" s="1" t="s">
        <v>106</v>
      </c>
      <c r="H421" s="1" t="s">
        <v>55</v>
      </c>
      <c r="I421" s="2">
        <v>81</v>
      </c>
      <c r="J421" s="2">
        <v>0.95</v>
      </c>
      <c r="K421" s="2">
        <f t="shared" si="55"/>
        <v>0</v>
      </c>
      <c r="L421" s="2">
        <f t="shared" si="56"/>
        <v>0.95</v>
      </c>
      <c r="AL421" s="5" t="str">
        <f t="shared" si="57"/>
        <v/>
      </c>
      <c r="AN421" s="5" t="str">
        <f t="shared" si="58"/>
        <v/>
      </c>
      <c r="AP421" s="5" t="str">
        <f t="shared" si="59"/>
        <v/>
      </c>
      <c r="AR421" s="2">
        <v>0.95</v>
      </c>
      <c r="AS421" s="5">
        <f t="shared" si="60"/>
        <v>0</v>
      </c>
      <c r="AT421" s="5">
        <f t="shared" si="61"/>
        <v>0</v>
      </c>
      <c r="AU421" s="11">
        <f t="shared" si="62"/>
        <v>0</v>
      </c>
      <c r="AV421" s="5">
        <f t="shared" si="63"/>
        <v>0</v>
      </c>
    </row>
    <row r="422" spans="1:48" x14ac:dyDescent="0.25">
      <c r="A422" s="1" t="s">
        <v>490</v>
      </c>
      <c r="B422" s="1" t="s">
        <v>491</v>
      </c>
      <c r="C422" s="1" t="s">
        <v>492</v>
      </c>
      <c r="D422" s="1" t="s">
        <v>51</v>
      </c>
      <c r="E422" s="1" t="s">
        <v>90</v>
      </c>
      <c r="F422" s="1" t="s">
        <v>444</v>
      </c>
      <c r="G422" s="1" t="s">
        <v>106</v>
      </c>
      <c r="H422" s="1" t="s">
        <v>55</v>
      </c>
      <c r="I422" s="2">
        <v>81</v>
      </c>
      <c r="J422" s="2">
        <v>36.72</v>
      </c>
      <c r="K422" s="2">
        <f t="shared" si="55"/>
        <v>30.299999999999997</v>
      </c>
      <c r="L422" s="2">
        <f t="shared" si="56"/>
        <v>6.43</v>
      </c>
      <c r="R422" s="7">
        <v>0.86</v>
      </c>
      <c r="S422" s="5">
        <v>1611.1025</v>
      </c>
      <c r="T422" s="8">
        <v>27.15</v>
      </c>
      <c r="U422" s="5">
        <v>15251.512500000001</v>
      </c>
      <c r="Z422" s="9">
        <v>2.29</v>
      </c>
      <c r="AA422" s="5">
        <v>514.96375</v>
      </c>
      <c r="AL422" s="5" t="str">
        <f t="shared" si="57"/>
        <v/>
      </c>
      <c r="AN422" s="5" t="str">
        <f t="shared" si="58"/>
        <v/>
      </c>
      <c r="AP422" s="5" t="str">
        <f t="shared" si="59"/>
        <v/>
      </c>
      <c r="AR422" s="2">
        <v>6.43</v>
      </c>
      <c r="AS422" s="5">
        <f t="shared" si="60"/>
        <v>17377.578750000001</v>
      </c>
      <c r="AT422" s="5">
        <f t="shared" si="61"/>
        <v>12963.673747500001</v>
      </c>
      <c r="AU422" s="11">
        <f t="shared" si="62"/>
        <v>0.13399020354529853</v>
      </c>
      <c r="AV422" s="5">
        <f t="shared" si="63"/>
        <v>133.99020354529853</v>
      </c>
    </row>
    <row r="423" spans="1:48" x14ac:dyDescent="0.25">
      <c r="A423" s="1" t="s">
        <v>490</v>
      </c>
      <c r="B423" s="1" t="s">
        <v>491</v>
      </c>
      <c r="C423" s="1" t="s">
        <v>492</v>
      </c>
      <c r="D423" s="1" t="s">
        <v>51</v>
      </c>
      <c r="E423" s="1" t="s">
        <v>92</v>
      </c>
      <c r="F423" s="1" t="s">
        <v>444</v>
      </c>
      <c r="G423" s="1" t="s">
        <v>106</v>
      </c>
      <c r="H423" s="1" t="s">
        <v>55</v>
      </c>
      <c r="I423" s="2">
        <v>81</v>
      </c>
      <c r="J423" s="2">
        <v>38.35</v>
      </c>
      <c r="K423" s="2">
        <f t="shared" si="55"/>
        <v>31.35</v>
      </c>
      <c r="L423" s="2">
        <f t="shared" si="56"/>
        <v>6.99</v>
      </c>
      <c r="R423" s="7">
        <v>5.09</v>
      </c>
      <c r="S423" s="5">
        <v>9535.4787500000002</v>
      </c>
      <c r="T423" s="8">
        <v>26.26</v>
      </c>
      <c r="U423" s="5">
        <v>14751.555</v>
      </c>
      <c r="AL423" s="5" t="str">
        <f t="shared" si="57"/>
        <v/>
      </c>
      <c r="AN423" s="5" t="str">
        <f t="shared" si="58"/>
        <v/>
      </c>
      <c r="AP423" s="5" t="str">
        <f t="shared" si="59"/>
        <v/>
      </c>
      <c r="AR423" s="2">
        <v>6.99</v>
      </c>
      <c r="AS423" s="5">
        <f t="shared" si="60"/>
        <v>24287.033750000002</v>
      </c>
      <c r="AT423" s="5">
        <f t="shared" si="61"/>
        <v>18118.127177499999</v>
      </c>
      <c r="AU423" s="11">
        <f t="shared" si="62"/>
        <v>0.18726570844479903</v>
      </c>
      <c r="AV423" s="5">
        <f t="shared" si="63"/>
        <v>187.26570844479903</v>
      </c>
    </row>
    <row r="424" spans="1:48" x14ac:dyDescent="0.25">
      <c r="A424" s="1" t="s">
        <v>490</v>
      </c>
      <c r="B424" s="1" t="s">
        <v>491</v>
      </c>
      <c r="C424" s="1" t="s">
        <v>492</v>
      </c>
      <c r="D424" s="1" t="s">
        <v>51</v>
      </c>
      <c r="E424" s="1" t="s">
        <v>70</v>
      </c>
      <c r="F424" s="1" t="s">
        <v>444</v>
      </c>
      <c r="G424" s="1" t="s">
        <v>106</v>
      </c>
      <c r="H424" s="1" t="s">
        <v>55</v>
      </c>
      <c r="I424" s="2">
        <v>81</v>
      </c>
      <c r="J424" s="2">
        <v>0.08</v>
      </c>
      <c r="K424" s="2">
        <f t="shared" si="55"/>
        <v>0</v>
      </c>
      <c r="L424" s="2">
        <f t="shared" si="56"/>
        <v>0.08</v>
      </c>
      <c r="AL424" s="5" t="str">
        <f t="shared" si="57"/>
        <v/>
      </c>
      <c r="AN424" s="5" t="str">
        <f t="shared" si="58"/>
        <v/>
      </c>
      <c r="AP424" s="5" t="str">
        <f t="shared" si="59"/>
        <v/>
      </c>
      <c r="AR424" s="2">
        <v>0.08</v>
      </c>
      <c r="AS424" s="5">
        <f t="shared" si="60"/>
        <v>0</v>
      </c>
      <c r="AT424" s="5">
        <f t="shared" si="61"/>
        <v>0</v>
      </c>
      <c r="AU424" s="11">
        <f t="shared" si="62"/>
        <v>0</v>
      </c>
      <c r="AV424" s="5">
        <f t="shared" si="63"/>
        <v>0</v>
      </c>
    </row>
    <row r="425" spans="1:48" x14ac:dyDescent="0.25">
      <c r="A425" s="1" t="s">
        <v>493</v>
      </c>
      <c r="B425" s="1" t="s">
        <v>428</v>
      </c>
      <c r="C425" s="1" t="s">
        <v>429</v>
      </c>
      <c r="D425" s="1" t="s">
        <v>51</v>
      </c>
      <c r="E425" s="1" t="s">
        <v>83</v>
      </c>
      <c r="F425" s="1" t="s">
        <v>444</v>
      </c>
      <c r="G425" s="1" t="s">
        <v>106</v>
      </c>
      <c r="H425" s="1" t="s">
        <v>55</v>
      </c>
      <c r="I425" s="2">
        <v>7</v>
      </c>
      <c r="J425" s="2">
        <v>6.59</v>
      </c>
      <c r="K425" s="2">
        <f t="shared" si="55"/>
        <v>1.39</v>
      </c>
      <c r="L425" s="2">
        <f t="shared" si="56"/>
        <v>5.19</v>
      </c>
      <c r="Z425" s="9">
        <v>1.39</v>
      </c>
      <c r="AA425" s="5">
        <v>314.82499999999999</v>
      </c>
      <c r="AL425" s="5" t="str">
        <f t="shared" si="57"/>
        <v/>
      </c>
      <c r="AN425" s="5" t="str">
        <f t="shared" si="58"/>
        <v/>
      </c>
      <c r="AP425" s="5" t="str">
        <f t="shared" si="59"/>
        <v/>
      </c>
      <c r="AR425" s="2">
        <v>5.19</v>
      </c>
      <c r="AS425" s="5">
        <f t="shared" si="60"/>
        <v>314.82499999999999</v>
      </c>
      <c r="AT425" s="5">
        <f t="shared" si="61"/>
        <v>234.85944999999995</v>
      </c>
      <c r="AU425" s="11">
        <f t="shared" si="62"/>
        <v>2.4274650938439055E-3</v>
      </c>
      <c r="AV425" s="5">
        <f t="shared" si="63"/>
        <v>2.4274650938439053</v>
      </c>
    </row>
    <row r="426" spans="1:48" x14ac:dyDescent="0.25">
      <c r="A426" s="1" t="s">
        <v>494</v>
      </c>
      <c r="B426" s="1" t="s">
        <v>452</v>
      </c>
      <c r="C426" s="1" t="s">
        <v>453</v>
      </c>
      <c r="D426" s="1" t="s">
        <v>51</v>
      </c>
      <c r="E426" s="1" t="s">
        <v>72</v>
      </c>
      <c r="F426" s="1" t="s">
        <v>444</v>
      </c>
      <c r="G426" s="1" t="s">
        <v>106</v>
      </c>
      <c r="H426" s="1" t="s">
        <v>55</v>
      </c>
      <c r="I426" s="2">
        <v>72</v>
      </c>
      <c r="J426" s="2">
        <v>0.04</v>
      </c>
      <c r="K426" s="2">
        <f t="shared" si="55"/>
        <v>0</v>
      </c>
      <c r="L426" s="2">
        <f t="shared" si="56"/>
        <v>0.04</v>
      </c>
      <c r="AL426" s="5" t="str">
        <f t="shared" si="57"/>
        <v/>
      </c>
      <c r="AN426" s="5" t="str">
        <f t="shared" si="58"/>
        <v/>
      </c>
      <c r="AP426" s="5" t="str">
        <f t="shared" si="59"/>
        <v/>
      </c>
      <c r="AR426" s="2">
        <v>0.04</v>
      </c>
      <c r="AS426" s="5">
        <f t="shared" si="60"/>
        <v>0</v>
      </c>
      <c r="AT426" s="5">
        <f t="shared" si="61"/>
        <v>0</v>
      </c>
      <c r="AU426" s="11">
        <f t="shared" si="62"/>
        <v>0</v>
      </c>
      <c r="AV426" s="5">
        <f t="shared" si="63"/>
        <v>0</v>
      </c>
    </row>
    <row r="427" spans="1:48" x14ac:dyDescent="0.25">
      <c r="A427" s="1" t="s">
        <v>494</v>
      </c>
      <c r="B427" s="1" t="s">
        <v>452</v>
      </c>
      <c r="C427" s="1" t="s">
        <v>453</v>
      </c>
      <c r="D427" s="1" t="s">
        <v>51</v>
      </c>
      <c r="E427" s="1" t="s">
        <v>75</v>
      </c>
      <c r="F427" s="1" t="s">
        <v>444</v>
      </c>
      <c r="G427" s="1" t="s">
        <v>106</v>
      </c>
      <c r="H427" s="1" t="s">
        <v>55</v>
      </c>
      <c r="I427" s="2">
        <v>72</v>
      </c>
      <c r="J427" s="2">
        <v>39.07</v>
      </c>
      <c r="K427" s="2">
        <f t="shared" si="55"/>
        <v>15.01</v>
      </c>
      <c r="L427" s="2">
        <f t="shared" si="56"/>
        <v>24.05</v>
      </c>
      <c r="R427" s="7">
        <v>11.82</v>
      </c>
      <c r="S427" s="5">
        <v>22145.96875</v>
      </c>
      <c r="T427" s="8">
        <v>3.19</v>
      </c>
      <c r="U427" s="5">
        <v>1791.9825000000001</v>
      </c>
      <c r="AL427" s="5" t="str">
        <f t="shared" si="57"/>
        <v/>
      </c>
      <c r="AN427" s="5" t="str">
        <f t="shared" si="58"/>
        <v/>
      </c>
      <c r="AP427" s="5" t="str">
        <f t="shared" si="59"/>
        <v/>
      </c>
      <c r="AR427" s="2">
        <v>24.05</v>
      </c>
      <c r="AS427" s="5">
        <f t="shared" si="60"/>
        <v>23937.951249999998</v>
      </c>
      <c r="AT427" s="5">
        <f t="shared" si="61"/>
        <v>17857.711632499995</v>
      </c>
      <c r="AU427" s="11">
        <f t="shared" si="62"/>
        <v>0.18457410014297493</v>
      </c>
      <c r="AV427" s="5">
        <f t="shared" si="63"/>
        <v>184.57410014297491</v>
      </c>
    </row>
    <row r="428" spans="1:48" x14ac:dyDescent="0.25">
      <c r="A428" s="1" t="s">
        <v>494</v>
      </c>
      <c r="B428" s="1" t="s">
        <v>452</v>
      </c>
      <c r="C428" s="1" t="s">
        <v>453</v>
      </c>
      <c r="D428" s="1" t="s">
        <v>51</v>
      </c>
      <c r="E428" s="1" t="s">
        <v>83</v>
      </c>
      <c r="F428" s="1" t="s">
        <v>444</v>
      </c>
      <c r="G428" s="1" t="s">
        <v>106</v>
      </c>
      <c r="H428" s="1" t="s">
        <v>55</v>
      </c>
      <c r="I428" s="2">
        <v>72</v>
      </c>
      <c r="J428" s="2">
        <v>32.119999999999997</v>
      </c>
      <c r="K428" s="2">
        <f t="shared" si="55"/>
        <v>28.45</v>
      </c>
      <c r="L428" s="2">
        <f t="shared" si="56"/>
        <v>3.68</v>
      </c>
      <c r="R428" s="7">
        <v>10.29</v>
      </c>
      <c r="S428" s="5">
        <v>19279.705000000002</v>
      </c>
      <c r="T428" s="8">
        <v>18.16</v>
      </c>
      <c r="U428" s="5">
        <v>10201.379999999999</v>
      </c>
      <c r="AL428" s="5" t="str">
        <f t="shared" si="57"/>
        <v/>
      </c>
      <c r="AN428" s="5" t="str">
        <f t="shared" si="58"/>
        <v/>
      </c>
      <c r="AP428" s="5" t="str">
        <f t="shared" si="59"/>
        <v/>
      </c>
      <c r="AR428" s="2">
        <v>3.68</v>
      </c>
      <c r="AS428" s="5">
        <f t="shared" si="60"/>
        <v>29481.084999999999</v>
      </c>
      <c r="AT428" s="5">
        <f t="shared" si="61"/>
        <v>21992.889409999996</v>
      </c>
      <c r="AU428" s="11">
        <f t="shared" si="62"/>
        <v>0.22731455496274169</v>
      </c>
      <c r="AV428" s="5">
        <f t="shared" si="63"/>
        <v>227.31455496274168</v>
      </c>
    </row>
    <row r="429" spans="1:48" x14ac:dyDescent="0.25">
      <c r="A429" s="1" t="s">
        <v>494</v>
      </c>
      <c r="B429" s="1" t="s">
        <v>452</v>
      </c>
      <c r="C429" s="1" t="s">
        <v>453</v>
      </c>
      <c r="D429" s="1" t="s">
        <v>51</v>
      </c>
      <c r="E429" s="1" t="s">
        <v>90</v>
      </c>
      <c r="F429" s="1" t="s">
        <v>444</v>
      </c>
      <c r="G429" s="1" t="s">
        <v>106</v>
      </c>
      <c r="H429" s="1" t="s">
        <v>55</v>
      </c>
      <c r="I429" s="2">
        <v>72</v>
      </c>
      <c r="J429" s="2">
        <v>0.06</v>
      </c>
      <c r="K429" s="2">
        <f t="shared" si="55"/>
        <v>6.0000000000000005E-2</v>
      </c>
      <c r="L429" s="2">
        <f t="shared" si="56"/>
        <v>0</v>
      </c>
      <c r="R429" s="7">
        <v>0.01</v>
      </c>
      <c r="S429" s="5">
        <v>18.733750000000001</v>
      </c>
      <c r="T429" s="8">
        <v>0.05</v>
      </c>
      <c r="U429" s="5">
        <v>28.087499999999999</v>
      </c>
      <c r="AL429" s="5" t="str">
        <f t="shared" si="57"/>
        <v/>
      </c>
      <c r="AN429" s="5" t="str">
        <f t="shared" si="58"/>
        <v/>
      </c>
      <c r="AP429" s="5" t="str">
        <f t="shared" si="59"/>
        <v/>
      </c>
      <c r="AS429" s="5">
        <f t="shared" si="60"/>
        <v>46.821249999999999</v>
      </c>
      <c r="AT429" s="5">
        <f t="shared" si="61"/>
        <v>34.928652499999998</v>
      </c>
      <c r="AU429" s="11">
        <f t="shared" si="62"/>
        <v>3.6101627896494546E-4</v>
      </c>
      <c r="AV429" s="5">
        <f t="shared" si="63"/>
        <v>0.36101627896494548</v>
      </c>
    </row>
    <row r="430" spans="1:48" x14ac:dyDescent="0.25">
      <c r="A430" s="1" t="s">
        <v>494</v>
      </c>
      <c r="B430" s="1" t="s">
        <v>452</v>
      </c>
      <c r="C430" s="1" t="s">
        <v>453</v>
      </c>
      <c r="D430" s="1" t="s">
        <v>51</v>
      </c>
      <c r="E430" s="1" t="s">
        <v>92</v>
      </c>
      <c r="F430" s="1" t="s">
        <v>444</v>
      </c>
      <c r="G430" s="1" t="s">
        <v>106</v>
      </c>
      <c r="H430" s="1" t="s">
        <v>55</v>
      </c>
      <c r="I430" s="2">
        <v>72</v>
      </c>
      <c r="J430" s="2">
        <v>0.06</v>
      </c>
      <c r="K430" s="2">
        <f t="shared" si="55"/>
        <v>0.01</v>
      </c>
      <c r="L430" s="2">
        <f t="shared" si="56"/>
        <v>0.05</v>
      </c>
      <c r="T430" s="8">
        <v>0.01</v>
      </c>
      <c r="U430" s="5">
        <v>5.6174999999999997</v>
      </c>
      <c r="AL430" s="5" t="str">
        <f t="shared" si="57"/>
        <v/>
      </c>
      <c r="AN430" s="5" t="str">
        <f t="shared" si="58"/>
        <v/>
      </c>
      <c r="AP430" s="5" t="str">
        <f t="shared" si="59"/>
        <v/>
      </c>
      <c r="AR430" s="2">
        <v>0.05</v>
      </c>
      <c r="AS430" s="5">
        <f t="shared" si="60"/>
        <v>5.6174999999999997</v>
      </c>
      <c r="AT430" s="5">
        <f t="shared" si="61"/>
        <v>4.1906549999999996</v>
      </c>
      <c r="AU430" s="11">
        <f t="shared" si="62"/>
        <v>4.3313857427676132E-5</v>
      </c>
      <c r="AV430" s="5">
        <f t="shared" si="63"/>
        <v>4.3313857427676135E-2</v>
      </c>
    </row>
    <row r="431" spans="1:48" x14ac:dyDescent="0.25">
      <c r="A431" s="1" t="s">
        <v>495</v>
      </c>
      <c r="B431" s="1" t="s">
        <v>67</v>
      </c>
      <c r="C431" s="1" t="s">
        <v>68</v>
      </c>
      <c r="D431" s="1" t="s">
        <v>69</v>
      </c>
      <c r="E431" s="1" t="s">
        <v>92</v>
      </c>
      <c r="F431" s="1" t="s">
        <v>496</v>
      </c>
      <c r="G431" s="1" t="s">
        <v>106</v>
      </c>
      <c r="H431" s="1" t="s">
        <v>55</v>
      </c>
      <c r="I431" s="2">
        <v>110</v>
      </c>
      <c r="J431" s="2">
        <v>13.06</v>
      </c>
      <c r="K431" s="2">
        <f t="shared" si="55"/>
        <v>12.530000000000001</v>
      </c>
      <c r="L431" s="2">
        <f t="shared" si="56"/>
        <v>0.54</v>
      </c>
      <c r="R431" s="7">
        <v>3.73</v>
      </c>
      <c r="S431" s="5">
        <v>6453.2951499999999</v>
      </c>
      <c r="T431" s="8">
        <v>8.8000000000000007</v>
      </c>
      <c r="U431" s="5">
        <v>4542.7920000000004</v>
      </c>
      <c r="AL431" s="5" t="str">
        <f t="shared" si="57"/>
        <v/>
      </c>
      <c r="AN431" s="5" t="str">
        <f t="shared" si="58"/>
        <v/>
      </c>
      <c r="AP431" s="5" t="str">
        <f t="shared" si="59"/>
        <v/>
      </c>
      <c r="AR431" s="2">
        <v>0.54</v>
      </c>
      <c r="AS431" s="5">
        <f t="shared" si="60"/>
        <v>10996.087149999999</v>
      </c>
      <c r="AT431" s="5">
        <f t="shared" si="61"/>
        <v>8203.0810139000005</v>
      </c>
      <c r="AU431" s="11">
        <f t="shared" si="62"/>
        <v>8.4785572065403048E-2</v>
      </c>
      <c r="AV431" s="5">
        <f t="shared" si="63"/>
        <v>84.785572065403045</v>
      </c>
    </row>
    <row r="432" spans="1:48" x14ac:dyDescent="0.25">
      <c r="A432" s="1" t="s">
        <v>495</v>
      </c>
      <c r="B432" s="1" t="s">
        <v>67</v>
      </c>
      <c r="C432" s="1" t="s">
        <v>68</v>
      </c>
      <c r="D432" s="1" t="s">
        <v>69</v>
      </c>
      <c r="E432" s="1" t="s">
        <v>70</v>
      </c>
      <c r="F432" s="1" t="s">
        <v>496</v>
      </c>
      <c r="G432" s="1" t="s">
        <v>106</v>
      </c>
      <c r="H432" s="1" t="s">
        <v>55</v>
      </c>
      <c r="I432" s="2">
        <v>110</v>
      </c>
      <c r="J432" s="2">
        <v>36.090000000000003</v>
      </c>
      <c r="K432" s="2">
        <f t="shared" si="55"/>
        <v>30.220000000000002</v>
      </c>
      <c r="L432" s="2">
        <f t="shared" si="56"/>
        <v>0.04</v>
      </c>
      <c r="R432" s="7">
        <v>10.55</v>
      </c>
      <c r="S432" s="5">
        <v>19764.106250000001</v>
      </c>
      <c r="T432" s="8">
        <v>19.670000000000002</v>
      </c>
      <c r="U432" s="5">
        <v>11049.622499999999</v>
      </c>
      <c r="AL432" s="5" t="str">
        <f t="shared" si="57"/>
        <v/>
      </c>
      <c r="AN432" s="5" t="str">
        <f t="shared" si="58"/>
        <v/>
      </c>
      <c r="AP432" s="5" t="str">
        <f t="shared" si="59"/>
        <v/>
      </c>
      <c r="AR432" s="2">
        <v>0.04</v>
      </c>
      <c r="AS432" s="5">
        <f t="shared" si="60"/>
        <v>30813.728750000002</v>
      </c>
      <c r="AT432" s="5">
        <f t="shared" si="61"/>
        <v>22987.041647499998</v>
      </c>
      <c r="AU432" s="11">
        <f t="shared" si="62"/>
        <v>0.23758993393726485</v>
      </c>
      <c r="AV432" s="5">
        <f t="shared" si="63"/>
        <v>237.58993393726485</v>
      </c>
    </row>
    <row r="433" spans="1:48" x14ac:dyDescent="0.25">
      <c r="A433" s="1" t="s">
        <v>495</v>
      </c>
      <c r="B433" s="1" t="s">
        <v>67</v>
      </c>
      <c r="C433" s="1" t="s">
        <v>68</v>
      </c>
      <c r="D433" s="1" t="s">
        <v>69</v>
      </c>
      <c r="E433" s="1" t="s">
        <v>107</v>
      </c>
      <c r="F433" s="1" t="s">
        <v>496</v>
      </c>
      <c r="G433" s="1" t="s">
        <v>106</v>
      </c>
      <c r="H433" s="1" t="s">
        <v>55</v>
      </c>
      <c r="I433" s="2">
        <v>110</v>
      </c>
      <c r="J433" s="2">
        <v>0.08</v>
      </c>
      <c r="K433" s="2">
        <f t="shared" si="55"/>
        <v>0.05</v>
      </c>
      <c r="L433" s="2">
        <f t="shared" si="56"/>
        <v>0</v>
      </c>
      <c r="R433" s="7">
        <v>0.05</v>
      </c>
      <c r="S433" s="5">
        <v>93.668750000000003</v>
      </c>
      <c r="AL433" s="5" t="str">
        <f t="shared" si="57"/>
        <v/>
      </c>
      <c r="AN433" s="5" t="str">
        <f t="shared" si="58"/>
        <v/>
      </c>
      <c r="AP433" s="5" t="str">
        <f t="shared" si="59"/>
        <v/>
      </c>
      <c r="AS433" s="5">
        <f t="shared" si="60"/>
        <v>93.668750000000003</v>
      </c>
      <c r="AT433" s="5">
        <f t="shared" si="61"/>
        <v>69.876887499999995</v>
      </c>
      <c r="AU433" s="11">
        <f t="shared" si="62"/>
        <v>7.2223495913282404E-4</v>
      </c>
      <c r="AV433" s="5">
        <f t="shared" si="63"/>
        <v>0.72223495913282398</v>
      </c>
    </row>
    <row r="434" spans="1:48" x14ac:dyDescent="0.25">
      <c r="A434" s="1" t="s">
        <v>495</v>
      </c>
      <c r="B434" s="1" t="s">
        <v>67</v>
      </c>
      <c r="C434" s="1" t="s">
        <v>68</v>
      </c>
      <c r="D434" s="1" t="s">
        <v>69</v>
      </c>
      <c r="E434" s="1" t="s">
        <v>108</v>
      </c>
      <c r="F434" s="1" t="s">
        <v>496</v>
      </c>
      <c r="G434" s="1" t="s">
        <v>106</v>
      </c>
      <c r="H434" s="1" t="s">
        <v>55</v>
      </c>
      <c r="I434" s="2">
        <v>110</v>
      </c>
      <c r="J434" s="2">
        <v>0.09</v>
      </c>
      <c r="K434" s="2">
        <f t="shared" si="55"/>
        <v>0.08</v>
      </c>
      <c r="L434" s="2">
        <f t="shared" si="56"/>
        <v>0.01</v>
      </c>
      <c r="R434" s="7">
        <v>0.08</v>
      </c>
      <c r="S434" s="5">
        <v>149.87</v>
      </c>
      <c r="AL434" s="5" t="str">
        <f t="shared" si="57"/>
        <v/>
      </c>
      <c r="AN434" s="5" t="str">
        <f t="shared" si="58"/>
        <v/>
      </c>
      <c r="AP434" s="5" t="str">
        <f t="shared" si="59"/>
        <v/>
      </c>
      <c r="AR434" s="2">
        <v>0.01</v>
      </c>
      <c r="AS434" s="5">
        <f t="shared" si="60"/>
        <v>149.87</v>
      </c>
      <c r="AT434" s="5">
        <f t="shared" si="61"/>
        <v>111.80302</v>
      </c>
      <c r="AU434" s="11">
        <f t="shared" si="62"/>
        <v>1.1555759346125185E-3</v>
      </c>
      <c r="AV434" s="5">
        <f t="shared" si="63"/>
        <v>1.1555759346125185</v>
      </c>
    </row>
    <row r="435" spans="1:48" x14ac:dyDescent="0.25">
      <c r="A435" s="1" t="s">
        <v>495</v>
      </c>
      <c r="B435" s="1" t="s">
        <v>67</v>
      </c>
      <c r="C435" s="1" t="s">
        <v>68</v>
      </c>
      <c r="D435" s="1" t="s">
        <v>69</v>
      </c>
      <c r="E435" s="1" t="s">
        <v>72</v>
      </c>
      <c r="F435" s="1" t="s">
        <v>496</v>
      </c>
      <c r="G435" s="1" t="s">
        <v>106</v>
      </c>
      <c r="H435" s="1" t="s">
        <v>55</v>
      </c>
      <c r="I435" s="2">
        <v>110</v>
      </c>
      <c r="J435" s="2">
        <v>39.85</v>
      </c>
      <c r="K435" s="2">
        <f t="shared" si="55"/>
        <v>39.770000000000003</v>
      </c>
      <c r="L435" s="2">
        <f t="shared" si="56"/>
        <v>7.0000000000000007E-2</v>
      </c>
      <c r="R435" s="7">
        <v>39.75</v>
      </c>
      <c r="S435" s="5">
        <v>74466.65625</v>
      </c>
      <c r="T435" s="8">
        <v>0.02</v>
      </c>
      <c r="U435" s="5">
        <v>11.234999999999999</v>
      </c>
      <c r="AL435" s="5" t="str">
        <f t="shared" si="57"/>
        <v/>
      </c>
      <c r="AN435" s="5" t="str">
        <f t="shared" si="58"/>
        <v/>
      </c>
      <c r="AP435" s="5" t="str">
        <f t="shared" si="59"/>
        <v/>
      </c>
      <c r="AR435" s="2">
        <v>7.0000000000000007E-2</v>
      </c>
      <c r="AS435" s="5">
        <f t="shared" si="60"/>
        <v>74477.891250000001</v>
      </c>
      <c r="AT435" s="5">
        <f t="shared" si="61"/>
        <v>55560.506872499995</v>
      </c>
      <c r="AU435" s="11">
        <f t="shared" si="62"/>
        <v>0.57426342022545052</v>
      </c>
      <c r="AV435" s="5">
        <f t="shared" si="63"/>
        <v>574.26342022545043</v>
      </c>
    </row>
    <row r="436" spans="1:48" x14ac:dyDescent="0.25">
      <c r="A436" s="1" t="s">
        <v>495</v>
      </c>
      <c r="B436" s="1" t="s">
        <v>67</v>
      </c>
      <c r="C436" s="1" t="s">
        <v>68</v>
      </c>
      <c r="D436" s="1" t="s">
        <v>69</v>
      </c>
      <c r="E436" s="1" t="s">
        <v>75</v>
      </c>
      <c r="F436" s="1" t="s">
        <v>496</v>
      </c>
      <c r="G436" s="1" t="s">
        <v>106</v>
      </c>
      <c r="H436" s="1" t="s">
        <v>55</v>
      </c>
      <c r="I436" s="2">
        <v>110</v>
      </c>
      <c r="J436" s="2">
        <v>19.54</v>
      </c>
      <c r="K436" s="2">
        <f t="shared" si="55"/>
        <v>16.600000000000001</v>
      </c>
      <c r="L436" s="2">
        <f t="shared" si="56"/>
        <v>2.94</v>
      </c>
      <c r="R436" s="7">
        <v>14</v>
      </c>
      <c r="S436" s="5">
        <v>26227.25</v>
      </c>
      <c r="T436" s="8">
        <v>2.6</v>
      </c>
      <c r="U436" s="5">
        <v>1460.55</v>
      </c>
      <c r="AL436" s="5" t="str">
        <f t="shared" si="57"/>
        <v/>
      </c>
      <c r="AN436" s="5" t="str">
        <f t="shared" si="58"/>
        <v/>
      </c>
      <c r="AP436" s="5" t="str">
        <f t="shared" si="59"/>
        <v/>
      </c>
      <c r="AR436" s="2">
        <v>2.94</v>
      </c>
      <c r="AS436" s="5">
        <f t="shared" si="60"/>
        <v>27687.8</v>
      </c>
      <c r="AT436" s="5">
        <f t="shared" si="61"/>
        <v>20655.098799999996</v>
      </c>
      <c r="AU436" s="11">
        <f t="shared" si="62"/>
        <v>0.21348739148838652</v>
      </c>
      <c r="AV436" s="5">
        <f t="shared" si="63"/>
        <v>213.48739148838652</v>
      </c>
    </row>
    <row r="437" spans="1:48" x14ac:dyDescent="0.25">
      <c r="A437" s="1" t="s">
        <v>497</v>
      </c>
      <c r="B437" s="1" t="s">
        <v>498</v>
      </c>
      <c r="C437" s="1" t="s">
        <v>499</v>
      </c>
      <c r="D437" s="1" t="s">
        <v>51</v>
      </c>
      <c r="E437" s="1" t="s">
        <v>108</v>
      </c>
      <c r="F437" s="1" t="s">
        <v>496</v>
      </c>
      <c r="G437" s="1" t="s">
        <v>106</v>
      </c>
      <c r="H437" s="1" t="s">
        <v>55</v>
      </c>
      <c r="I437" s="2">
        <v>13.2</v>
      </c>
      <c r="J437" s="2">
        <v>11.21</v>
      </c>
      <c r="K437" s="2">
        <f t="shared" si="55"/>
        <v>2.75</v>
      </c>
      <c r="L437" s="2">
        <f t="shared" si="56"/>
        <v>8.4700000000000006</v>
      </c>
      <c r="R437" s="7">
        <v>0.02</v>
      </c>
      <c r="S437" s="5">
        <v>37.467500000000001</v>
      </c>
      <c r="Z437" s="9">
        <v>2.73</v>
      </c>
      <c r="AA437" s="5">
        <v>613.90874999999994</v>
      </c>
      <c r="AL437" s="5" t="str">
        <f t="shared" si="57"/>
        <v/>
      </c>
      <c r="AN437" s="5" t="str">
        <f t="shared" si="58"/>
        <v/>
      </c>
      <c r="AP437" s="5" t="str">
        <f t="shared" si="59"/>
        <v/>
      </c>
      <c r="AR437" s="2">
        <v>8.4700000000000006</v>
      </c>
      <c r="AS437" s="5">
        <f t="shared" si="60"/>
        <v>651.37624999999991</v>
      </c>
      <c r="AT437" s="5">
        <f t="shared" si="61"/>
        <v>485.92668249999997</v>
      </c>
      <c r="AU437" s="11">
        <f t="shared" si="62"/>
        <v>5.0224509166487451E-3</v>
      </c>
      <c r="AV437" s="5">
        <f t="shared" si="63"/>
        <v>5.0224509166487454</v>
      </c>
    </row>
    <row r="438" spans="1:48" x14ac:dyDescent="0.25">
      <c r="A438" s="1" t="s">
        <v>500</v>
      </c>
      <c r="B438" s="1" t="s">
        <v>67</v>
      </c>
      <c r="C438" s="1" t="s">
        <v>68</v>
      </c>
      <c r="D438" s="1" t="s">
        <v>69</v>
      </c>
      <c r="E438" s="1" t="s">
        <v>107</v>
      </c>
      <c r="F438" s="1" t="s">
        <v>496</v>
      </c>
      <c r="G438" s="1" t="s">
        <v>106</v>
      </c>
      <c r="H438" s="1" t="s">
        <v>55</v>
      </c>
      <c r="I438" s="2">
        <v>66.8</v>
      </c>
      <c r="J438" s="2">
        <v>37.159999999999997</v>
      </c>
      <c r="K438" s="2">
        <f t="shared" si="55"/>
        <v>31.42</v>
      </c>
      <c r="L438" s="2">
        <f t="shared" si="56"/>
        <v>0</v>
      </c>
      <c r="R438" s="7">
        <v>31.42</v>
      </c>
      <c r="S438" s="5">
        <v>58861.442499999997</v>
      </c>
      <c r="AL438" s="5" t="str">
        <f t="shared" si="57"/>
        <v/>
      </c>
      <c r="AN438" s="5" t="str">
        <f t="shared" si="58"/>
        <v/>
      </c>
      <c r="AP438" s="5" t="str">
        <f t="shared" si="59"/>
        <v/>
      </c>
      <c r="AS438" s="5">
        <f t="shared" si="60"/>
        <v>58861.442499999997</v>
      </c>
      <c r="AT438" s="5">
        <f t="shared" si="61"/>
        <v>43910.63610499999</v>
      </c>
      <c r="AU438" s="11">
        <f t="shared" si="62"/>
        <v>0.45385244831906657</v>
      </c>
      <c r="AV438" s="5">
        <f t="shared" si="63"/>
        <v>453.85244831906658</v>
      </c>
    </row>
    <row r="439" spans="1:48" x14ac:dyDescent="0.25">
      <c r="A439" s="1" t="s">
        <v>500</v>
      </c>
      <c r="B439" s="1" t="s">
        <v>67</v>
      </c>
      <c r="C439" s="1" t="s">
        <v>68</v>
      </c>
      <c r="D439" s="1" t="s">
        <v>69</v>
      </c>
      <c r="E439" s="1" t="s">
        <v>108</v>
      </c>
      <c r="F439" s="1" t="s">
        <v>496</v>
      </c>
      <c r="G439" s="1" t="s">
        <v>106</v>
      </c>
      <c r="H439" s="1" t="s">
        <v>55</v>
      </c>
      <c r="I439" s="2">
        <v>66.8</v>
      </c>
      <c r="J439" s="2">
        <v>27.27</v>
      </c>
      <c r="K439" s="2">
        <f t="shared" si="55"/>
        <v>26.349999999999998</v>
      </c>
      <c r="L439" s="2">
        <f t="shared" si="56"/>
        <v>0.92</v>
      </c>
      <c r="R439" s="7">
        <v>26.09</v>
      </c>
      <c r="S439" s="5">
        <v>48876.353750000002</v>
      </c>
      <c r="T439" s="8">
        <v>0.24</v>
      </c>
      <c r="U439" s="5">
        <v>134.82</v>
      </c>
      <c r="Z439" s="9">
        <v>0.02</v>
      </c>
      <c r="AA439" s="5">
        <v>4.4974999999999996</v>
      </c>
      <c r="AL439" s="5" t="str">
        <f t="shared" si="57"/>
        <v/>
      </c>
      <c r="AN439" s="5" t="str">
        <f t="shared" si="58"/>
        <v/>
      </c>
      <c r="AP439" s="5" t="str">
        <f t="shared" si="59"/>
        <v/>
      </c>
      <c r="AR439" s="2">
        <v>0.92</v>
      </c>
      <c r="AS439" s="5">
        <f t="shared" si="60"/>
        <v>49015.671249999999</v>
      </c>
      <c r="AT439" s="5">
        <f t="shared" si="61"/>
        <v>36565.690752499999</v>
      </c>
      <c r="AU439" s="11">
        <f t="shared" si="62"/>
        <v>0.37793641232654102</v>
      </c>
      <c r="AV439" s="5">
        <f t="shared" si="63"/>
        <v>377.93641232654102</v>
      </c>
    </row>
    <row r="440" spans="1:48" x14ac:dyDescent="0.25">
      <c r="A440" s="1" t="s">
        <v>501</v>
      </c>
      <c r="B440" s="1" t="s">
        <v>502</v>
      </c>
      <c r="C440" s="1" t="s">
        <v>503</v>
      </c>
      <c r="D440" s="1" t="s">
        <v>159</v>
      </c>
      <c r="E440" s="1" t="s">
        <v>92</v>
      </c>
      <c r="F440" s="1" t="s">
        <v>496</v>
      </c>
      <c r="G440" s="1" t="s">
        <v>106</v>
      </c>
      <c r="H440" s="1" t="s">
        <v>55</v>
      </c>
      <c r="I440" s="2">
        <v>10</v>
      </c>
      <c r="J440" s="2">
        <v>6.19</v>
      </c>
      <c r="K440" s="2">
        <f t="shared" si="55"/>
        <v>1.22</v>
      </c>
      <c r="L440" s="2">
        <f t="shared" si="56"/>
        <v>4.9700000000000006</v>
      </c>
      <c r="Z440" s="9">
        <v>1.22</v>
      </c>
      <c r="AA440" s="5">
        <v>236.92830000000001</v>
      </c>
      <c r="AL440" s="5" t="str">
        <f t="shared" si="57"/>
        <v/>
      </c>
      <c r="AN440" s="5" t="str">
        <f t="shared" si="58"/>
        <v/>
      </c>
      <c r="AP440" s="5" t="str">
        <f t="shared" si="59"/>
        <v/>
      </c>
      <c r="AR440" s="2">
        <v>4.9700000000000006</v>
      </c>
      <c r="AS440" s="5">
        <f t="shared" si="60"/>
        <v>236.92830000000001</v>
      </c>
      <c r="AT440" s="5">
        <f t="shared" si="61"/>
        <v>176.74851179999999</v>
      </c>
      <c r="AU440" s="11">
        <f t="shared" si="62"/>
        <v>1.826840873481385E-3</v>
      </c>
      <c r="AV440" s="5">
        <f t="shared" si="63"/>
        <v>1.826840873481385</v>
      </c>
    </row>
    <row r="441" spans="1:48" x14ac:dyDescent="0.25">
      <c r="A441" s="1" t="s">
        <v>501</v>
      </c>
      <c r="B441" s="1" t="s">
        <v>502</v>
      </c>
      <c r="C441" s="1" t="s">
        <v>503</v>
      </c>
      <c r="D441" s="1" t="s">
        <v>159</v>
      </c>
      <c r="E441" s="1" t="s">
        <v>70</v>
      </c>
      <c r="F441" s="1" t="s">
        <v>496</v>
      </c>
      <c r="G441" s="1" t="s">
        <v>106</v>
      </c>
      <c r="H441" s="1" t="s">
        <v>55</v>
      </c>
      <c r="I441" s="2">
        <v>10</v>
      </c>
      <c r="J441" s="2">
        <v>3.06</v>
      </c>
      <c r="K441" s="2">
        <f t="shared" si="55"/>
        <v>0.76</v>
      </c>
      <c r="L441" s="2">
        <f t="shared" si="56"/>
        <v>2.29</v>
      </c>
      <c r="T441" s="8">
        <v>0.03</v>
      </c>
      <c r="U441" s="5">
        <v>16.852499999999999</v>
      </c>
      <c r="Z441" s="9">
        <v>0.73</v>
      </c>
      <c r="AA441" s="5">
        <v>158.81315000000001</v>
      </c>
      <c r="AL441" s="5" t="str">
        <f t="shared" si="57"/>
        <v/>
      </c>
      <c r="AN441" s="5" t="str">
        <f t="shared" si="58"/>
        <v/>
      </c>
      <c r="AP441" s="5" t="str">
        <f t="shared" si="59"/>
        <v/>
      </c>
      <c r="AR441" s="2">
        <v>2.29</v>
      </c>
      <c r="AS441" s="5">
        <f t="shared" si="60"/>
        <v>175.66565</v>
      </c>
      <c r="AT441" s="5">
        <f t="shared" si="61"/>
        <v>131.04657489999997</v>
      </c>
      <c r="AU441" s="11">
        <f t="shared" si="62"/>
        <v>1.3544738618673886E-3</v>
      </c>
      <c r="AV441" s="5">
        <f t="shared" si="63"/>
        <v>1.3544738618673886</v>
      </c>
    </row>
    <row r="442" spans="1:48" x14ac:dyDescent="0.25">
      <c r="A442" s="1" t="s">
        <v>504</v>
      </c>
      <c r="B442" s="1" t="s">
        <v>505</v>
      </c>
      <c r="C442" s="1" t="s">
        <v>506</v>
      </c>
      <c r="D442" s="1" t="s">
        <v>51</v>
      </c>
      <c r="E442" s="1" t="s">
        <v>112</v>
      </c>
      <c r="F442" s="1" t="s">
        <v>496</v>
      </c>
      <c r="G442" s="1" t="s">
        <v>106</v>
      </c>
      <c r="H442" s="1" t="s">
        <v>55</v>
      </c>
      <c r="I442" s="2">
        <v>5</v>
      </c>
      <c r="J442" s="2">
        <v>0.75</v>
      </c>
      <c r="K442" s="2">
        <f t="shared" si="55"/>
        <v>0.33</v>
      </c>
      <c r="L442" s="2">
        <f t="shared" si="56"/>
        <v>0.42</v>
      </c>
      <c r="Z442" s="9">
        <v>0.33</v>
      </c>
      <c r="AA442" s="5">
        <v>74.208750000000009</v>
      </c>
      <c r="AL442" s="5" t="str">
        <f t="shared" si="57"/>
        <v/>
      </c>
      <c r="AN442" s="5" t="str">
        <f t="shared" si="58"/>
        <v/>
      </c>
      <c r="AP442" s="5" t="str">
        <f t="shared" si="59"/>
        <v/>
      </c>
      <c r="AR442" s="2">
        <v>0.42</v>
      </c>
      <c r="AS442" s="5">
        <f t="shared" si="60"/>
        <v>74.208750000000009</v>
      </c>
      <c r="AT442" s="5">
        <f t="shared" si="61"/>
        <v>55.359727500000005</v>
      </c>
      <c r="AU442" s="11">
        <f t="shared" si="62"/>
        <v>5.7218820069177782E-4</v>
      </c>
      <c r="AV442" s="5">
        <f t="shared" si="63"/>
        <v>0.57218820069177778</v>
      </c>
    </row>
    <row r="443" spans="1:48" x14ac:dyDescent="0.25">
      <c r="A443" s="1" t="s">
        <v>504</v>
      </c>
      <c r="B443" s="1" t="s">
        <v>505</v>
      </c>
      <c r="C443" s="1" t="s">
        <v>506</v>
      </c>
      <c r="D443" s="1" t="s">
        <v>51</v>
      </c>
      <c r="E443" s="1" t="s">
        <v>56</v>
      </c>
      <c r="F443" s="1" t="s">
        <v>496</v>
      </c>
      <c r="G443" s="1" t="s">
        <v>106</v>
      </c>
      <c r="H443" s="1" t="s">
        <v>55</v>
      </c>
      <c r="I443" s="2">
        <v>5</v>
      </c>
      <c r="J443" s="2">
        <v>3.52</v>
      </c>
      <c r="K443" s="2">
        <f t="shared" si="55"/>
        <v>0.05</v>
      </c>
      <c r="L443" s="2">
        <f t="shared" si="56"/>
        <v>3.46</v>
      </c>
      <c r="Z443" s="9">
        <v>0.05</v>
      </c>
      <c r="AA443" s="5">
        <v>11.24375</v>
      </c>
      <c r="AL443" s="5" t="str">
        <f t="shared" si="57"/>
        <v/>
      </c>
      <c r="AN443" s="5" t="str">
        <f t="shared" si="58"/>
        <v/>
      </c>
      <c r="AP443" s="5" t="str">
        <f t="shared" si="59"/>
        <v/>
      </c>
      <c r="AR443" s="2">
        <v>3.46</v>
      </c>
      <c r="AS443" s="5">
        <f t="shared" si="60"/>
        <v>11.24375</v>
      </c>
      <c r="AT443" s="5">
        <f t="shared" si="61"/>
        <v>8.3878374999999998</v>
      </c>
      <c r="AU443" s="11">
        <f t="shared" si="62"/>
        <v>8.6695181922996628E-5</v>
      </c>
      <c r="AV443" s="5">
        <f t="shared" si="63"/>
        <v>8.6695181922996634E-2</v>
      </c>
    </row>
    <row r="444" spans="1:48" x14ac:dyDescent="0.25">
      <c r="A444" s="1" t="s">
        <v>507</v>
      </c>
      <c r="B444" s="1" t="s">
        <v>67</v>
      </c>
      <c r="C444" s="1" t="s">
        <v>68</v>
      </c>
      <c r="D444" s="1" t="s">
        <v>69</v>
      </c>
      <c r="E444" s="1" t="s">
        <v>72</v>
      </c>
      <c r="F444" s="1" t="s">
        <v>496</v>
      </c>
      <c r="G444" s="1" t="s">
        <v>106</v>
      </c>
      <c r="H444" s="1" t="s">
        <v>55</v>
      </c>
      <c r="I444" s="2">
        <v>10.95</v>
      </c>
      <c r="J444" s="2">
        <v>0.03</v>
      </c>
      <c r="K444" s="2">
        <f t="shared" si="55"/>
        <v>0.03</v>
      </c>
      <c r="L444" s="2">
        <f t="shared" si="56"/>
        <v>0</v>
      </c>
      <c r="R444" s="7">
        <v>0.03</v>
      </c>
      <c r="S444" s="5">
        <v>56.201249999999987</v>
      </c>
      <c r="AL444" s="5" t="str">
        <f t="shared" si="57"/>
        <v/>
      </c>
      <c r="AN444" s="5" t="str">
        <f t="shared" si="58"/>
        <v/>
      </c>
      <c r="AP444" s="5" t="str">
        <f t="shared" si="59"/>
        <v/>
      </c>
      <c r="AS444" s="5">
        <f t="shared" si="60"/>
        <v>56.201249999999987</v>
      </c>
      <c r="AT444" s="5">
        <f t="shared" si="61"/>
        <v>41.926132499999994</v>
      </c>
      <c r="AU444" s="11">
        <f t="shared" si="62"/>
        <v>4.3334097547969436E-4</v>
      </c>
      <c r="AV444" s="5">
        <f t="shared" si="63"/>
        <v>0.43334097547969441</v>
      </c>
    </row>
    <row r="445" spans="1:48" x14ac:dyDescent="0.25">
      <c r="A445" s="1" t="s">
        <v>507</v>
      </c>
      <c r="B445" s="1" t="s">
        <v>67</v>
      </c>
      <c r="C445" s="1" t="s">
        <v>68</v>
      </c>
      <c r="D445" s="1" t="s">
        <v>69</v>
      </c>
      <c r="E445" s="1" t="s">
        <v>52</v>
      </c>
      <c r="F445" s="1" t="s">
        <v>496</v>
      </c>
      <c r="G445" s="1" t="s">
        <v>106</v>
      </c>
      <c r="H445" s="1" t="s">
        <v>55</v>
      </c>
      <c r="I445" s="2">
        <v>10.95</v>
      </c>
      <c r="J445" s="2">
        <v>10.87</v>
      </c>
      <c r="K445" s="2">
        <f t="shared" si="55"/>
        <v>10.17</v>
      </c>
      <c r="L445" s="2">
        <f t="shared" si="56"/>
        <v>0.7</v>
      </c>
      <c r="R445" s="7">
        <v>10.17</v>
      </c>
      <c r="S445" s="5">
        <v>19052.224900000001</v>
      </c>
      <c r="AL445" s="5" t="str">
        <f t="shared" si="57"/>
        <v/>
      </c>
      <c r="AN445" s="5" t="str">
        <f t="shared" si="58"/>
        <v/>
      </c>
      <c r="AP445" s="5" t="str">
        <f t="shared" si="59"/>
        <v/>
      </c>
      <c r="AR445" s="2">
        <v>0.7</v>
      </c>
      <c r="AS445" s="5">
        <f t="shared" si="60"/>
        <v>19052.224900000001</v>
      </c>
      <c r="AT445" s="5">
        <f t="shared" si="61"/>
        <v>14212.959775400001</v>
      </c>
      <c r="AU445" s="11">
        <f t="shared" si="62"/>
        <v>0.14690259955471674</v>
      </c>
      <c r="AV445" s="5">
        <f t="shared" si="63"/>
        <v>146.90259955471674</v>
      </c>
    </row>
    <row r="446" spans="1:48" x14ac:dyDescent="0.25">
      <c r="A446" s="1" t="s">
        <v>507</v>
      </c>
      <c r="B446" s="1" t="s">
        <v>67</v>
      </c>
      <c r="C446" s="1" t="s">
        <v>68</v>
      </c>
      <c r="D446" s="1" t="s">
        <v>69</v>
      </c>
      <c r="E446" s="1" t="s">
        <v>163</v>
      </c>
      <c r="F446" s="1" t="s">
        <v>496</v>
      </c>
      <c r="G446" s="1" t="s">
        <v>106</v>
      </c>
      <c r="H446" s="1" t="s">
        <v>55</v>
      </c>
      <c r="I446" s="2">
        <v>10.95</v>
      </c>
      <c r="J446" s="2">
        <v>0.05</v>
      </c>
      <c r="K446" s="2">
        <f t="shared" si="55"/>
        <v>0.04</v>
      </c>
      <c r="L446" s="2">
        <f t="shared" si="56"/>
        <v>0.01</v>
      </c>
      <c r="R446" s="7">
        <v>0.04</v>
      </c>
      <c r="S446" s="5">
        <v>74.935000000000002</v>
      </c>
      <c r="AL446" s="5" t="str">
        <f t="shared" si="57"/>
        <v/>
      </c>
      <c r="AN446" s="5" t="str">
        <f t="shared" si="58"/>
        <v/>
      </c>
      <c r="AP446" s="5" t="str">
        <f t="shared" si="59"/>
        <v/>
      </c>
      <c r="AR446" s="2">
        <v>0.01</v>
      </c>
      <c r="AS446" s="5">
        <f t="shared" si="60"/>
        <v>74.935000000000002</v>
      </c>
      <c r="AT446" s="5">
        <f t="shared" si="61"/>
        <v>55.901510000000002</v>
      </c>
      <c r="AU446" s="11">
        <f t="shared" si="62"/>
        <v>5.7778796730625925E-4</v>
      </c>
      <c r="AV446" s="5">
        <f t="shared" si="63"/>
        <v>0.57778796730625925</v>
      </c>
    </row>
    <row r="447" spans="1:48" x14ac:dyDescent="0.25">
      <c r="A447" s="1" t="s">
        <v>508</v>
      </c>
      <c r="B447" s="1" t="s">
        <v>509</v>
      </c>
      <c r="C447" s="1" t="s">
        <v>510</v>
      </c>
      <c r="D447" s="1" t="s">
        <v>51</v>
      </c>
      <c r="E447" s="1" t="s">
        <v>72</v>
      </c>
      <c r="F447" s="1" t="s">
        <v>496</v>
      </c>
      <c r="G447" s="1" t="s">
        <v>106</v>
      </c>
      <c r="H447" s="1" t="s">
        <v>55</v>
      </c>
      <c r="I447" s="2">
        <v>71.22</v>
      </c>
      <c r="J447" s="2">
        <v>0.09</v>
      </c>
      <c r="K447" s="2">
        <f t="shared" si="55"/>
        <v>7.0000000000000007E-2</v>
      </c>
      <c r="L447" s="2">
        <f t="shared" si="56"/>
        <v>0.02</v>
      </c>
      <c r="R447" s="7">
        <v>7.0000000000000007E-2</v>
      </c>
      <c r="S447" s="5">
        <v>131.13624999999999</v>
      </c>
      <c r="AL447" s="5" t="str">
        <f t="shared" si="57"/>
        <v/>
      </c>
      <c r="AN447" s="5" t="str">
        <f t="shared" si="58"/>
        <v/>
      </c>
      <c r="AP447" s="5" t="str">
        <f t="shared" si="59"/>
        <v/>
      </c>
      <c r="AR447" s="2">
        <v>0.02</v>
      </c>
      <c r="AS447" s="5">
        <f t="shared" si="60"/>
        <v>131.13624999999999</v>
      </c>
      <c r="AT447" s="5">
        <f t="shared" si="61"/>
        <v>97.827642499999996</v>
      </c>
      <c r="AU447" s="11">
        <f t="shared" si="62"/>
        <v>1.0111289427859537E-3</v>
      </c>
      <c r="AV447" s="5">
        <f t="shared" si="63"/>
        <v>1.0111289427859538</v>
      </c>
    </row>
    <row r="448" spans="1:48" x14ac:dyDescent="0.25">
      <c r="A448" s="1" t="s">
        <v>508</v>
      </c>
      <c r="B448" s="1" t="s">
        <v>509</v>
      </c>
      <c r="C448" s="1" t="s">
        <v>510</v>
      </c>
      <c r="D448" s="1" t="s">
        <v>51</v>
      </c>
      <c r="E448" s="1" t="s">
        <v>75</v>
      </c>
      <c r="F448" s="1" t="s">
        <v>496</v>
      </c>
      <c r="G448" s="1" t="s">
        <v>106</v>
      </c>
      <c r="H448" s="1" t="s">
        <v>55</v>
      </c>
      <c r="I448" s="2">
        <v>71.22</v>
      </c>
      <c r="J448" s="2">
        <v>0.09</v>
      </c>
      <c r="K448" s="2">
        <f t="shared" si="55"/>
        <v>0.04</v>
      </c>
      <c r="L448" s="2">
        <f t="shared" si="56"/>
        <v>0.05</v>
      </c>
      <c r="R448" s="7">
        <v>0.04</v>
      </c>
      <c r="S448" s="5">
        <v>74.935000000000002</v>
      </c>
      <c r="AL448" s="5" t="str">
        <f t="shared" si="57"/>
        <v/>
      </c>
      <c r="AN448" s="5" t="str">
        <f t="shared" si="58"/>
        <v/>
      </c>
      <c r="AP448" s="5" t="str">
        <f t="shared" si="59"/>
        <v/>
      </c>
      <c r="AR448" s="2">
        <v>0.05</v>
      </c>
      <c r="AS448" s="5">
        <f t="shared" si="60"/>
        <v>74.935000000000002</v>
      </c>
      <c r="AT448" s="5">
        <f t="shared" si="61"/>
        <v>55.901510000000002</v>
      </c>
      <c r="AU448" s="11">
        <f t="shared" si="62"/>
        <v>5.7778796730625925E-4</v>
      </c>
      <c r="AV448" s="5">
        <f t="shared" si="63"/>
        <v>0.57778796730625925</v>
      </c>
    </row>
    <row r="449" spans="1:48" x14ac:dyDescent="0.25">
      <c r="A449" s="1" t="s">
        <v>508</v>
      </c>
      <c r="B449" s="1" t="s">
        <v>509</v>
      </c>
      <c r="C449" s="1" t="s">
        <v>510</v>
      </c>
      <c r="D449" s="1" t="s">
        <v>51</v>
      </c>
      <c r="E449" s="1" t="s">
        <v>59</v>
      </c>
      <c r="F449" s="1" t="s">
        <v>496</v>
      </c>
      <c r="G449" s="1" t="s">
        <v>106</v>
      </c>
      <c r="H449" s="1" t="s">
        <v>55</v>
      </c>
      <c r="I449" s="2">
        <v>71.22</v>
      </c>
      <c r="J449" s="2">
        <v>20.07</v>
      </c>
      <c r="K449" s="2">
        <f t="shared" ref="K449:K512" si="64">SUM(N449,P449,R449,T449,V449,X449,Z449,AB449,AE449,AG449,AI449)</f>
        <v>0</v>
      </c>
      <c r="L449" s="2">
        <f t="shared" ref="L449:L512" si="65">SUM(M449,AD449,AK449,AM449,AO449,AQ449,AR449)</f>
        <v>20.07</v>
      </c>
      <c r="AL449" s="5" t="str">
        <f t="shared" ref="AL449:AL512" si="66">IF(AK449&gt;0,AK449*$AL$1,"")</f>
        <v/>
      </c>
      <c r="AN449" s="5" t="str">
        <f t="shared" ref="AN449:AN512" si="67">IF(AM449&gt;0,AM449*$AN$1,"")</f>
        <v/>
      </c>
      <c r="AP449" s="5" t="str">
        <f t="shared" ref="AP449:AP512" si="68">IF(AO449&gt;0,AO449*$AP$1,"")</f>
        <v/>
      </c>
      <c r="AR449" s="2">
        <v>20.07</v>
      </c>
      <c r="AS449" s="5">
        <f t="shared" si="60"/>
        <v>0</v>
      </c>
      <c r="AT449" s="5">
        <f t="shared" si="61"/>
        <v>0</v>
      </c>
      <c r="AU449" s="11">
        <f t="shared" si="62"/>
        <v>0</v>
      </c>
      <c r="AV449" s="5">
        <f t="shared" si="63"/>
        <v>0</v>
      </c>
    </row>
    <row r="450" spans="1:48" x14ac:dyDescent="0.25">
      <c r="A450" s="1" t="s">
        <v>508</v>
      </c>
      <c r="B450" s="1" t="s">
        <v>509</v>
      </c>
      <c r="C450" s="1" t="s">
        <v>510</v>
      </c>
      <c r="D450" s="1" t="s">
        <v>51</v>
      </c>
      <c r="E450" s="1" t="s">
        <v>52</v>
      </c>
      <c r="F450" s="1" t="s">
        <v>496</v>
      </c>
      <c r="G450" s="1" t="s">
        <v>106</v>
      </c>
      <c r="H450" s="1" t="s">
        <v>55</v>
      </c>
      <c r="I450" s="2">
        <v>71.22</v>
      </c>
      <c r="J450" s="2">
        <v>23.91</v>
      </c>
      <c r="K450" s="2">
        <f t="shared" si="64"/>
        <v>3.3600000000000003</v>
      </c>
      <c r="L450" s="2">
        <f t="shared" si="65"/>
        <v>20.67</v>
      </c>
      <c r="Z450" s="9">
        <v>3.24</v>
      </c>
      <c r="AA450" s="5">
        <v>728.59699999999998</v>
      </c>
      <c r="AG450" s="9">
        <v>0.12</v>
      </c>
      <c r="AH450" s="5">
        <v>312.37524000000002</v>
      </c>
      <c r="AL450" s="5" t="str">
        <f t="shared" si="66"/>
        <v/>
      </c>
      <c r="AN450" s="5" t="str">
        <f t="shared" si="67"/>
        <v/>
      </c>
      <c r="AP450" s="5" t="str">
        <f t="shared" si="68"/>
        <v/>
      </c>
      <c r="AR450" s="2">
        <v>20.67</v>
      </c>
      <c r="AS450" s="5">
        <f t="shared" si="60"/>
        <v>1040.9722400000001</v>
      </c>
      <c r="AT450" s="5">
        <f t="shared" si="61"/>
        <v>776.56529104000003</v>
      </c>
      <c r="AU450" s="11">
        <f t="shared" si="62"/>
        <v>8.0264393750829853E-3</v>
      </c>
      <c r="AV450" s="5">
        <f t="shared" si="63"/>
        <v>8.026439375082985</v>
      </c>
    </row>
    <row r="451" spans="1:48" x14ac:dyDescent="0.25">
      <c r="A451" s="1" t="s">
        <v>508</v>
      </c>
      <c r="B451" s="1" t="s">
        <v>509</v>
      </c>
      <c r="C451" s="1" t="s">
        <v>510</v>
      </c>
      <c r="D451" s="1" t="s">
        <v>51</v>
      </c>
      <c r="E451" s="1" t="s">
        <v>163</v>
      </c>
      <c r="F451" s="1" t="s">
        <v>496</v>
      </c>
      <c r="G451" s="1" t="s">
        <v>106</v>
      </c>
      <c r="H451" s="1" t="s">
        <v>55</v>
      </c>
      <c r="I451" s="2">
        <v>71.22</v>
      </c>
      <c r="J451" s="2">
        <v>0.03</v>
      </c>
      <c r="K451" s="2">
        <f t="shared" si="64"/>
        <v>0.03</v>
      </c>
      <c r="L451" s="2">
        <f t="shared" si="65"/>
        <v>0</v>
      </c>
      <c r="R451" s="7">
        <v>0.01</v>
      </c>
      <c r="S451" s="5">
        <v>18.733750000000001</v>
      </c>
      <c r="Z451" s="9">
        <v>0.02</v>
      </c>
      <c r="AA451" s="5">
        <v>4.4974999999999996</v>
      </c>
      <c r="AL451" s="5" t="str">
        <f t="shared" si="66"/>
        <v/>
      </c>
      <c r="AN451" s="5" t="str">
        <f t="shared" si="67"/>
        <v/>
      </c>
      <c r="AP451" s="5" t="str">
        <f t="shared" si="68"/>
        <v/>
      </c>
      <c r="AS451" s="5">
        <f t="shared" ref="AS451:AS514" si="69">SUM(O451,Q451,S451,U451,W451,Y451,AA451,AC451,AF451,AH451,AJ451)</f>
        <v>23.231249999999999</v>
      </c>
      <c r="AT451" s="5">
        <f t="shared" ref="AT451:AT514" si="70">$AS$671*(AU451/100)</f>
        <v>17.330512499999998</v>
      </c>
      <c r="AU451" s="11">
        <f t="shared" ref="AU451:AU514" si="71">(AS451/$AS$671)*(100-25.4)</f>
        <v>1.7912506459576345E-4</v>
      </c>
      <c r="AV451" s="5">
        <f t="shared" si="63"/>
        <v>0.17912506459576344</v>
      </c>
    </row>
    <row r="452" spans="1:48" x14ac:dyDescent="0.25">
      <c r="A452" s="1" t="s">
        <v>508</v>
      </c>
      <c r="B452" s="1" t="s">
        <v>509</v>
      </c>
      <c r="C452" s="1" t="s">
        <v>510</v>
      </c>
      <c r="D452" s="1" t="s">
        <v>51</v>
      </c>
      <c r="E452" s="1" t="s">
        <v>112</v>
      </c>
      <c r="F452" s="1" t="s">
        <v>496</v>
      </c>
      <c r="G452" s="1" t="s">
        <v>106</v>
      </c>
      <c r="H452" s="1" t="s">
        <v>55</v>
      </c>
      <c r="I452" s="2">
        <v>71.22</v>
      </c>
      <c r="J452" s="2">
        <v>2.54</v>
      </c>
      <c r="K452" s="2">
        <f t="shared" si="64"/>
        <v>1.4100000000000001</v>
      </c>
      <c r="L452" s="2">
        <f t="shared" si="65"/>
        <v>1.23</v>
      </c>
      <c r="R452" s="7">
        <v>0.61</v>
      </c>
      <c r="S452" s="5">
        <v>1142.75875</v>
      </c>
      <c r="Z452" s="9">
        <v>0.7</v>
      </c>
      <c r="AA452" s="5">
        <v>157.41249999999999</v>
      </c>
      <c r="AG452" s="9">
        <v>0.1</v>
      </c>
      <c r="AH452" s="5">
        <v>260.31200000000001</v>
      </c>
      <c r="AL452" s="5" t="str">
        <f t="shared" si="66"/>
        <v/>
      </c>
      <c r="AN452" s="5" t="str">
        <f t="shared" si="67"/>
        <v/>
      </c>
      <c r="AP452" s="5" t="str">
        <f t="shared" si="68"/>
        <v/>
      </c>
      <c r="AR452" s="2">
        <v>1.23</v>
      </c>
      <c r="AS452" s="5">
        <f t="shared" si="69"/>
        <v>1560.4832499999998</v>
      </c>
      <c r="AT452" s="5">
        <f t="shared" si="70"/>
        <v>1164.1205044999997</v>
      </c>
      <c r="AU452" s="11">
        <f t="shared" si="71"/>
        <v>1.2032140455500967E-2</v>
      </c>
      <c r="AV452" s="5">
        <f t="shared" ref="AV452:AV515" si="72">(AU452/100)*$AV$1</f>
        <v>12.032140455500967</v>
      </c>
    </row>
    <row r="453" spans="1:48" x14ac:dyDescent="0.25">
      <c r="A453" s="1" t="s">
        <v>508</v>
      </c>
      <c r="B453" s="1" t="s">
        <v>509</v>
      </c>
      <c r="C453" s="1" t="s">
        <v>510</v>
      </c>
      <c r="D453" s="1" t="s">
        <v>51</v>
      </c>
      <c r="E453" s="1" t="s">
        <v>56</v>
      </c>
      <c r="F453" s="1" t="s">
        <v>496</v>
      </c>
      <c r="G453" s="1" t="s">
        <v>106</v>
      </c>
      <c r="H453" s="1" t="s">
        <v>55</v>
      </c>
      <c r="I453" s="2">
        <v>71.22</v>
      </c>
      <c r="J453" s="2">
        <v>24.49</v>
      </c>
      <c r="K453" s="2">
        <f t="shared" si="64"/>
        <v>0.37</v>
      </c>
      <c r="L453" s="2">
        <f t="shared" si="65"/>
        <v>24.12</v>
      </c>
      <c r="Z453" s="9">
        <v>0.37</v>
      </c>
      <c r="AA453" s="5">
        <v>83.203749999999999</v>
      </c>
      <c r="AL453" s="5" t="str">
        <f t="shared" si="66"/>
        <v/>
      </c>
      <c r="AN453" s="5" t="str">
        <f t="shared" si="67"/>
        <v/>
      </c>
      <c r="AP453" s="5" t="str">
        <f t="shared" si="68"/>
        <v/>
      </c>
      <c r="AR453" s="2">
        <v>24.12</v>
      </c>
      <c r="AS453" s="5">
        <f t="shared" si="69"/>
        <v>83.203749999999999</v>
      </c>
      <c r="AT453" s="5">
        <f t="shared" si="70"/>
        <v>62.069997499999992</v>
      </c>
      <c r="AU453" s="11">
        <f t="shared" si="71"/>
        <v>6.4154434623017503E-4</v>
      </c>
      <c r="AV453" s="5">
        <f t="shared" si="72"/>
        <v>0.64154434623017498</v>
      </c>
    </row>
    <row r="454" spans="1:48" x14ac:dyDescent="0.25">
      <c r="A454" s="1" t="s">
        <v>511</v>
      </c>
      <c r="B454" s="1" t="s">
        <v>512</v>
      </c>
      <c r="C454" s="1" t="s">
        <v>513</v>
      </c>
      <c r="D454" s="1" t="s">
        <v>51</v>
      </c>
      <c r="E454" s="1" t="s">
        <v>163</v>
      </c>
      <c r="F454" s="1" t="s">
        <v>496</v>
      </c>
      <c r="G454" s="1" t="s">
        <v>106</v>
      </c>
      <c r="H454" s="1" t="s">
        <v>55</v>
      </c>
      <c r="I454" s="2">
        <v>2.17</v>
      </c>
      <c r="J454" s="2">
        <v>1.4</v>
      </c>
      <c r="K454" s="2">
        <f t="shared" si="64"/>
        <v>0.68</v>
      </c>
      <c r="L454" s="2">
        <f t="shared" si="65"/>
        <v>0.73</v>
      </c>
      <c r="R454" s="7">
        <v>0.01</v>
      </c>
      <c r="S454" s="5">
        <v>18.733750000000001</v>
      </c>
      <c r="Z454" s="9">
        <v>0.67</v>
      </c>
      <c r="AA454" s="5">
        <v>150.66624999999999</v>
      </c>
      <c r="AL454" s="5" t="str">
        <f t="shared" si="66"/>
        <v/>
      </c>
      <c r="AN454" s="5" t="str">
        <f t="shared" si="67"/>
        <v/>
      </c>
      <c r="AP454" s="5" t="str">
        <f t="shared" si="68"/>
        <v/>
      </c>
      <c r="AR454" s="2">
        <v>0.73</v>
      </c>
      <c r="AS454" s="5">
        <f t="shared" si="69"/>
        <v>169.39999999999998</v>
      </c>
      <c r="AT454" s="5">
        <f t="shared" si="70"/>
        <v>126.37239999999997</v>
      </c>
      <c r="AU454" s="11">
        <f t="shared" si="71"/>
        <v>1.3061624295947194E-3</v>
      </c>
      <c r="AV454" s="5">
        <f t="shared" si="72"/>
        <v>1.3061624295947194</v>
      </c>
    </row>
    <row r="455" spans="1:48" x14ac:dyDescent="0.25">
      <c r="A455" s="1" t="s">
        <v>514</v>
      </c>
      <c r="B455" s="1" t="s">
        <v>67</v>
      </c>
      <c r="C455" s="1" t="s">
        <v>68</v>
      </c>
      <c r="D455" s="1" t="s">
        <v>69</v>
      </c>
      <c r="E455" s="1" t="s">
        <v>108</v>
      </c>
      <c r="F455" s="1" t="s">
        <v>496</v>
      </c>
      <c r="G455" s="1" t="s">
        <v>106</v>
      </c>
      <c r="H455" s="1" t="s">
        <v>55</v>
      </c>
      <c r="I455" s="2">
        <v>17.989999999999998</v>
      </c>
      <c r="J455" s="2">
        <v>0.06</v>
      </c>
      <c r="K455" s="2">
        <f t="shared" si="64"/>
        <v>0.04</v>
      </c>
      <c r="L455" s="2">
        <f t="shared" si="65"/>
        <v>0.02</v>
      </c>
      <c r="R455" s="7">
        <v>0.04</v>
      </c>
      <c r="S455" s="5">
        <v>74.935000000000002</v>
      </c>
      <c r="AL455" s="5" t="str">
        <f t="shared" si="66"/>
        <v/>
      </c>
      <c r="AN455" s="5" t="str">
        <f t="shared" si="67"/>
        <v/>
      </c>
      <c r="AP455" s="5" t="str">
        <f t="shared" si="68"/>
        <v/>
      </c>
      <c r="AR455" s="2">
        <v>0.02</v>
      </c>
      <c r="AS455" s="5">
        <f t="shared" si="69"/>
        <v>74.935000000000002</v>
      </c>
      <c r="AT455" s="5">
        <f t="shared" si="70"/>
        <v>55.901510000000002</v>
      </c>
      <c r="AU455" s="11">
        <f t="shared" si="71"/>
        <v>5.7778796730625925E-4</v>
      </c>
      <c r="AV455" s="5">
        <f t="shared" si="72"/>
        <v>0.57778796730625925</v>
      </c>
    </row>
    <row r="456" spans="1:48" x14ac:dyDescent="0.25">
      <c r="A456" s="1" t="s">
        <v>514</v>
      </c>
      <c r="B456" s="1" t="s">
        <v>67</v>
      </c>
      <c r="C456" s="1" t="s">
        <v>68</v>
      </c>
      <c r="D456" s="1" t="s">
        <v>69</v>
      </c>
      <c r="E456" s="1" t="s">
        <v>163</v>
      </c>
      <c r="F456" s="1" t="s">
        <v>496</v>
      </c>
      <c r="G456" s="1" t="s">
        <v>106</v>
      </c>
      <c r="H456" s="1" t="s">
        <v>55</v>
      </c>
      <c r="I456" s="2">
        <v>17.989999999999998</v>
      </c>
      <c r="J456" s="2">
        <v>17.16</v>
      </c>
      <c r="K456" s="2">
        <f t="shared" si="64"/>
        <v>13.66</v>
      </c>
      <c r="L456" s="2">
        <f t="shared" si="65"/>
        <v>3.5</v>
      </c>
      <c r="R456" s="7">
        <v>13.63</v>
      </c>
      <c r="S456" s="5">
        <v>25534.10125</v>
      </c>
      <c r="Z456" s="9">
        <v>0.03</v>
      </c>
      <c r="AA456" s="5">
        <v>6.7462499999999999</v>
      </c>
      <c r="AL456" s="5" t="str">
        <f t="shared" si="66"/>
        <v/>
      </c>
      <c r="AN456" s="5" t="str">
        <f t="shared" si="67"/>
        <v/>
      </c>
      <c r="AP456" s="5" t="str">
        <f t="shared" si="68"/>
        <v/>
      </c>
      <c r="AR456" s="2">
        <v>3.5</v>
      </c>
      <c r="AS456" s="5">
        <f t="shared" si="69"/>
        <v>25540.8475</v>
      </c>
      <c r="AT456" s="5">
        <f t="shared" si="70"/>
        <v>19053.472235000001</v>
      </c>
      <c r="AU456" s="11">
        <f t="shared" si="71"/>
        <v>0.19693326696876165</v>
      </c>
      <c r="AV456" s="5">
        <f t="shared" si="72"/>
        <v>196.93326696876164</v>
      </c>
    </row>
    <row r="457" spans="1:48" x14ac:dyDescent="0.25">
      <c r="A457" s="1" t="s">
        <v>515</v>
      </c>
      <c r="B457" s="1" t="s">
        <v>343</v>
      </c>
      <c r="C457" s="1" t="s">
        <v>344</v>
      </c>
      <c r="D457" s="1" t="s">
        <v>345</v>
      </c>
      <c r="E457" s="1" t="s">
        <v>61</v>
      </c>
      <c r="F457" s="1" t="s">
        <v>335</v>
      </c>
      <c r="G457" s="1" t="s">
        <v>106</v>
      </c>
      <c r="H457" s="1" t="s">
        <v>55</v>
      </c>
      <c r="I457" s="2">
        <v>38.549999999999997</v>
      </c>
      <c r="J457" s="2">
        <v>0.03</v>
      </c>
      <c r="K457" s="2">
        <f t="shared" si="64"/>
        <v>0</v>
      </c>
      <c r="L457" s="2">
        <f t="shared" si="65"/>
        <v>0.03</v>
      </c>
      <c r="AL457" s="5" t="str">
        <f t="shared" si="66"/>
        <v/>
      </c>
      <c r="AN457" s="5" t="str">
        <f t="shared" si="67"/>
        <v/>
      </c>
      <c r="AP457" s="5" t="str">
        <f t="shared" si="68"/>
        <v/>
      </c>
      <c r="AR457" s="2">
        <v>0.03</v>
      </c>
      <c r="AS457" s="5">
        <f t="shared" si="69"/>
        <v>0</v>
      </c>
      <c r="AT457" s="5">
        <f t="shared" si="70"/>
        <v>0</v>
      </c>
      <c r="AU457" s="11">
        <f t="shared" si="71"/>
        <v>0</v>
      </c>
      <c r="AV457" s="5">
        <f t="shared" si="72"/>
        <v>0</v>
      </c>
    </row>
    <row r="458" spans="1:48" x14ac:dyDescent="0.25">
      <c r="A458" s="1" t="s">
        <v>515</v>
      </c>
      <c r="B458" s="1" t="s">
        <v>343</v>
      </c>
      <c r="C458" s="1" t="s">
        <v>344</v>
      </c>
      <c r="D458" s="1" t="s">
        <v>345</v>
      </c>
      <c r="E458" s="1" t="s">
        <v>163</v>
      </c>
      <c r="F458" s="1" t="s">
        <v>496</v>
      </c>
      <c r="G458" s="1" t="s">
        <v>106</v>
      </c>
      <c r="H458" s="1" t="s">
        <v>55</v>
      </c>
      <c r="I458" s="2">
        <v>38.549999999999997</v>
      </c>
      <c r="J458" s="2">
        <v>2.08</v>
      </c>
      <c r="K458" s="2">
        <f t="shared" si="64"/>
        <v>0</v>
      </c>
      <c r="L458" s="2">
        <f t="shared" si="65"/>
        <v>2.08</v>
      </c>
      <c r="AL458" s="5" t="str">
        <f t="shared" si="66"/>
        <v/>
      </c>
      <c r="AN458" s="5" t="str">
        <f t="shared" si="67"/>
        <v/>
      </c>
      <c r="AP458" s="5" t="str">
        <f t="shared" si="68"/>
        <v/>
      </c>
      <c r="AR458" s="2">
        <v>2.08</v>
      </c>
      <c r="AS458" s="5">
        <f t="shared" si="69"/>
        <v>0</v>
      </c>
      <c r="AT458" s="5">
        <f t="shared" si="70"/>
        <v>0</v>
      </c>
      <c r="AU458" s="11">
        <f t="shared" si="71"/>
        <v>0</v>
      </c>
      <c r="AV458" s="5">
        <f t="shared" si="72"/>
        <v>0</v>
      </c>
    </row>
    <row r="459" spans="1:48" x14ac:dyDescent="0.25">
      <c r="A459" s="1" t="s">
        <v>515</v>
      </c>
      <c r="B459" s="1" t="s">
        <v>343</v>
      </c>
      <c r="C459" s="1" t="s">
        <v>344</v>
      </c>
      <c r="D459" s="1" t="s">
        <v>345</v>
      </c>
      <c r="E459" s="1" t="s">
        <v>112</v>
      </c>
      <c r="F459" s="1" t="s">
        <v>496</v>
      </c>
      <c r="G459" s="1" t="s">
        <v>106</v>
      </c>
      <c r="H459" s="1" t="s">
        <v>55</v>
      </c>
      <c r="I459" s="2">
        <v>38.549999999999997</v>
      </c>
      <c r="J459" s="2">
        <v>30.91</v>
      </c>
      <c r="K459" s="2">
        <f t="shared" si="64"/>
        <v>5.16</v>
      </c>
      <c r="L459" s="2">
        <f t="shared" si="65"/>
        <v>25.75</v>
      </c>
      <c r="R459" s="7">
        <v>5.16</v>
      </c>
      <c r="S459" s="5">
        <v>9666.6149999999998</v>
      </c>
      <c r="AL459" s="5" t="str">
        <f t="shared" si="66"/>
        <v/>
      </c>
      <c r="AN459" s="5" t="str">
        <f t="shared" si="67"/>
        <v/>
      </c>
      <c r="AP459" s="5" t="str">
        <f t="shared" si="68"/>
        <v/>
      </c>
      <c r="AR459" s="2">
        <v>25.75</v>
      </c>
      <c r="AS459" s="5">
        <f t="shared" si="69"/>
        <v>9666.6149999999998</v>
      </c>
      <c r="AT459" s="5">
        <f t="shared" si="70"/>
        <v>7211.2947899999999</v>
      </c>
      <c r="AU459" s="11">
        <f t="shared" si="71"/>
        <v>7.4534647782507443E-2</v>
      </c>
      <c r="AV459" s="5">
        <f t="shared" si="72"/>
        <v>74.534647782507449</v>
      </c>
    </row>
    <row r="460" spans="1:48" x14ac:dyDescent="0.25">
      <c r="A460" s="1" t="s">
        <v>515</v>
      </c>
      <c r="B460" s="1" t="s">
        <v>343</v>
      </c>
      <c r="C460" s="1" t="s">
        <v>344</v>
      </c>
      <c r="D460" s="1" t="s">
        <v>345</v>
      </c>
      <c r="E460" s="1" t="s">
        <v>56</v>
      </c>
      <c r="F460" s="1" t="s">
        <v>496</v>
      </c>
      <c r="G460" s="1" t="s">
        <v>106</v>
      </c>
      <c r="H460" s="1" t="s">
        <v>55</v>
      </c>
      <c r="I460" s="2">
        <v>38.549999999999997</v>
      </c>
      <c r="J460" s="2">
        <v>0.24</v>
      </c>
      <c r="K460" s="2">
        <f t="shared" si="64"/>
        <v>0</v>
      </c>
      <c r="L460" s="2">
        <f t="shared" si="65"/>
        <v>0.24</v>
      </c>
      <c r="AL460" s="5" t="str">
        <f t="shared" si="66"/>
        <v/>
      </c>
      <c r="AN460" s="5" t="str">
        <f t="shared" si="67"/>
        <v/>
      </c>
      <c r="AP460" s="5" t="str">
        <f t="shared" si="68"/>
        <v/>
      </c>
      <c r="AR460" s="2">
        <v>0.24</v>
      </c>
      <c r="AS460" s="5">
        <f t="shared" si="69"/>
        <v>0</v>
      </c>
      <c r="AT460" s="5">
        <f t="shared" si="70"/>
        <v>0</v>
      </c>
      <c r="AU460" s="11">
        <f t="shared" si="71"/>
        <v>0</v>
      </c>
      <c r="AV460" s="5">
        <f t="shared" si="72"/>
        <v>0</v>
      </c>
    </row>
    <row r="461" spans="1:48" x14ac:dyDescent="0.25">
      <c r="A461" s="1" t="s">
        <v>516</v>
      </c>
      <c r="B461" s="1" t="s">
        <v>517</v>
      </c>
      <c r="C461" s="1" t="s">
        <v>518</v>
      </c>
      <c r="D461" s="1" t="s">
        <v>51</v>
      </c>
      <c r="E461" s="1" t="s">
        <v>52</v>
      </c>
      <c r="F461" s="1" t="s">
        <v>496</v>
      </c>
      <c r="G461" s="1" t="s">
        <v>106</v>
      </c>
      <c r="H461" s="1" t="s">
        <v>55</v>
      </c>
      <c r="I461" s="2">
        <v>5.56</v>
      </c>
      <c r="J461" s="2">
        <v>4.34</v>
      </c>
      <c r="K461" s="2">
        <f t="shared" si="64"/>
        <v>4.0600000000000005</v>
      </c>
      <c r="L461" s="2">
        <f t="shared" si="65"/>
        <v>0.28999999999999998</v>
      </c>
      <c r="R461" s="7">
        <v>1.58</v>
      </c>
      <c r="S461" s="5">
        <v>2959.9324999999999</v>
      </c>
      <c r="Z461" s="9">
        <v>2.48</v>
      </c>
      <c r="AA461" s="5">
        <v>557.68999999999994</v>
      </c>
      <c r="AL461" s="5" t="str">
        <f t="shared" si="66"/>
        <v/>
      </c>
      <c r="AN461" s="5" t="str">
        <f t="shared" si="67"/>
        <v/>
      </c>
      <c r="AP461" s="5" t="str">
        <f t="shared" si="68"/>
        <v/>
      </c>
      <c r="AR461" s="2">
        <v>0.28999999999999998</v>
      </c>
      <c r="AS461" s="5">
        <f t="shared" si="69"/>
        <v>3517.6224999999999</v>
      </c>
      <c r="AT461" s="5">
        <f t="shared" si="70"/>
        <v>2624.1463849999996</v>
      </c>
      <c r="AU461" s="11">
        <f t="shared" si="71"/>
        <v>2.7122705731977875E-2</v>
      </c>
      <c r="AV461" s="5">
        <f t="shared" si="72"/>
        <v>27.122705731977874</v>
      </c>
    </row>
    <row r="462" spans="1:48" x14ac:dyDescent="0.25">
      <c r="A462" s="1" t="s">
        <v>516</v>
      </c>
      <c r="B462" s="1" t="s">
        <v>517</v>
      </c>
      <c r="C462" s="1" t="s">
        <v>518</v>
      </c>
      <c r="D462" s="1" t="s">
        <v>51</v>
      </c>
      <c r="E462" s="1" t="s">
        <v>163</v>
      </c>
      <c r="F462" s="1" t="s">
        <v>496</v>
      </c>
      <c r="G462" s="1" t="s">
        <v>106</v>
      </c>
      <c r="H462" s="1" t="s">
        <v>55</v>
      </c>
      <c r="I462" s="2">
        <v>5.56</v>
      </c>
      <c r="J462" s="2">
        <v>1.22</v>
      </c>
      <c r="K462" s="2">
        <f t="shared" si="64"/>
        <v>0.23</v>
      </c>
      <c r="L462" s="2">
        <f t="shared" si="65"/>
        <v>0.99</v>
      </c>
      <c r="R462" s="7">
        <v>0.01</v>
      </c>
      <c r="S462" s="5">
        <v>18.733750000000001</v>
      </c>
      <c r="Z462" s="9">
        <v>0.22</v>
      </c>
      <c r="AA462" s="5">
        <v>49.472499999999997</v>
      </c>
      <c r="AL462" s="5" t="str">
        <f t="shared" si="66"/>
        <v/>
      </c>
      <c r="AN462" s="5" t="str">
        <f t="shared" si="67"/>
        <v/>
      </c>
      <c r="AP462" s="5" t="str">
        <f t="shared" si="68"/>
        <v/>
      </c>
      <c r="AR462" s="2">
        <v>0.99</v>
      </c>
      <c r="AS462" s="5">
        <f t="shared" si="69"/>
        <v>68.206249999999997</v>
      </c>
      <c r="AT462" s="5">
        <f t="shared" si="70"/>
        <v>50.881862499999997</v>
      </c>
      <c r="AU462" s="11">
        <f t="shared" si="71"/>
        <v>5.2590579228774996E-4</v>
      </c>
      <c r="AV462" s="5">
        <f t="shared" si="72"/>
        <v>0.52590579228774992</v>
      </c>
    </row>
    <row r="463" spans="1:48" x14ac:dyDescent="0.25">
      <c r="A463" s="1" t="s">
        <v>519</v>
      </c>
      <c r="B463" s="1" t="s">
        <v>352</v>
      </c>
      <c r="C463" s="1" t="s">
        <v>353</v>
      </c>
      <c r="D463" s="1" t="s">
        <v>51</v>
      </c>
      <c r="E463" s="1" t="s">
        <v>58</v>
      </c>
      <c r="F463" s="1" t="s">
        <v>335</v>
      </c>
      <c r="G463" s="1" t="s">
        <v>106</v>
      </c>
      <c r="H463" s="1" t="s">
        <v>55</v>
      </c>
      <c r="I463" s="2">
        <v>8.74</v>
      </c>
      <c r="J463" s="2">
        <v>0.06</v>
      </c>
      <c r="K463" s="2">
        <f t="shared" si="64"/>
        <v>0.04</v>
      </c>
      <c r="L463" s="2">
        <f t="shared" si="65"/>
        <v>0.01</v>
      </c>
      <c r="R463" s="7">
        <v>0.02</v>
      </c>
      <c r="S463" s="5">
        <v>37.467500000000001</v>
      </c>
      <c r="Z463" s="9">
        <v>0.02</v>
      </c>
      <c r="AA463" s="5">
        <v>4.4974999999999996</v>
      </c>
      <c r="AL463" s="5" t="str">
        <f t="shared" si="66"/>
        <v/>
      </c>
      <c r="AN463" s="5" t="str">
        <f t="shared" si="67"/>
        <v/>
      </c>
      <c r="AP463" s="5" t="str">
        <f t="shared" si="68"/>
        <v/>
      </c>
      <c r="AR463" s="2">
        <v>0.01</v>
      </c>
      <c r="AS463" s="5">
        <f t="shared" si="69"/>
        <v>41.965000000000003</v>
      </c>
      <c r="AT463" s="5">
        <f t="shared" si="70"/>
        <v>31.305890000000002</v>
      </c>
      <c r="AU463" s="11">
        <f t="shared" si="71"/>
        <v>3.2357205642232834E-4</v>
      </c>
      <c r="AV463" s="5">
        <f t="shared" si="72"/>
        <v>0.32357205642232834</v>
      </c>
    </row>
    <row r="464" spans="1:48" x14ac:dyDescent="0.25">
      <c r="A464" s="1" t="s">
        <v>519</v>
      </c>
      <c r="B464" s="1" t="s">
        <v>352</v>
      </c>
      <c r="C464" s="1" t="s">
        <v>353</v>
      </c>
      <c r="D464" s="1" t="s">
        <v>51</v>
      </c>
      <c r="E464" s="1" t="s">
        <v>163</v>
      </c>
      <c r="F464" s="1" t="s">
        <v>496</v>
      </c>
      <c r="G464" s="1" t="s">
        <v>106</v>
      </c>
      <c r="H464" s="1" t="s">
        <v>55</v>
      </c>
      <c r="I464" s="2">
        <v>8.74</v>
      </c>
      <c r="J464" s="2">
        <v>6.79</v>
      </c>
      <c r="K464" s="2">
        <f t="shared" si="64"/>
        <v>5.3500000000000005</v>
      </c>
      <c r="L464" s="2">
        <f t="shared" si="65"/>
        <v>1.44</v>
      </c>
      <c r="R464" s="7">
        <v>4.78</v>
      </c>
      <c r="S464" s="5">
        <v>8954.7325000000001</v>
      </c>
      <c r="Z464" s="9">
        <v>0.56999999999999995</v>
      </c>
      <c r="AA464" s="5">
        <v>128.17875000000001</v>
      </c>
      <c r="AL464" s="5" t="str">
        <f t="shared" si="66"/>
        <v/>
      </c>
      <c r="AN464" s="5" t="str">
        <f t="shared" si="67"/>
        <v/>
      </c>
      <c r="AP464" s="5" t="str">
        <f t="shared" si="68"/>
        <v/>
      </c>
      <c r="AR464" s="2">
        <v>1.44</v>
      </c>
      <c r="AS464" s="5">
        <f t="shared" si="69"/>
        <v>9082.9112499999992</v>
      </c>
      <c r="AT464" s="5">
        <f t="shared" si="70"/>
        <v>6775.8517924999996</v>
      </c>
      <c r="AU464" s="11">
        <f t="shared" si="71"/>
        <v>7.003398716702014E-2</v>
      </c>
      <c r="AV464" s="5">
        <f t="shared" si="72"/>
        <v>70.033987167020143</v>
      </c>
    </row>
    <row r="465" spans="1:48" x14ac:dyDescent="0.25">
      <c r="A465" s="1" t="s">
        <v>520</v>
      </c>
      <c r="B465" s="1" t="s">
        <v>521</v>
      </c>
      <c r="C465" s="1" t="s">
        <v>522</v>
      </c>
      <c r="D465" s="1" t="s">
        <v>51</v>
      </c>
      <c r="E465" s="1" t="s">
        <v>56</v>
      </c>
      <c r="F465" s="1" t="s">
        <v>496</v>
      </c>
      <c r="G465" s="1" t="s">
        <v>106</v>
      </c>
      <c r="H465" s="1" t="s">
        <v>55</v>
      </c>
      <c r="I465" s="2">
        <v>10.32</v>
      </c>
      <c r="J465" s="2">
        <v>8.6999999999999993</v>
      </c>
      <c r="K465" s="2">
        <f t="shared" si="64"/>
        <v>1.59</v>
      </c>
      <c r="L465" s="2">
        <f t="shared" si="65"/>
        <v>7.11</v>
      </c>
      <c r="Z465" s="9">
        <v>1.59</v>
      </c>
      <c r="AA465" s="5">
        <v>357.55124999999998</v>
      </c>
      <c r="AL465" s="5" t="str">
        <f t="shared" si="66"/>
        <v/>
      </c>
      <c r="AN465" s="5" t="str">
        <f t="shared" si="67"/>
        <v/>
      </c>
      <c r="AP465" s="5" t="str">
        <f t="shared" si="68"/>
        <v/>
      </c>
      <c r="AR465" s="2">
        <v>7.11</v>
      </c>
      <c r="AS465" s="5">
        <f t="shared" si="69"/>
        <v>357.55124999999998</v>
      </c>
      <c r="AT465" s="5">
        <f t="shared" si="70"/>
        <v>266.73323249999993</v>
      </c>
      <c r="AU465" s="11">
        <f t="shared" si="71"/>
        <v>2.7569067851512924E-3</v>
      </c>
      <c r="AV465" s="5">
        <f t="shared" si="72"/>
        <v>2.7569067851512923</v>
      </c>
    </row>
    <row r="466" spans="1:48" x14ac:dyDescent="0.25">
      <c r="A466" s="1" t="s">
        <v>523</v>
      </c>
      <c r="B466" s="1" t="s">
        <v>524</v>
      </c>
      <c r="C466" s="1" t="s">
        <v>525</v>
      </c>
      <c r="D466" s="1" t="s">
        <v>51</v>
      </c>
      <c r="E466" s="1" t="s">
        <v>59</v>
      </c>
      <c r="F466" s="1" t="s">
        <v>496</v>
      </c>
      <c r="G466" s="1" t="s">
        <v>106</v>
      </c>
      <c r="H466" s="1" t="s">
        <v>55</v>
      </c>
      <c r="I466" s="2">
        <v>30.5</v>
      </c>
      <c r="J466" s="2">
        <v>0.05</v>
      </c>
      <c r="K466" s="2">
        <f t="shared" si="64"/>
        <v>0</v>
      </c>
      <c r="L466" s="2">
        <f t="shared" si="65"/>
        <v>0.05</v>
      </c>
      <c r="AL466" s="5" t="str">
        <f t="shared" si="66"/>
        <v/>
      </c>
      <c r="AN466" s="5" t="str">
        <f t="shared" si="67"/>
        <v/>
      </c>
      <c r="AP466" s="5" t="str">
        <f t="shared" si="68"/>
        <v/>
      </c>
      <c r="AR466" s="2">
        <v>0.05</v>
      </c>
      <c r="AS466" s="5">
        <f t="shared" si="69"/>
        <v>0</v>
      </c>
      <c r="AT466" s="5">
        <f t="shared" si="70"/>
        <v>0</v>
      </c>
      <c r="AU466" s="11">
        <f t="shared" si="71"/>
        <v>0</v>
      </c>
      <c r="AV466" s="5">
        <f t="shared" si="72"/>
        <v>0</v>
      </c>
    </row>
    <row r="467" spans="1:48" x14ac:dyDescent="0.25">
      <c r="A467" s="1" t="s">
        <v>523</v>
      </c>
      <c r="B467" s="1" t="s">
        <v>524</v>
      </c>
      <c r="C467" s="1" t="s">
        <v>525</v>
      </c>
      <c r="D467" s="1" t="s">
        <v>51</v>
      </c>
      <c r="E467" s="1" t="s">
        <v>56</v>
      </c>
      <c r="F467" s="1" t="s">
        <v>496</v>
      </c>
      <c r="G467" s="1" t="s">
        <v>106</v>
      </c>
      <c r="H467" s="1" t="s">
        <v>55</v>
      </c>
      <c r="I467" s="2">
        <v>30.5</v>
      </c>
      <c r="J467" s="2">
        <v>0.08</v>
      </c>
      <c r="K467" s="2">
        <f t="shared" si="64"/>
        <v>0</v>
      </c>
      <c r="L467" s="2">
        <f t="shared" si="65"/>
        <v>0.08</v>
      </c>
      <c r="AL467" s="5" t="str">
        <f t="shared" si="66"/>
        <v/>
      </c>
      <c r="AN467" s="5" t="str">
        <f t="shared" si="67"/>
        <v/>
      </c>
      <c r="AP467" s="5" t="str">
        <f t="shared" si="68"/>
        <v/>
      </c>
      <c r="AR467" s="2">
        <v>0.08</v>
      </c>
      <c r="AS467" s="5">
        <f t="shared" si="69"/>
        <v>0</v>
      </c>
      <c r="AT467" s="5">
        <f t="shared" si="70"/>
        <v>0</v>
      </c>
      <c r="AU467" s="11">
        <f t="shared" si="71"/>
        <v>0</v>
      </c>
      <c r="AV467" s="5">
        <f t="shared" si="72"/>
        <v>0</v>
      </c>
    </row>
    <row r="468" spans="1:48" x14ac:dyDescent="0.25">
      <c r="A468" s="1" t="s">
        <v>523</v>
      </c>
      <c r="B468" s="1" t="s">
        <v>524</v>
      </c>
      <c r="C468" s="1" t="s">
        <v>525</v>
      </c>
      <c r="D468" s="1" t="s">
        <v>51</v>
      </c>
      <c r="E468" s="1" t="s">
        <v>60</v>
      </c>
      <c r="F468" s="1" t="s">
        <v>496</v>
      </c>
      <c r="G468" s="1" t="s">
        <v>106</v>
      </c>
      <c r="H468" s="1" t="s">
        <v>55</v>
      </c>
      <c r="I468" s="2">
        <v>30.5</v>
      </c>
      <c r="J468" s="2">
        <v>29.28</v>
      </c>
      <c r="K468" s="2">
        <f t="shared" si="64"/>
        <v>9.2899999999999991</v>
      </c>
      <c r="L468" s="2">
        <f t="shared" si="65"/>
        <v>19.989999999999998</v>
      </c>
      <c r="Z468" s="9">
        <v>9.2899999999999991</v>
      </c>
      <c r="AA468" s="5">
        <v>2089.0887499999999</v>
      </c>
      <c r="AL468" s="5" t="str">
        <f t="shared" si="66"/>
        <v/>
      </c>
      <c r="AN468" s="5" t="str">
        <f t="shared" si="67"/>
        <v/>
      </c>
      <c r="AP468" s="5" t="str">
        <f t="shared" si="68"/>
        <v/>
      </c>
      <c r="AR468" s="2">
        <v>19.989999999999998</v>
      </c>
      <c r="AS468" s="5">
        <f t="shared" si="69"/>
        <v>2089.0887499999999</v>
      </c>
      <c r="AT468" s="5">
        <f t="shared" si="70"/>
        <v>1558.4602075</v>
      </c>
      <c r="AU468" s="11">
        <f t="shared" si="71"/>
        <v>1.6107964801292774E-2</v>
      </c>
      <c r="AV468" s="5">
        <f t="shared" si="72"/>
        <v>16.107964801292773</v>
      </c>
    </row>
    <row r="469" spans="1:48" x14ac:dyDescent="0.25">
      <c r="A469" s="1" t="s">
        <v>526</v>
      </c>
      <c r="B469" s="1" t="s">
        <v>446</v>
      </c>
      <c r="C469" s="1" t="s">
        <v>447</v>
      </c>
      <c r="D469" s="1" t="s">
        <v>51</v>
      </c>
      <c r="E469" s="1" t="s">
        <v>58</v>
      </c>
      <c r="F469" s="1" t="s">
        <v>496</v>
      </c>
      <c r="G469" s="1" t="s">
        <v>106</v>
      </c>
      <c r="H469" s="1" t="s">
        <v>55</v>
      </c>
      <c r="I469" s="2">
        <v>61.7</v>
      </c>
      <c r="J469" s="2">
        <v>15.06</v>
      </c>
      <c r="K469" s="2">
        <f t="shared" si="64"/>
        <v>2.5499999999999998</v>
      </c>
      <c r="L469" s="2">
        <f t="shared" si="65"/>
        <v>12.51</v>
      </c>
      <c r="R469" s="7">
        <v>1.1299999999999999</v>
      </c>
      <c r="S469" s="5">
        <v>2116.9137500000002</v>
      </c>
      <c r="T469" s="8">
        <v>1.42</v>
      </c>
      <c r="U469" s="5">
        <v>797.68499999999995</v>
      </c>
      <c r="AL469" s="5" t="str">
        <f t="shared" si="66"/>
        <v/>
      </c>
      <c r="AN469" s="5" t="str">
        <f t="shared" si="67"/>
        <v/>
      </c>
      <c r="AP469" s="5" t="str">
        <f t="shared" si="68"/>
        <v/>
      </c>
      <c r="AR469" s="2">
        <v>12.51</v>
      </c>
      <c r="AS469" s="5">
        <f t="shared" si="69"/>
        <v>2914.5987500000001</v>
      </c>
      <c r="AT469" s="5">
        <f t="shared" si="70"/>
        <v>2174.2906674999999</v>
      </c>
      <c r="AU469" s="11">
        <f t="shared" si="71"/>
        <v>2.2473077831131835E-2</v>
      </c>
      <c r="AV469" s="5">
        <f t="shared" si="72"/>
        <v>22.473077831131832</v>
      </c>
    </row>
    <row r="470" spans="1:48" x14ac:dyDescent="0.25">
      <c r="A470" s="1" t="s">
        <v>526</v>
      </c>
      <c r="B470" s="1" t="s">
        <v>446</v>
      </c>
      <c r="C470" s="1" t="s">
        <v>447</v>
      </c>
      <c r="D470" s="1" t="s">
        <v>51</v>
      </c>
      <c r="E470" s="1" t="s">
        <v>59</v>
      </c>
      <c r="F470" s="1" t="s">
        <v>496</v>
      </c>
      <c r="G470" s="1" t="s">
        <v>106</v>
      </c>
      <c r="H470" s="1" t="s">
        <v>55</v>
      </c>
      <c r="I470" s="2">
        <v>61.7</v>
      </c>
      <c r="J470" s="2">
        <v>0.02</v>
      </c>
      <c r="K470" s="2">
        <f t="shared" si="64"/>
        <v>0</v>
      </c>
      <c r="L470" s="2">
        <f t="shared" si="65"/>
        <v>0.02</v>
      </c>
      <c r="AL470" s="5" t="str">
        <f t="shared" si="66"/>
        <v/>
      </c>
      <c r="AN470" s="5" t="str">
        <f t="shared" si="67"/>
        <v/>
      </c>
      <c r="AP470" s="5" t="str">
        <f t="shared" si="68"/>
        <v/>
      </c>
      <c r="AR470" s="2">
        <v>0.02</v>
      </c>
      <c r="AS470" s="5">
        <f t="shared" si="69"/>
        <v>0</v>
      </c>
      <c r="AT470" s="5">
        <f t="shared" si="70"/>
        <v>0</v>
      </c>
      <c r="AU470" s="11">
        <f t="shared" si="71"/>
        <v>0</v>
      </c>
      <c r="AV470" s="5">
        <f t="shared" si="72"/>
        <v>0</v>
      </c>
    </row>
    <row r="471" spans="1:48" x14ac:dyDescent="0.25">
      <c r="A471" s="1" t="s">
        <v>526</v>
      </c>
      <c r="B471" s="1" t="s">
        <v>446</v>
      </c>
      <c r="C471" s="1" t="s">
        <v>447</v>
      </c>
      <c r="D471" s="1" t="s">
        <v>51</v>
      </c>
      <c r="E471" s="1" t="s">
        <v>60</v>
      </c>
      <c r="F471" s="1" t="s">
        <v>496</v>
      </c>
      <c r="G471" s="1" t="s">
        <v>106</v>
      </c>
      <c r="H471" s="1" t="s">
        <v>55</v>
      </c>
      <c r="I471" s="2">
        <v>61.7</v>
      </c>
      <c r="J471" s="2">
        <v>9.44</v>
      </c>
      <c r="K471" s="2">
        <f t="shared" si="64"/>
        <v>6.2600000000000007</v>
      </c>
      <c r="L471" s="2">
        <f t="shared" si="65"/>
        <v>3.18</v>
      </c>
      <c r="R471" s="7">
        <v>4.8600000000000003</v>
      </c>
      <c r="S471" s="5">
        <v>9104.6025000000009</v>
      </c>
      <c r="T471" s="8">
        <v>1.35</v>
      </c>
      <c r="U471" s="5">
        <v>758.36250000000007</v>
      </c>
      <c r="Z471" s="9">
        <v>0.05</v>
      </c>
      <c r="AA471" s="5">
        <v>11.24375</v>
      </c>
      <c r="AL471" s="5" t="str">
        <f t="shared" si="66"/>
        <v/>
      </c>
      <c r="AN471" s="5" t="str">
        <f t="shared" si="67"/>
        <v/>
      </c>
      <c r="AP471" s="5" t="str">
        <f t="shared" si="68"/>
        <v/>
      </c>
      <c r="AR471" s="2">
        <v>3.18</v>
      </c>
      <c r="AS471" s="5">
        <f t="shared" si="69"/>
        <v>9874.2087499999998</v>
      </c>
      <c r="AT471" s="5">
        <f t="shared" si="70"/>
        <v>7366.1597274999986</v>
      </c>
      <c r="AU471" s="11">
        <f t="shared" si="71"/>
        <v>7.6135303962369769E-2</v>
      </c>
      <c r="AV471" s="5">
        <f t="shared" si="72"/>
        <v>76.135303962369761</v>
      </c>
    </row>
    <row r="472" spans="1:48" x14ac:dyDescent="0.25">
      <c r="A472" s="1" t="s">
        <v>526</v>
      </c>
      <c r="B472" s="1" t="s">
        <v>446</v>
      </c>
      <c r="C472" s="1" t="s">
        <v>447</v>
      </c>
      <c r="D472" s="1" t="s">
        <v>51</v>
      </c>
      <c r="E472" s="1" t="s">
        <v>61</v>
      </c>
      <c r="F472" s="1" t="s">
        <v>496</v>
      </c>
      <c r="G472" s="1" t="s">
        <v>106</v>
      </c>
      <c r="H472" s="1" t="s">
        <v>55</v>
      </c>
      <c r="I472" s="2">
        <v>61.7</v>
      </c>
      <c r="J472" s="2">
        <v>37.18</v>
      </c>
      <c r="K472" s="2">
        <f t="shared" si="64"/>
        <v>35.79</v>
      </c>
      <c r="L472" s="2">
        <f t="shared" si="65"/>
        <v>1.39</v>
      </c>
      <c r="R472" s="7">
        <v>14.39</v>
      </c>
      <c r="S472" s="5">
        <v>26957.868999999999</v>
      </c>
      <c r="T472" s="8">
        <v>21.4</v>
      </c>
      <c r="U472" s="5">
        <v>12021.45</v>
      </c>
      <c r="AL472" s="5" t="str">
        <f t="shared" si="66"/>
        <v/>
      </c>
      <c r="AN472" s="5" t="str">
        <f t="shared" si="67"/>
        <v/>
      </c>
      <c r="AP472" s="5" t="str">
        <f t="shared" si="68"/>
        <v/>
      </c>
      <c r="AR472" s="2">
        <v>1.39</v>
      </c>
      <c r="AS472" s="5">
        <f t="shared" si="69"/>
        <v>38979.319000000003</v>
      </c>
      <c r="AT472" s="5">
        <f t="shared" si="70"/>
        <v>29078.571973999999</v>
      </c>
      <c r="AU472" s="11">
        <f t="shared" si="71"/>
        <v>0.30055089733758927</v>
      </c>
      <c r="AV472" s="5">
        <f t="shared" si="72"/>
        <v>300.55089733758928</v>
      </c>
    </row>
    <row r="473" spans="1:48" s="41" customFormat="1" x14ac:dyDescent="0.25">
      <c r="A473" s="31" t="s">
        <v>527</v>
      </c>
      <c r="B473" s="31" t="s">
        <v>528</v>
      </c>
      <c r="C473" s="31" t="s">
        <v>529</v>
      </c>
      <c r="D473" s="31" t="s">
        <v>159</v>
      </c>
      <c r="E473" s="31" t="s">
        <v>90</v>
      </c>
      <c r="F473" s="31" t="s">
        <v>496</v>
      </c>
      <c r="G473" s="31" t="s">
        <v>106</v>
      </c>
      <c r="H473" s="31" t="s">
        <v>55</v>
      </c>
      <c r="I473" s="42">
        <v>113</v>
      </c>
      <c r="J473" s="32">
        <v>39.450000000000003</v>
      </c>
      <c r="K473" s="32">
        <f t="shared" si="64"/>
        <v>10.219999999999999</v>
      </c>
      <c r="L473" s="32">
        <f t="shared" si="65"/>
        <v>29.24</v>
      </c>
      <c r="M473" s="33"/>
      <c r="N473" s="34"/>
      <c r="O473" s="35"/>
      <c r="P473" s="36"/>
      <c r="Q473" s="35"/>
      <c r="R473" s="37">
        <v>8.5399999999999991</v>
      </c>
      <c r="S473" s="35">
        <v>13073.160099999999</v>
      </c>
      <c r="T473" s="38"/>
      <c r="U473" s="35"/>
      <c r="V473" s="32"/>
      <c r="W473" s="35"/>
      <c r="X473" s="32"/>
      <c r="Y473" s="35"/>
      <c r="Z473" s="39">
        <v>1.68</v>
      </c>
      <c r="AA473" s="35">
        <v>308.70839999999998</v>
      </c>
      <c r="AB473" s="40"/>
      <c r="AC473" s="35"/>
      <c r="AD473" s="32"/>
      <c r="AE473" s="32"/>
      <c r="AF473" s="35"/>
      <c r="AG473" s="39"/>
      <c r="AH473" s="35"/>
      <c r="AI473" s="32"/>
      <c r="AJ473" s="35"/>
      <c r="AK473" s="33"/>
      <c r="AL473" s="35" t="str">
        <f t="shared" si="66"/>
        <v/>
      </c>
      <c r="AM473" s="33"/>
      <c r="AN473" s="35" t="str">
        <f t="shared" si="67"/>
        <v/>
      </c>
      <c r="AO473" s="32"/>
      <c r="AP473" s="35" t="str">
        <f t="shared" si="68"/>
        <v/>
      </c>
      <c r="AQ473" s="32"/>
      <c r="AR473" s="32">
        <v>29.24</v>
      </c>
      <c r="AS473" s="5">
        <f t="shared" si="69"/>
        <v>13381.868499999999</v>
      </c>
      <c r="AT473" s="5">
        <f t="shared" si="70"/>
        <v>9982.8739009999972</v>
      </c>
      <c r="AU473" s="11">
        <f t="shared" si="71"/>
        <v>0.10318119169112777</v>
      </c>
      <c r="AV473" s="5">
        <f t="shared" si="72"/>
        <v>103.18119169112776</v>
      </c>
    </row>
    <row r="474" spans="1:48" s="41" customFormat="1" x14ac:dyDescent="0.25">
      <c r="A474" s="31" t="s">
        <v>527</v>
      </c>
      <c r="B474" s="31" t="s">
        <v>528</v>
      </c>
      <c r="C474" s="31" t="s">
        <v>529</v>
      </c>
      <c r="D474" s="31" t="s">
        <v>159</v>
      </c>
      <c r="E474" s="31" t="s">
        <v>92</v>
      </c>
      <c r="F474" s="31" t="s">
        <v>496</v>
      </c>
      <c r="G474" s="31" t="s">
        <v>106</v>
      </c>
      <c r="H474" s="31" t="s">
        <v>55</v>
      </c>
      <c r="I474" s="42">
        <v>113</v>
      </c>
      <c r="J474" s="32">
        <v>19.71</v>
      </c>
      <c r="K474" s="32">
        <f t="shared" si="64"/>
        <v>14.68</v>
      </c>
      <c r="L474" s="32">
        <f t="shared" si="65"/>
        <v>5.03</v>
      </c>
      <c r="M474" s="33"/>
      <c r="N474" s="34"/>
      <c r="O474" s="35"/>
      <c r="P474" s="36"/>
      <c r="Q474" s="35"/>
      <c r="R474" s="37">
        <v>6.99</v>
      </c>
      <c r="S474" s="35">
        <v>10700.396849999999</v>
      </c>
      <c r="T474" s="38">
        <v>7.69</v>
      </c>
      <c r="U474" s="35">
        <v>3585.4095000000002</v>
      </c>
      <c r="V474" s="32"/>
      <c r="W474" s="35"/>
      <c r="X474" s="32"/>
      <c r="Y474" s="35"/>
      <c r="Z474" s="39"/>
      <c r="AA474" s="35"/>
      <c r="AB474" s="40"/>
      <c r="AC474" s="35"/>
      <c r="AD474" s="32"/>
      <c r="AE474" s="32"/>
      <c r="AF474" s="35"/>
      <c r="AG474" s="39"/>
      <c r="AH474" s="35"/>
      <c r="AI474" s="32"/>
      <c r="AJ474" s="35"/>
      <c r="AK474" s="33"/>
      <c r="AL474" s="35" t="str">
        <f t="shared" si="66"/>
        <v/>
      </c>
      <c r="AM474" s="33"/>
      <c r="AN474" s="35" t="str">
        <f t="shared" si="67"/>
        <v/>
      </c>
      <c r="AO474" s="32"/>
      <c r="AP474" s="35" t="str">
        <f t="shared" si="68"/>
        <v/>
      </c>
      <c r="AQ474" s="32"/>
      <c r="AR474" s="32">
        <v>5.03</v>
      </c>
      <c r="AS474" s="5">
        <f t="shared" si="69"/>
        <v>14285.806349999999</v>
      </c>
      <c r="AT474" s="5">
        <f t="shared" si="70"/>
        <v>10657.2115371</v>
      </c>
      <c r="AU474" s="11">
        <f t="shared" si="71"/>
        <v>0.11015102438509843</v>
      </c>
      <c r="AV474" s="5">
        <f t="shared" si="72"/>
        <v>110.15102438509844</v>
      </c>
    </row>
    <row r="475" spans="1:48" s="41" customFormat="1" x14ac:dyDescent="0.25">
      <c r="A475" s="31" t="s">
        <v>527</v>
      </c>
      <c r="B475" s="31" t="s">
        <v>528</v>
      </c>
      <c r="C475" s="31" t="s">
        <v>529</v>
      </c>
      <c r="D475" s="31" t="s">
        <v>159</v>
      </c>
      <c r="E475" s="31" t="s">
        <v>75</v>
      </c>
      <c r="F475" s="31" t="s">
        <v>496</v>
      </c>
      <c r="G475" s="31" t="s">
        <v>106</v>
      </c>
      <c r="H475" s="31" t="s">
        <v>55</v>
      </c>
      <c r="I475" s="42">
        <v>113</v>
      </c>
      <c r="J475" s="32">
        <v>19.940000000000001</v>
      </c>
      <c r="K475" s="32">
        <f t="shared" si="64"/>
        <v>0</v>
      </c>
      <c r="L475" s="32">
        <f t="shared" si="65"/>
        <v>19.940000000000001</v>
      </c>
      <c r="M475" s="33"/>
      <c r="N475" s="34"/>
      <c r="O475" s="35"/>
      <c r="P475" s="36"/>
      <c r="Q475" s="35"/>
      <c r="R475" s="37"/>
      <c r="S475" s="35"/>
      <c r="T475" s="38"/>
      <c r="U475" s="35"/>
      <c r="V475" s="32"/>
      <c r="W475" s="35"/>
      <c r="X475" s="32"/>
      <c r="Y475" s="35"/>
      <c r="Z475" s="39"/>
      <c r="AA475" s="35"/>
      <c r="AB475" s="40"/>
      <c r="AC475" s="35"/>
      <c r="AD475" s="32"/>
      <c r="AE475" s="32"/>
      <c r="AF475" s="35"/>
      <c r="AG475" s="39"/>
      <c r="AH475" s="35"/>
      <c r="AI475" s="32"/>
      <c r="AJ475" s="35"/>
      <c r="AK475" s="33"/>
      <c r="AL475" s="35" t="str">
        <f t="shared" si="66"/>
        <v/>
      </c>
      <c r="AM475" s="33"/>
      <c r="AN475" s="35" t="str">
        <f t="shared" si="67"/>
        <v/>
      </c>
      <c r="AO475" s="32"/>
      <c r="AP475" s="35" t="str">
        <f t="shared" si="68"/>
        <v/>
      </c>
      <c r="AQ475" s="32"/>
      <c r="AR475" s="32">
        <v>19.940000000000001</v>
      </c>
      <c r="AS475" s="5">
        <f t="shared" si="69"/>
        <v>0</v>
      </c>
      <c r="AT475" s="5">
        <f t="shared" si="70"/>
        <v>0</v>
      </c>
      <c r="AU475" s="11">
        <f t="shared" si="71"/>
        <v>0</v>
      </c>
      <c r="AV475" s="5">
        <f t="shared" si="72"/>
        <v>0</v>
      </c>
    </row>
    <row r="476" spans="1:48" s="41" customFormat="1" x14ac:dyDescent="0.25">
      <c r="A476" s="31" t="s">
        <v>527</v>
      </c>
      <c r="B476" s="31" t="s">
        <v>528</v>
      </c>
      <c r="C476" s="31" t="s">
        <v>529</v>
      </c>
      <c r="D476" s="31" t="s">
        <v>159</v>
      </c>
      <c r="E476" s="31" t="s">
        <v>83</v>
      </c>
      <c r="F476" s="31" t="s">
        <v>496</v>
      </c>
      <c r="G476" s="31" t="s">
        <v>106</v>
      </c>
      <c r="H476" s="31" t="s">
        <v>55</v>
      </c>
      <c r="I476" s="42">
        <v>113</v>
      </c>
      <c r="J476" s="32">
        <v>12.58</v>
      </c>
      <c r="K476" s="32">
        <f t="shared" si="64"/>
        <v>7.21</v>
      </c>
      <c r="L476" s="32">
        <f t="shared" si="65"/>
        <v>5.36</v>
      </c>
      <c r="M476" s="33"/>
      <c r="N476" s="34"/>
      <c r="O476" s="35"/>
      <c r="P476" s="36"/>
      <c r="Q476" s="35"/>
      <c r="R476" s="37">
        <v>7.21</v>
      </c>
      <c r="S476" s="35">
        <v>11037.176149999999</v>
      </c>
      <c r="T476" s="38"/>
      <c r="U476" s="35"/>
      <c r="V476" s="32"/>
      <c r="W476" s="35"/>
      <c r="X476" s="32"/>
      <c r="Y476" s="35"/>
      <c r="Z476" s="39"/>
      <c r="AA476" s="35"/>
      <c r="AB476" s="40"/>
      <c r="AC476" s="35"/>
      <c r="AD476" s="32"/>
      <c r="AE476" s="32"/>
      <c r="AF476" s="35"/>
      <c r="AG476" s="39"/>
      <c r="AH476" s="35"/>
      <c r="AI476" s="32"/>
      <c r="AJ476" s="35"/>
      <c r="AK476" s="33"/>
      <c r="AL476" s="35" t="str">
        <f t="shared" si="66"/>
        <v/>
      </c>
      <c r="AM476" s="33"/>
      <c r="AN476" s="35" t="str">
        <f t="shared" si="67"/>
        <v/>
      </c>
      <c r="AO476" s="32"/>
      <c r="AP476" s="35" t="str">
        <f t="shared" si="68"/>
        <v/>
      </c>
      <c r="AQ476" s="32"/>
      <c r="AR476" s="32">
        <v>5.36</v>
      </c>
      <c r="AS476" s="5">
        <f t="shared" si="69"/>
        <v>11037.176149999999</v>
      </c>
      <c r="AT476" s="5">
        <f t="shared" si="70"/>
        <v>8233.7334078999993</v>
      </c>
      <c r="AU476" s="11">
        <f t="shared" si="71"/>
        <v>8.5102389704538928E-2</v>
      </c>
      <c r="AV476" s="5">
        <f t="shared" si="72"/>
        <v>85.102389704538922</v>
      </c>
    </row>
    <row r="477" spans="1:48" s="41" customFormat="1" x14ac:dyDescent="0.25">
      <c r="A477" s="31" t="s">
        <v>527</v>
      </c>
      <c r="B477" s="31" t="s">
        <v>528</v>
      </c>
      <c r="C477" s="31" t="s">
        <v>529</v>
      </c>
      <c r="D477" s="31" t="s">
        <v>159</v>
      </c>
      <c r="E477" s="31" t="s">
        <v>58</v>
      </c>
      <c r="F477" s="31" t="s">
        <v>496</v>
      </c>
      <c r="G477" s="31" t="s">
        <v>106</v>
      </c>
      <c r="H477" s="31" t="s">
        <v>55</v>
      </c>
      <c r="I477" s="42">
        <v>113</v>
      </c>
      <c r="J477" s="32">
        <v>6.21</v>
      </c>
      <c r="K477" s="32">
        <f t="shared" si="64"/>
        <v>0</v>
      </c>
      <c r="L477" s="32">
        <f t="shared" si="65"/>
        <v>6.2</v>
      </c>
      <c r="M477" s="33"/>
      <c r="N477" s="34"/>
      <c r="O477" s="35"/>
      <c r="P477" s="36"/>
      <c r="Q477" s="35"/>
      <c r="R477" s="37"/>
      <c r="S477" s="35"/>
      <c r="T477" s="38"/>
      <c r="U477" s="35"/>
      <c r="V477" s="32"/>
      <c r="W477" s="35"/>
      <c r="X477" s="32"/>
      <c r="Y477" s="35"/>
      <c r="Z477" s="39"/>
      <c r="AA477" s="35"/>
      <c r="AB477" s="40"/>
      <c r="AC477" s="35"/>
      <c r="AD477" s="32"/>
      <c r="AE477" s="32"/>
      <c r="AF477" s="35"/>
      <c r="AG477" s="39"/>
      <c r="AH477" s="35"/>
      <c r="AI477" s="32"/>
      <c r="AJ477" s="35"/>
      <c r="AK477" s="33"/>
      <c r="AL477" s="35" t="str">
        <f t="shared" si="66"/>
        <v/>
      </c>
      <c r="AM477" s="33"/>
      <c r="AN477" s="35" t="str">
        <f t="shared" si="67"/>
        <v/>
      </c>
      <c r="AO477" s="32"/>
      <c r="AP477" s="35" t="str">
        <f t="shared" si="68"/>
        <v/>
      </c>
      <c r="AQ477" s="32"/>
      <c r="AR477" s="32">
        <v>6.2</v>
      </c>
      <c r="AS477" s="5">
        <f t="shared" si="69"/>
        <v>0</v>
      </c>
      <c r="AT477" s="5">
        <f t="shared" si="70"/>
        <v>0</v>
      </c>
      <c r="AU477" s="11">
        <f t="shared" si="71"/>
        <v>0</v>
      </c>
      <c r="AV477" s="5">
        <f t="shared" si="72"/>
        <v>0</v>
      </c>
    </row>
    <row r="478" spans="1:48" s="41" customFormat="1" x14ac:dyDescent="0.25">
      <c r="A478" s="31" t="s">
        <v>527</v>
      </c>
      <c r="B478" s="31" t="s">
        <v>528</v>
      </c>
      <c r="C478" s="31" t="s">
        <v>529</v>
      </c>
      <c r="D478" s="31" t="s">
        <v>159</v>
      </c>
      <c r="E478" s="31" t="s">
        <v>59</v>
      </c>
      <c r="F478" s="31" t="s">
        <v>496</v>
      </c>
      <c r="G478" s="31" t="s">
        <v>106</v>
      </c>
      <c r="H478" s="31" t="s">
        <v>55</v>
      </c>
      <c r="I478" s="42">
        <v>113</v>
      </c>
      <c r="J478" s="32">
        <v>20.39</v>
      </c>
      <c r="K478" s="32">
        <f t="shared" si="64"/>
        <v>0</v>
      </c>
      <c r="L478" s="32">
        <f t="shared" si="65"/>
        <v>20.399999999999999</v>
      </c>
      <c r="M478" s="33"/>
      <c r="N478" s="34"/>
      <c r="O478" s="35"/>
      <c r="P478" s="36"/>
      <c r="Q478" s="35"/>
      <c r="R478" s="37"/>
      <c r="S478" s="35"/>
      <c r="T478" s="38"/>
      <c r="U478" s="35"/>
      <c r="V478" s="32"/>
      <c r="W478" s="35"/>
      <c r="X478" s="32"/>
      <c r="Y478" s="35"/>
      <c r="Z478" s="39"/>
      <c r="AA478" s="35"/>
      <c r="AB478" s="40"/>
      <c r="AC478" s="35"/>
      <c r="AD478" s="32"/>
      <c r="AE478" s="32"/>
      <c r="AF478" s="35"/>
      <c r="AG478" s="39"/>
      <c r="AH478" s="35"/>
      <c r="AI478" s="32"/>
      <c r="AJ478" s="35"/>
      <c r="AK478" s="33"/>
      <c r="AL478" s="35" t="str">
        <f t="shared" si="66"/>
        <v/>
      </c>
      <c r="AM478" s="33"/>
      <c r="AN478" s="35" t="str">
        <f t="shared" si="67"/>
        <v/>
      </c>
      <c r="AO478" s="32"/>
      <c r="AP478" s="35" t="str">
        <f t="shared" si="68"/>
        <v/>
      </c>
      <c r="AQ478" s="32"/>
      <c r="AR478" s="32">
        <v>20.399999999999999</v>
      </c>
      <c r="AS478" s="5">
        <f t="shared" si="69"/>
        <v>0</v>
      </c>
      <c r="AT478" s="5">
        <f t="shared" si="70"/>
        <v>0</v>
      </c>
      <c r="AU478" s="11">
        <f t="shared" si="71"/>
        <v>0</v>
      </c>
      <c r="AV478" s="5">
        <f t="shared" si="72"/>
        <v>0</v>
      </c>
    </row>
    <row r="479" spans="1:48" x14ac:dyDescent="0.25">
      <c r="A479" s="1" t="s">
        <v>530</v>
      </c>
      <c r="B479" s="1" t="s">
        <v>531</v>
      </c>
      <c r="C479" s="1" t="s">
        <v>532</v>
      </c>
      <c r="D479" s="1" t="s">
        <v>159</v>
      </c>
      <c r="E479" s="1" t="s">
        <v>60</v>
      </c>
      <c r="F479" s="1" t="s">
        <v>533</v>
      </c>
      <c r="G479" s="1" t="s">
        <v>106</v>
      </c>
      <c r="H479" s="1" t="s">
        <v>55</v>
      </c>
      <c r="I479" s="2">
        <v>5.07</v>
      </c>
      <c r="J479" s="2">
        <v>3.47</v>
      </c>
      <c r="K479" s="2">
        <f t="shared" si="64"/>
        <v>1.65</v>
      </c>
      <c r="L479" s="2">
        <f t="shared" si="65"/>
        <v>0.75</v>
      </c>
      <c r="Z479" s="9">
        <v>1.65</v>
      </c>
      <c r="AA479" s="5">
        <v>303.19574999999998</v>
      </c>
      <c r="AL479" s="5" t="str">
        <f t="shared" si="66"/>
        <v/>
      </c>
      <c r="AN479" s="5" t="str">
        <f t="shared" si="67"/>
        <v/>
      </c>
      <c r="AP479" s="5" t="str">
        <f t="shared" si="68"/>
        <v/>
      </c>
      <c r="AR479" s="2">
        <v>0.75</v>
      </c>
      <c r="AS479" s="5">
        <f t="shared" si="69"/>
        <v>303.19574999999998</v>
      </c>
      <c r="AT479" s="5">
        <f t="shared" si="70"/>
        <v>226.18402949999995</v>
      </c>
      <c r="AU479" s="11">
        <f t="shared" si="71"/>
        <v>2.3377975056835488E-3</v>
      </c>
      <c r="AV479" s="5">
        <f t="shared" si="72"/>
        <v>2.3377975056835489</v>
      </c>
    </row>
    <row r="480" spans="1:48" x14ac:dyDescent="0.25">
      <c r="A480" s="1" t="s">
        <v>530</v>
      </c>
      <c r="B480" s="1" t="s">
        <v>531</v>
      </c>
      <c r="C480" s="1" t="s">
        <v>532</v>
      </c>
      <c r="D480" s="1" t="s">
        <v>159</v>
      </c>
      <c r="E480" s="1" t="s">
        <v>61</v>
      </c>
      <c r="F480" s="1" t="s">
        <v>533</v>
      </c>
      <c r="G480" s="1" t="s">
        <v>106</v>
      </c>
      <c r="H480" s="1" t="s">
        <v>55</v>
      </c>
      <c r="I480" s="2">
        <v>5.07</v>
      </c>
      <c r="J480" s="2">
        <v>0.99</v>
      </c>
      <c r="K480" s="2">
        <f t="shared" si="64"/>
        <v>0</v>
      </c>
      <c r="L480" s="2">
        <f t="shared" si="65"/>
        <v>0.99</v>
      </c>
      <c r="AL480" s="5" t="str">
        <f t="shared" si="66"/>
        <v/>
      </c>
      <c r="AN480" s="5" t="str">
        <f t="shared" si="67"/>
        <v/>
      </c>
      <c r="AP480" s="5" t="str">
        <f t="shared" si="68"/>
        <v/>
      </c>
      <c r="AR480" s="2">
        <v>0.99</v>
      </c>
      <c r="AS480" s="5">
        <f t="shared" si="69"/>
        <v>0</v>
      </c>
      <c r="AT480" s="5">
        <f t="shared" si="70"/>
        <v>0</v>
      </c>
      <c r="AU480" s="11">
        <f t="shared" si="71"/>
        <v>0</v>
      </c>
      <c r="AV480" s="5">
        <f t="shared" si="72"/>
        <v>0</v>
      </c>
    </row>
    <row r="481" spans="1:48" x14ac:dyDescent="0.25">
      <c r="A481" s="1" t="s">
        <v>534</v>
      </c>
      <c r="B481" s="1" t="s">
        <v>535</v>
      </c>
      <c r="C481" s="1" t="s">
        <v>536</v>
      </c>
      <c r="D481" s="1" t="s">
        <v>141</v>
      </c>
      <c r="E481" s="1" t="s">
        <v>60</v>
      </c>
      <c r="F481" s="1" t="s">
        <v>533</v>
      </c>
      <c r="G481" s="1" t="s">
        <v>106</v>
      </c>
      <c r="H481" s="1" t="s">
        <v>55</v>
      </c>
      <c r="I481" s="2">
        <v>84.93</v>
      </c>
      <c r="J481" s="2">
        <v>35.14</v>
      </c>
      <c r="K481" s="2">
        <f t="shared" si="64"/>
        <v>0</v>
      </c>
      <c r="L481" s="2">
        <f t="shared" si="65"/>
        <v>5.12</v>
      </c>
      <c r="AL481" s="5" t="str">
        <f t="shared" si="66"/>
        <v/>
      </c>
      <c r="AN481" s="5" t="str">
        <f t="shared" si="67"/>
        <v/>
      </c>
      <c r="AP481" s="5" t="str">
        <f t="shared" si="68"/>
        <v/>
      </c>
      <c r="AR481" s="2">
        <v>5.12</v>
      </c>
      <c r="AS481" s="5">
        <f t="shared" si="69"/>
        <v>0</v>
      </c>
      <c r="AT481" s="5">
        <f t="shared" si="70"/>
        <v>0</v>
      </c>
      <c r="AU481" s="11">
        <f t="shared" si="71"/>
        <v>0</v>
      </c>
      <c r="AV481" s="5">
        <f t="shared" si="72"/>
        <v>0</v>
      </c>
    </row>
    <row r="482" spans="1:48" x14ac:dyDescent="0.25">
      <c r="A482" s="1" t="s">
        <v>534</v>
      </c>
      <c r="B482" s="1" t="s">
        <v>535</v>
      </c>
      <c r="C482" s="1" t="s">
        <v>536</v>
      </c>
      <c r="D482" s="1" t="s">
        <v>141</v>
      </c>
      <c r="E482" s="1" t="s">
        <v>61</v>
      </c>
      <c r="F482" s="1" t="s">
        <v>533</v>
      </c>
      <c r="G482" s="1" t="s">
        <v>106</v>
      </c>
      <c r="H482" s="1" t="s">
        <v>55</v>
      </c>
      <c r="I482" s="2">
        <v>84.93</v>
      </c>
      <c r="J482" s="2">
        <v>8.69</v>
      </c>
      <c r="K482" s="2">
        <f t="shared" si="64"/>
        <v>0</v>
      </c>
      <c r="L482" s="2">
        <f t="shared" si="65"/>
        <v>8.68</v>
      </c>
      <c r="AL482" s="5" t="str">
        <f t="shared" si="66"/>
        <v/>
      </c>
      <c r="AN482" s="5" t="str">
        <f t="shared" si="67"/>
        <v/>
      </c>
      <c r="AP482" s="5" t="str">
        <f t="shared" si="68"/>
        <v/>
      </c>
      <c r="AR482" s="2">
        <v>8.68</v>
      </c>
      <c r="AS482" s="5">
        <f t="shared" si="69"/>
        <v>0</v>
      </c>
      <c r="AT482" s="5">
        <f t="shared" si="70"/>
        <v>0</v>
      </c>
      <c r="AU482" s="11">
        <f t="shared" si="71"/>
        <v>0</v>
      </c>
      <c r="AV482" s="5">
        <f t="shared" si="72"/>
        <v>0</v>
      </c>
    </row>
    <row r="483" spans="1:48" x14ac:dyDescent="0.25">
      <c r="A483" s="1" t="s">
        <v>534</v>
      </c>
      <c r="B483" s="1" t="s">
        <v>535</v>
      </c>
      <c r="C483" s="1" t="s">
        <v>536</v>
      </c>
      <c r="D483" s="1" t="s">
        <v>141</v>
      </c>
      <c r="E483" s="1" t="s">
        <v>58</v>
      </c>
      <c r="F483" s="1" t="s">
        <v>533</v>
      </c>
      <c r="G483" s="1" t="s">
        <v>106</v>
      </c>
      <c r="H483" s="1" t="s">
        <v>55</v>
      </c>
      <c r="I483" s="2">
        <v>84.93</v>
      </c>
      <c r="J483" s="2">
        <v>0.02</v>
      </c>
      <c r="K483" s="2">
        <f t="shared" si="64"/>
        <v>0</v>
      </c>
      <c r="L483" s="2">
        <f t="shared" si="65"/>
        <v>0.02</v>
      </c>
      <c r="AL483" s="5" t="str">
        <f t="shared" si="66"/>
        <v/>
      </c>
      <c r="AN483" s="5" t="str">
        <f t="shared" si="67"/>
        <v/>
      </c>
      <c r="AP483" s="5" t="str">
        <f t="shared" si="68"/>
        <v/>
      </c>
      <c r="AR483" s="2">
        <v>0.02</v>
      </c>
      <c r="AS483" s="5">
        <f t="shared" si="69"/>
        <v>0</v>
      </c>
      <c r="AT483" s="5">
        <f t="shared" si="70"/>
        <v>0</v>
      </c>
      <c r="AU483" s="11">
        <f t="shared" si="71"/>
        <v>0</v>
      </c>
      <c r="AV483" s="5">
        <f t="shared" si="72"/>
        <v>0</v>
      </c>
    </row>
    <row r="484" spans="1:48" x14ac:dyDescent="0.25">
      <c r="A484" s="1" t="s">
        <v>537</v>
      </c>
      <c r="B484" s="1" t="s">
        <v>528</v>
      </c>
      <c r="C484" s="1" t="s">
        <v>529</v>
      </c>
      <c r="D484" s="1" t="s">
        <v>159</v>
      </c>
      <c r="E484" s="1" t="s">
        <v>61</v>
      </c>
      <c r="F484" s="1" t="s">
        <v>533</v>
      </c>
      <c r="G484" s="1" t="s">
        <v>106</v>
      </c>
      <c r="H484" s="1" t="s">
        <v>55</v>
      </c>
      <c r="I484" s="2">
        <v>30</v>
      </c>
      <c r="J484" s="2">
        <v>29.11</v>
      </c>
      <c r="K484" s="2">
        <f t="shared" si="64"/>
        <v>11.510000000000002</v>
      </c>
      <c r="L484" s="2">
        <f t="shared" si="65"/>
        <v>17.59</v>
      </c>
      <c r="T484" s="8">
        <v>8.39</v>
      </c>
      <c r="U484" s="5">
        <v>3851.2617</v>
      </c>
      <c r="Z484" s="9">
        <v>3.12</v>
      </c>
      <c r="AA484" s="5">
        <v>573.31560000000002</v>
      </c>
      <c r="AL484" s="5" t="str">
        <f t="shared" si="66"/>
        <v/>
      </c>
      <c r="AN484" s="5" t="str">
        <f t="shared" si="67"/>
        <v/>
      </c>
      <c r="AP484" s="5" t="str">
        <f t="shared" si="68"/>
        <v/>
      </c>
      <c r="AR484" s="2">
        <v>17.59</v>
      </c>
      <c r="AS484" s="5">
        <f t="shared" si="69"/>
        <v>4424.5772999999999</v>
      </c>
      <c r="AT484" s="5">
        <f t="shared" si="70"/>
        <v>3300.7346657999997</v>
      </c>
      <c r="AU484" s="11">
        <f t="shared" si="71"/>
        <v>3.4115800685346191E-2</v>
      </c>
      <c r="AV484" s="5">
        <f t="shared" si="72"/>
        <v>34.115800685346187</v>
      </c>
    </row>
    <row r="485" spans="1:48" x14ac:dyDescent="0.25">
      <c r="A485" s="1" t="s">
        <v>537</v>
      </c>
      <c r="B485" s="1" t="s">
        <v>528</v>
      </c>
      <c r="C485" s="1" t="s">
        <v>529</v>
      </c>
      <c r="D485" s="1" t="s">
        <v>159</v>
      </c>
      <c r="E485" s="1" t="s">
        <v>58</v>
      </c>
      <c r="F485" s="1" t="s">
        <v>533</v>
      </c>
      <c r="G485" s="1" t="s">
        <v>106</v>
      </c>
      <c r="H485" s="1" t="s">
        <v>55</v>
      </c>
      <c r="I485" s="2">
        <v>30</v>
      </c>
      <c r="J485" s="2">
        <v>0.05</v>
      </c>
      <c r="K485" s="2">
        <f t="shared" si="64"/>
        <v>0.02</v>
      </c>
      <c r="L485" s="2">
        <f t="shared" si="65"/>
        <v>0.02</v>
      </c>
      <c r="T485" s="8">
        <v>0.02</v>
      </c>
      <c r="U485" s="5">
        <v>9.1806000000000001</v>
      </c>
      <c r="AL485" s="5" t="str">
        <f t="shared" si="66"/>
        <v/>
      </c>
      <c r="AN485" s="5" t="str">
        <f t="shared" si="67"/>
        <v/>
      </c>
      <c r="AP485" s="5" t="str">
        <f t="shared" si="68"/>
        <v/>
      </c>
      <c r="AR485" s="2">
        <v>0.02</v>
      </c>
      <c r="AS485" s="5">
        <f t="shared" si="69"/>
        <v>9.1806000000000001</v>
      </c>
      <c r="AT485" s="5">
        <f t="shared" si="70"/>
        <v>6.8487275999999992</v>
      </c>
      <c r="AU485" s="11">
        <f t="shared" si="71"/>
        <v>7.0787218424659285E-5</v>
      </c>
      <c r="AV485" s="5">
        <f t="shared" si="72"/>
        <v>7.0787218424659279E-2</v>
      </c>
    </row>
    <row r="486" spans="1:48" x14ac:dyDescent="0.25">
      <c r="A486" s="1" t="s">
        <v>538</v>
      </c>
      <c r="B486" s="1" t="s">
        <v>539</v>
      </c>
      <c r="C486" s="1" t="s">
        <v>540</v>
      </c>
      <c r="D486" s="1" t="s">
        <v>159</v>
      </c>
      <c r="E486" s="1" t="s">
        <v>58</v>
      </c>
      <c r="F486" s="1" t="s">
        <v>533</v>
      </c>
      <c r="G486" s="1" t="s">
        <v>106</v>
      </c>
      <c r="H486" s="1" t="s">
        <v>55</v>
      </c>
      <c r="I486" s="2">
        <v>80</v>
      </c>
      <c r="J486" s="2">
        <v>39.630000000000003</v>
      </c>
      <c r="K486" s="2">
        <f t="shared" si="64"/>
        <v>3.31</v>
      </c>
      <c r="L486" s="2">
        <f t="shared" si="65"/>
        <v>1</v>
      </c>
      <c r="R486" s="7">
        <v>0.06</v>
      </c>
      <c r="S486" s="5">
        <v>91.848899999999986</v>
      </c>
      <c r="T486" s="8">
        <v>3.25</v>
      </c>
      <c r="U486" s="5">
        <v>1491.8475000000001</v>
      </c>
      <c r="AL486" s="5" t="str">
        <f t="shared" si="66"/>
        <v/>
      </c>
      <c r="AN486" s="5" t="str">
        <f t="shared" si="67"/>
        <v/>
      </c>
      <c r="AP486" s="5" t="str">
        <f t="shared" si="68"/>
        <v/>
      </c>
      <c r="AR486" s="2">
        <v>1</v>
      </c>
      <c r="AS486" s="5">
        <f t="shared" si="69"/>
        <v>1583.6964</v>
      </c>
      <c r="AT486" s="5">
        <f t="shared" si="70"/>
        <v>1181.4375143999998</v>
      </c>
      <c r="AU486" s="11">
        <f t="shared" si="71"/>
        <v>1.2211125959648234E-2</v>
      </c>
      <c r="AV486" s="5">
        <f t="shared" si="72"/>
        <v>12.211125959648232</v>
      </c>
    </row>
    <row r="487" spans="1:48" x14ac:dyDescent="0.25">
      <c r="A487" s="1" t="s">
        <v>541</v>
      </c>
      <c r="B487" s="1" t="s">
        <v>528</v>
      </c>
      <c r="C487" s="1" t="s">
        <v>529</v>
      </c>
      <c r="D487" s="1" t="s">
        <v>159</v>
      </c>
      <c r="E487" s="1" t="s">
        <v>61</v>
      </c>
      <c r="F487" s="1" t="s">
        <v>533</v>
      </c>
      <c r="G487" s="1" t="s">
        <v>106</v>
      </c>
      <c r="H487" s="1" t="s">
        <v>55</v>
      </c>
      <c r="I487" s="2">
        <v>59</v>
      </c>
      <c r="J487" s="2">
        <v>0.08</v>
      </c>
      <c r="K487" s="2">
        <f t="shared" si="64"/>
        <v>0.02</v>
      </c>
      <c r="L487" s="2">
        <f t="shared" si="65"/>
        <v>0.06</v>
      </c>
      <c r="T487" s="8">
        <v>0.02</v>
      </c>
      <c r="U487" s="5">
        <v>9.1806000000000001</v>
      </c>
      <c r="AL487" s="5" t="str">
        <f t="shared" si="66"/>
        <v/>
      </c>
      <c r="AN487" s="5" t="str">
        <f t="shared" si="67"/>
        <v/>
      </c>
      <c r="AP487" s="5" t="str">
        <f t="shared" si="68"/>
        <v/>
      </c>
      <c r="AR487" s="2">
        <v>0.06</v>
      </c>
      <c r="AS487" s="5">
        <f t="shared" si="69"/>
        <v>9.1806000000000001</v>
      </c>
      <c r="AT487" s="5">
        <f t="shared" si="70"/>
        <v>6.8487275999999992</v>
      </c>
      <c r="AU487" s="11">
        <f t="shared" si="71"/>
        <v>7.0787218424659285E-5</v>
      </c>
      <c r="AV487" s="5">
        <f t="shared" si="72"/>
        <v>7.0787218424659279E-2</v>
      </c>
    </row>
    <row r="488" spans="1:48" x14ac:dyDescent="0.25">
      <c r="A488" s="1" t="s">
        <v>541</v>
      </c>
      <c r="B488" s="1" t="s">
        <v>528</v>
      </c>
      <c r="C488" s="1" t="s">
        <v>529</v>
      </c>
      <c r="D488" s="1" t="s">
        <v>159</v>
      </c>
      <c r="E488" s="1" t="s">
        <v>163</v>
      </c>
      <c r="F488" s="1" t="s">
        <v>542</v>
      </c>
      <c r="G488" s="1" t="s">
        <v>106</v>
      </c>
      <c r="H488" s="1" t="s">
        <v>55</v>
      </c>
      <c r="I488" s="2">
        <v>59</v>
      </c>
      <c r="J488" s="2">
        <v>6.36</v>
      </c>
      <c r="K488" s="2">
        <f t="shared" si="64"/>
        <v>0.13</v>
      </c>
      <c r="L488" s="2">
        <f t="shared" si="65"/>
        <v>0</v>
      </c>
      <c r="T488" s="8">
        <v>0.13</v>
      </c>
      <c r="U488" s="5">
        <v>59.673900000000003</v>
      </c>
      <c r="AL488" s="5" t="str">
        <f t="shared" si="66"/>
        <v/>
      </c>
      <c r="AN488" s="5" t="str">
        <f t="shared" si="67"/>
        <v/>
      </c>
      <c r="AP488" s="5" t="str">
        <f t="shared" si="68"/>
        <v/>
      </c>
      <c r="AS488" s="5">
        <f t="shared" si="69"/>
        <v>59.673900000000003</v>
      </c>
      <c r="AT488" s="5">
        <f t="shared" si="70"/>
        <v>44.516729399999996</v>
      </c>
      <c r="AU488" s="11">
        <f t="shared" si="71"/>
        <v>4.6011691976028535E-4</v>
      </c>
      <c r="AV488" s="5">
        <f t="shared" si="72"/>
        <v>0.46011691976028535</v>
      </c>
    </row>
    <row r="489" spans="1:48" x14ac:dyDescent="0.25">
      <c r="A489" s="1" t="s">
        <v>541</v>
      </c>
      <c r="B489" s="1" t="s">
        <v>528</v>
      </c>
      <c r="C489" s="1" t="s">
        <v>529</v>
      </c>
      <c r="D489" s="1" t="s">
        <v>159</v>
      </c>
      <c r="E489" s="1" t="s">
        <v>112</v>
      </c>
      <c r="F489" s="1" t="s">
        <v>542</v>
      </c>
      <c r="G489" s="1" t="s">
        <v>106</v>
      </c>
      <c r="H489" s="1" t="s">
        <v>55</v>
      </c>
      <c r="I489" s="2">
        <v>59</v>
      </c>
      <c r="J489" s="2">
        <v>38.24</v>
      </c>
      <c r="K489" s="2">
        <f t="shared" si="64"/>
        <v>21.849999999999998</v>
      </c>
      <c r="L489" s="2">
        <f t="shared" si="65"/>
        <v>14.54</v>
      </c>
      <c r="T489" s="8">
        <v>19.45</v>
      </c>
      <c r="U489" s="5">
        <v>8928.1334999999999</v>
      </c>
      <c r="Z489" s="9">
        <v>2.4</v>
      </c>
      <c r="AA489" s="5">
        <v>441.012</v>
      </c>
      <c r="AL489" s="5" t="str">
        <f t="shared" si="66"/>
        <v/>
      </c>
      <c r="AN489" s="5" t="str">
        <f t="shared" si="67"/>
        <v/>
      </c>
      <c r="AP489" s="5" t="str">
        <f t="shared" si="68"/>
        <v/>
      </c>
      <c r="AR489" s="2">
        <v>14.54</v>
      </c>
      <c r="AS489" s="5">
        <f t="shared" si="69"/>
        <v>9369.1455000000005</v>
      </c>
      <c r="AT489" s="5">
        <f t="shared" si="70"/>
        <v>6989.3825430000006</v>
      </c>
      <c r="AU489" s="11">
        <f t="shared" si="71"/>
        <v>7.2241002653520875E-2</v>
      </c>
      <c r="AV489" s="5">
        <f t="shared" si="72"/>
        <v>72.24100265352088</v>
      </c>
    </row>
    <row r="490" spans="1:48" x14ac:dyDescent="0.25">
      <c r="A490" s="1" t="s">
        <v>541</v>
      </c>
      <c r="B490" s="1" t="s">
        <v>528</v>
      </c>
      <c r="C490" s="1" t="s">
        <v>529</v>
      </c>
      <c r="D490" s="1" t="s">
        <v>159</v>
      </c>
      <c r="E490" s="1" t="s">
        <v>56</v>
      </c>
      <c r="F490" s="1" t="s">
        <v>542</v>
      </c>
      <c r="G490" s="1" t="s">
        <v>106</v>
      </c>
      <c r="H490" s="1" t="s">
        <v>55</v>
      </c>
      <c r="I490" s="2">
        <v>59</v>
      </c>
      <c r="J490" s="2">
        <v>9.6300000000000008</v>
      </c>
      <c r="K490" s="2">
        <f t="shared" si="64"/>
        <v>5.57</v>
      </c>
      <c r="L490" s="2">
        <f t="shared" si="65"/>
        <v>0</v>
      </c>
      <c r="T490" s="8">
        <v>5.57</v>
      </c>
      <c r="U490" s="5">
        <v>2556.7970999999998</v>
      </c>
      <c r="AL490" s="5" t="str">
        <f t="shared" si="66"/>
        <v/>
      </c>
      <c r="AN490" s="5" t="str">
        <f t="shared" si="67"/>
        <v/>
      </c>
      <c r="AP490" s="5" t="str">
        <f t="shared" si="68"/>
        <v/>
      </c>
      <c r="AS490" s="5">
        <f t="shared" si="69"/>
        <v>2556.7970999999998</v>
      </c>
      <c r="AT490" s="5">
        <f t="shared" si="70"/>
        <v>1907.3706365999997</v>
      </c>
      <c r="AU490" s="11">
        <f t="shared" si="71"/>
        <v>1.9714240331267608E-2</v>
      </c>
      <c r="AV490" s="5">
        <f t="shared" si="72"/>
        <v>19.714240331267611</v>
      </c>
    </row>
    <row r="491" spans="1:48" x14ac:dyDescent="0.25">
      <c r="A491" s="1" t="s">
        <v>543</v>
      </c>
      <c r="B491" s="1" t="s">
        <v>544</v>
      </c>
      <c r="C491" s="1" t="s">
        <v>349</v>
      </c>
      <c r="D491" s="1" t="s">
        <v>51</v>
      </c>
      <c r="E491" s="1" t="s">
        <v>112</v>
      </c>
      <c r="F491" s="1" t="s">
        <v>542</v>
      </c>
      <c r="G491" s="1" t="s">
        <v>106</v>
      </c>
      <c r="H491" s="1" t="s">
        <v>55</v>
      </c>
      <c r="I491" s="2">
        <v>23</v>
      </c>
      <c r="J491" s="2">
        <v>0.04</v>
      </c>
      <c r="K491" s="2">
        <f t="shared" si="64"/>
        <v>0.04</v>
      </c>
      <c r="L491" s="2">
        <f t="shared" si="65"/>
        <v>0</v>
      </c>
      <c r="T491" s="8">
        <v>0.04</v>
      </c>
      <c r="U491" s="5">
        <v>18.3612</v>
      </c>
      <c r="AL491" s="5" t="str">
        <f t="shared" si="66"/>
        <v/>
      </c>
      <c r="AN491" s="5" t="str">
        <f t="shared" si="67"/>
        <v/>
      </c>
      <c r="AP491" s="5" t="str">
        <f t="shared" si="68"/>
        <v/>
      </c>
      <c r="AS491" s="5">
        <f t="shared" si="69"/>
        <v>18.3612</v>
      </c>
      <c r="AT491" s="5">
        <f t="shared" si="70"/>
        <v>13.697455199999998</v>
      </c>
      <c r="AU491" s="11">
        <f t="shared" si="71"/>
        <v>1.4157443684931857E-4</v>
      </c>
      <c r="AV491" s="5">
        <f t="shared" si="72"/>
        <v>0.14157443684931856</v>
      </c>
    </row>
    <row r="492" spans="1:48" x14ac:dyDescent="0.25">
      <c r="A492" s="1" t="s">
        <v>543</v>
      </c>
      <c r="B492" s="1" t="s">
        <v>544</v>
      </c>
      <c r="C492" s="1" t="s">
        <v>349</v>
      </c>
      <c r="D492" s="1" t="s">
        <v>51</v>
      </c>
      <c r="E492" s="1" t="s">
        <v>56</v>
      </c>
      <c r="F492" s="1" t="s">
        <v>542</v>
      </c>
      <c r="G492" s="1" t="s">
        <v>106</v>
      </c>
      <c r="H492" s="1" t="s">
        <v>55</v>
      </c>
      <c r="I492" s="2">
        <v>23</v>
      </c>
      <c r="J492" s="2">
        <v>17.11</v>
      </c>
      <c r="K492" s="2">
        <f t="shared" si="64"/>
        <v>6.74</v>
      </c>
      <c r="L492" s="2">
        <f t="shared" si="65"/>
        <v>0</v>
      </c>
      <c r="T492" s="8">
        <v>6.74</v>
      </c>
      <c r="U492" s="5">
        <v>3093.8622</v>
      </c>
      <c r="AL492" s="5" t="str">
        <f t="shared" si="66"/>
        <v/>
      </c>
      <c r="AN492" s="5" t="str">
        <f t="shared" si="67"/>
        <v/>
      </c>
      <c r="AP492" s="5" t="str">
        <f t="shared" si="68"/>
        <v/>
      </c>
      <c r="AS492" s="5">
        <f t="shared" si="69"/>
        <v>3093.8622</v>
      </c>
      <c r="AT492" s="5">
        <f t="shared" si="70"/>
        <v>2308.0212011999997</v>
      </c>
      <c r="AU492" s="11">
        <f t="shared" si="71"/>
        <v>2.3855292609110179E-2</v>
      </c>
      <c r="AV492" s="5">
        <f t="shared" si="72"/>
        <v>23.85529260911018</v>
      </c>
    </row>
    <row r="493" spans="1:48" x14ac:dyDescent="0.25">
      <c r="A493" s="1" t="s">
        <v>545</v>
      </c>
      <c r="B493" s="1" t="s">
        <v>544</v>
      </c>
      <c r="C493" s="1" t="s">
        <v>349</v>
      </c>
      <c r="D493" s="1" t="s">
        <v>51</v>
      </c>
      <c r="E493" s="1" t="s">
        <v>70</v>
      </c>
      <c r="F493" s="1" t="s">
        <v>546</v>
      </c>
      <c r="G493" s="1" t="s">
        <v>106</v>
      </c>
      <c r="H493" s="1" t="s">
        <v>55</v>
      </c>
      <c r="I493" s="2">
        <v>34</v>
      </c>
      <c r="J493" s="2">
        <v>31.85</v>
      </c>
      <c r="K493" s="2">
        <f t="shared" si="64"/>
        <v>31.48</v>
      </c>
      <c r="L493" s="2">
        <f t="shared" si="65"/>
        <v>0.38</v>
      </c>
      <c r="R493" s="7">
        <v>0.23</v>
      </c>
      <c r="S493" s="5">
        <v>352.08744999999999</v>
      </c>
      <c r="T493" s="8">
        <v>31.25</v>
      </c>
      <c r="U493" s="5">
        <v>14344.6875</v>
      </c>
      <c r="AL493" s="5" t="str">
        <f t="shared" si="66"/>
        <v/>
      </c>
      <c r="AN493" s="5" t="str">
        <f t="shared" si="67"/>
        <v/>
      </c>
      <c r="AP493" s="5" t="str">
        <f t="shared" si="68"/>
        <v/>
      </c>
      <c r="AR493" s="2">
        <v>0.38</v>
      </c>
      <c r="AS493" s="5">
        <f t="shared" si="69"/>
        <v>14696.774949999999</v>
      </c>
      <c r="AT493" s="5">
        <f t="shared" si="70"/>
        <v>10963.794112699998</v>
      </c>
      <c r="AU493" s="11">
        <f t="shared" si="71"/>
        <v>0.11331980682348768</v>
      </c>
      <c r="AV493" s="5">
        <f t="shared" si="72"/>
        <v>113.31980682348767</v>
      </c>
    </row>
    <row r="494" spans="1:48" x14ac:dyDescent="0.25">
      <c r="A494" s="1" t="s">
        <v>547</v>
      </c>
      <c r="B494" s="1" t="s">
        <v>548</v>
      </c>
      <c r="C494" s="1" t="s">
        <v>549</v>
      </c>
      <c r="D494" s="1" t="s">
        <v>159</v>
      </c>
      <c r="E494" s="1" t="s">
        <v>90</v>
      </c>
      <c r="F494" s="1" t="s">
        <v>496</v>
      </c>
      <c r="G494" s="1" t="s">
        <v>106</v>
      </c>
      <c r="H494" s="1" t="s">
        <v>55</v>
      </c>
      <c r="I494" s="2">
        <v>54.5</v>
      </c>
      <c r="J494" s="2">
        <v>0.09</v>
      </c>
      <c r="K494" s="2">
        <f t="shared" si="64"/>
        <v>0</v>
      </c>
      <c r="L494" s="2">
        <f t="shared" si="65"/>
        <v>0.09</v>
      </c>
      <c r="AL494" s="5" t="str">
        <f t="shared" si="66"/>
        <v/>
      </c>
      <c r="AN494" s="5" t="str">
        <f t="shared" si="67"/>
        <v/>
      </c>
      <c r="AP494" s="5" t="str">
        <f t="shared" si="68"/>
        <v/>
      </c>
      <c r="AR494" s="2">
        <v>0.09</v>
      </c>
      <c r="AS494" s="5">
        <f t="shared" si="69"/>
        <v>0</v>
      </c>
      <c r="AT494" s="5">
        <f t="shared" si="70"/>
        <v>0</v>
      </c>
      <c r="AU494" s="11">
        <f t="shared" si="71"/>
        <v>0</v>
      </c>
      <c r="AV494" s="5">
        <f t="shared" si="72"/>
        <v>0</v>
      </c>
    </row>
    <row r="495" spans="1:48" x14ac:dyDescent="0.25">
      <c r="A495" s="1" t="s">
        <v>547</v>
      </c>
      <c r="B495" s="1" t="s">
        <v>548</v>
      </c>
      <c r="C495" s="1" t="s">
        <v>549</v>
      </c>
      <c r="D495" s="1" t="s">
        <v>159</v>
      </c>
      <c r="E495" s="1" t="s">
        <v>70</v>
      </c>
      <c r="F495" s="1" t="s">
        <v>546</v>
      </c>
      <c r="G495" s="1" t="s">
        <v>106</v>
      </c>
      <c r="H495" s="1" t="s">
        <v>55</v>
      </c>
      <c r="I495" s="2">
        <v>54.5</v>
      </c>
      <c r="J495" s="2">
        <v>5.01</v>
      </c>
      <c r="K495" s="2">
        <f t="shared" si="64"/>
        <v>3.53</v>
      </c>
      <c r="L495" s="2">
        <f t="shared" si="65"/>
        <v>1.49</v>
      </c>
      <c r="T495" s="8">
        <v>3.52</v>
      </c>
      <c r="U495" s="5">
        <v>1615.7855999999999</v>
      </c>
      <c r="Z495" s="9">
        <v>0.01</v>
      </c>
      <c r="AA495" s="5">
        <v>1.83755</v>
      </c>
      <c r="AL495" s="5" t="str">
        <f t="shared" si="66"/>
        <v/>
      </c>
      <c r="AN495" s="5" t="str">
        <f t="shared" si="67"/>
        <v/>
      </c>
      <c r="AP495" s="5" t="str">
        <f t="shared" si="68"/>
        <v/>
      </c>
      <c r="AR495" s="2">
        <v>1.49</v>
      </c>
      <c r="AS495" s="5">
        <f t="shared" si="69"/>
        <v>1617.6231499999999</v>
      </c>
      <c r="AT495" s="5">
        <f t="shared" si="70"/>
        <v>1206.7468698999999</v>
      </c>
      <c r="AU495" s="11">
        <f t="shared" si="71"/>
        <v>1.2472718912471448E-2</v>
      </c>
      <c r="AV495" s="5">
        <f t="shared" si="72"/>
        <v>12.47271891247145</v>
      </c>
    </row>
    <row r="496" spans="1:48" x14ac:dyDescent="0.25">
      <c r="A496" s="1" t="s">
        <v>547</v>
      </c>
      <c r="B496" s="1" t="s">
        <v>548</v>
      </c>
      <c r="C496" s="1" t="s">
        <v>549</v>
      </c>
      <c r="D496" s="1" t="s">
        <v>159</v>
      </c>
      <c r="E496" s="1" t="s">
        <v>107</v>
      </c>
      <c r="F496" s="1" t="s">
        <v>546</v>
      </c>
      <c r="G496" s="1" t="s">
        <v>106</v>
      </c>
      <c r="H496" s="1" t="s">
        <v>55</v>
      </c>
      <c r="I496" s="2">
        <v>54.5</v>
      </c>
      <c r="J496" s="2">
        <v>37.65</v>
      </c>
      <c r="K496" s="2">
        <f t="shared" si="64"/>
        <v>7.39</v>
      </c>
      <c r="L496" s="2">
        <f t="shared" si="65"/>
        <v>30.25</v>
      </c>
      <c r="T496" s="8">
        <v>7.38</v>
      </c>
      <c r="U496" s="5">
        <v>3387.6414</v>
      </c>
      <c r="Z496" s="9">
        <v>0.01</v>
      </c>
      <c r="AA496" s="5">
        <v>1.83755</v>
      </c>
      <c r="AL496" s="5" t="str">
        <f t="shared" si="66"/>
        <v/>
      </c>
      <c r="AN496" s="5" t="str">
        <f t="shared" si="67"/>
        <v/>
      </c>
      <c r="AP496" s="5" t="str">
        <f t="shared" si="68"/>
        <v/>
      </c>
      <c r="AR496" s="2">
        <v>30.25</v>
      </c>
      <c r="AS496" s="5">
        <f t="shared" si="69"/>
        <v>3389.4789500000002</v>
      </c>
      <c r="AT496" s="5">
        <f t="shared" si="70"/>
        <v>2528.5512967</v>
      </c>
      <c r="AU496" s="11">
        <f t="shared" si="71"/>
        <v>2.6134652068430693E-2</v>
      </c>
      <c r="AV496" s="5">
        <f t="shared" si="72"/>
        <v>26.134652068430697</v>
      </c>
    </row>
    <row r="497" spans="1:48" x14ac:dyDescent="0.25">
      <c r="A497" s="1" t="s">
        <v>547</v>
      </c>
      <c r="B497" s="1" t="s">
        <v>548</v>
      </c>
      <c r="C497" s="1" t="s">
        <v>549</v>
      </c>
      <c r="D497" s="1" t="s">
        <v>159</v>
      </c>
      <c r="E497" s="1" t="s">
        <v>108</v>
      </c>
      <c r="F497" s="1" t="s">
        <v>546</v>
      </c>
      <c r="G497" s="1" t="s">
        <v>106</v>
      </c>
      <c r="H497" s="1" t="s">
        <v>55</v>
      </c>
      <c r="I497" s="2">
        <v>54.5</v>
      </c>
      <c r="J497" s="2">
        <v>8.15</v>
      </c>
      <c r="K497" s="2">
        <f t="shared" si="64"/>
        <v>0</v>
      </c>
      <c r="L497" s="2">
        <f t="shared" si="65"/>
        <v>8.15</v>
      </c>
      <c r="AL497" s="5" t="str">
        <f t="shared" si="66"/>
        <v/>
      </c>
      <c r="AN497" s="5" t="str">
        <f t="shared" si="67"/>
        <v/>
      </c>
      <c r="AP497" s="5" t="str">
        <f t="shared" si="68"/>
        <v/>
      </c>
      <c r="AR497" s="2">
        <v>8.15</v>
      </c>
      <c r="AS497" s="5">
        <f t="shared" si="69"/>
        <v>0</v>
      </c>
      <c r="AT497" s="5">
        <f t="shared" si="70"/>
        <v>0</v>
      </c>
      <c r="AU497" s="11">
        <f t="shared" si="71"/>
        <v>0</v>
      </c>
      <c r="AV497" s="5">
        <f t="shared" si="72"/>
        <v>0</v>
      </c>
    </row>
    <row r="498" spans="1:48" x14ac:dyDescent="0.25">
      <c r="A498" s="1" t="s">
        <v>547</v>
      </c>
      <c r="B498" s="1" t="s">
        <v>548</v>
      </c>
      <c r="C498" s="1" t="s">
        <v>549</v>
      </c>
      <c r="D498" s="1" t="s">
        <v>159</v>
      </c>
      <c r="E498" s="1" t="s">
        <v>72</v>
      </c>
      <c r="F498" s="1" t="s">
        <v>546</v>
      </c>
      <c r="G498" s="1" t="s">
        <v>106</v>
      </c>
      <c r="H498" s="1" t="s">
        <v>55</v>
      </c>
      <c r="I498" s="2">
        <v>54.5</v>
      </c>
      <c r="J498" s="2">
        <v>2.99</v>
      </c>
      <c r="K498" s="2">
        <f t="shared" si="64"/>
        <v>0</v>
      </c>
      <c r="L498" s="2">
        <f t="shared" si="65"/>
        <v>2.99</v>
      </c>
      <c r="AL498" s="5" t="str">
        <f t="shared" si="66"/>
        <v/>
      </c>
      <c r="AN498" s="5" t="str">
        <f t="shared" si="67"/>
        <v/>
      </c>
      <c r="AP498" s="5" t="str">
        <f t="shared" si="68"/>
        <v/>
      </c>
      <c r="AR498" s="2">
        <v>2.99</v>
      </c>
      <c r="AS498" s="5">
        <f t="shared" si="69"/>
        <v>0</v>
      </c>
      <c r="AT498" s="5">
        <f t="shared" si="70"/>
        <v>0</v>
      </c>
      <c r="AU498" s="11">
        <f t="shared" si="71"/>
        <v>0</v>
      </c>
      <c r="AV498" s="5">
        <f t="shared" si="72"/>
        <v>0</v>
      </c>
    </row>
    <row r="499" spans="1:48" x14ac:dyDescent="0.25">
      <c r="A499" s="1" t="s">
        <v>550</v>
      </c>
      <c r="B499" s="1" t="s">
        <v>551</v>
      </c>
      <c r="C499" s="1" t="s">
        <v>529</v>
      </c>
      <c r="D499" s="1" t="s">
        <v>159</v>
      </c>
      <c r="E499" s="1" t="s">
        <v>70</v>
      </c>
      <c r="F499" s="1" t="s">
        <v>546</v>
      </c>
      <c r="G499" s="1" t="s">
        <v>106</v>
      </c>
      <c r="H499" s="1" t="s">
        <v>55</v>
      </c>
      <c r="I499" s="2">
        <v>2.5299999999999998</v>
      </c>
      <c r="J499" s="2">
        <v>0.86</v>
      </c>
      <c r="K499" s="2">
        <f t="shared" si="64"/>
        <v>0.32</v>
      </c>
      <c r="L499" s="2">
        <f t="shared" si="65"/>
        <v>0.54</v>
      </c>
      <c r="Z499" s="9">
        <v>0.32</v>
      </c>
      <c r="AA499" s="5">
        <v>58.801600000000001</v>
      </c>
      <c r="AL499" s="5" t="str">
        <f t="shared" si="66"/>
        <v/>
      </c>
      <c r="AN499" s="5" t="str">
        <f t="shared" si="67"/>
        <v/>
      </c>
      <c r="AP499" s="5" t="str">
        <f t="shared" si="68"/>
        <v/>
      </c>
      <c r="AR499" s="2">
        <v>0.54</v>
      </c>
      <c r="AS499" s="5">
        <f t="shared" si="69"/>
        <v>58.801600000000001</v>
      </c>
      <c r="AT499" s="5">
        <f t="shared" si="70"/>
        <v>43.865993599999996</v>
      </c>
      <c r="AU499" s="11">
        <f t="shared" si="71"/>
        <v>4.5339103140529436E-4</v>
      </c>
      <c r="AV499" s="5">
        <f t="shared" si="72"/>
        <v>0.45339103140529435</v>
      </c>
    </row>
    <row r="500" spans="1:48" x14ac:dyDescent="0.25">
      <c r="A500" s="1" t="s">
        <v>550</v>
      </c>
      <c r="B500" s="1" t="s">
        <v>551</v>
      </c>
      <c r="C500" s="1" t="s">
        <v>529</v>
      </c>
      <c r="D500" s="1" t="s">
        <v>159</v>
      </c>
      <c r="E500" s="1" t="s">
        <v>107</v>
      </c>
      <c r="F500" s="1" t="s">
        <v>546</v>
      </c>
      <c r="G500" s="1" t="s">
        <v>106</v>
      </c>
      <c r="H500" s="1" t="s">
        <v>55</v>
      </c>
      <c r="I500" s="2">
        <v>2.5299999999999998</v>
      </c>
      <c r="J500" s="2">
        <v>1.3</v>
      </c>
      <c r="K500" s="2">
        <f t="shared" si="64"/>
        <v>0.97</v>
      </c>
      <c r="L500" s="2">
        <f t="shared" si="65"/>
        <v>0.33</v>
      </c>
      <c r="T500" s="8">
        <v>0.01</v>
      </c>
      <c r="U500" s="5">
        <v>4.5903</v>
      </c>
      <c r="Z500" s="9">
        <v>0.96</v>
      </c>
      <c r="AA500" s="5">
        <v>176.40479999999999</v>
      </c>
      <c r="AL500" s="5" t="str">
        <f t="shared" si="66"/>
        <v/>
      </c>
      <c r="AN500" s="5" t="str">
        <f t="shared" si="67"/>
        <v/>
      </c>
      <c r="AP500" s="5" t="str">
        <f t="shared" si="68"/>
        <v/>
      </c>
      <c r="AR500" s="2">
        <v>0.33</v>
      </c>
      <c r="AS500" s="5">
        <f t="shared" si="69"/>
        <v>180.99510000000001</v>
      </c>
      <c r="AT500" s="5">
        <f t="shared" si="70"/>
        <v>135.0223446</v>
      </c>
      <c r="AU500" s="11">
        <f t="shared" si="71"/>
        <v>1.3955667034282128E-3</v>
      </c>
      <c r="AV500" s="5">
        <f t="shared" si="72"/>
        <v>1.3955667034282129</v>
      </c>
    </row>
    <row r="501" spans="1:48" x14ac:dyDescent="0.25">
      <c r="A501" s="1" t="s">
        <v>552</v>
      </c>
      <c r="B501" s="1" t="s">
        <v>553</v>
      </c>
      <c r="C501" s="1" t="s">
        <v>554</v>
      </c>
      <c r="D501" s="1" t="s">
        <v>555</v>
      </c>
      <c r="E501" s="1" t="s">
        <v>61</v>
      </c>
      <c r="F501" s="1" t="s">
        <v>496</v>
      </c>
      <c r="G501" s="1" t="s">
        <v>106</v>
      </c>
      <c r="H501" s="1" t="s">
        <v>55</v>
      </c>
      <c r="I501" s="2">
        <v>35</v>
      </c>
      <c r="J501" s="2">
        <v>7.0000000000000007E-2</v>
      </c>
      <c r="K501" s="2">
        <f t="shared" si="64"/>
        <v>7.0000000000000007E-2</v>
      </c>
      <c r="L501" s="2">
        <f t="shared" si="65"/>
        <v>0</v>
      </c>
      <c r="T501" s="8">
        <v>7.0000000000000007E-2</v>
      </c>
      <c r="U501" s="5">
        <v>39.322500000000012</v>
      </c>
      <c r="AL501" s="5" t="str">
        <f t="shared" si="66"/>
        <v/>
      </c>
      <c r="AN501" s="5" t="str">
        <f t="shared" si="67"/>
        <v/>
      </c>
      <c r="AP501" s="5" t="str">
        <f t="shared" si="68"/>
        <v/>
      </c>
      <c r="AS501" s="5">
        <f t="shared" si="69"/>
        <v>39.322500000000012</v>
      </c>
      <c r="AT501" s="5">
        <f t="shared" si="70"/>
        <v>29.334585000000004</v>
      </c>
      <c r="AU501" s="11">
        <f t="shared" si="71"/>
        <v>3.0319700199373304E-4</v>
      </c>
      <c r="AV501" s="5">
        <f t="shared" si="72"/>
        <v>0.30319700199373301</v>
      </c>
    </row>
    <row r="502" spans="1:48" x14ac:dyDescent="0.25">
      <c r="A502" s="1" t="s">
        <v>552</v>
      </c>
      <c r="B502" s="1" t="s">
        <v>553</v>
      </c>
      <c r="C502" s="1" t="s">
        <v>554</v>
      </c>
      <c r="D502" s="1" t="s">
        <v>555</v>
      </c>
      <c r="E502" s="1" t="s">
        <v>112</v>
      </c>
      <c r="F502" s="1" t="s">
        <v>546</v>
      </c>
      <c r="G502" s="1" t="s">
        <v>106</v>
      </c>
      <c r="H502" s="1" t="s">
        <v>55</v>
      </c>
      <c r="I502" s="2">
        <v>35</v>
      </c>
      <c r="J502" s="2">
        <v>31.84</v>
      </c>
      <c r="K502" s="2">
        <f t="shared" si="64"/>
        <v>30.68</v>
      </c>
      <c r="L502" s="2">
        <f t="shared" si="65"/>
        <v>1.1599999999999999</v>
      </c>
      <c r="T502" s="8">
        <v>30.68</v>
      </c>
      <c r="U502" s="5">
        <v>16491.824400000001</v>
      </c>
      <c r="AL502" s="5" t="str">
        <f t="shared" si="66"/>
        <v/>
      </c>
      <c r="AN502" s="5" t="str">
        <f t="shared" si="67"/>
        <v/>
      </c>
      <c r="AP502" s="5" t="str">
        <f t="shared" si="68"/>
        <v/>
      </c>
      <c r="AR502" s="2">
        <v>1.1599999999999999</v>
      </c>
      <c r="AS502" s="5">
        <f t="shared" si="69"/>
        <v>16491.824400000001</v>
      </c>
      <c r="AT502" s="5">
        <f t="shared" si="70"/>
        <v>12302.901002400002</v>
      </c>
      <c r="AU502" s="11">
        <f t="shared" si="71"/>
        <v>0.12716057512841489</v>
      </c>
      <c r="AV502" s="5">
        <f t="shared" si="72"/>
        <v>127.16057512841489</v>
      </c>
    </row>
    <row r="503" spans="1:48" x14ac:dyDescent="0.25">
      <c r="A503" s="1" t="s">
        <v>556</v>
      </c>
      <c r="B503" s="1" t="s">
        <v>557</v>
      </c>
      <c r="C503" s="1" t="s">
        <v>558</v>
      </c>
      <c r="D503" s="1" t="s">
        <v>159</v>
      </c>
      <c r="E503" s="1" t="s">
        <v>52</v>
      </c>
      <c r="F503" s="1" t="s">
        <v>546</v>
      </c>
      <c r="G503" s="1" t="s">
        <v>106</v>
      </c>
      <c r="H503" s="1" t="s">
        <v>55</v>
      </c>
      <c r="I503" s="2">
        <v>40</v>
      </c>
      <c r="J503" s="2">
        <v>19.28</v>
      </c>
      <c r="K503" s="2">
        <f t="shared" si="64"/>
        <v>19.28</v>
      </c>
      <c r="L503" s="2">
        <f t="shared" si="65"/>
        <v>0</v>
      </c>
      <c r="T503" s="8">
        <v>19.28</v>
      </c>
      <c r="U503" s="5">
        <v>8850.0984000000008</v>
      </c>
      <c r="AL503" s="5" t="str">
        <f t="shared" si="66"/>
        <v/>
      </c>
      <c r="AN503" s="5" t="str">
        <f t="shared" si="67"/>
        <v/>
      </c>
      <c r="AP503" s="5" t="str">
        <f t="shared" si="68"/>
        <v/>
      </c>
      <c r="AS503" s="5">
        <f t="shared" si="69"/>
        <v>8850.0984000000008</v>
      </c>
      <c r="AT503" s="5">
        <f t="shared" si="70"/>
        <v>6602.1734063999993</v>
      </c>
      <c r="AU503" s="11">
        <f t="shared" si="71"/>
        <v>6.8238878561371549E-2</v>
      </c>
      <c r="AV503" s="5">
        <f t="shared" si="72"/>
        <v>68.23887856137155</v>
      </c>
    </row>
    <row r="504" spans="1:48" x14ac:dyDescent="0.25">
      <c r="A504" s="1" t="s">
        <v>556</v>
      </c>
      <c r="B504" s="1" t="s">
        <v>557</v>
      </c>
      <c r="C504" s="1" t="s">
        <v>558</v>
      </c>
      <c r="D504" s="1" t="s">
        <v>159</v>
      </c>
      <c r="E504" s="1" t="s">
        <v>56</v>
      </c>
      <c r="F504" s="1" t="s">
        <v>546</v>
      </c>
      <c r="G504" s="1" t="s">
        <v>106</v>
      </c>
      <c r="H504" s="1" t="s">
        <v>55</v>
      </c>
      <c r="I504" s="2">
        <v>40</v>
      </c>
      <c r="J504" s="2">
        <v>19.3</v>
      </c>
      <c r="K504" s="2">
        <f t="shared" si="64"/>
        <v>11.3</v>
      </c>
      <c r="L504" s="2">
        <f t="shared" si="65"/>
        <v>8</v>
      </c>
      <c r="T504" s="8">
        <v>11.3</v>
      </c>
      <c r="U504" s="5">
        <v>5187.0389999999998</v>
      </c>
      <c r="AL504" s="5" t="str">
        <f t="shared" si="66"/>
        <v/>
      </c>
      <c r="AN504" s="5" t="str">
        <f t="shared" si="67"/>
        <v/>
      </c>
      <c r="AP504" s="5" t="str">
        <f t="shared" si="68"/>
        <v/>
      </c>
      <c r="AR504" s="2">
        <v>8</v>
      </c>
      <c r="AS504" s="5">
        <f t="shared" si="69"/>
        <v>5187.0389999999998</v>
      </c>
      <c r="AT504" s="5">
        <f t="shared" si="70"/>
        <v>3869.5310940000004</v>
      </c>
      <c r="AU504" s="11">
        <f t="shared" si="71"/>
        <v>3.9994778409932499E-2</v>
      </c>
      <c r="AV504" s="5">
        <f t="shared" si="72"/>
        <v>39.994778409932501</v>
      </c>
    </row>
    <row r="505" spans="1:48" x14ac:dyDescent="0.25">
      <c r="A505" s="1" t="s">
        <v>559</v>
      </c>
      <c r="B505" s="1" t="s">
        <v>557</v>
      </c>
      <c r="C505" s="1" t="s">
        <v>558</v>
      </c>
      <c r="D505" s="1" t="s">
        <v>159</v>
      </c>
      <c r="E505" s="1" t="s">
        <v>58</v>
      </c>
      <c r="F505" s="1" t="s">
        <v>496</v>
      </c>
      <c r="G505" s="1" t="s">
        <v>106</v>
      </c>
      <c r="H505" s="1" t="s">
        <v>55</v>
      </c>
      <c r="I505" s="2">
        <v>27.88</v>
      </c>
      <c r="J505" s="2">
        <v>0.05</v>
      </c>
      <c r="K505" s="2">
        <f t="shared" si="64"/>
        <v>0.01</v>
      </c>
      <c r="L505" s="2">
        <f t="shared" si="65"/>
        <v>0.04</v>
      </c>
      <c r="T505" s="8">
        <v>0.01</v>
      </c>
      <c r="U505" s="5">
        <v>5.6174999999999997</v>
      </c>
      <c r="AL505" s="5" t="str">
        <f t="shared" si="66"/>
        <v/>
      </c>
      <c r="AN505" s="5" t="str">
        <f t="shared" si="67"/>
        <v/>
      </c>
      <c r="AP505" s="5" t="str">
        <f t="shared" si="68"/>
        <v/>
      </c>
      <c r="AR505" s="2">
        <v>0.04</v>
      </c>
      <c r="AS505" s="5">
        <f t="shared" si="69"/>
        <v>5.6174999999999997</v>
      </c>
      <c r="AT505" s="5">
        <f t="shared" si="70"/>
        <v>4.1906549999999996</v>
      </c>
      <c r="AU505" s="11">
        <f t="shared" si="71"/>
        <v>4.3313857427676132E-5</v>
      </c>
      <c r="AV505" s="5">
        <f t="shared" si="72"/>
        <v>4.3313857427676135E-2</v>
      </c>
    </row>
    <row r="506" spans="1:48" x14ac:dyDescent="0.25">
      <c r="A506" s="1" t="s">
        <v>559</v>
      </c>
      <c r="B506" s="1" t="s">
        <v>557</v>
      </c>
      <c r="C506" s="1" t="s">
        <v>558</v>
      </c>
      <c r="D506" s="1" t="s">
        <v>159</v>
      </c>
      <c r="E506" s="1" t="s">
        <v>163</v>
      </c>
      <c r="F506" s="1" t="s">
        <v>546</v>
      </c>
      <c r="G506" s="1" t="s">
        <v>106</v>
      </c>
      <c r="H506" s="1" t="s">
        <v>55</v>
      </c>
      <c r="I506" s="2">
        <v>27.88</v>
      </c>
      <c r="J506" s="2">
        <v>21.28</v>
      </c>
      <c r="K506" s="2">
        <f t="shared" si="64"/>
        <v>13.02</v>
      </c>
      <c r="L506" s="2">
        <f t="shared" si="65"/>
        <v>8.26</v>
      </c>
      <c r="R506" s="7">
        <v>0.52</v>
      </c>
      <c r="S506" s="5">
        <v>826.85419999999988</v>
      </c>
      <c r="T506" s="8">
        <v>11.73</v>
      </c>
      <c r="U506" s="5">
        <v>5871.3146999999999</v>
      </c>
      <c r="Z506" s="9">
        <v>0.77</v>
      </c>
      <c r="AA506" s="5">
        <v>141.49135000000001</v>
      </c>
      <c r="AL506" s="5" t="str">
        <f t="shared" si="66"/>
        <v/>
      </c>
      <c r="AN506" s="5" t="str">
        <f t="shared" si="67"/>
        <v/>
      </c>
      <c r="AP506" s="5" t="str">
        <f t="shared" si="68"/>
        <v/>
      </c>
      <c r="AR506" s="2">
        <v>8.26</v>
      </c>
      <c r="AS506" s="5">
        <f t="shared" si="69"/>
        <v>6839.6602499999999</v>
      </c>
      <c r="AT506" s="5">
        <f t="shared" si="70"/>
        <v>5102.386546499999</v>
      </c>
      <c r="AU506" s="11">
        <f t="shared" si="71"/>
        <v>5.2737350942989536E-2</v>
      </c>
      <c r="AV506" s="5">
        <f t="shared" si="72"/>
        <v>52.737350942989536</v>
      </c>
    </row>
    <row r="507" spans="1:48" x14ac:dyDescent="0.25">
      <c r="A507" s="1" t="s">
        <v>559</v>
      </c>
      <c r="B507" s="1" t="s">
        <v>557</v>
      </c>
      <c r="C507" s="1" t="s">
        <v>558</v>
      </c>
      <c r="D507" s="1" t="s">
        <v>159</v>
      </c>
      <c r="E507" s="1" t="s">
        <v>112</v>
      </c>
      <c r="F507" s="1" t="s">
        <v>546</v>
      </c>
      <c r="G507" s="1" t="s">
        <v>106</v>
      </c>
      <c r="H507" s="1" t="s">
        <v>55</v>
      </c>
      <c r="I507" s="2">
        <v>27.88</v>
      </c>
      <c r="J507" s="2">
        <v>5.08</v>
      </c>
      <c r="K507" s="2">
        <f t="shared" si="64"/>
        <v>4.01</v>
      </c>
      <c r="L507" s="2">
        <f t="shared" si="65"/>
        <v>1.07</v>
      </c>
      <c r="R507" s="7">
        <v>7.0000000000000007E-2</v>
      </c>
      <c r="S507" s="5">
        <v>107.15705</v>
      </c>
      <c r="T507" s="8">
        <v>3.94</v>
      </c>
      <c r="U507" s="5">
        <v>1955.4677999999999</v>
      </c>
      <c r="AL507" s="5" t="str">
        <f t="shared" si="66"/>
        <v/>
      </c>
      <c r="AN507" s="5" t="str">
        <f t="shared" si="67"/>
        <v/>
      </c>
      <c r="AP507" s="5" t="str">
        <f t="shared" si="68"/>
        <v/>
      </c>
      <c r="AR507" s="2">
        <v>1.07</v>
      </c>
      <c r="AS507" s="5">
        <f t="shared" si="69"/>
        <v>2062.6248499999997</v>
      </c>
      <c r="AT507" s="5">
        <f t="shared" si="70"/>
        <v>1538.7181380999994</v>
      </c>
      <c r="AU507" s="11">
        <f t="shared" si="71"/>
        <v>1.5903914317700375E-2</v>
      </c>
      <c r="AV507" s="5">
        <f t="shared" si="72"/>
        <v>15.903914317700373</v>
      </c>
    </row>
    <row r="508" spans="1:48" x14ac:dyDescent="0.25">
      <c r="A508" s="1" t="s">
        <v>560</v>
      </c>
      <c r="B508" s="1" t="s">
        <v>374</v>
      </c>
      <c r="C508" s="1" t="s">
        <v>375</v>
      </c>
      <c r="D508" s="1" t="s">
        <v>69</v>
      </c>
      <c r="E508" s="1" t="s">
        <v>72</v>
      </c>
      <c r="F508" s="1" t="s">
        <v>546</v>
      </c>
      <c r="G508" s="1" t="s">
        <v>106</v>
      </c>
      <c r="H508" s="1" t="s">
        <v>55</v>
      </c>
      <c r="I508" s="2">
        <v>20</v>
      </c>
      <c r="J508" s="2">
        <v>0.06</v>
      </c>
      <c r="K508" s="2">
        <f t="shared" si="64"/>
        <v>0.04</v>
      </c>
      <c r="L508" s="2">
        <f t="shared" si="65"/>
        <v>0.02</v>
      </c>
      <c r="T508" s="8">
        <v>0.04</v>
      </c>
      <c r="U508" s="5">
        <v>18.3612</v>
      </c>
      <c r="AL508" s="5" t="str">
        <f t="shared" si="66"/>
        <v/>
      </c>
      <c r="AN508" s="5" t="str">
        <f t="shared" si="67"/>
        <v/>
      </c>
      <c r="AP508" s="5" t="str">
        <f t="shared" si="68"/>
        <v/>
      </c>
      <c r="AR508" s="2">
        <v>0.02</v>
      </c>
      <c r="AS508" s="5">
        <f t="shared" si="69"/>
        <v>18.3612</v>
      </c>
      <c r="AT508" s="5">
        <f t="shared" si="70"/>
        <v>13.697455199999998</v>
      </c>
      <c r="AU508" s="11">
        <f t="shared" si="71"/>
        <v>1.4157443684931857E-4</v>
      </c>
      <c r="AV508" s="5">
        <f t="shared" si="72"/>
        <v>0.14157443684931856</v>
      </c>
    </row>
    <row r="509" spans="1:48" x14ac:dyDescent="0.25">
      <c r="A509" s="1" t="s">
        <v>560</v>
      </c>
      <c r="B509" s="1" t="s">
        <v>374</v>
      </c>
      <c r="C509" s="1" t="s">
        <v>375</v>
      </c>
      <c r="D509" s="1" t="s">
        <v>69</v>
      </c>
      <c r="E509" s="1" t="s">
        <v>52</v>
      </c>
      <c r="F509" s="1" t="s">
        <v>546</v>
      </c>
      <c r="G509" s="1" t="s">
        <v>106</v>
      </c>
      <c r="H509" s="1" t="s">
        <v>55</v>
      </c>
      <c r="I509" s="2">
        <v>20</v>
      </c>
      <c r="J509" s="2">
        <v>19.239999999999998</v>
      </c>
      <c r="K509" s="2">
        <f t="shared" si="64"/>
        <v>18.8</v>
      </c>
      <c r="L509" s="2">
        <f t="shared" si="65"/>
        <v>0.44</v>
      </c>
      <c r="T509" s="8">
        <v>18.8</v>
      </c>
      <c r="U509" s="5">
        <v>8629.7639999999992</v>
      </c>
      <c r="AL509" s="5" t="str">
        <f t="shared" si="66"/>
        <v/>
      </c>
      <c r="AN509" s="5" t="str">
        <f t="shared" si="67"/>
        <v/>
      </c>
      <c r="AP509" s="5" t="str">
        <f t="shared" si="68"/>
        <v/>
      </c>
      <c r="AR509" s="2">
        <v>0.44</v>
      </c>
      <c r="AS509" s="5">
        <f t="shared" si="69"/>
        <v>8629.7639999999992</v>
      </c>
      <c r="AT509" s="5">
        <f t="shared" si="70"/>
        <v>6437.8039439999984</v>
      </c>
      <c r="AU509" s="11">
        <f t="shared" si="71"/>
        <v>6.653998531917972E-2</v>
      </c>
      <c r="AV509" s="5">
        <f t="shared" si="72"/>
        <v>66.539985319179721</v>
      </c>
    </row>
    <row r="510" spans="1:48" x14ac:dyDescent="0.25">
      <c r="A510" s="1" t="s">
        <v>561</v>
      </c>
      <c r="B510" s="1" t="s">
        <v>562</v>
      </c>
      <c r="C510" s="1" t="s">
        <v>563</v>
      </c>
      <c r="D510" s="1" t="s">
        <v>159</v>
      </c>
      <c r="E510" s="1" t="s">
        <v>56</v>
      </c>
      <c r="F510" s="1" t="s">
        <v>546</v>
      </c>
      <c r="G510" s="1" t="s">
        <v>106</v>
      </c>
      <c r="H510" s="1" t="s">
        <v>55</v>
      </c>
      <c r="I510" s="2">
        <v>20</v>
      </c>
      <c r="J510" s="2">
        <v>17.559999999999999</v>
      </c>
      <c r="K510" s="2">
        <f t="shared" si="64"/>
        <v>13.12</v>
      </c>
      <c r="L510" s="2">
        <f t="shared" si="65"/>
        <v>4.4400000000000004</v>
      </c>
      <c r="T510" s="8">
        <v>10.7</v>
      </c>
      <c r="U510" s="5">
        <v>4911.6209999999992</v>
      </c>
      <c r="Z510" s="9">
        <v>2.42</v>
      </c>
      <c r="AA510" s="5">
        <v>444.68709999999999</v>
      </c>
      <c r="AL510" s="5" t="str">
        <f t="shared" si="66"/>
        <v/>
      </c>
      <c r="AN510" s="5" t="str">
        <f t="shared" si="67"/>
        <v/>
      </c>
      <c r="AP510" s="5" t="str">
        <f t="shared" si="68"/>
        <v/>
      </c>
      <c r="AR510" s="2">
        <v>4.4400000000000004</v>
      </c>
      <c r="AS510" s="5">
        <f t="shared" si="69"/>
        <v>5356.3080999999993</v>
      </c>
      <c r="AT510" s="5">
        <f t="shared" si="70"/>
        <v>3995.8058425999993</v>
      </c>
      <c r="AU510" s="11">
        <f t="shared" si="71"/>
        <v>4.1299931532195251E-2</v>
      </c>
      <c r="AV510" s="5">
        <f t="shared" si="72"/>
        <v>41.299931532195252</v>
      </c>
    </row>
    <row r="511" spans="1:48" x14ac:dyDescent="0.25">
      <c r="A511" s="1" t="s">
        <v>564</v>
      </c>
      <c r="B511" s="1" t="s">
        <v>565</v>
      </c>
      <c r="C511" s="1" t="s">
        <v>566</v>
      </c>
      <c r="D511" s="1" t="s">
        <v>567</v>
      </c>
      <c r="E511" s="1" t="s">
        <v>163</v>
      </c>
      <c r="F511" s="1" t="s">
        <v>546</v>
      </c>
      <c r="G511" s="1" t="s">
        <v>106</v>
      </c>
      <c r="H511" s="1" t="s">
        <v>55</v>
      </c>
      <c r="I511" s="2">
        <v>8.3000000000000007</v>
      </c>
      <c r="J511" s="2">
        <v>8.3000000000000007</v>
      </c>
      <c r="K511" s="2">
        <f t="shared" si="64"/>
        <v>0.95000000000000007</v>
      </c>
      <c r="L511" s="2">
        <f t="shared" si="65"/>
        <v>7.35</v>
      </c>
      <c r="T511" s="8">
        <v>0.03</v>
      </c>
      <c r="U511" s="5">
        <v>13.77</v>
      </c>
      <c r="Z511" s="9">
        <v>0.92</v>
      </c>
      <c r="AA511" s="5">
        <v>169.05459999999999</v>
      </c>
      <c r="AL511" s="5" t="str">
        <f t="shared" si="66"/>
        <v/>
      </c>
      <c r="AN511" s="5" t="str">
        <f t="shared" si="67"/>
        <v/>
      </c>
      <c r="AP511" s="5" t="str">
        <f t="shared" si="68"/>
        <v/>
      </c>
      <c r="AR511" s="2">
        <v>7.35</v>
      </c>
      <c r="AS511" s="5">
        <f t="shared" si="69"/>
        <v>182.8246</v>
      </c>
      <c r="AT511" s="5">
        <f t="shared" si="70"/>
        <v>136.38715159999998</v>
      </c>
      <c r="AU511" s="11">
        <f t="shared" si="71"/>
        <v>1.4096731034573954E-3</v>
      </c>
      <c r="AV511" s="5">
        <f t="shared" si="72"/>
        <v>1.4096731034573953</v>
      </c>
    </row>
    <row r="512" spans="1:48" x14ac:dyDescent="0.25">
      <c r="A512" s="1" t="s">
        <v>568</v>
      </c>
      <c r="B512" s="1" t="s">
        <v>569</v>
      </c>
      <c r="C512" s="1" t="s">
        <v>570</v>
      </c>
      <c r="D512" s="1" t="s">
        <v>159</v>
      </c>
      <c r="E512" s="1" t="s">
        <v>60</v>
      </c>
      <c r="F512" s="1" t="s">
        <v>546</v>
      </c>
      <c r="G512" s="1" t="s">
        <v>106</v>
      </c>
      <c r="H512" s="1" t="s">
        <v>55</v>
      </c>
      <c r="I512" s="2">
        <v>2</v>
      </c>
      <c r="J512" s="2">
        <v>1.41</v>
      </c>
      <c r="K512" s="2">
        <f t="shared" si="64"/>
        <v>0.68</v>
      </c>
      <c r="L512" s="2">
        <f t="shared" si="65"/>
        <v>0.72</v>
      </c>
      <c r="Z512" s="9">
        <v>0.68</v>
      </c>
      <c r="AA512" s="5">
        <v>124.9534</v>
      </c>
      <c r="AL512" s="5" t="str">
        <f t="shared" si="66"/>
        <v/>
      </c>
      <c r="AN512" s="5" t="str">
        <f t="shared" si="67"/>
        <v/>
      </c>
      <c r="AP512" s="5" t="str">
        <f t="shared" si="68"/>
        <v/>
      </c>
      <c r="AR512" s="2">
        <v>0.72</v>
      </c>
      <c r="AS512" s="5">
        <f t="shared" si="69"/>
        <v>124.9534</v>
      </c>
      <c r="AT512" s="5">
        <f t="shared" si="70"/>
        <v>93.215236400000009</v>
      </c>
      <c r="AU512" s="11">
        <f t="shared" si="71"/>
        <v>9.6345594173625061E-4</v>
      </c>
      <c r="AV512" s="5">
        <f t="shared" si="72"/>
        <v>0.96345594173625071</v>
      </c>
    </row>
    <row r="513" spans="1:48" x14ac:dyDescent="0.25">
      <c r="A513" s="1" t="s">
        <v>571</v>
      </c>
      <c r="B513" s="1" t="s">
        <v>572</v>
      </c>
      <c r="C513" s="1" t="s">
        <v>573</v>
      </c>
      <c r="D513" s="1" t="s">
        <v>208</v>
      </c>
      <c r="E513" s="1" t="s">
        <v>90</v>
      </c>
      <c r="F513" s="1" t="s">
        <v>546</v>
      </c>
      <c r="G513" s="1" t="s">
        <v>106</v>
      </c>
      <c r="H513" s="1" t="s">
        <v>55</v>
      </c>
      <c r="I513" s="2">
        <v>77</v>
      </c>
      <c r="J513" s="2">
        <v>0.05</v>
      </c>
      <c r="K513" s="2">
        <f t="shared" ref="K513:K553" si="73">SUM(N513,P513,R513,T513,V513,X513,Z513,AB513,AE513,AG513,AI513)</f>
        <v>0</v>
      </c>
      <c r="L513" s="2">
        <f t="shared" ref="L513:L553" si="74">SUM(M513,AD513,AK513,AM513,AO513,AQ513,AR513)</f>
        <v>0.05</v>
      </c>
      <c r="AL513" s="5" t="str">
        <f t="shared" ref="AL513:AL553" si="75">IF(AK513&gt;0,AK513*$AL$1,"")</f>
        <v/>
      </c>
      <c r="AN513" s="5" t="str">
        <f t="shared" ref="AN513:AN553" si="76">IF(AM513&gt;0,AM513*$AN$1,"")</f>
        <v/>
      </c>
      <c r="AP513" s="5" t="str">
        <f t="shared" ref="AP513:AP553" si="77">IF(AO513&gt;0,AO513*$AP$1,"")</f>
        <v/>
      </c>
      <c r="AR513" s="2">
        <v>0.05</v>
      </c>
      <c r="AS513" s="5">
        <f t="shared" si="69"/>
        <v>0</v>
      </c>
      <c r="AT513" s="5">
        <f t="shared" si="70"/>
        <v>0</v>
      </c>
      <c r="AU513" s="11">
        <f t="shared" si="71"/>
        <v>0</v>
      </c>
      <c r="AV513" s="5">
        <f t="shared" si="72"/>
        <v>0</v>
      </c>
    </row>
    <row r="514" spans="1:48" x14ac:dyDescent="0.25">
      <c r="A514" s="1" t="s">
        <v>571</v>
      </c>
      <c r="B514" s="1" t="s">
        <v>572</v>
      </c>
      <c r="C514" s="1" t="s">
        <v>573</v>
      </c>
      <c r="D514" s="1" t="s">
        <v>208</v>
      </c>
      <c r="E514" s="1" t="s">
        <v>75</v>
      </c>
      <c r="F514" s="1" t="s">
        <v>546</v>
      </c>
      <c r="G514" s="1" t="s">
        <v>106</v>
      </c>
      <c r="H514" s="1" t="s">
        <v>55</v>
      </c>
      <c r="I514" s="2">
        <v>77</v>
      </c>
      <c r="J514" s="2">
        <v>0.09</v>
      </c>
      <c r="K514" s="2">
        <f t="shared" si="73"/>
        <v>0</v>
      </c>
      <c r="L514" s="2">
        <f t="shared" si="74"/>
        <v>0.09</v>
      </c>
      <c r="AL514" s="5" t="str">
        <f t="shared" si="75"/>
        <v/>
      </c>
      <c r="AN514" s="5" t="str">
        <f t="shared" si="76"/>
        <v/>
      </c>
      <c r="AP514" s="5" t="str">
        <f t="shared" si="77"/>
        <v/>
      </c>
      <c r="AR514" s="2">
        <v>0.09</v>
      </c>
      <c r="AS514" s="5">
        <f t="shared" si="69"/>
        <v>0</v>
      </c>
      <c r="AT514" s="5">
        <f t="shared" si="70"/>
        <v>0</v>
      </c>
      <c r="AU514" s="11">
        <f t="shared" si="71"/>
        <v>0</v>
      </c>
      <c r="AV514" s="5">
        <f t="shared" si="72"/>
        <v>0</v>
      </c>
    </row>
    <row r="515" spans="1:48" x14ac:dyDescent="0.25">
      <c r="A515" s="1" t="s">
        <v>571</v>
      </c>
      <c r="B515" s="1" t="s">
        <v>572</v>
      </c>
      <c r="C515" s="1" t="s">
        <v>573</v>
      </c>
      <c r="D515" s="1" t="s">
        <v>208</v>
      </c>
      <c r="E515" s="1" t="s">
        <v>83</v>
      </c>
      <c r="F515" s="1" t="s">
        <v>546</v>
      </c>
      <c r="G515" s="1" t="s">
        <v>106</v>
      </c>
      <c r="H515" s="1" t="s">
        <v>55</v>
      </c>
      <c r="I515" s="2">
        <v>77</v>
      </c>
      <c r="J515" s="2">
        <v>36.65</v>
      </c>
      <c r="K515" s="2">
        <f t="shared" si="73"/>
        <v>0</v>
      </c>
      <c r="L515" s="2">
        <f t="shared" si="74"/>
        <v>31.95</v>
      </c>
      <c r="AL515" s="5" t="str">
        <f t="shared" si="75"/>
        <v/>
      </c>
      <c r="AN515" s="5" t="str">
        <f t="shared" si="76"/>
        <v/>
      </c>
      <c r="AP515" s="5" t="str">
        <f t="shared" si="77"/>
        <v/>
      </c>
      <c r="AR515" s="2">
        <v>31.95</v>
      </c>
      <c r="AS515" s="5">
        <f t="shared" ref="AS515:AS578" si="78">SUM(O515,Q515,S515,U515,W515,Y515,AA515,AC515,AF515,AH515,AJ515)</f>
        <v>0</v>
      </c>
      <c r="AT515" s="5">
        <f t="shared" ref="AT515:AT578" si="79">$AS$671*(AU515/100)</f>
        <v>0</v>
      </c>
      <c r="AU515" s="11">
        <f t="shared" ref="AU515:AU578" si="80">(AS515/$AS$671)*(100-25.4)</f>
        <v>0</v>
      </c>
      <c r="AV515" s="5">
        <f t="shared" si="72"/>
        <v>0</v>
      </c>
    </row>
    <row r="516" spans="1:48" x14ac:dyDescent="0.25">
      <c r="A516" s="1" t="s">
        <v>571</v>
      </c>
      <c r="B516" s="1" t="s">
        <v>572</v>
      </c>
      <c r="C516" s="1" t="s">
        <v>573</v>
      </c>
      <c r="D516" s="1" t="s">
        <v>208</v>
      </c>
      <c r="E516" s="1" t="s">
        <v>58</v>
      </c>
      <c r="F516" s="1" t="s">
        <v>546</v>
      </c>
      <c r="G516" s="1" t="s">
        <v>106</v>
      </c>
      <c r="H516" s="1" t="s">
        <v>55</v>
      </c>
      <c r="I516" s="2">
        <v>77</v>
      </c>
      <c r="J516" s="2">
        <v>39.700000000000003</v>
      </c>
      <c r="K516" s="2">
        <f t="shared" si="73"/>
        <v>0</v>
      </c>
      <c r="L516" s="2">
        <f t="shared" si="74"/>
        <v>39.590000000000003</v>
      </c>
      <c r="AL516" s="5" t="str">
        <f t="shared" si="75"/>
        <v/>
      </c>
      <c r="AN516" s="5" t="str">
        <f t="shared" si="76"/>
        <v/>
      </c>
      <c r="AP516" s="5" t="str">
        <f t="shared" si="77"/>
        <v/>
      </c>
      <c r="AR516" s="2">
        <v>39.590000000000003</v>
      </c>
      <c r="AS516" s="5">
        <f t="shared" si="78"/>
        <v>0</v>
      </c>
      <c r="AT516" s="5">
        <f t="shared" si="79"/>
        <v>0</v>
      </c>
      <c r="AU516" s="11">
        <f t="shared" si="80"/>
        <v>0</v>
      </c>
      <c r="AV516" s="5">
        <f t="shared" ref="AV516:AV579" si="81">(AU516/100)*$AV$1</f>
        <v>0</v>
      </c>
    </row>
    <row r="517" spans="1:48" x14ac:dyDescent="0.25">
      <c r="A517" s="1" t="s">
        <v>571</v>
      </c>
      <c r="B517" s="1" t="s">
        <v>572</v>
      </c>
      <c r="C517" s="1" t="s">
        <v>573</v>
      </c>
      <c r="D517" s="1" t="s">
        <v>208</v>
      </c>
      <c r="E517" s="1" t="s">
        <v>59</v>
      </c>
      <c r="F517" s="1" t="s">
        <v>546</v>
      </c>
      <c r="G517" s="1" t="s">
        <v>106</v>
      </c>
      <c r="H517" s="1" t="s">
        <v>55</v>
      </c>
      <c r="I517" s="2">
        <v>77</v>
      </c>
      <c r="J517" s="2">
        <v>0.09</v>
      </c>
      <c r="K517" s="2">
        <f t="shared" si="73"/>
        <v>0</v>
      </c>
      <c r="L517" s="2">
        <f t="shared" si="74"/>
        <v>0.09</v>
      </c>
      <c r="AL517" s="5" t="str">
        <f t="shared" si="75"/>
        <v/>
      </c>
      <c r="AN517" s="5" t="str">
        <f t="shared" si="76"/>
        <v/>
      </c>
      <c r="AP517" s="5" t="str">
        <f t="shared" si="77"/>
        <v/>
      </c>
      <c r="AR517" s="2">
        <v>0.09</v>
      </c>
      <c r="AS517" s="5">
        <f t="shared" si="78"/>
        <v>0</v>
      </c>
      <c r="AT517" s="5">
        <f t="shared" si="79"/>
        <v>0</v>
      </c>
      <c r="AU517" s="11">
        <f t="shared" si="80"/>
        <v>0</v>
      </c>
      <c r="AV517" s="5">
        <f t="shared" si="81"/>
        <v>0</v>
      </c>
    </row>
    <row r="518" spans="1:48" x14ac:dyDescent="0.25">
      <c r="A518" s="1" t="s">
        <v>574</v>
      </c>
      <c r="B518" s="1" t="s">
        <v>575</v>
      </c>
      <c r="C518" s="1" t="s">
        <v>576</v>
      </c>
      <c r="D518" s="1" t="s">
        <v>159</v>
      </c>
      <c r="E518" s="1" t="s">
        <v>83</v>
      </c>
      <c r="F518" s="1" t="s">
        <v>546</v>
      </c>
      <c r="G518" s="1" t="s">
        <v>106</v>
      </c>
      <c r="H518" s="1" t="s">
        <v>55</v>
      </c>
      <c r="I518" s="2">
        <v>3</v>
      </c>
      <c r="J518" s="2">
        <v>2.73</v>
      </c>
      <c r="K518" s="2">
        <f t="shared" si="73"/>
        <v>0.55000000000000004</v>
      </c>
      <c r="L518" s="2">
        <f t="shared" si="74"/>
        <v>1.59</v>
      </c>
      <c r="T518" s="8">
        <v>0.55000000000000004</v>
      </c>
      <c r="U518" s="5">
        <v>252.4665</v>
      </c>
      <c r="AL518" s="5" t="str">
        <f t="shared" si="75"/>
        <v/>
      </c>
      <c r="AN518" s="5" t="str">
        <f t="shared" si="76"/>
        <v/>
      </c>
      <c r="AP518" s="5" t="str">
        <f t="shared" si="77"/>
        <v/>
      </c>
      <c r="AR518" s="2">
        <v>1.59</v>
      </c>
      <c r="AS518" s="5">
        <f t="shared" si="78"/>
        <v>252.4665</v>
      </c>
      <c r="AT518" s="5">
        <f t="shared" si="79"/>
        <v>188.34000899999998</v>
      </c>
      <c r="AU518" s="11">
        <f t="shared" si="80"/>
        <v>1.9466485066781305E-3</v>
      </c>
      <c r="AV518" s="5">
        <f t="shared" si="81"/>
        <v>1.9466485066781303</v>
      </c>
    </row>
    <row r="519" spans="1:48" x14ac:dyDescent="0.25">
      <c r="A519" s="1" t="s">
        <v>577</v>
      </c>
      <c r="B519" s="1" t="s">
        <v>578</v>
      </c>
      <c r="C519" s="1" t="s">
        <v>579</v>
      </c>
      <c r="D519" s="1" t="s">
        <v>159</v>
      </c>
      <c r="E519" s="1" t="s">
        <v>90</v>
      </c>
      <c r="F519" s="1" t="s">
        <v>546</v>
      </c>
      <c r="G519" s="1" t="s">
        <v>106</v>
      </c>
      <c r="H519" s="1" t="s">
        <v>55</v>
      </c>
      <c r="I519" s="2">
        <v>2.98</v>
      </c>
      <c r="J519" s="2">
        <v>1.52</v>
      </c>
      <c r="K519" s="2">
        <f t="shared" si="73"/>
        <v>0</v>
      </c>
      <c r="L519" s="2">
        <f t="shared" si="74"/>
        <v>0.17</v>
      </c>
      <c r="AL519" s="5" t="str">
        <f t="shared" si="75"/>
        <v/>
      </c>
      <c r="AN519" s="5" t="str">
        <f t="shared" si="76"/>
        <v/>
      </c>
      <c r="AP519" s="5" t="str">
        <f t="shared" si="77"/>
        <v/>
      </c>
      <c r="AR519" s="2">
        <v>0.17</v>
      </c>
      <c r="AS519" s="5">
        <f t="shared" si="78"/>
        <v>0</v>
      </c>
      <c r="AT519" s="5">
        <f t="shared" si="79"/>
        <v>0</v>
      </c>
      <c r="AU519" s="11">
        <f t="shared" si="80"/>
        <v>0</v>
      </c>
      <c r="AV519" s="5">
        <f t="shared" si="81"/>
        <v>0</v>
      </c>
    </row>
    <row r="520" spans="1:48" x14ac:dyDescent="0.25">
      <c r="A520" s="1" t="s">
        <v>577</v>
      </c>
      <c r="B520" s="1" t="s">
        <v>578</v>
      </c>
      <c r="C520" s="1" t="s">
        <v>579</v>
      </c>
      <c r="D520" s="1" t="s">
        <v>159</v>
      </c>
      <c r="E520" s="1" t="s">
        <v>92</v>
      </c>
      <c r="F520" s="1" t="s">
        <v>546</v>
      </c>
      <c r="G520" s="1" t="s">
        <v>106</v>
      </c>
      <c r="H520" s="1" t="s">
        <v>55</v>
      </c>
      <c r="I520" s="2">
        <v>2.98</v>
      </c>
      <c r="J520" s="2">
        <v>1.03</v>
      </c>
      <c r="K520" s="2">
        <f t="shared" si="73"/>
        <v>0</v>
      </c>
      <c r="L520" s="2">
        <f t="shared" si="74"/>
        <v>0.02</v>
      </c>
      <c r="AL520" s="5" t="str">
        <f t="shared" si="75"/>
        <v/>
      </c>
      <c r="AN520" s="5" t="str">
        <f t="shared" si="76"/>
        <v/>
      </c>
      <c r="AP520" s="5" t="str">
        <f t="shared" si="77"/>
        <v/>
      </c>
      <c r="AR520" s="2">
        <v>0.02</v>
      </c>
      <c r="AS520" s="5">
        <f t="shared" si="78"/>
        <v>0</v>
      </c>
      <c r="AT520" s="5">
        <f t="shared" si="79"/>
        <v>0</v>
      </c>
      <c r="AU520" s="11">
        <f t="shared" si="80"/>
        <v>0</v>
      </c>
      <c r="AV520" s="5">
        <f t="shared" si="81"/>
        <v>0</v>
      </c>
    </row>
    <row r="521" spans="1:48" x14ac:dyDescent="0.25">
      <c r="A521" s="1" t="s">
        <v>580</v>
      </c>
      <c r="B521" s="1" t="s">
        <v>581</v>
      </c>
      <c r="C521" s="1" t="s">
        <v>582</v>
      </c>
      <c r="D521" s="1" t="s">
        <v>583</v>
      </c>
      <c r="E521" s="1" t="s">
        <v>92</v>
      </c>
      <c r="F521" s="1" t="s">
        <v>546</v>
      </c>
      <c r="G521" s="1" t="s">
        <v>106</v>
      </c>
      <c r="H521" s="1" t="s">
        <v>55</v>
      </c>
      <c r="I521" s="2">
        <v>121</v>
      </c>
      <c r="J521" s="2">
        <v>0.06</v>
      </c>
      <c r="K521" s="2">
        <f t="shared" si="73"/>
        <v>0.03</v>
      </c>
      <c r="L521" s="2">
        <f t="shared" si="74"/>
        <v>0.03</v>
      </c>
      <c r="T521" s="8">
        <v>0.03</v>
      </c>
      <c r="U521" s="5">
        <v>13.770899999999999</v>
      </c>
      <c r="AL521" s="5" t="str">
        <f t="shared" si="75"/>
        <v/>
      </c>
      <c r="AN521" s="5" t="str">
        <f t="shared" si="76"/>
        <v/>
      </c>
      <c r="AP521" s="5" t="str">
        <f t="shared" si="77"/>
        <v/>
      </c>
      <c r="AR521" s="2">
        <v>0.03</v>
      </c>
      <c r="AS521" s="5">
        <f t="shared" si="78"/>
        <v>13.770899999999999</v>
      </c>
      <c r="AT521" s="5">
        <f t="shared" si="79"/>
        <v>10.273091399999998</v>
      </c>
      <c r="AU521" s="11">
        <f t="shared" si="80"/>
        <v>1.0618082763698892E-4</v>
      </c>
      <c r="AV521" s="5">
        <f t="shared" si="81"/>
        <v>0.10618082763698893</v>
      </c>
    </row>
    <row r="522" spans="1:48" x14ac:dyDescent="0.25">
      <c r="A522" s="1" t="s">
        <v>580</v>
      </c>
      <c r="B522" s="1" t="s">
        <v>581</v>
      </c>
      <c r="C522" s="1" t="s">
        <v>582</v>
      </c>
      <c r="D522" s="1" t="s">
        <v>583</v>
      </c>
      <c r="E522" s="1" t="s">
        <v>70</v>
      </c>
      <c r="F522" s="1" t="s">
        <v>546</v>
      </c>
      <c r="G522" s="1" t="s">
        <v>106</v>
      </c>
      <c r="H522" s="1" t="s">
        <v>55</v>
      </c>
      <c r="I522" s="2">
        <v>121</v>
      </c>
      <c r="J522" s="2">
        <v>0.05</v>
      </c>
      <c r="K522" s="2">
        <f t="shared" si="73"/>
        <v>0.04</v>
      </c>
      <c r="L522" s="2">
        <f t="shared" si="74"/>
        <v>0.01</v>
      </c>
      <c r="T522" s="8">
        <v>0.04</v>
      </c>
      <c r="U522" s="5">
        <v>18.3612</v>
      </c>
      <c r="AL522" s="5" t="str">
        <f t="shared" si="75"/>
        <v/>
      </c>
      <c r="AN522" s="5" t="str">
        <f t="shared" si="76"/>
        <v/>
      </c>
      <c r="AP522" s="5" t="str">
        <f t="shared" si="77"/>
        <v/>
      </c>
      <c r="AR522" s="2">
        <v>0.01</v>
      </c>
      <c r="AS522" s="5">
        <f t="shared" si="78"/>
        <v>18.3612</v>
      </c>
      <c r="AT522" s="5">
        <f t="shared" si="79"/>
        <v>13.697455199999998</v>
      </c>
      <c r="AU522" s="11">
        <f t="shared" si="80"/>
        <v>1.4157443684931857E-4</v>
      </c>
      <c r="AV522" s="5">
        <f t="shared" si="81"/>
        <v>0.14157443684931856</v>
      </c>
    </row>
    <row r="523" spans="1:48" x14ac:dyDescent="0.25">
      <c r="A523" s="1" t="s">
        <v>580</v>
      </c>
      <c r="B523" s="1" t="s">
        <v>581</v>
      </c>
      <c r="C523" s="1" t="s">
        <v>582</v>
      </c>
      <c r="D523" s="1" t="s">
        <v>583</v>
      </c>
      <c r="E523" s="1" t="s">
        <v>108</v>
      </c>
      <c r="F523" s="1" t="s">
        <v>546</v>
      </c>
      <c r="G523" s="1" t="s">
        <v>106</v>
      </c>
      <c r="H523" s="1" t="s">
        <v>55</v>
      </c>
      <c r="I523" s="2">
        <v>121</v>
      </c>
      <c r="J523" s="2">
        <v>5.88</v>
      </c>
      <c r="K523" s="2">
        <f t="shared" si="73"/>
        <v>0</v>
      </c>
      <c r="L523" s="2">
        <f t="shared" si="74"/>
        <v>5.88</v>
      </c>
      <c r="AL523" s="5" t="str">
        <f t="shared" si="75"/>
        <v/>
      </c>
      <c r="AN523" s="5" t="str">
        <f t="shared" si="76"/>
        <v/>
      </c>
      <c r="AP523" s="5" t="str">
        <f t="shared" si="77"/>
        <v/>
      </c>
      <c r="AR523" s="2">
        <v>5.88</v>
      </c>
      <c r="AS523" s="5">
        <f t="shared" si="78"/>
        <v>0</v>
      </c>
      <c r="AT523" s="5">
        <f t="shared" si="79"/>
        <v>0</v>
      </c>
      <c r="AU523" s="11">
        <f t="shared" si="80"/>
        <v>0</v>
      </c>
      <c r="AV523" s="5">
        <f t="shared" si="81"/>
        <v>0</v>
      </c>
    </row>
    <row r="524" spans="1:48" x14ac:dyDescent="0.25">
      <c r="A524" s="1" t="s">
        <v>580</v>
      </c>
      <c r="B524" s="1" t="s">
        <v>581</v>
      </c>
      <c r="C524" s="1" t="s">
        <v>582</v>
      </c>
      <c r="D524" s="1" t="s">
        <v>583</v>
      </c>
      <c r="E524" s="1" t="s">
        <v>72</v>
      </c>
      <c r="F524" s="1" t="s">
        <v>546</v>
      </c>
      <c r="G524" s="1" t="s">
        <v>106</v>
      </c>
      <c r="H524" s="1" t="s">
        <v>55</v>
      </c>
      <c r="I524" s="2">
        <v>121</v>
      </c>
      <c r="J524" s="2">
        <v>35.770000000000003</v>
      </c>
      <c r="K524" s="2">
        <f t="shared" si="73"/>
        <v>19.38</v>
      </c>
      <c r="L524" s="2">
        <f t="shared" si="74"/>
        <v>16.39</v>
      </c>
      <c r="T524" s="8">
        <v>19.38</v>
      </c>
      <c r="U524" s="5">
        <v>8896.0013999999992</v>
      </c>
      <c r="AL524" s="5" t="str">
        <f t="shared" si="75"/>
        <v/>
      </c>
      <c r="AN524" s="5" t="str">
        <f t="shared" si="76"/>
        <v/>
      </c>
      <c r="AP524" s="5" t="str">
        <f t="shared" si="77"/>
        <v/>
      </c>
      <c r="AR524" s="2">
        <v>16.39</v>
      </c>
      <c r="AS524" s="5">
        <f t="shared" si="78"/>
        <v>8896.0013999999992</v>
      </c>
      <c r="AT524" s="5">
        <f t="shared" si="79"/>
        <v>6636.4170443999983</v>
      </c>
      <c r="AU524" s="11">
        <f t="shared" si="80"/>
        <v>6.8592814653494844E-2</v>
      </c>
      <c r="AV524" s="5">
        <f t="shared" si="81"/>
        <v>68.592814653494841</v>
      </c>
    </row>
    <row r="525" spans="1:48" x14ac:dyDescent="0.25">
      <c r="A525" s="1" t="s">
        <v>580</v>
      </c>
      <c r="B525" s="1" t="s">
        <v>581</v>
      </c>
      <c r="C525" s="1" t="s">
        <v>582</v>
      </c>
      <c r="D525" s="1" t="s">
        <v>583</v>
      </c>
      <c r="E525" s="1" t="s">
        <v>75</v>
      </c>
      <c r="F525" s="1" t="s">
        <v>546</v>
      </c>
      <c r="G525" s="1" t="s">
        <v>106</v>
      </c>
      <c r="H525" s="1" t="s">
        <v>55</v>
      </c>
      <c r="I525" s="2">
        <v>121</v>
      </c>
      <c r="J525" s="2">
        <v>38.950000000000003</v>
      </c>
      <c r="K525" s="2">
        <f t="shared" si="73"/>
        <v>20.6</v>
      </c>
      <c r="L525" s="2">
        <f t="shared" si="74"/>
        <v>18.350000000000001</v>
      </c>
      <c r="T525" s="8">
        <v>18.73</v>
      </c>
      <c r="U525" s="5">
        <v>8597.6319000000003</v>
      </c>
      <c r="Z525" s="9">
        <v>1.87</v>
      </c>
      <c r="AA525" s="5">
        <v>343.62184999999999</v>
      </c>
      <c r="AL525" s="5" t="str">
        <f t="shared" si="75"/>
        <v/>
      </c>
      <c r="AN525" s="5" t="str">
        <f t="shared" si="76"/>
        <v/>
      </c>
      <c r="AP525" s="5" t="str">
        <f t="shared" si="77"/>
        <v/>
      </c>
      <c r="AR525" s="2">
        <v>18.350000000000001</v>
      </c>
      <c r="AS525" s="5">
        <f t="shared" si="78"/>
        <v>8941.2537499999999</v>
      </c>
      <c r="AT525" s="5">
        <f t="shared" si="79"/>
        <v>6670.175297499999</v>
      </c>
      <c r="AU525" s="11">
        <f t="shared" si="80"/>
        <v>6.8941733894468102E-2</v>
      </c>
      <c r="AV525" s="5">
        <f t="shared" si="81"/>
        <v>68.941733894468101</v>
      </c>
    </row>
    <row r="526" spans="1:48" x14ac:dyDescent="0.25">
      <c r="A526" s="1" t="s">
        <v>580</v>
      </c>
      <c r="B526" s="1" t="s">
        <v>581</v>
      </c>
      <c r="C526" s="1" t="s">
        <v>582</v>
      </c>
      <c r="D526" s="1" t="s">
        <v>583</v>
      </c>
      <c r="E526" s="1" t="s">
        <v>59</v>
      </c>
      <c r="F526" s="1" t="s">
        <v>546</v>
      </c>
      <c r="G526" s="1" t="s">
        <v>106</v>
      </c>
      <c r="H526" s="1" t="s">
        <v>55</v>
      </c>
      <c r="I526" s="2">
        <v>121</v>
      </c>
      <c r="J526" s="2">
        <v>38.81</v>
      </c>
      <c r="K526" s="2">
        <f t="shared" si="73"/>
        <v>37.71</v>
      </c>
      <c r="L526" s="2">
        <f t="shared" si="74"/>
        <v>1.1000000000000001</v>
      </c>
      <c r="T526" s="8">
        <v>37.71</v>
      </c>
      <c r="U526" s="5">
        <v>17310.0213</v>
      </c>
      <c r="AL526" s="5" t="str">
        <f t="shared" si="75"/>
        <v/>
      </c>
      <c r="AN526" s="5" t="str">
        <f t="shared" si="76"/>
        <v/>
      </c>
      <c r="AP526" s="5" t="str">
        <f t="shared" si="77"/>
        <v/>
      </c>
      <c r="AR526" s="2">
        <v>1.1000000000000001</v>
      </c>
      <c r="AS526" s="5">
        <f t="shared" si="78"/>
        <v>17310.0213</v>
      </c>
      <c r="AT526" s="5">
        <f t="shared" si="79"/>
        <v>12913.275889800001</v>
      </c>
      <c r="AU526" s="11">
        <f t="shared" si="80"/>
        <v>0.13346930033969509</v>
      </c>
      <c r="AV526" s="5">
        <f t="shared" si="81"/>
        <v>133.46930033969511</v>
      </c>
    </row>
    <row r="527" spans="1:48" x14ac:dyDescent="0.25">
      <c r="A527" s="1" t="s">
        <v>584</v>
      </c>
      <c r="B527" s="1" t="s">
        <v>544</v>
      </c>
      <c r="C527" s="1" t="s">
        <v>349</v>
      </c>
      <c r="D527" s="1" t="s">
        <v>51</v>
      </c>
      <c r="E527" s="1" t="s">
        <v>92</v>
      </c>
      <c r="F527" s="1" t="s">
        <v>546</v>
      </c>
      <c r="G527" s="1" t="s">
        <v>106</v>
      </c>
      <c r="H527" s="1" t="s">
        <v>55</v>
      </c>
      <c r="I527" s="2">
        <v>33.5</v>
      </c>
      <c r="J527" s="2">
        <v>30.78</v>
      </c>
      <c r="K527" s="2">
        <f t="shared" si="73"/>
        <v>25.54</v>
      </c>
      <c r="L527" s="2">
        <f t="shared" si="74"/>
        <v>3.72</v>
      </c>
      <c r="T527" s="8">
        <v>25.54</v>
      </c>
      <c r="U527" s="5">
        <v>11723.626200000001</v>
      </c>
      <c r="AL527" s="5" t="str">
        <f t="shared" si="75"/>
        <v/>
      </c>
      <c r="AN527" s="5" t="str">
        <f t="shared" si="76"/>
        <v/>
      </c>
      <c r="AP527" s="5" t="str">
        <f t="shared" si="77"/>
        <v/>
      </c>
      <c r="AR527" s="2">
        <v>3.72</v>
      </c>
      <c r="AS527" s="5">
        <f t="shared" si="78"/>
        <v>11723.626200000001</v>
      </c>
      <c r="AT527" s="5">
        <f t="shared" si="79"/>
        <v>8745.8251452000004</v>
      </c>
      <c r="AU527" s="11">
        <f t="shared" si="80"/>
        <v>9.0395277928289913E-2</v>
      </c>
      <c r="AV527" s="5">
        <f t="shared" si="81"/>
        <v>90.395277928289914</v>
      </c>
    </row>
    <row r="528" spans="1:48" x14ac:dyDescent="0.25">
      <c r="A528" s="1" t="s">
        <v>585</v>
      </c>
      <c r="B528" s="1" t="s">
        <v>586</v>
      </c>
      <c r="C528" s="1" t="s">
        <v>587</v>
      </c>
      <c r="D528" s="1" t="s">
        <v>159</v>
      </c>
      <c r="E528" s="1" t="s">
        <v>108</v>
      </c>
      <c r="F528" s="1" t="s">
        <v>588</v>
      </c>
      <c r="G528" s="1" t="s">
        <v>106</v>
      </c>
      <c r="H528" s="1" t="s">
        <v>55</v>
      </c>
      <c r="I528" s="2">
        <v>40</v>
      </c>
      <c r="J528" s="2">
        <v>38.950000000000003</v>
      </c>
      <c r="K528" s="2">
        <f t="shared" si="73"/>
        <v>14.11</v>
      </c>
      <c r="L528" s="2">
        <f t="shared" si="74"/>
        <v>6.52</v>
      </c>
      <c r="T528" s="8">
        <v>14.11</v>
      </c>
      <c r="U528" s="5">
        <v>7926.2924999999996</v>
      </c>
      <c r="AL528" s="5" t="str">
        <f t="shared" si="75"/>
        <v/>
      </c>
      <c r="AN528" s="5" t="str">
        <f t="shared" si="76"/>
        <v/>
      </c>
      <c r="AP528" s="5" t="str">
        <f t="shared" si="77"/>
        <v/>
      </c>
      <c r="AR528" s="2">
        <v>6.52</v>
      </c>
      <c r="AS528" s="5">
        <f t="shared" si="78"/>
        <v>7926.2924999999996</v>
      </c>
      <c r="AT528" s="5">
        <f t="shared" si="79"/>
        <v>5913.0142049999995</v>
      </c>
      <c r="AU528" s="11">
        <f t="shared" si="80"/>
        <v>6.1115852830451026E-2</v>
      </c>
      <c r="AV528" s="5">
        <f t="shared" si="81"/>
        <v>61.115852830451026</v>
      </c>
    </row>
    <row r="529" spans="1:48" x14ac:dyDescent="0.25">
      <c r="A529" s="1" t="s">
        <v>585</v>
      </c>
      <c r="B529" s="1" t="s">
        <v>586</v>
      </c>
      <c r="C529" s="1" t="s">
        <v>587</v>
      </c>
      <c r="D529" s="1" t="s">
        <v>159</v>
      </c>
      <c r="E529" s="1" t="s">
        <v>107</v>
      </c>
      <c r="F529" s="1" t="s">
        <v>588</v>
      </c>
      <c r="G529" s="1" t="s">
        <v>106</v>
      </c>
      <c r="H529" s="1" t="s">
        <v>55</v>
      </c>
      <c r="I529" s="2">
        <v>40</v>
      </c>
      <c r="J529" s="2">
        <v>0.06</v>
      </c>
      <c r="K529" s="2">
        <f t="shared" si="73"/>
        <v>0.03</v>
      </c>
      <c r="L529" s="2">
        <f t="shared" si="74"/>
        <v>0.03</v>
      </c>
      <c r="T529" s="8">
        <v>0.03</v>
      </c>
      <c r="U529" s="5">
        <v>16.852499999999999</v>
      </c>
      <c r="AL529" s="5" t="str">
        <f t="shared" si="75"/>
        <v/>
      </c>
      <c r="AN529" s="5" t="str">
        <f t="shared" si="76"/>
        <v/>
      </c>
      <c r="AP529" s="5" t="str">
        <f t="shared" si="77"/>
        <v/>
      </c>
      <c r="AR529" s="2">
        <v>0.03</v>
      </c>
      <c r="AS529" s="5">
        <f t="shared" si="78"/>
        <v>16.852499999999999</v>
      </c>
      <c r="AT529" s="5">
        <f t="shared" si="79"/>
        <v>12.571964999999999</v>
      </c>
      <c r="AU529" s="11">
        <f t="shared" si="80"/>
        <v>1.299415722830284E-4</v>
      </c>
      <c r="AV529" s="5">
        <f t="shared" si="81"/>
        <v>0.12994157228302841</v>
      </c>
    </row>
    <row r="530" spans="1:48" x14ac:dyDescent="0.25">
      <c r="A530" s="1" t="s">
        <v>589</v>
      </c>
      <c r="B530" s="1" t="s">
        <v>553</v>
      </c>
      <c r="C530" s="1" t="s">
        <v>554</v>
      </c>
      <c r="D530" s="1" t="s">
        <v>555</v>
      </c>
      <c r="E530" s="1" t="s">
        <v>107</v>
      </c>
      <c r="F530" s="1" t="s">
        <v>588</v>
      </c>
      <c r="G530" s="1" t="s">
        <v>106</v>
      </c>
      <c r="H530" s="1" t="s">
        <v>55</v>
      </c>
      <c r="I530" s="2">
        <v>40</v>
      </c>
      <c r="J530" s="2">
        <v>37.049999999999997</v>
      </c>
      <c r="K530" s="2">
        <f t="shared" si="73"/>
        <v>16.260000000000002</v>
      </c>
      <c r="L530" s="2">
        <f t="shared" si="74"/>
        <v>20.8</v>
      </c>
      <c r="T530" s="8">
        <v>16.260000000000002</v>
      </c>
      <c r="U530" s="5">
        <v>9134.0550000000003</v>
      </c>
      <c r="AL530" s="5" t="str">
        <f t="shared" si="75"/>
        <v/>
      </c>
      <c r="AN530" s="5" t="str">
        <f t="shared" si="76"/>
        <v/>
      </c>
      <c r="AP530" s="5" t="str">
        <f t="shared" si="77"/>
        <v/>
      </c>
      <c r="AR530" s="2">
        <v>20.8</v>
      </c>
      <c r="AS530" s="5">
        <f t="shared" si="78"/>
        <v>9134.0550000000003</v>
      </c>
      <c r="AT530" s="5">
        <f t="shared" si="79"/>
        <v>6814.0050299999994</v>
      </c>
      <c r="AU530" s="11">
        <f t="shared" si="80"/>
        <v>7.0428332177401395E-2</v>
      </c>
      <c r="AV530" s="5">
        <f t="shared" si="81"/>
        <v>70.428332177401401</v>
      </c>
    </row>
    <row r="531" spans="1:48" x14ac:dyDescent="0.25">
      <c r="A531" s="1" t="s">
        <v>590</v>
      </c>
      <c r="B531" s="1" t="s">
        <v>586</v>
      </c>
      <c r="C531" s="1" t="s">
        <v>587</v>
      </c>
      <c r="D531" s="1" t="s">
        <v>159</v>
      </c>
      <c r="E531" s="1" t="s">
        <v>108</v>
      </c>
      <c r="F531" s="1" t="s">
        <v>588</v>
      </c>
      <c r="G531" s="1" t="s">
        <v>106</v>
      </c>
      <c r="H531" s="1" t="s">
        <v>55</v>
      </c>
      <c r="I531" s="2">
        <v>80</v>
      </c>
      <c r="J531" s="2">
        <v>0.09</v>
      </c>
      <c r="K531" s="2">
        <f t="shared" si="73"/>
        <v>0.03</v>
      </c>
      <c r="L531" s="2">
        <f t="shared" si="74"/>
        <v>0</v>
      </c>
      <c r="T531" s="8">
        <v>0.03</v>
      </c>
      <c r="U531" s="5">
        <v>16.852499999999999</v>
      </c>
      <c r="AL531" s="5" t="str">
        <f t="shared" si="75"/>
        <v/>
      </c>
      <c r="AN531" s="5" t="str">
        <f t="shared" si="76"/>
        <v/>
      </c>
      <c r="AP531" s="5" t="str">
        <f t="shared" si="77"/>
        <v/>
      </c>
      <c r="AS531" s="5">
        <f t="shared" si="78"/>
        <v>16.852499999999999</v>
      </c>
      <c r="AT531" s="5">
        <f t="shared" si="79"/>
        <v>12.571964999999999</v>
      </c>
      <c r="AU531" s="11">
        <f t="shared" si="80"/>
        <v>1.299415722830284E-4</v>
      </c>
      <c r="AV531" s="5">
        <f t="shared" si="81"/>
        <v>0.12994157228302841</v>
      </c>
    </row>
    <row r="532" spans="1:48" x14ac:dyDescent="0.25">
      <c r="A532" s="1" t="s">
        <v>590</v>
      </c>
      <c r="B532" s="1" t="s">
        <v>586</v>
      </c>
      <c r="C532" s="1" t="s">
        <v>587</v>
      </c>
      <c r="D532" s="1" t="s">
        <v>159</v>
      </c>
      <c r="E532" s="1" t="s">
        <v>72</v>
      </c>
      <c r="F532" s="1" t="s">
        <v>588</v>
      </c>
      <c r="G532" s="1" t="s">
        <v>106</v>
      </c>
      <c r="H532" s="1" t="s">
        <v>55</v>
      </c>
      <c r="I532" s="2">
        <v>80</v>
      </c>
      <c r="J532" s="2">
        <v>39.96</v>
      </c>
      <c r="K532" s="2">
        <f t="shared" si="73"/>
        <v>8.17</v>
      </c>
      <c r="L532" s="2">
        <f t="shared" si="74"/>
        <v>0.52</v>
      </c>
      <c r="T532" s="8">
        <v>8.17</v>
      </c>
      <c r="U532" s="5">
        <v>4589.4975000000004</v>
      </c>
      <c r="AL532" s="5" t="str">
        <f t="shared" si="75"/>
        <v/>
      </c>
      <c r="AN532" s="5" t="str">
        <f t="shared" si="76"/>
        <v/>
      </c>
      <c r="AP532" s="5" t="str">
        <f t="shared" si="77"/>
        <v/>
      </c>
      <c r="AR532" s="2">
        <v>0.52</v>
      </c>
      <c r="AS532" s="5">
        <f t="shared" si="78"/>
        <v>4589.4975000000004</v>
      </c>
      <c r="AT532" s="5">
        <f t="shared" si="79"/>
        <v>3423.7651350000001</v>
      </c>
      <c r="AU532" s="11">
        <f t="shared" si="80"/>
        <v>3.5387421518411406E-2</v>
      </c>
      <c r="AV532" s="5">
        <f t="shared" si="81"/>
        <v>35.387421518411408</v>
      </c>
    </row>
    <row r="533" spans="1:48" x14ac:dyDescent="0.25">
      <c r="A533" s="1" t="s">
        <v>590</v>
      </c>
      <c r="B533" s="1" t="s">
        <v>586</v>
      </c>
      <c r="C533" s="1" t="s">
        <v>587</v>
      </c>
      <c r="D533" s="1" t="s">
        <v>159</v>
      </c>
      <c r="E533" s="1" t="s">
        <v>70</v>
      </c>
      <c r="F533" s="1" t="s">
        <v>588</v>
      </c>
      <c r="G533" s="1" t="s">
        <v>106</v>
      </c>
      <c r="H533" s="1" t="s">
        <v>55</v>
      </c>
      <c r="I533" s="2">
        <v>80</v>
      </c>
      <c r="J533" s="2">
        <v>37.979999999999997</v>
      </c>
      <c r="K533" s="2">
        <f t="shared" si="73"/>
        <v>20.86</v>
      </c>
      <c r="L533" s="2">
        <f t="shared" si="74"/>
        <v>2.0299999999999998</v>
      </c>
      <c r="T533" s="8">
        <v>19.87</v>
      </c>
      <c r="U533" s="5">
        <v>11161.9725</v>
      </c>
      <c r="Z533" s="9">
        <v>0.99</v>
      </c>
      <c r="AA533" s="5">
        <v>222.62625</v>
      </c>
      <c r="AL533" s="5" t="str">
        <f t="shared" si="75"/>
        <v/>
      </c>
      <c r="AN533" s="5" t="str">
        <f t="shared" si="76"/>
        <v/>
      </c>
      <c r="AP533" s="5" t="str">
        <f t="shared" si="77"/>
        <v/>
      </c>
      <c r="AR533" s="2">
        <v>2.0299999999999998</v>
      </c>
      <c r="AS533" s="5">
        <f t="shared" si="78"/>
        <v>11384.598749999999</v>
      </c>
      <c r="AT533" s="5">
        <f t="shared" si="79"/>
        <v>8492.9106674999985</v>
      </c>
      <c r="AU533" s="11">
        <f t="shared" si="80"/>
        <v>8.7781199310867808E-2</v>
      </c>
      <c r="AV533" s="5">
        <f t="shared" si="81"/>
        <v>87.781199310867819</v>
      </c>
    </row>
    <row r="534" spans="1:48" x14ac:dyDescent="0.25">
      <c r="A534" s="1" t="s">
        <v>590</v>
      </c>
      <c r="B534" s="1" t="s">
        <v>586</v>
      </c>
      <c r="C534" s="1" t="s">
        <v>587</v>
      </c>
      <c r="D534" s="1" t="s">
        <v>159</v>
      </c>
      <c r="E534" s="1" t="s">
        <v>107</v>
      </c>
      <c r="F534" s="1" t="s">
        <v>588</v>
      </c>
      <c r="G534" s="1" t="s">
        <v>106</v>
      </c>
      <c r="H534" s="1" t="s">
        <v>55</v>
      </c>
      <c r="I534" s="2">
        <v>80</v>
      </c>
      <c r="J534" s="2">
        <v>0.08</v>
      </c>
      <c r="K534" s="2">
        <f t="shared" si="73"/>
        <v>0.08</v>
      </c>
      <c r="L534" s="2">
        <f t="shared" si="74"/>
        <v>0</v>
      </c>
      <c r="T534" s="8">
        <v>0.08</v>
      </c>
      <c r="U534" s="5">
        <v>44.94</v>
      </c>
      <c r="AL534" s="5" t="str">
        <f t="shared" si="75"/>
        <v/>
      </c>
      <c r="AN534" s="5" t="str">
        <f t="shared" si="76"/>
        <v/>
      </c>
      <c r="AP534" s="5" t="str">
        <f t="shared" si="77"/>
        <v/>
      </c>
      <c r="AS534" s="5">
        <f t="shared" si="78"/>
        <v>44.94</v>
      </c>
      <c r="AT534" s="5">
        <f t="shared" si="79"/>
        <v>33.525239999999997</v>
      </c>
      <c r="AU534" s="11">
        <f t="shared" si="80"/>
        <v>3.4651085942140905E-4</v>
      </c>
      <c r="AV534" s="5">
        <f t="shared" si="81"/>
        <v>0.34651085942140908</v>
      </c>
    </row>
    <row r="535" spans="1:48" x14ac:dyDescent="0.25">
      <c r="A535" s="1" t="s">
        <v>591</v>
      </c>
      <c r="B535" s="1" t="s">
        <v>586</v>
      </c>
      <c r="C535" s="1" t="s">
        <v>587</v>
      </c>
      <c r="D535" s="1" t="s">
        <v>159</v>
      </c>
      <c r="E535" s="1" t="s">
        <v>92</v>
      </c>
      <c r="F535" s="1" t="s">
        <v>588</v>
      </c>
      <c r="G535" s="1" t="s">
        <v>106</v>
      </c>
      <c r="H535" s="1" t="s">
        <v>55</v>
      </c>
      <c r="I535" s="2">
        <v>4</v>
      </c>
      <c r="J535" s="2">
        <v>3.32</v>
      </c>
      <c r="K535" s="2">
        <f t="shared" si="73"/>
        <v>0.49</v>
      </c>
      <c r="L535" s="2">
        <f t="shared" si="74"/>
        <v>0</v>
      </c>
      <c r="Z535" s="9">
        <v>0.49</v>
      </c>
      <c r="AA535" s="5">
        <v>90.03994999999999</v>
      </c>
      <c r="AL535" s="5" t="str">
        <f t="shared" si="75"/>
        <v/>
      </c>
      <c r="AN535" s="5" t="str">
        <f t="shared" si="76"/>
        <v/>
      </c>
      <c r="AP535" s="5" t="str">
        <f t="shared" si="77"/>
        <v/>
      </c>
      <c r="AS535" s="5">
        <f t="shared" si="78"/>
        <v>90.03994999999999</v>
      </c>
      <c r="AT535" s="5">
        <f t="shared" si="79"/>
        <v>67.169802699999977</v>
      </c>
      <c r="AU535" s="11">
        <f t="shared" si="80"/>
        <v>6.9425501683935691E-4</v>
      </c>
      <c r="AV535" s="5">
        <f t="shared" si="81"/>
        <v>0.69425501683935686</v>
      </c>
    </row>
    <row r="536" spans="1:48" x14ac:dyDescent="0.25">
      <c r="A536" s="1" t="s">
        <v>592</v>
      </c>
      <c r="B536" s="1" t="s">
        <v>586</v>
      </c>
      <c r="C536" s="1" t="s">
        <v>587</v>
      </c>
      <c r="D536" s="1" t="s">
        <v>159</v>
      </c>
      <c r="E536" s="1" t="s">
        <v>92</v>
      </c>
      <c r="F536" s="1" t="s">
        <v>588</v>
      </c>
      <c r="G536" s="1" t="s">
        <v>106</v>
      </c>
      <c r="H536" s="1" t="s">
        <v>55</v>
      </c>
      <c r="I536" s="2">
        <v>76</v>
      </c>
      <c r="J536" s="2">
        <v>34.549999999999997</v>
      </c>
      <c r="K536" s="2">
        <f t="shared" si="73"/>
        <v>3.79</v>
      </c>
      <c r="L536" s="2">
        <f t="shared" si="74"/>
        <v>0</v>
      </c>
      <c r="R536" s="7">
        <v>0.91</v>
      </c>
      <c r="S536" s="5">
        <v>1393.0416499999999</v>
      </c>
      <c r="T536" s="8">
        <v>2.88</v>
      </c>
      <c r="U536" s="5">
        <v>1322.0064</v>
      </c>
      <c r="AL536" s="5" t="str">
        <f t="shared" si="75"/>
        <v/>
      </c>
      <c r="AN536" s="5" t="str">
        <f t="shared" si="76"/>
        <v/>
      </c>
      <c r="AP536" s="5" t="str">
        <f t="shared" si="77"/>
        <v/>
      </c>
      <c r="AS536" s="5">
        <f t="shared" si="78"/>
        <v>2715.0480499999999</v>
      </c>
      <c r="AT536" s="5">
        <f t="shared" si="79"/>
        <v>2025.4258452999998</v>
      </c>
      <c r="AU536" s="11">
        <f t="shared" si="80"/>
        <v>2.0934437765374295E-2</v>
      </c>
      <c r="AV536" s="5">
        <f t="shared" si="81"/>
        <v>20.934437765374295</v>
      </c>
    </row>
    <row r="537" spans="1:48" x14ac:dyDescent="0.25">
      <c r="A537" s="1" t="s">
        <v>593</v>
      </c>
      <c r="B537" s="1" t="s">
        <v>594</v>
      </c>
      <c r="C537" s="1" t="s">
        <v>595</v>
      </c>
      <c r="D537" s="1" t="s">
        <v>159</v>
      </c>
      <c r="E537" s="1" t="s">
        <v>90</v>
      </c>
      <c r="F537" s="1" t="s">
        <v>588</v>
      </c>
      <c r="G537" s="1" t="s">
        <v>106</v>
      </c>
      <c r="H537" s="1" t="s">
        <v>55</v>
      </c>
      <c r="I537" s="2">
        <v>2.66</v>
      </c>
      <c r="J537" s="2">
        <v>2.25</v>
      </c>
      <c r="K537" s="2">
        <f t="shared" si="73"/>
        <v>1.77</v>
      </c>
      <c r="L537" s="2">
        <f t="shared" si="74"/>
        <v>0</v>
      </c>
      <c r="T537" s="8">
        <v>0.01</v>
      </c>
      <c r="U537" s="5">
        <v>4.5903</v>
      </c>
      <c r="Z537" s="9">
        <v>1.76</v>
      </c>
      <c r="AA537" s="5">
        <v>323.40879999999999</v>
      </c>
      <c r="AL537" s="5" t="str">
        <f t="shared" si="75"/>
        <v/>
      </c>
      <c r="AN537" s="5" t="str">
        <f t="shared" si="76"/>
        <v/>
      </c>
      <c r="AP537" s="5" t="str">
        <f t="shared" si="77"/>
        <v/>
      </c>
      <c r="AS537" s="5">
        <f t="shared" si="78"/>
        <v>327.9991</v>
      </c>
      <c r="AT537" s="5">
        <f t="shared" si="79"/>
        <v>244.68732859999994</v>
      </c>
      <c r="AU537" s="11">
        <f t="shared" si="80"/>
        <v>2.5290442819414483E-3</v>
      </c>
      <c r="AV537" s="5">
        <f t="shared" si="81"/>
        <v>2.5290442819414483</v>
      </c>
    </row>
    <row r="538" spans="1:48" x14ac:dyDescent="0.25">
      <c r="A538" s="1" t="s">
        <v>596</v>
      </c>
      <c r="B538" s="1" t="s">
        <v>597</v>
      </c>
      <c r="C538" s="1" t="s">
        <v>598</v>
      </c>
      <c r="D538" s="1" t="s">
        <v>257</v>
      </c>
      <c r="E538" s="1" t="s">
        <v>90</v>
      </c>
      <c r="F538" s="1" t="s">
        <v>588</v>
      </c>
      <c r="G538" s="1" t="s">
        <v>106</v>
      </c>
      <c r="H538" s="1" t="s">
        <v>55</v>
      </c>
      <c r="I538" s="2">
        <v>63.45</v>
      </c>
      <c r="J538" s="2">
        <v>22.12</v>
      </c>
      <c r="K538" s="2">
        <f t="shared" si="73"/>
        <v>1.56</v>
      </c>
      <c r="L538" s="2">
        <f t="shared" si="74"/>
        <v>0</v>
      </c>
      <c r="T538" s="8">
        <v>1.53</v>
      </c>
      <c r="U538" s="5">
        <v>702.31589999999994</v>
      </c>
      <c r="Z538" s="9">
        <v>0.03</v>
      </c>
      <c r="AA538" s="5">
        <v>5.5126499999999998</v>
      </c>
      <c r="AL538" s="5" t="str">
        <f t="shared" si="75"/>
        <v/>
      </c>
      <c r="AN538" s="5" t="str">
        <f t="shared" si="76"/>
        <v/>
      </c>
      <c r="AP538" s="5" t="str">
        <f t="shared" si="77"/>
        <v/>
      </c>
      <c r="AS538" s="5">
        <f t="shared" si="78"/>
        <v>707.82854999999995</v>
      </c>
      <c r="AT538" s="5">
        <f t="shared" si="79"/>
        <v>528.04009829999995</v>
      </c>
      <c r="AU538" s="11">
        <f t="shared" si="80"/>
        <v>5.4577276186806812E-3</v>
      </c>
      <c r="AV538" s="5">
        <f t="shared" si="81"/>
        <v>5.4577276186806811</v>
      </c>
    </row>
    <row r="539" spans="1:48" x14ac:dyDescent="0.25">
      <c r="A539" s="1" t="s">
        <v>599</v>
      </c>
      <c r="B539" s="1" t="s">
        <v>600</v>
      </c>
      <c r="C539" s="1" t="s">
        <v>601</v>
      </c>
      <c r="D539" s="1" t="s">
        <v>51</v>
      </c>
      <c r="E539" s="1" t="s">
        <v>90</v>
      </c>
      <c r="F539" s="1" t="s">
        <v>588</v>
      </c>
      <c r="G539" s="1" t="s">
        <v>106</v>
      </c>
      <c r="H539" s="1" t="s">
        <v>55</v>
      </c>
      <c r="I539" s="2">
        <v>14.36</v>
      </c>
      <c r="J539" s="2">
        <v>13.43</v>
      </c>
      <c r="K539" s="2">
        <f t="shared" si="73"/>
        <v>0.12</v>
      </c>
      <c r="L539" s="2">
        <f t="shared" si="74"/>
        <v>0.05</v>
      </c>
      <c r="T539" s="8">
        <v>0.12</v>
      </c>
      <c r="U539" s="5">
        <v>55.083599999999997</v>
      </c>
      <c r="AL539" s="5" t="str">
        <f t="shared" si="75"/>
        <v/>
      </c>
      <c r="AN539" s="5" t="str">
        <f t="shared" si="76"/>
        <v/>
      </c>
      <c r="AP539" s="5" t="str">
        <f t="shared" si="77"/>
        <v/>
      </c>
      <c r="AR539" s="2">
        <v>0.05</v>
      </c>
      <c r="AS539" s="5">
        <f t="shared" si="78"/>
        <v>55.083599999999997</v>
      </c>
      <c r="AT539" s="5">
        <f t="shared" si="79"/>
        <v>41.092365599999994</v>
      </c>
      <c r="AU539" s="11">
        <f t="shared" si="80"/>
        <v>4.2472331054795568E-4</v>
      </c>
      <c r="AV539" s="5">
        <f t="shared" si="81"/>
        <v>0.4247233105479557</v>
      </c>
    </row>
    <row r="540" spans="1:48" x14ac:dyDescent="0.25">
      <c r="A540" s="1" t="s">
        <v>602</v>
      </c>
      <c r="B540" s="1" t="s">
        <v>603</v>
      </c>
      <c r="C540" s="1" t="s">
        <v>604</v>
      </c>
      <c r="D540" s="1" t="s">
        <v>605</v>
      </c>
      <c r="E540" s="1" t="s">
        <v>107</v>
      </c>
      <c r="F540" s="1" t="s">
        <v>606</v>
      </c>
      <c r="G540" s="1" t="s">
        <v>106</v>
      </c>
      <c r="H540" s="1" t="s">
        <v>55</v>
      </c>
      <c r="I540" s="2">
        <v>84</v>
      </c>
      <c r="J540" s="2">
        <v>38.369999999999997</v>
      </c>
      <c r="K540" s="2">
        <f t="shared" si="73"/>
        <v>3.8600000000000003</v>
      </c>
      <c r="L540" s="2">
        <f t="shared" si="74"/>
        <v>0</v>
      </c>
      <c r="R540" s="7">
        <v>0.22</v>
      </c>
      <c r="S540" s="5">
        <v>471.02</v>
      </c>
      <c r="T540" s="8">
        <v>3.64</v>
      </c>
      <c r="U540" s="5">
        <v>2336.88</v>
      </c>
      <c r="AL540" s="5" t="str">
        <f t="shared" si="75"/>
        <v/>
      </c>
      <c r="AN540" s="5" t="str">
        <f t="shared" si="76"/>
        <v/>
      </c>
      <c r="AP540" s="5" t="str">
        <f t="shared" si="77"/>
        <v/>
      </c>
      <c r="AS540" s="5">
        <f t="shared" si="78"/>
        <v>2807.9</v>
      </c>
      <c r="AT540" s="5">
        <f t="shared" si="79"/>
        <v>2094.6933999999997</v>
      </c>
      <c r="AU540" s="11">
        <f t="shared" si="80"/>
        <v>2.1650374770124044E-2</v>
      </c>
      <c r="AV540" s="5">
        <f t="shared" si="81"/>
        <v>21.650374770124042</v>
      </c>
    </row>
    <row r="541" spans="1:48" x14ac:dyDescent="0.25">
      <c r="A541" s="1" t="s">
        <v>607</v>
      </c>
      <c r="B541" s="1" t="s">
        <v>608</v>
      </c>
      <c r="C541" s="1" t="s">
        <v>609</v>
      </c>
      <c r="D541" s="1" t="s">
        <v>159</v>
      </c>
      <c r="E541" s="1" t="s">
        <v>108</v>
      </c>
      <c r="F541" s="1" t="s">
        <v>610</v>
      </c>
      <c r="G541" s="1" t="s">
        <v>106</v>
      </c>
      <c r="H541" s="1" t="s">
        <v>55</v>
      </c>
      <c r="I541" s="2">
        <v>31.9</v>
      </c>
      <c r="J541" s="2">
        <v>21.81</v>
      </c>
      <c r="K541" s="2">
        <f t="shared" si="73"/>
        <v>0.03</v>
      </c>
      <c r="L541" s="2">
        <f t="shared" si="74"/>
        <v>0.15</v>
      </c>
      <c r="T541" s="8">
        <v>0.03</v>
      </c>
      <c r="U541" s="5">
        <v>13.770899999999999</v>
      </c>
      <c r="AL541" s="5" t="str">
        <f t="shared" si="75"/>
        <v/>
      </c>
      <c r="AN541" s="5" t="str">
        <f t="shared" si="76"/>
        <v/>
      </c>
      <c r="AP541" s="5" t="str">
        <f t="shared" si="77"/>
        <v/>
      </c>
      <c r="AR541" s="2">
        <v>0.15</v>
      </c>
      <c r="AS541" s="5">
        <f t="shared" si="78"/>
        <v>13.770899999999999</v>
      </c>
      <c r="AT541" s="5">
        <f t="shared" si="79"/>
        <v>10.273091399999998</v>
      </c>
      <c r="AU541" s="11">
        <f t="shared" si="80"/>
        <v>1.0618082763698892E-4</v>
      </c>
      <c r="AV541" s="5">
        <f t="shared" si="81"/>
        <v>0.10618082763698893</v>
      </c>
    </row>
    <row r="542" spans="1:48" x14ac:dyDescent="0.25">
      <c r="A542" s="1" t="s">
        <v>611</v>
      </c>
      <c r="B542" s="1" t="s">
        <v>612</v>
      </c>
      <c r="C542" s="1" t="s">
        <v>613</v>
      </c>
      <c r="D542" s="1" t="s">
        <v>159</v>
      </c>
      <c r="E542" s="1" t="s">
        <v>163</v>
      </c>
      <c r="F542" s="1" t="s">
        <v>610</v>
      </c>
      <c r="G542" s="1" t="s">
        <v>106</v>
      </c>
      <c r="H542" s="1" t="s">
        <v>55</v>
      </c>
      <c r="I542" s="2">
        <v>60.08</v>
      </c>
      <c r="J542" s="2">
        <v>13.2</v>
      </c>
      <c r="K542" s="2">
        <f t="shared" si="73"/>
        <v>0</v>
      </c>
      <c r="L542" s="2">
        <f t="shared" si="74"/>
        <v>2.89</v>
      </c>
      <c r="AL542" s="5" t="str">
        <f t="shared" si="75"/>
        <v/>
      </c>
      <c r="AN542" s="5" t="str">
        <f t="shared" si="76"/>
        <v/>
      </c>
      <c r="AP542" s="5" t="str">
        <f t="shared" si="77"/>
        <v/>
      </c>
      <c r="AR542" s="2">
        <v>2.89</v>
      </c>
      <c r="AS542" s="5">
        <f t="shared" si="78"/>
        <v>0</v>
      </c>
      <c r="AT542" s="5">
        <f t="shared" si="79"/>
        <v>0</v>
      </c>
      <c r="AU542" s="11">
        <f t="shared" si="80"/>
        <v>0</v>
      </c>
      <c r="AV542" s="5">
        <f t="shared" si="81"/>
        <v>0</v>
      </c>
    </row>
    <row r="543" spans="1:48" x14ac:dyDescent="0.25">
      <c r="A543" s="1" t="s">
        <v>611</v>
      </c>
      <c r="B543" s="1" t="s">
        <v>612</v>
      </c>
      <c r="C543" s="1" t="s">
        <v>613</v>
      </c>
      <c r="D543" s="1" t="s">
        <v>159</v>
      </c>
      <c r="E543" s="1" t="s">
        <v>112</v>
      </c>
      <c r="F543" s="1" t="s">
        <v>610</v>
      </c>
      <c r="G543" s="1" t="s">
        <v>106</v>
      </c>
      <c r="H543" s="1" t="s">
        <v>55</v>
      </c>
      <c r="I543" s="2">
        <v>60.08</v>
      </c>
      <c r="J543" s="2">
        <v>32.340000000000003</v>
      </c>
      <c r="K543" s="2">
        <f t="shared" si="73"/>
        <v>0</v>
      </c>
      <c r="L543" s="2">
        <f t="shared" si="74"/>
        <v>10.88</v>
      </c>
      <c r="AL543" s="5" t="str">
        <f t="shared" si="75"/>
        <v/>
      </c>
      <c r="AN543" s="5" t="str">
        <f t="shared" si="76"/>
        <v/>
      </c>
      <c r="AP543" s="5" t="str">
        <f t="shared" si="77"/>
        <v/>
      </c>
      <c r="AR543" s="2">
        <v>10.88</v>
      </c>
      <c r="AS543" s="5">
        <f t="shared" si="78"/>
        <v>0</v>
      </c>
      <c r="AT543" s="5">
        <f t="shared" si="79"/>
        <v>0</v>
      </c>
      <c r="AU543" s="11">
        <f t="shared" si="80"/>
        <v>0</v>
      </c>
      <c r="AV543" s="5">
        <f t="shared" si="81"/>
        <v>0</v>
      </c>
    </row>
    <row r="544" spans="1:48" x14ac:dyDescent="0.25">
      <c r="A544" s="1" t="s">
        <v>614</v>
      </c>
      <c r="B544" s="1" t="s">
        <v>615</v>
      </c>
      <c r="C544" s="1" t="s">
        <v>50</v>
      </c>
      <c r="D544" s="1" t="s">
        <v>51</v>
      </c>
      <c r="E544" s="1" t="s">
        <v>70</v>
      </c>
      <c r="F544" s="1" t="s">
        <v>411</v>
      </c>
      <c r="G544" s="1" t="s">
        <v>106</v>
      </c>
      <c r="H544" s="1" t="s">
        <v>55</v>
      </c>
      <c r="I544" s="2">
        <v>3</v>
      </c>
      <c r="J544" s="2">
        <v>1.1499999999999999</v>
      </c>
      <c r="K544" s="2">
        <f t="shared" si="73"/>
        <v>0.8</v>
      </c>
      <c r="L544" s="2">
        <f t="shared" si="74"/>
        <v>0.35</v>
      </c>
      <c r="Z544" s="9">
        <v>0.8</v>
      </c>
      <c r="AA544" s="5">
        <v>205.6</v>
      </c>
      <c r="AL544" s="5" t="str">
        <f t="shared" si="75"/>
        <v/>
      </c>
      <c r="AN544" s="5" t="str">
        <f t="shared" si="76"/>
        <v/>
      </c>
      <c r="AP544" s="5" t="str">
        <f t="shared" si="77"/>
        <v/>
      </c>
      <c r="AR544" s="2">
        <v>0.35</v>
      </c>
      <c r="AS544" s="5">
        <f t="shared" si="78"/>
        <v>205.6</v>
      </c>
      <c r="AT544" s="5">
        <f t="shared" si="79"/>
        <v>153.3776</v>
      </c>
      <c r="AU544" s="11">
        <f t="shared" si="80"/>
        <v>1.5852833265919384E-3</v>
      </c>
      <c r="AV544" s="5">
        <f t="shared" si="81"/>
        <v>1.5852833265919386</v>
      </c>
    </row>
    <row r="545" spans="1:48" x14ac:dyDescent="0.25">
      <c r="A545" s="1" t="s">
        <v>614</v>
      </c>
      <c r="B545" s="1" t="s">
        <v>615</v>
      </c>
      <c r="C545" s="1" t="s">
        <v>50</v>
      </c>
      <c r="D545" s="1" t="s">
        <v>51</v>
      </c>
      <c r="E545" s="1" t="s">
        <v>107</v>
      </c>
      <c r="F545" s="1" t="s">
        <v>411</v>
      </c>
      <c r="G545" s="1" t="s">
        <v>106</v>
      </c>
      <c r="H545" s="1" t="s">
        <v>55</v>
      </c>
      <c r="I545" s="2">
        <v>3</v>
      </c>
      <c r="J545" s="2">
        <v>0.18</v>
      </c>
      <c r="K545" s="2">
        <f t="shared" si="73"/>
        <v>0.01</v>
      </c>
      <c r="L545" s="2">
        <f t="shared" si="74"/>
        <v>0.17</v>
      </c>
      <c r="Z545" s="9">
        <v>0.01</v>
      </c>
      <c r="AA545" s="5">
        <v>2.57</v>
      </c>
      <c r="AL545" s="5" t="str">
        <f t="shared" si="75"/>
        <v/>
      </c>
      <c r="AN545" s="5" t="str">
        <f t="shared" si="76"/>
        <v/>
      </c>
      <c r="AP545" s="5" t="str">
        <f t="shared" si="77"/>
        <v/>
      </c>
      <c r="AR545" s="2">
        <v>0.17</v>
      </c>
      <c r="AS545" s="5">
        <f t="shared" si="78"/>
        <v>2.57</v>
      </c>
      <c r="AT545" s="5">
        <f t="shared" si="79"/>
        <v>1.9172199999999997</v>
      </c>
      <c r="AU545" s="11">
        <f t="shared" si="80"/>
        <v>1.9816041582399228E-5</v>
      </c>
      <c r="AV545" s="5">
        <f t="shared" si="81"/>
        <v>1.9816041582399226E-2</v>
      </c>
    </row>
    <row r="546" spans="1:48" x14ac:dyDescent="0.25">
      <c r="A546" s="1" t="s">
        <v>616</v>
      </c>
      <c r="B546" s="1" t="s">
        <v>615</v>
      </c>
      <c r="C546" s="1" t="s">
        <v>50</v>
      </c>
      <c r="D546" s="1" t="s">
        <v>51</v>
      </c>
      <c r="E546" s="1" t="s">
        <v>70</v>
      </c>
      <c r="F546" s="1" t="s">
        <v>411</v>
      </c>
      <c r="G546" s="1" t="s">
        <v>106</v>
      </c>
      <c r="H546" s="1" t="s">
        <v>55</v>
      </c>
      <c r="I546" s="2">
        <v>0.25</v>
      </c>
      <c r="J546" s="2">
        <v>0.21</v>
      </c>
      <c r="K546" s="2">
        <f t="shared" si="73"/>
        <v>0.05</v>
      </c>
      <c r="L546" s="2">
        <f t="shared" si="74"/>
        <v>0.16</v>
      </c>
      <c r="Z546" s="9">
        <v>0.05</v>
      </c>
      <c r="AA546" s="5">
        <v>12.85</v>
      </c>
      <c r="AL546" s="5" t="str">
        <f t="shared" si="75"/>
        <v/>
      </c>
      <c r="AN546" s="5" t="str">
        <f t="shared" si="76"/>
        <v/>
      </c>
      <c r="AP546" s="5" t="str">
        <f t="shared" si="77"/>
        <v/>
      </c>
      <c r="AR546" s="2">
        <v>0.16</v>
      </c>
      <c r="AS546" s="5">
        <f t="shared" si="78"/>
        <v>12.85</v>
      </c>
      <c r="AT546" s="5">
        <f t="shared" si="79"/>
        <v>9.5861000000000001</v>
      </c>
      <c r="AU546" s="11">
        <f t="shared" si="80"/>
        <v>9.9080207911996152E-5</v>
      </c>
      <c r="AV546" s="5">
        <f t="shared" si="81"/>
        <v>9.9080207911996163E-2</v>
      </c>
    </row>
    <row r="547" spans="1:48" x14ac:dyDescent="0.25">
      <c r="A547" s="1" t="s">
        <v>616</v>
      </c>
      <c r="B547" s="1" t="s">
        <v>615</v>
      </c>
      <c r="C547" s="1" t="s">
        <v>50</v>
      </c>
      <c r="D547" s="1" t="s">
        <v>51</v>
      </c>
      <c r="E547" s="1" t="s">
        <v>107</v>
      </c>
      <c r="F547" s="1" t="s">
        <v>411</v>
      </c>
      <c r="G547" s="1" t="s">
        <v>106</v>
      </c>
      <c r="H547" s="1" t="s">
        <v>55</v>
      </c>
      <c r="I547" s="2">
        <v>0.25</v>
      </c>
      <c r="J547" s="2">
        <v>0.03</v>
      </c>
      <c r="K547" s="2">
        <f t="shared" si="73"/>
        <v>0</v>
      </c>
      <c r="L547" s="2">
        <f t="shared" si="74"/>
        <v>0.03</v>
      </c>
      <c r="AL547" s="5" t="str">
        <f t="shared" si="75"/>
        <v/>
      </c>
      <c r="AN547" s="5" t="str">
        <f t="shared" si="76"/>
        <v/>
      </c>
      <c r="AP547" s="5" t="str">
        <f t="shared" si="77"/>
        <v/>
      </c>
      <c r="AR547" s="2">
        <v>0.03</v>
      </c>
      <c r="AS547" s="5">
        <f t="shared" si="78"/>
        <v>0</v>
      </c>
      <c r="AT547" s="5">
        <f t="shared" si="79"/>
        <v>0</v>
      </c>
      <c r="AU547" s="11">
        <f t="shared" si="80"/>
        <v>0</v>
      </c>
      <c r="AV547" s="5">
        <f t="shared" si="81"/>
        <v>0</v>
      </c>
    </row>
    <row r="548" spans="1:48" x14ac:dyDescent="0.25">
      <c r="A548" s="1" t="s">
        <v>617</v>
      </c>
      <c r="B548" s="1" t="s">
        <v>618</v>
      </c>
      <c r="C548" s="1" t="s">
        <v>619</v>
      </c>
      <c r="D548" s="1" t="s">
        <v>51</v>
      </c>
      <c r="E548" s="1" t="s">
        <v>163</v>
      </c>
      <c r="F548" s="1" t="s">
        <v>496</v>
      </c>
      <c r="G548" s="1" t="s">
        <v>106</v>
      </c>
      <c r="H548" s="1" t="s">
        <v>55</v>
      </c>
      <c r="I548" s="2">
        <v>6.35</v>
      </c>
      <c r="J548" s="2">
        <v>6.35</v>
      </c>
      <c r="K548" s="2">
        <f t="shared" si="73"/>
        <v>5.81</v>
      </c>
      <c r="L548" s="2">
        <f t="shared" si="74"/>
        <v>0.54</v>
      </c>
      <c r="R548" s="7">
        <v>0.34</v>
      </c>
      <c r="S548" s="5">
        <v>636.94970000000001</v>
      </c>
      <c r="Z548" s="9">
        <v>5.47</v>
      </c>
      <c r="AA548" s="5">
        <v>1230.0662500000001</v>
      </c>
      <c r="AL548" s="5" t="str">
        <f t="shared" si="75"/>
        <v/>
      </c>
      <c r="AN548" s="5" t="str">
        <f t="shared" si="76"/>
        <v/>
      </c>
      <c r="AP548" s="5" t="str">
        <f t="shared" si="77"/>
        <v/>
      </c>
      <c r="AR548" s="2">
        <v>0.54</v>
      </c>
      <c r="AS548" s="5">
        <f t="shared" si="78"/>
        <v>1867.01595</v>
      </c>
      <c r="AT548" s="5">
        <f t="shared" si="79"/>
        <v>1392.7938986999998</v>
      </c>
      <c r="AU548" s="11">
        <f t="shared" si="80"/>
        <v>1.439566758762747E-2</v>
      </c>
      <c r="AV548" s="5">
        <f t="shared" si="81"/>
        <v>14.39566758762747</v>
      </c>
    </row>
    <row r="549" spans="1:48" x14ac:dyDescent="0.25">
      <c r="A549" s="1" t="s">
        <v>620</v>
      </c>
      <c r="B549" s="1" t="s">
        <v>621</v>
      </c>
      <c r="C549" s="1" t="s">
        <v>622</v>
      </c>
      <c r="D549" s="1" t="s">
        <v>623</v>
      </c>
      <c r="E549" s="1" t="s">
        <v>90</v>
      </c>
      <c r="F549" s="1" t="s">
        <v>546</v>
      </c>
      <c r="G549" s="1" t="s">
        <v>106</v>
      </c>
      <c r="H549" s="1" t="s">
        <v>55</v>
      </c>
      <c r="I549" s="2">
        <v>40.659999999999997</v>
      </c>
      <c r="J549" s="2">
        <v>32.99</v>
      </c>
      <c r="K549" s="2">
        <f t="shared" si="73"/>
        <v>0</v>
      </c>
      <c r="L549" s="2">
        <f t="shared" si="74"/>
        <v>12.53</v>
      </c>
      <c r="AL549" s="5" t="str">
        <f t="shared" si="75"/>
        <v/>
      </c>
      <c r="AN549" s="5" t="str">
        <f t="shared" si="76"/>
        <v/>
      </c>
      <c r="AP549" s="5" t="str">
        <f t="shared" si="77"/>
        <v/>
      </c>
      <c r="AR549" s="2">
        <v>12.53</v>
      </c>
      <c r="AS549" s="5">
        <f t="shared" si="78"/>
        <v>0</v>
      </c>
      <c r="AT549" s="5">
        <f t="shared" si="79"/>
        <v>0</v>
      </c>
      <c r="AU549" s="11">
        <f t="shared" si="80"/>
        <v>0</v>
      </c>
      <c r="AV549" s="5">
        <f t="shared" si="81"/>
        <v>0</v>
      </c>
    </row>
    <row r="550" spans="1:48" x14ac:dyDescent="0.25">
      <c r="A550" s="1" t="s">
        <v>620</v>
      </c>
      <c r="B550" s="1" t="s">
        <v>621</v>
      </c>
      <c r="C550" s="1" t="s">
        <v>622</v>
      </c>
      <c r="D550" s="1" t="s">
        <v>623</v>
      </c>
      <c r="E550" s="1" t="s">
        <v>92</v>
      </c>
      <c r="F550" s="1" t="s">
        <v>546</v>
      </c>
      <c r="G550" s="1" t="s">
        <v>106</v>
      </c>
      <c r="H550" s="1" t="s">
        <v>55</v>
      </c>
      <c r="I550" s="2">
        <v>40.659999999999997</v>
      </c>
      <c r="J550" s="2">
        <v>2.2400000000000002</v>
      </c>
      <c r="K550" s="2">
        <f t="shared" si="73"/>
        <v>0</v>
      </c>
      <c r="L550" s="2">
        <f t="shared" si="74"/>
        <v>0.04</v>
      </c>
      <c r="AL550" s="5" t="str">
        <f t="shared" si="75"/>
        <v/>
      </c>
      <c r="AN550" s="5" t="str">
        <f t="shared" si="76"/>
        <v/>
      </c>
      <c r="AP550" s="5" t="str">
        <f t="shared" si="77"/>
        <v/>
      </c>
      <c r="AR550" s="2">
        <v>0.04</v>
      </c>
      <c r="AS550" s="5">
        <f t="shared" si="78"/>
        <v>0</v>
      </c>
      <c r="AT550" s="5">
        <f t="shared" si="79"/>
        <v>0</v>
      </c>
      <c r="AU550" s="11">
        <f t="shared" si="80"/>
        <v>0</v>
      </c>
      <c r="AV550" s="5">
        <f t="shared" si="81"/>
        <v>0</v>
      </c>
    </row>
    <row r="551" spans="1:48" x14ac:dyDescent="0.25">
      <c r="A551" s="1" t="s">
        <v>624</v>
      </c>
      <c r="B551" s="1" t="s">
        <v>625</v>
      </c>
      <c r="C551" s="1" t="s">
        <v>626</v>
      </c>
      <c r="D551" s="1" t="s">
        <v>141</v>
      </c>
      <c r="E551" s="1" t="s">
        <v>163</v>
      </c>
      <c r="F551" s="1" t="s">
        <v>546</v>
      </c>
      <c r="G551" s="1" t="s">
        <v>106</v>
      </c>
      <c r="H551" s="1" t="s">
        <v>55</v>
      </c>
      <c r="I551" s="2">
        <v>3</v>
      </c>
      <c r="J551" s="2">
        <v>2.99</v>
      </c>
      <c r="K551" s="2">
        <f t="shared" si="73"/>
        <v>1.58</v>
      </c>
      <c r="L551" s="2">
        <f t="shared" si="74"/>
        <v>1.41</v>
      </c>
      <c r="T551" s="8">
        <v>1.58</v>
      </c>
      <c r="U551" s="5">
        <v>725.26739999999995</v>
      </c>
      <c r="AL551" s="5" t="str">
        <f t="shared" si="75"/>
        <v/>
      </c>
      <c r="AN551" s="5" t="str">
        <f t="shared" si="76"/>
        <v/>
      </c>
      <c r="AP551" s="5" t="str">
        <f t="shared" si="77"/>
        <v/>
      </c>
      <c r="AR551" s="2">
        <v>1.41</v>
      </c>
      <c r="AS551" s="5">
        <f t="shared" si="78"/>
        <v>725.26739999999995</v>
      </c>
      <c r="AT551" s="5">
        <f t="shared" si="79"/>
        <v>541.04948039999988</v>
      </c>
      <c r="AU551" s="11">
        <f t="shared" si="80"/>
        <v>5.592190255548083E-3</v>
      </c>
      <c r="AV551" s="5">
        <f t="shared" si="81"/>
        <v>5.5921902555480827</v>
      </c>
    </row>
    <row r="552" spans="1:48" x14ac:dyDescent="0.25">
      <c r="A552" s="1" t="s">
        <v>627</v>
      </c>
      <c r="B552" s="1" t="s">
        <v>621</v>
      </c>
      <c r="C552" s="1" t="s">
        <v>622</v>
      </c>
      <c r="D552" s="1" t="s">
        <v>623</v>
      </c>
      <c r="E552" s="1" t="s">
        <v>58</v>
      </c>
      <c r="F552" s="1" t="s">
        <v>546</v>
      </c>
      <c r="G552" s="1" t="s">
        <v>106</v>
      </c>
      <c r="H552" s="1" t="s">
        <v>55</v>
      </c>
      <c r="I552" s="2">
        <v>33.090000000000003</v>
      </c>
      <c r="J552" s="2">
        <v>0.09</v>
      </c>
      <c r="K552" s="2">
        <f t="shared" si="73"/>
        <v>0</v>
      </c>
      <c r="L552" s="2">
        <f t="shared" si="74"/>
        <v>7.0000000000000007E-2</v>
      </c>
      <c r="AL552" s="5" t="str">
        <f t="shared" si="75"/>
        <v/>
      </c>
      <c r="AN552" s="5" t="str">
        <f t="shared" si="76"/>
        <v/>
      </c>
      <c r="AP552" s="5" t="str">
        <f t="shared" si="77"/>
        <v/>
      </c>
      <c r="AR552" s="2">
        <v>7.0000000000000007E-2</v>
      </c>
      <c r="AS552" s="5">
        <f t="shared" si="78"/>
        <v>0</v>
      </c>
      <c r="AT552" s="5">
        <f t="shared" si="79"/>
        <v>0</v>
      </c>
      <c r="AU552" s="11">
        <f t="shared" si="80"/>
        <v>0</v>
      </c>
      <c r="AV552" s="5">
        <f t="shared" si="81"/>
        <v>0</v>
      </c>
    </row>
    <row r="553" spans="1:48" x14ac:dyDescent="0.25">
      <c r="A553" s="1" t="s">
        <v>627</v>
      </c>
      <c r="B553" s="1" t="s">
        <v>621</v>
      </c>
      <c r="C553" s="1" t="s">
        <v>622</v>
      </c>
      <c r="D553" s="1" t="s">
        <v>623</v>
      </c>
      <c r="E553" s="1" t="s">
        <v>61</v>
      </c>
      <c r="F553" s="1" t="s">
        <v>546</v>
      </c>
      <c r="G553" s="1" t="s">
        <v>106</v>
      </c>
      <c r="H553" s="1" t="s">
        <v>55</v>
      </c>
      <c r="I553" s="2">
        <v>33.090000000000003</v>
      </c>
      <c r="J553" s="2">
        <v>0.08</v>
      </c>
      <c r="K553" s="2">
        <f t="shared" si="73"/>
        <v>0</v>
      </c>
      <c r="L553" s="2">
        <f t="shared" si="74"/>
        <v>0.08</v>
      </c>
      <c r="AL553" s="5" t="str">
        <f t="shared" si="75"/>
        <v/>
      </c>
      <c r="AN553" s="5" t="str">
        <f t="shared" si="76"/>
        <v/>
      </c>
      <c r="AP553" s="5" t="str">
        <f t="shared" si="77"/>
        <v/>
      </c>
      <c r="AR553" s="2">
        <v>0.08</v>
      </c>
      <c r="AS553" s="5">
        <f t="shared" si="78"/>
        <v>0</v>
      </c>
      <c r="AT553" s="5">
        <f t="shared" si="79"/>
        <v>0</v>
      </c>
      <c r="AU553" s="11">
        <f t="shared" si="80"/>
        <v>0</v>
      </c>
      <c r="AV553" s="5">
        <f t="shared" si="81"/>
        <v>0</v>
      </c>
    </row>
    <row r="554" spans="1:48" x14ac:dyDescent="0.25">
      <c r="A554" s="1" t="s">
        <v>627</v>
      </c>
      <c r="B554" s="1" t="s">
        <v>621</v>
      </c>
      <c r="C554" s="1" t="s">
        <v>622</v>
      </c>
      <c r="D554" s="1" t="s">
        <v>623</v>
      </c>
      <c r="E554" s="1" t="s">
        <v>163</v>
      </c>
      <c r="F554" s="1" t="s">
        <v>610</v>
      </c>
      <c r="G554" s="1" t="s">
        <v>106</v>
      </c>
      <c r="H554" s="1" t="s">
        <v>55</v>
      </c>
      <c r="I554" s="2">
        <v>33.090000000000003</v>
      </c>
      <c r="J554" s="2">
        <v>26.84</v>
      </c>
      <c r="K554" s="2">
        <f t="shared" ref="K554:K617" si="82">SUM(N554,P554,R554,T554,V554,X554,Z554,AB554,AE554,AG554,AI554)</f>
        <v>0</v>
      </c>
      <c r="L554" s="2">
        <f t="shared" ref="L554:L617" si="83">SUM(M554,AD554,AK554,AM554,AO554,AQ554,AR554)</f>
        <v>6.12</v>
      </c>
      <c r="AL554" s="5" t="str">
        <f t="shared" ref="AL554:AL617" si="84">IF(AK554&gt;0,AK554*$AL$1,"")</f>
        <v/>
      </c>
      <c r="AN554" s="5" t="str">
        <f t="shared" ref="AN554:AN617" si="85">IF(AM554&gt;0,AM554*$AN$1,"")</f>
        <v/>
      </c>
      <c r="AP554" s="5" t="str">
        <f t="shared" ref="AP554:AP617" si="86">IF(AO554&gt;0,AO554*$AP$1,"")</f>
        <v/>
      </c>
      <c r="AR554" s="2">
        <v>6.12</v>
      </c>
      <c r="AS554" s="5">
        <f t="shared" si="78"/>
        <v>0</v>
      </c>
      <c r="AT554" s="5">
        <f t="shared" si="79"/>
        <v>0</v>
      </c>
      <c r="AU554" s="11">
        <f t="shared" si="80"/>
        <v>0</v>
      </c>
      <c r="AV554" s="5">
        <f t="shared" si="81"/>
        <v>0</v>
      </c>
    </row>
    <row r="555" spans="1:48" x14ac:dyDescent="0.25">
      <c r="A555" s="1" t="s">
        <v>627</v>
      </c>
      <c r="B555" s="1" t="s">
        <v>621</v>
      </c>
      <c r="C555" s="1" t="s">
        <v>622</v>
      </c>
      <c r="D555" s="1" t="s">
        <v>623</v>
      </c>
      <c r="E555" s="1" t="s">
        <v>112</v>
      </c>
      <c r="F555" s="1" t="s">
        <v>610</v>
      </c>
      <c r="G555" s="1" t="s">
        <v>106</v>
      </c>
      <c r="H555" s="1" t="s">
        <v>55</v>
      </c>
      <c r="I555" s="2">
        <v>33.090000000000003</v>
      </c>
      <c r="J555" s="2">
        <v>5.77</v>
      </c>
      <c r="K555" s="2">
        <f t="shared" si="82"/>
        <v>0</v>
      </c>
      <c r="L555" s="2">
        <f t="shared" si="83"/>
        <v>5.14</v>
      </c>
      <c r="AL555" s="5" t="str">
        <f t="shared" si="84"/>
        <v/>
      </c>
      <c r="AN555" s="5" t="str">
        <f t="shared" si="85"/>
        <v/>
      </c>
      <c r="AP555" s="5" t="str">
        <f t="shared" si="86"/>
        <v/>
      </c>
      <c r="AR555" s="2">
        <v>5.14</v>
      </c>
      <c r="AS555" s="5">
        <f t="shared" si="78"/>
        <v>0</v>
      </c>
      <c r="AT555" s="5">
        <f t="shared" si="79"/>
        <v>0</v>
      </c>
      <c r="AU555" s="11">
        <f t="shared" si="80"/>
        <v>0</v>
      </c>
      <c r="AV555" s="5">
        <f t="shared" si="81"/>
        <v>0</v>
      </c>
    </row>
    <row r="556" spans="1:48" x14ac:dyDescent="0.25">
      <c r="A556" s="1" t="s">
        <v>628</v>
      </c>
      <c r="B556" s="1" t="s">
        <v>621</v>
      </c>
      <c r="C556" s="1" t="s">
        <v>622</v>
      </c>
      <c r="D556" s="1" t="s">
        <v>623</v>
      </c>
      <c r="E556" s="1" t="s">
        <v>58</v>
      </c>
      <c r="F556" s="1" t="s">
        <v>546</v>
      </c>
      <c r="G556" s="1" t="s">
        <v>106</v>
      </c>
      <c r="H556" s="1" t="s">
        <v>55</v>
      </c>
      <c r="I556" s="2">
        <v>77.5</v>
      </c>
      <c r="J556" s="2">
        <v>0.06</v>
      </c>
      <c r="K556" s="2">
        <f t="shared" si="82"/>
        <v>0</v>
      </c>
      <c r="L556" s="2">
        <f t="shared" si="83"/>
        <v>0.06</v>
      </c>
      <c r="AL556" s="5" t="str">
        <f t="shared" si="84"/>
        <v/>
      </c>
      <c r="AN556" s="5" t="str">
        <f t="shared" si="85"/>
        <v/>
      </c>
      <c r="AP556" s="5" t="str">
        <f t="shared" si="86"/>
        <v/>
      </c>
      <c r="AR556" s="2">
        <v>0.06</v>
      </c>
      <c r="AS556" s="5">
        <f t="shared" si="78"/>
        <v>0</v>
      </c>
      <c r="AT556" s="5">
        <f t="shared" si="79"/>
        <v>0</v>
      </c>
      <c r="AU556" s="11">
        <f t="shared" si="80"/>
        <v>0</v>
      </c>
      <c r="AV556" s="5">
        <f t="shared" si="81"/>
        <v>0</v>
      </c>
    </row>
    <row r="557" spans="1:48" x14ac:dyDescent="0.25">
      <c r="A557" s="1" t="s">
        <v>628</v>
      </c>
      <c r="B557" s="1" t="s">
        <v>621</v>
      </c>
      <c r="C557" s="1" t="s">
        <v>622</v>
      </c>
      <c r="D557" s="1" t="s">
        <v>623</v>
      </c>
      <c r="E557" s="1" t="s">
        <v>59</v>
      </c>
      <c r="F557" s="1" t="s">
        <v>546</v>
      </c>
      <c r="G557" s="1" t="s">
        <v>106</v>
      </c>
      <c r="H557" s="1" t="s">
        <v>55</v>
      </c>
      <c r="I557" s="2">
        <v>77.5</v>
      </c>
      <c r="J557" s="2">
        <v>0.06</v>
      </c>
      <c r="K557" s="2">
        <f t="shared" si="82"/>
        <v>0</v>
      </c>
      <c r="L557" s="2">
        <f t="shared" si="83"/>
        <v>0.06</v>
      </c>
      <c r="AL557" s="5" t="str">
        <f t="shared" si="84"/>
        <v/>
      </c>
      <c r="AN557" s="5" t="str">
        <f t="shared" si="85"/>
        <v/>
      </c>
      <c r="AP557" s="5" t="str">
        <f t="shared" si="86"/>
        <v/>
      </c>
      <c r="AR557" s="2">
        <v>0.06</v>
      </c>
      <c r="AS557" s="5">
        <f t="shared" si="78"/>
        <v>0</v>
      </c>
      <c r="AT557" s="5">
        <f t="shared" si="79"/>
        <v>0</v>
      </c>
      <c r="AU557" s="11">
        <f t="shared" si="80"/>
        <v>0</v>
      </c>
      <c r="AV557" s="5">
        <f t="shared" si="81"/>
        <v>0</v>
      </c>
    </row>
    <row r="558" spans="1:48" x14ac:dyDescent="0.25">
      <c r="A558" s="1" t="s">
        <v>628</v>
      </c>
      <c r="B558" s="1" t="s">
        <v>621</v>
      </c>
      <c r="C558" s="1" t="s">
        <v>622</v>
      </c>
      <c r="D558" s="1" t="s">
        <v>623</v>
      </c>
      <c r="E558" s="1" t="s">
        <v>60</v>
      </c>
      <c r="F558" s="1" t="s">
        <v>546</v>
      </c>
      <c r="G558" s="1" t="s">
        <v>106</v>
      </c>
      <c r="H558" s="1" t="s">
        <v>55</v>
      </c>
      <c r="I558" s="2">
        <v>77.5</v>
      </c>
      <c r="J558" s="2">
        <v>35</v>
      </c>
      <c r="K558" s="2">
        <f t="shared" si="82"/>
        <v>0</v>
      </c>
      <c r="L558" s="2">
        <f t="shared" si="83"/>
        <v>35</v>
      </c>
      <c r="AL558" s="5" t="str">
        <f t="shared" si="84"/>
        <v/>
      </c>
      <c r="AN558" s="5" t="str">
        <f t="shared" si="85"/>
        <v/>
      </c>
      <c r="AP558" s="5" t="str">
        <f t="shared" si="86"/>
        <v/>
      </c>
      <c r="AR558" s="2">
        <v>35</v>
      </c>
      <c r="AS558" s="5">
        <f t="shared" si="78"/>
        <v>0</v>
      </c>
      <c r="AT558" s="5">
        <f t="shared" si="79"/>
        <v>0</v>
      </c>
      <c r="AU558" s="11">
        <f t="shared" si="80"/>
        <v>0</v>
      </c>
      <c r="AV558" s="5">
        <f t="shared" si="81"/>
        <v>0</v>
      </c>
    </row>
    <row r="559" spans="1:48" x14ac:dyDescent="0.25">
      <c r="A559" s="1" t="s">
        <v>628</v>
      </c>
      <c r="B559" s="1" t="s">
        <v>621</v>
      </c>
      <c r="C559" s="1" t="s">
        <v>622</v>
      </c>
      <c r="D559" s="1" t="s">
        <v>623</v>
      </c>
      <c r="E559" s="1" t="s">
        <v>61</v>
      </c>
      <c r="F559" s="1" t="s">
        <v>546</v>
      </c>
      <c r="G559" s="1" t="s">
        <v>106</v>
      </c>
      <c r="H559" s="1" t="s">
        <v>55</v>
      </c>
      <c r="I559" s="2">
        <v>77.5</v>
      </c>
      <c r="J559" s="2">
        <v>37.78</v>
      </c>
      <c r="K559" s="2">
        <f t="shared" si="82"/>
        <v>0</v>
      </c>
      <c r="L559" s="2">
        <f t="shared" si="83"/>
        <v>37.619999999999997</v>
      </c>
      <c r="AL559" s="5" t="str">
        <f t="shared" si="84"/>
        <v/>
      </c>
      <c r="AN559" s="5" t="str">
        <f t="shared" si="85"/>
        <v/>
      </c>
      <c r="AP559" s="5" t="str">
        <f t="shared" si="86"/>
        <v/>
      </c>
      <c r="AR559" s="2">
        <v>37.619999999999997</v>
      </c>
      <c r="AS559" s="5">
        <f t="shared" si="78"/>
        <v>0</v>
      </c>
      <c r="AT559" s="5">
        <f t="shared" si="79"/>
        <v>0</v>
      </c>
      <c r="AU559" s="11">
        <f t="shared" si="80"/>
        <v>0</v>
      </c>
      <c r="AV559" s="5">
        <f t="shared" si="81"/>
        <v>0</v>
      </c>
    </row>
    <row r="560" spans="1:48" x14ac:dyDescent="0.25">
      <c r="A560" s="1" t="s">
        <v>629</v>
      </c>
      <c r="B560" s="1" t="s">
        <v>110</v>
      </c>
      <c r="C560" s="1" t="s">
        <v>111</v>
      </c>
      <c r="D560" s="1" t="s">
        <v>51</v>
      </c>
      <c r="E560" s="1" t="s">
        <v>107</v>
      </c>
      <c r="F560" s="1" t="s">
        <v>630</v>
      </c>
      <c r="G560" s="1" t="s">
        <v>106</v>
      </c>
      <c r="H560" s="1" t="s">
        <v>631</v>
      </c>
      <c r="I560" s="2">
        <v>78.87</v>
      </c>
      <c r="J560" s="2">
        <v>39.32</v>
      </c>
      <c r="K560" s="2">
        <f t="shared" si="82"/>
        <v>0.11</v>
      </c>
      <c r="L560" s="2">
        <f t="shared" si="83"/>
        <v>0</v>
      </c>
      <c r="R560" s="7">
        <v>0.11</v>
      </c>
      <c r="S560" s="5">
        <v>176.63249999999999</v>
      </c>
      <c r="AL560" s="5" t="str">
        <f t="shared" si="84"/>
        <v/>
      </c>
      <c r="AN560" s="5" t="str">
        <f t="shared" si="85"/>
        <v/>
      </c>
      <c r="AP560" s="5" t="str">
        <f t="shared" si="86"/>
        <v/>
      </c>
      <c r="AS560" s="5">
        <f t="shared" si="78"/>
        <v>176.63249999999999</v>
      </c>
      <c r="AT560" s="5">
        <f t="shared" si="79"/>
        <v>131.76784499999999</v>
      </c>
      <c r="AU560" s="11">
        <f t="shared" si="80"/>
        <v>1.3619287800790397E-3</v>
      </c>
      <c r="AV560" s="5">
        <f t="shared" si="81"/>
        <v>1.3619287800790396</v>
      </c>
    </row>
    <row r="561" spans="1:48" x14ac:dyDescent="0.25">
      <c r="A561" s="1" t="s">
        <v>632</v>
      </c>
      <c r="B561" s="1" t="s">
        <v>633</v>
      </c>
      <c r="C561" s="1" t="s">
        <v>634</v>
      </c>
      <c r="D561" s="1" t="s">
        <v>51</v>
      </c>
      <c r="E561" s="1" t="s">
        <v>70</v>
      </c>
      <c r="F561" s="1" t="s">
        <v>630</v>
      </c>
      <c r="G561" s="1" t="s">
        <v>106</v>
      </c>
      <c r="H561" s="1" t="s">
        <v>631</v>
      </c>
      <c r="I561" s="2">
        <v>12.65</v>
      </c>
      <c r="J561" s="2">
        <v>12.31</v>
      </c>
      <c r="K561" s="2">
        <f t="shared" si="82"/>
        <v>2.69</v>
      </c>
      <c r="L561" s="2">
        <f t="shared" si="83"/>
        <v>2.12</v>
      </c>
      <c r="R561" s="7">
        <v>0.03</v>
      </c>
      <c r="S561" s="5">
        <v>48.172499999999999</v>
      </c>
      <c r="T561" s="8">
        <v>0.02</v>
      </c>
      <c r="U561" s="5">
        <v>9.6300000000000008</v>
      </c>
      <c r="Z561" s="9">
        <v>2.64</v>
      </c>
      <c r="AA561" s="5">
        <v>508.86</v>
      </c>
      <c r="AL561" s="5" t="str">
        <f t="shared" si="84"/>
        <v/>
      </c>
      <c r="AN561" s="5" t="str">
        <f t="shared" si="85"/>
        <v/>
      </c>
      <c r="AP561" s="5" t="str">
        <f t="shared" si="86"/>
        <v/>
      </c>
      <c r="AR561" s="2">
        <v>2.12</v>
      </c>
      <c r="AS561" s="5">
        <f t="shared" si="78"/>
        <v>566.66250000000002</v>
      </c>
      <c r="AT561" s="5">
        <f t="shared" si="79"/>
        <v>422.73022500000002</v>
      </c>
      <c r="AU561" s="11">
        <f t="shared" si="80"/>
        <v>4.3692636821736595E-3</v>
      </c>
      <c r="AV561" s="5">
        <f t="shared" si="81"/>
        <v>4.369263682173659</v>
      </c>
    </row>
    <row r="562" spans="1:48" x14ac:dyDescent="0.25">
      <c r="A562" s="1" t="s">
        <v>635</v>
      </c>
      <c r="B562" s="1" t="s">
        <v>114</v>
      </c>
      <c r="C562" s="1" t="s">
        <v>115</v>
      </c>
      <c r="D562" s="1" t="s">
        <v>116</v>
      </c>
      <c r="E562" s="1" t="s">
        <v>56</v>
      </c>
      <c r="F562" s="1" t="s">
        <v>105</v>
      </c>
      <c r="G562" s="1" t="s">
        <v>106</v>
      </c>
      <c r="H562" s="1" t="s">
        <v>55</v>
      </c>
      <c r="I562" s="2">
        <v>27.59</v>
      </c>
      <c r="J562" s="2">
        <v>0.06</v>
      </c>
      <c r="K562" s="2">
        <f t="shared" si="82"/>
        <v>6.0000000000000005E-2</v>
      </c>
      <c r="L562" s="2">
        <f t="shared" si="83"/>
        <v>0</v>
      </c>
      <c r="P562" s="6">
        <v>0.01</v>
      </c>
      <c r="Q562" s="5">
        <v>27.892499999999998</v>
      </c>
      <c r="R562" s="7">
        <v>0.05</v>
      </c>
      <c r="S562" s="5">
        <v>80.287500000000009</v>
      </c>
      <c r="AL562" s="5" t="str">
        <f t="shared" si="84"/>
        <v/>
      </c>
      <c r="AN562" s="5" t="str">
        <f t="shared" si="85"/>
        <v/>
      </c>
      <c r="AP562" s="5" t="str">
        <f t="shared" si="86"/>
        <v/>
      </c>
      <c r="AS562" s="5">
        <f t="shared" si="78"/>
        <v>108.18</v>
      </c>
      <c r="AT562" s="5">
        <f t="shared" si="79"/>
        <v>80.702280000000002</v>
      </c>
      <c r="AU562" s="11">
        <f t="shared" si="80"/>
        <v>8.3412427174472709E-4</v>
      </c>
      <c r="AV562" s="5">
        <f t="shared" si="81"/>
        <v>0.83412427174472714</v>
      </c>
    </row>
    <row r="563" spans="1:48" x14ac:dyDescent="0.25">
      <c r="A563" s="1" t="s">
        <v>635</v>
      </c>
      <c r="B563" s="1" t="s">
        <v>114</v>
      </c>
      <c r="C563" s="1" t="s">
        <v>115</v>
      </c>
      <c r="D563" s="1" t="s">
        <v>116</v>
      </c>
      <c r="E563" s="1" t="s">
        <v>70</v>
      </c>
      <c r="F563" s="1" t="s">
        <v>630</v>
      </c>
      <c r="G563" s="1" t="s">
        <v>106</v>
      </c>
      <c r="H563" s="1" t="s">
        <v>631</v>
      </c>
      <c r="I563" s="2">
        <v>27.59</v>
      </c>
      <c r="J563" s="2">
        <v>27.13</v>
      </c>
      <c r="K563" s="2">
        <f t="shared" si="82"/>
        <v>21.84</v>
      </c>
      <c r="L563" s="2">
        <f t="shared" si="83"/>
        <v>0.01</v>
      </c>
      <c r="P563" s="6">
        <v>0.47</v>
      </c>
      <c r="Q563" s="5">
        <v>1310.9475</v>
      </c>
      <c r="R563" s="7">
        <v>16.989999999999998</v>
      </c>
      <c r="S563" s="5">
        <v>27281.692500000001</v>
      </c>
      <c r="T563" s="8">
        <v>4.33</v>
      </c>
      <c r="U563" s="5">
        <v>2084.895</v>
      </c>
      <c r="Z563" s="9">
        <v>0.05</v>
      </c>
      <c r="AA563" s="5">
        <v>9.6375000000000011</v>
      </c>
      <c r="AL563" s="5" t="str">
        <f t="shared" si="84"/>
        <v/>
      </c>
      <c r="AN563" s="5" t="str">
        <f t="shared" si="85"/>
        <v/>
      </c>
      <c r="AP563" s="5" t="str">
        <f t="shared" si="86"/>
        <v/>
      </c>
      <c r="AR563" s="2">
        <v>0.01</v>
      </c>
      <c r="AS563" s="5">
        <f t="shared" si="78"/>
        <v>30687.172500000001</v>
      </c>
      <c r="AT563" s="5">
        <f t="shared" si="79"/>
        <v>22892.630685</v>
      </c>
      <c r="AU563" s="11">
        <f t="shared" si="80"/>
        <v>0.23661411918531444</v>
      </c>
      <c r="AV563" s="5">
        <f t="shared" si="81"/>
        <v>236.61411918531445</v>
      </c>
    </row>
    <row r="564" spans="1:48" x14ac:dyDescent="0.25">
      <c r="A564" s="1" t="s">
        <v>636</v>
      </c>
      <c r="B564" s="1" t="s">
        <v>114</v>
      </c>
      <c r="C564" s="1" t="s">
        <v>115</v>
      </c>
      <c r="D564" s="1" t="s">
        <v>116</v>
      </c>
      <c r="E564" s="1" t="s">
        <v>60</v>
      </c>
      <c r="F564" s="1" t="s">
        <v>105</v>
      </c>
      <c r="G564" s="1" t="s">
        <v>106</v>
      </c>
      <c r="H564" s="1" t="s">
        <v>55</v>
      </c>
      <c r="I564" s="2">
        <v>40</v>
      </c>
      <c r="J564" s="2">
        <v>0.06</v>
      </c>
      <c r="K564" s="2">
        <f t="shared" si="82"/>
        <v>0</v>
      </c>
      <c r="L564" s="2">
        <f t="shared" si="83"/>
        <v>0.06</v>
      </c>
      <c r="AL564" s="5" t="str">
        <f t="shared" si="84"/>
        <v/>
      </c>
      <c r="AN564" s="5" t="str">
        <f t="shared" si="85"/>
        <v/>
      </c>
      <c r="AP564" s="5" t="str">
        <f t="shared" si="86"/>
        <v/>
      </c>
      <c r="AQ564" s="2">
        <v>0.03</v>
      </c>
      <c r="AR564" s="2">
        <v>0.03</v>
      </c>
      <c r="AS564" s="5">
        <f t="shared" si="78"/>
        <v>0</v>
      </c>
      <c r="AT564" s="5">
        <f t="shared" si="79"/>
        <v>0</v>
      </c>
      <c r="AU564" s="11">
        <f t="shared" si="80"/>
        <v>0</v>
      </c>
      <c r="AV564" s="5">
        <f t="shared" si="81"/>
        <v>0</v>
      </c>
    </row>
    <row r="565" spans="1:48" x14ac:dyDescent="0.25">
      <c r="A565" s="1" t="s">
        <v>636</v>
      </c>
      <c r="B565" s="1" t="s">
        <v>114</v>
      </c>
      <c r="C565" s="1" t="s">
        <v>115</v>
      </c>
      <c r="D565" s="1" t="s">
        <v>116</v>
      </c>
      <c r="E565" s="1" t="s">
        <v>90</v>
      </c>
      <c r="F565" s="1" t="s">
        <v>630</v>
      </c>
      <c r="G565" s="1" t="s">
        <v>106</v>
      </c>
      <c r="H565" s="1" t="s">
        <v>631</v>
      </c>
      <c r="I565" s="2">
        <v>40</v>
      </c>
      <c r="J565" s="2">
        <v>1.19</v>
      </c>
      <c r="K565" s="2">
        <f t="shared" si="82"/>
        <v>1.2</v>
      </c>
      <c r="L565" s="2">
        <f t="shared" si="83"/>
        <v>0</v>
      </c>
      <c r="P565" s="6">
        <v>1.2</v>
      </c>
      <c r="Q565" s="5">
        <v>3347.1</v>
      </c>
      <c r="AL565" s="5" t="str">
        <f t="shared" si="84"/>
        <v/>
      </c>
      <c r="AN565" s="5" t="str">
        <f t="shared" si="85"/>
        <v/>
      </c>
      <c r="AP565" s="5" t="str">
        <f t="shared" si="86"/>
        <v/>
      </c>
      <c r="AS565" s="5">
        <f t="shared" si="78"/>
        <v>3347.1</v>
      </c>
      <c r="AT565" s="5">
        <f t="shared" si="79"/>
        <v>2496.9366</v>
      </c>
      <c r="AU565" s="11">
        <f t="shared" si="80"/>
        <v>2.5807888241419635E-2</v>
      </c>
      <c r="AV565" s="5">
        <f t="shared" si="81"/>
        <v>25.807888241419636</v>
      </c>
    </row>
    <row r="566" spans="1:48" x14ac:dyDescent="0.25">
      <c r="A566" s="1" t="s">
        <v>636</v>
      </c>
      <c r="B566" s="1" t="s">
        <v>114</v>
      </c>
      <c r="C566" s="1" t="s">
        <v>115</v>
      </c>
      <c r="D566" s="1" t="s">
        <v>116</v>
      </c>
      <c r="E566" s="1" t="s">
        <v>92</v>
      </c>
      <c r="F566" s="1" t="s">
        <v>630</v>
      </c>
      <c r="G566" s="1" t="s">
        <v>106</v>
      </c>
      <c r="H566" s="1" t="s">
        <v>631</v>
      </c>
      <c r="I566" s="2">
        <v>40</v>
      </c>
      <c r="J566" s="2">
        <v>35.96</v>
      </c>
      <c r="K566" s="2">
        <f t="shared" si="82"/>
        <v>34.200000000000003</v>
      </c>
      <c r="L566" s="2">
        <f t="shared" si="83"/>
        <v>0.65000000000000013</v>
      </c>
      <c r="N566" s="4">
        <v>0.54</v>
      </c>
      <c r="O566" s="5">
        <v>1899.0450000000001</v>
      </c>
      <c r="P566" s="6">
        <v>16.010000000000002</v>
      </c>
      <c r="Q566" s="5">
        <v>44655.892499999987</v>
      </c>
      <c r="R566" s="7">
        <v>17.649999999999999</v>
      </c>
      <c r="S566" s="5">
        <v>28341.487499999999</v>
      </c>
      <c r="AL566" s="5" t="str">
        <f t="shared" si="84"/>
        <v/>
      </c>
      <c r="AM566" s="3">
        <v>0.27</v>
      </c>
      <c r="AN566" s="5">
        <f t="shared" si="85"/>
        <v>2230.7400000000002</v>
      </c>
      <c r="AP566" s="5" t="str">
        <f t="shared" si="86"/>
        <v/>
      </c>
      <c r="AQ566" s="2">
        <v>0.34</v>
      </c>
      <c r="AR566" s="2">
        <v>0.04</v>
      </c>
      <c r="AS566" s="5">
        <f t="shared" si="78"/>
        <v>74896.424999999988</v>
      </c>
      <c r="AT566" s="5">
        <f t="shared" si="79"/>
        <v>55872.733049999988</v>
      </c>
      <c r="AU566" s="11">
        <f t="shared" si="80"/>
        <v>0.57749053391947269</v>
      </c>
      <c r="AV566" s="5">
        <f t="shared" si="81"/>
        <v>577.49053391947268</v>
      </c>
    </row>
    <row r="567" spans="1:48" x14ac:dyDescent="0.25">
      <c r="A567" s="1" t="s">
        <v>636</v>
      </c>
      <c r="B567" s="1" t="s">
        <v>114</v>
      </c>
      <c r="C567" s="1" t="s">
        <v>115</v>
      </c>
      <c r="D567" s="1" t="s">
        <v>116</v>
      </c>
      <c r="E567" s="1" t="s">
        <v>70</v>
      </c>
      <c r="F567" s="1" t="s">
        <v>630</v>
      </c>
      <c r="G567" s="1" t="s">
        <v>106</v>
      </c>
      <c r="H567" s="1" t="s">
        <v>631</v>
      </c>
      <c r="I567" s="2">
        <v>40</v>
      </c>
      <c r="J567" s="2">
        <v>0.08</v>
      </c>
      <c r="K567" s="2">
        <f t="shared" si="82"/>
        <v>6.9999999999999993E-2</v>
      </c>
      <c r="L567" s="2">
        <f t="shared" si="83"/>
        <v>0</v>
      </c>
      <c r="P567" s="6">
        <v>0.01</v>
      </c>
      <c r="Q567" s="5">
        <v>27.892499999999998</v>
      </c>
      <c r="R567" s="7">
        <v>0.06</v>
      </c>
      <c r="S567" s="5">
        <v>96.344999999999999</v>
      </c>
      <c r="AL567" s="5" t="str">
        <f t="shared" si="84"/>
        <v/>
      </c>
      <c r="AN567" s="5" t="str">
        <f t="shared" si="85"/>
        <v/>
      </c>
      <c r="AP567" s="5" t="str">
        <f t="shared" si="86"/>
        <v/>
      </c>
      <c r="AS567" s="5">
        <f t="shared" si="78"/>
        <v>124.2375</v>
      </c>
      <c r="AT567" s="5">
        <f t="shared" si="79"/>
        <v>92.681174999999996</v>
      </c>
      <c r="AU567" s="11">
        <f t="shared" si="80"/>
        <v>9.5793597902463971E-4</v>
      </c>
      <c r="AV567" s="5">
        <f t="shared" si="81"/>
        <v>0.95793597902463978</v>
      </c>
    </row>
    <row r="568" spans="1:48" x14ac:dyDescent="0.25">
      <c r="A568" s="1" t="s">
        <v>637</v>
      </c>
      <c r="B568" s="1" t="s">
        <v>638</v>
      </c>
      <c r="C568" s="1" t="s">
        <v>639</v>
      </c>
      <c r="D568" s="1" t="s">
        <v>51</v>
      </c>
      <c r="E568" s="1" t="s">
        <v>90</v>
      </c>
      <c r="F568" s="1" t="s">
        <v>630</v>
      </c>
      <c r="G568" s="1" t="s">
        <v>106</v>
      </c>
      <c r="H568" s="1" t="s">
        <v>631</v>
      </c>
      <c r="I568" s="2">
        <v>80</v>
      </c>
      <c r="J568" s="2">
        <v>37.43</v>
      </c>
      <c r="K568" s="2">
        <f t="shared" si="82"/>
        <v>31.580000000000002</v>
      </c>
      <c r="L568" s="2">
        <f t="shared" si="83"/>
        <v>5.86</v>
      </c>
      <c r="P568" s="6">
        <v>7.99</v>
      </c>
      <c r="Q568" s="5">
        <v>22286.107499999998</v>
      </c>
      <c r="R568" s="7">
        <v>22.86</v>
      </c>
      <c r="S568" s="5">
        <v>36707.445</v>
      </c>
      <c r="Z568" s="9">
        <v>0.73</v>
      </c>
      <c r="AA568" s="5">
        <v>140.70750000000001</v>
      </c>
      <c r="AL568" s="5" t="str">
        <f t="shared" si="84"/>
        <v/>
      </c>
      <c r="AN568" s="5" t="str">
        <f t="shared" si="85"/>
        <v/>
      </c>
      <c r="AP568" s="5" t="str">
        <f t="shared" si="86"/>
        <v/>
      </c>
      <c r="AR568" s="2">
        <v>5.86</v>
      </c>
      <c r="AS568" s="5">
        <f t="shared" si="78"/>
        <v>59134.259999999995</v>
      </c>
      <c r="AT568" s="5">
        <f t="shared" si="79"/>
        <v>44114.15795999999</v>
      </c>
      <c r="AU568" s="11">
        <f t="shared" si="80"/>
        <v>0.45595601365930244</v>
      </c>
      <c r="AV568" s="5">
        <f t="shared" si="81"/>
        <v>455.95601365930241</v>
      </c>
    </row>
    <row r="569" spans="1:48" x14ac:dyDescent="0.25">
      <c r="A569" s="1" t="s">
        <v>637</v>
      </c>
      <c r="B569" s="1" t="s">
        <v>638</v>
      </c>
      <c r="C569" s="1" t="s">
        <v>639</v>
      </c>
      <c r="D569" s="1" t="s">
        <v>51</v>
      </c>
      <c r="E569" s="1" t="s">
        <v>92</v>
      </c>
      <c r="F569" s="1" t="s">
        <v>630</v>
      </c>
      <c r="G569" s="1" t="s">
        <v>106</v>
      </c>
      <c r="H569" s="1" t="s">
        <v>631</v>
      </c>
      <c r="I569" s="2">
        <v>80</v>
      </c>
      <c r="J569" s="2">
        <v>1.92</v>
      </c>
      <c r="K569" s="2">
        <f t="shared" si="82"/>
        <v>1.4700000000000002</v>
      </c>
      <c r="L569" s="2">
        <f t="shared" si="83"/>
        <v>0.45000000000000012</v>
      </c>
      <c r="P569" s="6">
        <v>0.05</v>
      </c>
      <c r="Q569" s="5">
        <v>139.46250000000001</v>
      </c>
      <c r="R569" s="7">
        <v>1.31</v>
      </c>
      <c r="S569" s="5">
        <v>2103.5324999999998</v>
      </c>
      <c r="Z569" s="9">
        <v>0.11</v>
      </c>
      <c r="AA569" s="5">
        <v>21.202500000000001</v>
      </c>
      <c r="AL569" s="5" t="str">
        <f t="shared" si="84"/>
        <v/>
      </c>
      <c r="AN569" s="5" t="str">
        <f t="shared" si="85"/>
        <v/>
      </c>
      <c r="AP569" s="5" t="str">
        <f t="shared" si="86"/>
        <v/>
      </c>
      <c r="AR569" s="2">
        <v>0.45000000000000012</v>
      </c>
      <c r="AS569" s="5">
        <f t="shared" si="78"/>
        <v>2264.1974999999998</v>
      </c>
      <c r="AT569" s="5">
        <f t="shared" si="79"/>
        <v>1689.0913349999996</v>
      </c>
      <c r="AU569" s="11">
        <f t="shared" si="80"/>
        <v>1.7458144673449173E-2</v>
      </c>
      <c r="AV569" s="5">
        <f t="shared" si="81"/>
        <v>17.458144673449173</v>
      </c>
    </row>
    <row r="570" spans="1:48" x14ac:dyDescent="0.25">
      <c r="A570" s="1" t="s">
        <v>637</v>
      </c>
      <c r="B570" s="1" t="s">
        <v>638</v>
      </c>
      <c r="C570" s="1" t="s">
        <v>639</v>
      </c>
      <c r="D570" s="1" t="s">
        <v>51</v>
      </c>
      <c r="E570" s="1" t="s">
        <v>75</v>
      </c>
      <c r="F570" s="1" t="s">
        <v>630</v>
      </c>
      <c r="G570" s="1" t="s">
        <v>106</v>
      </c>
      <c r="H570" s="1" t="s">
        <v>631</v>
      </c>
      <c r="I570" s="2">
        <v>80</v>
      </c>
      <c r="J570" s="2">
        <v>0.09</v>
      </c>
      <c r="K570" s="2">
        <f t="shared" si="82"/>
        <v>0</v>
      </c>
      <c r="L570" s="2">
        <f t="shared" si="83"/>
        <v>7.0000000000000007E-2</v>
      </c>
      <c r="AL570" s="5" t="str">
        <f t="shared" si="84"/>
        <v/>
      </c>
      <c r="AN570" s="5" t="str">
        <f t="shared" si="85"/>
        <v/>
      </c>
      <c r="AP570" s="5" t="str">
        <f t="shared" si="86"/>
        <v/>
      </c>
      <c r="AR570" s="2">
        <v>7.0000000000000007E-2</v>
      </c>
      <c r="AS570" s="5">
        <f t="shared" si="78"/>
        <v>0</v>
      </c>
      <c r="AT570" s="5">
        <f t="shared" si="79"/>
        <v>0</v>
      </c>
      <c r="AU570" s="11">
        <f t="shared" si="80"/>
        <v>0</v>
      </c>
      <c r="AV570" s="5">
        <f t="shared" si="81"/>
        <v>0</v>
      </c>
    </row>
    <row r="571" spans="1:48" x14ac:dyDescent="0.25">
      <c r="A571" s="1" t="s">
        <v>637</v>
      </c>
      <c r="B571" s="1" t="s">
        <v>638</v>
      </c>
      <c r="C571" s="1" t="s">
        <v>639</v>
      </c>
      <c r="D571" s="1" t="s">
        <v>51</v>
      </c>
      <c r="E571" s="1" t="s">
        <v>83</v>
      </c>
      <c r="F571" s="1" t="s">
        <v>630</v>
      </c>
      <c r="G571" s="1" t="s">
        <v>106</v>
      </c>
      <c r="H571" s="1" t="s">
        <v>631</v>
      </c>
      <c r="I571" s="2">
        <v>80</v>
      </c>
      <c r="J571" s="2">
        <v>39.72</v>
      </c>
      <c r="K571" s="2">
        <f t="shared" si="82"/>
        <v>15.54</v>
      </c>
      <c r="L571" s="2">
        <f t="shared" si="83"/>
        <v>20.7</v>
      </c>
      <c r="R571" s="7">
        <v>15.54</v>
      </c>
      <c r="S571" s="5">
        <v>24953.355</v>
      </c>
      <c r="AL571" s="5" t="str">
        <f t="shared" si="84"/>
        <v/>
      </c>
      <c r="AN571" s="5" t="str">
        <f t="shared" si="85"/>
        <v/>
      </c>
      <c r="AP571" s="5" t="str">
        <f t="shared" si="86"/>
        <v/>
      </c>
      <c r="AR571" s="2">
        <v>20.7</v>
      </c>
      <c r="AS571" s="5">
        <f t="shared" si="78"/>
        <v>24953.355</v>
      </c>
      <c r="AT571" s="5">
        <f t="shared" si="79"/>
        <v>18615.202829999995</v>
      </c>
      <c r="AU571" s="11">
        <f t="shared" si="80"/>
        <v>0.19240339311298429</v>
      </c>
      <c r="AV571" s="5">
        <f t="shared" si="81"/>
        <v>192.40339311298428</v>
      </c>
    </row>
    <row r="572" spans="1:48" x14ac:dyDescent="0.25">
      <c r="A572" s="1" t="s">
        <v>640</v>
      </c>
      <c r="B572" s="1" t="s">
        <v>641</v>
      </c>
      <c r="C572" s="1" t="s">
        <v>642</v>
      </c>
      <c r="D572" s="1" t="s">
        <v>51</v>
      </c>
      <c r="E572" s="1" t="s">
        <v>75</v>
      </c>
      <c r="F572" s="1" t="s">
        <v>630</v>
      </c>
      <c r="G572" s="1" t="s">
        <v>106</v>
      </c>
      <c r="H572" s="1" t="s">
        <v>631</v>
      </c>
      <c r="I572" s="2">
        <v>40</v>
      </c>
      <c r="J572" s="2">
        <v>38.17</v>
      </c>
      <c r="K572" s="2">
        <f t="shared" si="82"/>
        <v>13.75</v>
      </c>
      <c r="L572" s="2">
        <f t="shared" si="83"/>
        <v>0.91</v>
      </c>
      <c r="R572" s="7">
        <v>13.75</v>
      </c>
      <c r="S572" s="5">
        <v>22079.0625</v>
      </c>
      <c r="AL572" s="5" t="str">
        <f t="shared" si="84"/>
        <v/>
      </c>
      <c r="AN572" s="5" t="str">
        <f t="shared" si="85"/>
        <v/>
      </c>
      <c r="AP572" s="5" t="str">
        <f t="shared" si="86"/>
        <v/>
      </c>
      <c r="AR572" s="2">
        <v>0.91</v>
      </c>
      <c r="AS572" s="5">
        <f t="shared" si="78"/>
        <v>22079.0625</v>
      </c>
      <c r="AT572" s="5">
        <f t="shared" si="79"/>
        <v>16470.980625</v>
      </c>
      <c r="AU572" s="11">
        <f t="shared" si="80"/>
        <v>0.17024109750987995</v>
      </c>
      <c r="AV572" s="5">
        <f t="shared" si="81"/>
        <v>170.24109750987995</v>
      </c>
    </row>
    <row r="573" spans="1:48" x14ac:dyDescent="0.25">
      <c r="A573" s="1" t="s">
        <v>643</v>
      </c>
      <c r="B573" s="1" t="s">
        <v>644</v>
      </c>
      <c r="C573" s="1" t="s">
        <v>645</v>
      </c>
      <c r="D573" s="1" t="s">
        <v>646</v>
      </c>
      <c r="E573" s="1" t="s">
        <v>83</v>
      </c>
      <c r="F573" s="1" t="s">
        <v>630</v>
      </c>
      <c r="G573" s="1" t="s">
        <v>106</v>
      </c>
      <c r="H573" s="1" t="s">
        <v>631</v>
      </c>
      <c r="I573" s="2">
        <v>80</v>
      </c>
      <c r="J573" s="2">
        <v>0.09</v>
      </c>
      <c r="K573" s="2">
        <f t="shared" si="82"/>
        <v>0</v>
      </c>
      <c r="L573" s="2">
        <f t="shared" si="83"/>
        <v>0.06</v>
      </c>
      <c r="AL573" s="5" t="str">
        <f t="shared" si="84"/>
        <v/>
      </c>
      <c r="AN573" s="5" t="str">
        <f t="shared" si="85"/>
        <v/>
      </c>
      <c r="AP573" s="5" t="str">
        <f t="shared" si="86"/>
        <v/>
      </c>
      <c r="AR573" s="2">
        <v>0.06</v>
      </c>
      <c r="AS573" s="5">
        <f t="shared" si="78"/>
        <v>0</v>
      </c>
      <c r="AT573" s="5">
        <f t="shared" si="79"/>
        <v>0</v>
      </c>
      <c r="AU573" s="11">
        <f t="shared" si="80"/>
        <v>0</v>
      </c>
      <c r="AV573" s="5">
        <f t="shared" si="81"/>
        <v>0</v>
      </c>
    </row>
    <row r="574" spans="1:48" x14ac:dyDescent="0.25">
      <c r="A574" s="1" t="s">
        <v>643</v>
      </c>
      <c r="B574" s="1" t="s">
        <v>644</v>
      </c>
      <c r="C574" s="1" t="s">
        <v>645</v>
      </c>
      <c r="D574" s="1" t="s">
        <v>646</v>
      </c>
      <c r="E574" s="1" t="s">
        <v>70</v>
      </c>
      <c r="F574" s="1" t="s">
        <v>647</v>
      </c>
      <c r="G574" s="1" t="s">
        <v>106</v>
      </c>
      <c r="H574" s="1" t="s">
        <v>631</v>
      </c>
      <c r="I574" s="2">
        <v>80</v>
      </c>
      <c r="J574" s="2">
        <v>0.06</v>
      </c>
      <c r="K574" s="2">
        <f t="shared" si="82"/>
        <v>0.04</v>
      </c>
      <c r="L574" s="2">
        <f t="shared" si="83"/>
        <v>0.03</v>
      </c>
      <c r="P574" s="6">
        <v>0.02</v>
      </c>
      <c r="Q574" s="5">
        <v>55.784999999999997</v>
      </c>
      <c r="R574" s="7">
        <v>0.02</v>
      </c>
      <c r="S574" s="5">
        <v>32.115000000000002</v>
      </c>
      <c r="AL574" s="5" t="str">
        <f t="shared" si="84"/>
        <v/>
      </c>
      <c r="AN574" s="5" t="str">
        <f t="shared" si="85"/>
        <v/>
      </c>
      <c r="AP574" s="5" t="str">
        <f t="shared" si="86"/>
        <v/>
      </c>
      <c r="AR574" s="2">
        <v>0.03</v>
      </c>
      <c r="AS574" s="5">
        <f t="shared" si="78"/>
        <v>87.9</v>
      </c>
      <c r="AT574" s="5">
        <f t="shared" si="79"/>
        <v>65.573399999999992</v>
      </c>
      <c r="AU574" s="11">
        <f t="shared" si="80"/>
        <v>6.7775488525015262E-4</v>
      </c>
      <c r="AV574" s="5">
        <f t="shared" si="81"/>
        <v>0.67775488525015259</v>
      </c>
    </row>
    <row r="575" spans="1:48" x14ac:dyDescent="0.25">
      <c r="A575" s="1" t="s">
        <v>643</v>
      </c>
      <c r="B575" s="1" t="s">
        <v>644</v>
      </c>
      <c r="C575" s="1" t="s">
        <v>645</v>
      </c>
      <c r="D575" s="1" t="s">
        <v>646</v>
      </c>
      <c r="E575" s="1" t="s">
        <v>107</v>
      </c>
      <c r="F575" s="1" t="s">
        <v>647</v>
      </c>
      <c r="G575" s="1" t="s">
        <v>106</v>
      </c>
      <c r="H575" s="1" t="s">
        <v>631</v>
      </c>
      <c r="I575" s="2">
        <v>80</v>
      </c>
      <c r="J575" s="2">
        <v>0.06</v>
      </c>
      <c r="K575" s="2">
        <f t="shared" si="82"/>
        <v>0.03</v>
      </c>
      <c r="L575" s="2">
        <f t="shared" si="83"/>
        <v>0.03</v>
      </c>
      <c r="N575" s="4">
        <v>0.01</v>
      </c>
      <c r="O575" s="5">
        <v>35.167499999999997</v>
      </c>
      <c r="P575" s="6">
        <v>0.02</v>
      </c>
      <c r="Q575" s="5">
        <v>55.784999999999997</v>
      </c>
      <c r="AL575" s="5" t="str">
        <f t="shared" si="84"/>
        <v/>
      </c>
      <c r="AN575" s="5" t="str">
        <f t="shared" si="85"/>
        <v/>
      </c>
      <c r="AP575" s="5" t="str">
        <f t="shared" si="86"/>
        <v/>
      </c>
      <c r="AR575" s="2">
        <v>0.03</v>
      </c>
      <c r="AS575" s="5">
        <f t="shared" si="78"/>
        <v>90.952499999999986</v>
      </c>
      <c r="AT575" s="5">
        <f t="shared" si="79"/>
        <v>67.850564999999975</v>
      </c>
      <c r="AU575" s="11">
        <f t="shared" si="80"/>
        <v>7.0129125370551183E-4</v>
      </c>
      <c r="AV575" s="5">
        <f t="shared" si="81"/>
        <v>0.70129125370551182</v>
      </c>
    </row>
    <row r="576" spans="1:48" x14ac:dyDescent="0.25">
      <c r="A576" s="1" t="s">
        <v>643</v>
      </c>
      <c r="B576" s="1" t="s">
        <v>644</v>
      </c>
      <c r="C576" s="1" t="s">
        <v>645</v>
      </c>
      <c r="D576" s="1" t="s">
        <v>646</v>
      </c>
      <c r="E576" s="1" t="s">
        <v>108</v>
      </c>
      <c r="F576" s="1" t="s">
        <v>647</v>
      </c>
      <c r="G576" s="1" t="s">
        <v>106</v>
      </c>
      <c r="H576" s="1" t="s">
        <v>631</v>
      </c>
      <c r="I576" s="2">
        <v>80</v>
      </c>
      <c r="J576" s="2">
        <v>39.71</v>
      </c>
      <c r="K576" s="2">
        <f t="shared" si="82"/>
        <v>7.1899999999999995</v>
      </c>
      <c r="L576" s="2">
        <f t="shared" si="83"/>
        <v>22.51</v>
      </c>
      <c r="N576" s="4">
        <v>4.62</v>
      </c>
      <c r="O576" s="5">
        <v>16247.385</v>
      </c>
      <c r="P576" s="6">
        <v>2.57</v>
      </c>
      <c r="Q576" s="5">
        <v>7168.3724999999986</v>
      </c>
      <c r="AL576" s="5" t="str">
        <f t="shared" si="84"/>
        <v/>
      </c>
      <c r="AM576" s="3">
        <v>0.27</v>
      </c>
      <c r="AN576" s="5">
        <f t="shared" si="85"/>
        <v>2230.7400000000002</v>
      </c>
      <c r="AO576" s="2">
        <v>0.01</v>
      </c>
      <c r="AP576" s="5">
        <f t="shared" si="86"/>
        <v>0.01</v>
      </c>
      <c r="AQ576" s="2">
        <v>0.38</v>
      </c>
      <c r="AR576" s="2">
        <v>21.85</v>
      </c>
      <c r="AS576" s="5">
        <f t="shared" si="78"/>
        <v>23415.7575</v>
      </c>
      <c r="AT576" s="5">
        <f t="shared" si="79"/>
        <v>17468.155095000002</v>
      </c>
      <c r="AU576" s="11">
        <f t="shared" si="80"/>
        <v>0.18054771373672243</v>
      </c>
      <c r="AV576" s="5">
        <f t="shared" si="81"/>
        <v>180.54771373672244</v>
      </c>
    </row>
    <row r="577" spans="1:48" x14ac:dyDescent="0.25">
      <c r="A577" s="1" t="s">
        <v>643</v>
      </c>
      <c r="B577" s="1" t="s">
        <v>644</v>
      </c>
      <c r="C577" s="1" t="s">
        <v>645</v>
      </c>
      <c r="D577" s="1" t="s">
        <v>646</v>
      </c>
      <c r="E577" s="1" t="s">
        <v>72</v>
      </c>
      <c r="F577" s="1" t="s">
        <v>647</v>
      </c>
      <c r="G577" s="1" t="s">
        <v>106</v>
      </c>
      <c r="H577" s="1" t="s">
        <v>631</v>
      </c>
      <c r="I577" s="2">
        <v>80</v>
      </c>
      <c r="J577" s="2">
        <v>39.75</v>
      </c>
      <c r="K577" s="2">
        <f t="shared" si="82"/>
        <v>26.290000000000003</v>
      </c>
      <c r="L577" s="2">
        <f t="shared" si="83"/>
        <v>10.97</v>
      </c>
      <c r="N577" s="4">
        <v>0.2</v>
      </c>
      <c r="O577" s="5">
        <v>703.35</v>
      </c>
      <c r="P577" s="6">
        <v>4.1500000000000004</v>
      </c>
      <c r="Q577" s="5">
        <v>11575.387500000001</v>
      </c>
      <c r="R577" s="7">
        <v>13.91</v>
      </c>
      <c r="S577" s="5">
        <v>23117.447499999998</v>
      </c>
      <c r="T577" s="8">
        <v>8.0300000000000011</v>
      </c>
      <c r="U577" s="5">
        <v>3933.855</v>
      </c>
      <c r="AL577" s="5" t="str">
        <f t="shared" si="84"/>
        <v/>
      </c>
      <c r="AN577" s="5" t="str">
        <f t="shared" si="85"/>
        <v/>
      </c>
      <c r="AP577" s="5" t="str">
        <f t="shared" si="86"/>
        <v/>
      </c>
      <c r="AR577" s="2">
        <v>10.97</v>
      </c>
      <c r="AS577" s="5">
        <f t="shared" si="78"/>
        <v>39330.04</v>
      </c>
      <c r="AT577" s="5">
        <f t="shared" si="79"/>
        <v>29340.20984</v>
      </c>
      <c r="AU577" s="11">
        <f t="shared" si="80"/>
        <v>0.30325513932973736</v>
      </c>
      <c r="AV577" s="5">
        <f t="shared" si="81"/>
        <v>303.25513932973735</v>
      </c>
    </row>
    <row r="578" spans="1:48" x14ac:dyDescent="0.25">
      <c r="A578" s="1" t="s">
        <v>648</v>
      </c>
      <c r="B578" s="1" t="s">
        <v>649</v>
      </c>
      <c r="C578" s="1" t="s">
        <v>650</v>
      </c>
      <c r="D578" s="1" t="s">
        <v>51</v>
      </c>
      <c r="E578" s="1" t="s">
        <v>70</v>
      </c>
      <c r="F578" s="1" t="s">
        <v>647</v>
      </c>
      <c r="G578" s="1" t="s">
        <v>106</v>
      </c>
      <c r="H578" s="1" t="s">
        <v>631</v>
      </c>
      <c r="I578" s="2">
        <v>5</v>
      </c>
      <c r="J578" s="2">
        <v>4.6399999999999997</v>
      </c>
      <c r="K578" s="2">
        <f t="shared" si="82"/>
        <v>4.6399999999999997</v>
      </c>
      <c r="L578" s="2">
        <f t="shared" si="83"/>
        <v>0</v>
      </c>
      <c r="R578" s="7">
        <v>2.82</v>
      </c>
      <c r="S578" s="5">
        <v>5143.7524999999996</v>
      </c>
      <c r="Z578" s="9">
        <v>1.82</v>
      </c>
      <c r="AA578" s="5">
        <v>463.24250000000001</v>
      </c>
      <c r="AL578" s="5" t="str">
        <f t="shared" si="84"/>
        <v/>
      </c>
      <c r="AN578" s="5" t="str">
        <f t="shared" si="85"/>
        <v/>
      </c>
      <c r="AP578" s="5" t="str">
        <f t="shared" si="86"/>
        <v/>
      </c>
      <c r="AS578" s="5">
        <f t="shared" si="78"/>
        <v>5606.9949999999999</v>
      </c>
      <c r="AT578" s="5">
        <f t="shared" si="79"/>
        <v>4182.8182699999998</v>
      </c>
      <c r="AU578" s="11">
        <f t="shared" si="80"/>
        <v>4.3232858393892827E-2</v>
      </c>
      <c r="AV578" s="5">
        <f t="shared" si="81"/>
        <v>43.232858393892826</v>
      </c>
    </row>
    <row r="579" spans="1:48" x14ac:dyDescent="0.25">
      <c r="A579" s="1" t="s">
        <v>651</v>
      </c>
      <c r="B579" s="1" t="s">
        <v>652</v>
      </c>
      <c r="C579" s="1" t="s">
        <v>653</v>
      </c>
      <c r="D579" s="1" t="s">
        <v>208</v>
      </c>
      <c r="E579" s="1" t="s">
        <v>90</v>
      </c>
      <c r="F579" s="1" t="s">
        <v>630</v>
      </c>
      <c r="G579" s="1" t="s">
        <v>106</v>
      </c>
      <c r="H579" s="1" t="s">
        <v>631</v>
      </c>
      <c r="I579" s="2">
        <v>75</v>
      </c>
      <c r="J579" s="2">
        <v>0.08</v>
      </c>
      <c r="K579" s="2">
        <f t="shared" si="82"/>
        <v>0.05</v>
      </c>
      <c r="L579" s="2">
        <f t="shared" si="83"/>
        <v>0.03</v>
      </c>
      <c r="P579" s="6">
        <v>0.05</v>
      </c>
      <c r="Q579" s="5">
        <v>139.46250000000001</v>
      </c>
      <c r="AL579" s="5" t="str">
        <f t="shared" si="84"/>
        <v/>
      </c>
      <c r="AN579" s="5" t="str">
        <f t="shared" si="85"/>
        <v/>
      </c>
      <c r="AP579" s="5" t="str">
        <f t="shared" si="86"/>
        <v/>
      </c>
      <c r="AR579" s="2">
        <v>0.03</v>
      </c>
      <c r="AS579" s="5">
        <f t="shared" ref="AS579:AS642" si="87">SUM(O579,Q579,S579,U579,W579,Y579,AA579,AC579,AF579,AH579,AJ579)</f>
        <v>139.46250000000001</v>
      </c>
      <c r="AT579" s="5">
        <f t="shared" ref="AT579:AT642" si="88">$AS$671*(AU579/100)</f>
        <v>104.039025</v>
      </c>
      <c r="AU579" s="11">
        <f t="shared" ref="AU579:AU642" si="89">(AS579/$AS$671)*(100-25.4)</f>
        <v>1.0753286767258181E-3</v>
      </c>
      <c r="AV579" s="5">
        <f t="shared" si="81"/>
        <v>1.0753286767258181</v>
      </c>
    </row>
    <row r="580" spans="1:48" x14ac:dyDescent="0.25">
      <c r="A580" s="1" t="s">
        <v>651</v>
      </c>
      <c r="B580" s="1" t="s">
        <v>652</v>
      </c>
      <c r="C580" s="1" t="s">
        <v>653</v>
      </c>
      <c r="D580" s="1" t="s">
        <v>208</v>
      </c>
      <c r="E580" s="1" t="s">
        <v>70</v>
      </c>
      <c r="F580" s="1" t="s">
        <v>647</v>
      </c>
      <c r="G580" s="1" t="s">
        <v>106</v>
      </c>
      <c r="H580" s="1" t="s">
        <v>631</v>
      </c>
      <c r="I580" s="2">
        <v>75</v>
      </c>
      <c r="J580" s="2">
        <v>35.46</v>
      </c>
      <c r="K580" s="2">
        <f t="shared" si="82"/>
        <v>33.879999999999995</v>
      </c>
      <c r="L580" s="2">
        <f t="shared" si="83"/>
        <v>1.58</v>
      </c>
      <c r="P580" s="6">
        <v>13.64</v>
      </c>
      <c r="Q580" s="5">
        <v>38045.3675</v>
      </c>
      <c r="R580" s="7">
        <v>20.239999999999998</v>
      </c>
      <c r="S580" s="5">
        <v>37895.699999999997</v>
      </c>
      <c r="AL580" s="5" t="str">
        <f t="shared" si="84"/>
        <v/>
      </c>
      <c r="AN580" s="5" t="str">
        <f t="shared" si="85"/>
        <v/>
      </c>
      <c r="AP580" s="5" t="str">
        <f t="shared" si="86"/>
        <v/>
      </c>
      <c r="AR580" s="2">
        <v>1.58</v>
      </c>
      <c r="AS580" s="5">
        <f t="shared" si="87"/>
        <v>75941.067500000005</v>
      </c>
      <c r="AT580" s="5">
        <f t="shared" si="88"/>
        <v>56652.036355000004</v>
      </c>
      <c r="AU580" s="11">
        <f t="shared" si="89"/>
        <v>0.58554527291509217</v>
      </c>
      <c r="AV580" s="5">
        <f t="shared" ref="AV580:AV643" si="90">(AU580/100)*$AV$1</f>
        <v>585.54527291509214</v>
      </c>
    </row>
    <row r="581" spans="1:48" x14ac:dyDescent="0.25">
      <c r="A581" s="1" t="s">
        <v>651</v>
      </c>
      <c r="B581" s="1" t="s">
        <v>652</v>
      </c>
      <c r="C581" s="1" t="s">
        <v>653</v>
      </c>
      <c r="D581" s="1" t="s">
        <v>208</v>
      </c>
      <c r="E581" s="1" t="s">
        <v>107</v>
      </c>
      <c r="F581" s="1" t="s">
        <v>647</v>
      </c>
      <c r="G581" s="1" t="s">
        <v>106</v>
      </c>
      <c r="H581" s="1" t="s">
        <v>631</v>
      </c>
      <c r="I581" s="2">
        <v>75</v>
      </c>
      <c r="J581" s="2">
        <v>39.46</v>
      </c>
      <c r="K581" s="2">
        <f t="shared" si="82"/>
        <v>32.799999999999997</v>
      </c>
      <c r="L581" s="2">
        <f t="shared" si="83"/>
        <v>6.66</v>
      </c>
      <c r="N581" s="4">
        <v>9.0500000000000007</v>
      </c>
      <c r="O581" s="5">
        <v>31826.587500000001</v>
      </c>
      <c r="P581" s="6">
        <v>23.75</v>
      </c>
      <c r="Q581" s="5">
        <v>66244.6875</v>
      </c>
      <c r="AL581" s="5" t="str">
        <f t="shared" si="84"/>
        <v/>
      </c>
      <c r="AM581" s="3">
        <v>1.02</v>
      </c>
      <c r="AN581" s="5">
        <f t="shared" si="85"/>
        <v>8427.24</v>
      </c>
      <c r="AP581" s="5" t="str">
        <f t="shared" si="86"/>
        <v/>
      </c>
      <c r="AQ581" s="2">
        <v>1.53</v>
      </c>
      <c r="AR581" s="2">
        <v>4.1100000000000003</v>
      </c>
      <c r="AS581" s="5">
        <f t="shared" si="87"/>
        <v>98071.274999999994</v>
      </c>
      <c r="AT581" s="5">
        <f t="shared" si="88"/>
        <v>73161.171149999995</v>
      </c>
      <c r="AU581" s="11">
        <f t="shared" si="89"/>
        <v>0.75618072507350576</v>
      </c>
      <c r="AV581" s="5">
        <f t="shared" si="90"/>
        <v>756.18072507350576</v>
      </c>
    </row>
    <row r="582" spans="1:48" x14ac:dyDescent="0.25">
      <c r="A582" s="1" t="s">
        <v>654</v>
      </c>
      <c r="B582" s="1" t="s">
        <v>644</v>
      </c>
      <c r="C582" s="1" t="s">
        <v>645</v>
      </c>
      <c r="D582" s="1" t="s">
        <v>646</v>
      </c>
      <c r="E582" s="1" t="s">
        <v>92</v>
      </c>
      <c r="F582" s="1" t="s">
        <v>647</v>
      </c>
      <c r="G582" s="1" t="s">
        <v>106</v>
      </c>
      <c r="H582" s="1" t="s">
        <v>631</v>
      </c>
      <c r="I582" s="2">
        <v>80</v>
      </c>
      <c r="J582" s="2">
        <v>0.06</v>
      </c>
      <c r="K582" s="2">
        <f t="shared" si="82"/>
        <v>0</v>
      </c>
      <c r="L582" s="2">
        <f t="shared" si="83"/>
        <v>0.06</v>
      </c>
      <c r="AL582" s="5" t="str">
        <f t="shared" si="84"/>
        <v/>
      </c>
      <c r="AN582" s="5" t="str">
        <f t="shared" si="85"/>
        <v/>
      </c>
      <c r="AP582" s="5" t="str">
        <f t="shared" si="86"/>
        <v/>
      </c>
      <c r="AR582" s="2">
        <v>0.06</v>
      </c>
      <c r="AS582" s="5">
        <f t="shared" si="87"/>
        <v>0</v>
      </c>
      <c r="AT582" s="5">
        <f t="shared" si="88"/>
        <v>0</v>
      </c>
      <c r="AU582" s="11">
        <f t="shared" si="89"/>
        <v>0</v>
      </c>
      <c r="AV582" s="5">
        <f t="shared" si="90"/>
        <v>0</v>
      </c>
    </row>
    <row r="583" spans="1:48" x14ac:dyDescent="0.25">
      <c r="A583" s="1" t="s">
        <v>654</v>
      </c>
      <c r="B583" s="1" t="s">
        <v>644</v>
      </c>
      <c r="C583" s="1" t="s">
        <v>645</v>
      </c>
      <c r="D583" s="1" t="s">
        <v>646</v>
      </c>
      <c r="E583" s="1" t="s">
        <v>72</v>
      </c>
      <c r="F583" s="1" t="s">
        <v>647</v>
      </c>
      <c r="G583" s="1" t="s">
        <v>106</v>
      </c>
      <c r="H583" s="1" t="s">
        <v>631</v>
      </c>
      <c r="I583" s="2">
        <v>80</v>
      </c>
      <c r="J583" s="2">
        <v>0.09</v>
      </c>
      <c r="K583" s="2">
        <f t="shared" si="82"/>
        <v>0</v>
      </c>
      <c r="L583" s="2">
        <f t="shared" si="83"/>
        <v>0.08</v>
      </c>
      <c r="AL583" s="5" t="str">
        <f t="shared" si="84"/>
        <v/>
      </c>
      <c r="AN583" s="5" t="str">
        <f t="shared" si="85"/>
        <v/>
      </c>
      <c r="AP583" s="5" t="str">
        <f t="shared" si="86"/>
        <v/>
      </c>
      <c r="AR583" s="2">
        <v>0.08</v>
      </c>
      <c r="AS583" s="5">
        <f t="shared" si="87"/>
        <v>0</v>
      </c>
      <c r="AT583" s="5">
        <f t="shared" si="88"/>
        <v>0</v>
      </c>
      <c r="AU583" s="11">
        <f t="shared" si="89"/>
        <v>0</v>
      </c>
      <c r="AV583" s="5">
        <f t="shared" si="90"/>
        <v>0</v>
      </c>
    </row>
    <row r="584" spans="1:48" x14ac:dyDescent="0.25">
      <c r="A584" s="1" t="s">
        <v>654</v>
      </c>
      <c r="B584" s="1" t="s">
        <v>644</v>
      </c>
      <c r="C584" s="1" t="s">
        <v>645</v>
      </c>
      <c r="D584" s="1" t="s">
        <v>646</v>
      </c>
      <c r="E584" s="1" t="s">
        <v>75</v>
      </c>
      <c r="F584" s="1" t="s">
        <v>647</v>
      </c>
      <c r="G584" s="1" t="s">
        <v>106</v>
      </c>
      <c r="H584" s="1" t="s">
        <v>631</v>
      </c>
      <c r="I584" s="2">
        <v>80</v>
      </c>
      <c r="J584" s="2">
        <v>38.03</v>
      </c>
      <c r="K584" s="2">
        <f t="shared" si="82"/>
        <v>11.64</v>
      </c>
      <c r="L584" s="2">
        <f t="shared" si="83"/>
        <v>26.39</v>
      </c>
      <c r="R584" s="7">
        <v>2.82</v>
      </c>
      <c r="S584" s="5">
        <v>6037.62</v>
      </c>
      <c r="T584" s="8">
        <v>4.2</v>
      </c>
      <c r="U584" s="5">
        <v>2696.4</v>
      </c>
      <c r="Z584" s="9">
        <v>4.62</v>
      </c>
      <c r="AA584" s="5">
        <v>1171.92</v>
      </c>
      <c r="AL584" s="5" t="str">
        <f t="shared" si="84"/>
        <v/>
      </c>
      <c r="AN584" s="5" t="str">
        <f t="shared" si="85"/>
        <v/>
      </c>
      <c r="AP584" s="5" t="str">
        <f t="shared" si="86"/>
        <v/>
      </c>
      <c r="AR584" s="2">
        <v>26.39</v>
      </c>
      <c r="AS584" s="5">
        <f t="shared" si="87"/>
        <v>9905.94</v>
      </c>
      <c r="AT584" s="5">
        <f t="shared" si="88"/>
        <v>7389.8312400000004</v>
      </c>
      <c r="AU584" s="11">
        <f t="shared" si="89"/>
        <v>7.6379968464105774E-2</v>
      </c>
      <c r="AV584" s="5">
        <f t="shared" si="90"/>
        <v>76.379968464105772</v>
      </c>
    </row>
    <row r="585" spans="1:48" x14ac:dyDescent="0.25">
      <c r="A585" s="1" t="s">
        <v>655</v>
      </c>
      <c r="B585" s="1" t="s">
        <v>656</v>
      </c>
      <c r="C585" s="1" t="s">
        <v>657</v>
      </c>
      <c r="D585" s="1" t="s">
        <v>51</v>
      </c>
      <c r="E585" s="1" t="s">
        <v>58</v>
      </c>
      <c r="F585" s="1" t="s">
        <v>647</v>
      </c>
      <c r="G585" s="1" t="s">
        <v>106</v>
      </c>
      <c r="H585" s="1" t="s">
        <v>631</v>
      </c>
      <c r="I585" s="2">
        <v>80</v>
      </c>
      <c r="J585" s="2">
        <v>0.06</v>
      </c>
      <c r="K585" s="2">
        <f t="shared" si="82"/>
        <v>0</v>
      </c>
      <c r="L585" s="2">
        <f t="shared" si="83"/>
        <v>0.06</v>
      </c>
      <c r="AL585" s="5" t="str">
        <f t="shared" si="84"/>
        <v/>
      </c>
      <c r="AN585" s="5" t="str">
        <f t="shared" si="85"/>
        <v/>
      </c>
      <c r="AP585" s="5" t="str">
        <f t="shared" si="86"/>
        <v/>
      </c>
      <c r="AR585" s="2">
        <v>0.06</v>
      </c>
      <c r="AS585" s="5">
        <f t="shared" si="87"/>
        <v>0</v>
      </c>
      <c r="AT585" s="5">
        <f t="shared" si="88"/>
        <v>0</v>
      </c>
      <c r="AU585" s="11">
        <f t="shared" si="89"/>
        <v>0</v>
      </c>
      <c r="AV585" s="5">
        <f t="shared" si="90"/>
        <v>0</v>
      </c>
    </row>
    <row r="586" spans="1:48" x14ac:dyDescent="0.25">
      <c r="A586" s="1" t="s">
        <v>655</v>
      </c>
      <c r="B586" s="1" t="s">
        <v>656</v>
      </c>
      <c r="C586" s="1" t="s">
        <v>657</v>
      </c>
      <c r="D586" s="1" t="s">
        <v>51</v>
      </c>
      <c r="E586" s="1" t="s">
        <v>59</v>
      </c>
      <c r="F586" s="1" t="s">
        <v>647</v>
      </c>
      <c r="G586" s="1" t="s">
        <v>106</v>
      </c>
      <c r="H586" s="1" t="s">
        <v>631</v>
      </c>
      <c r="I586" s="2">
        <v>80</v>
      </c>
      <c r="J586" s="2">
        <v>0.06</v>
      </c>
      <c r="K586" s="2">
        <f t="shared" si="82"/>
        <v>0</v>
      </c>
      <c r="L586" s="2">
        <f t="shared" si="83"/>
        <v>0.04</v>
      </c>
      <c r="AL586" s="5" t="str">
        <f t="shared" si="84"/>
        <v/>
      </c>
      <c r="AN586" s="5" t="str">
        <f t="shared" si="85"/>
        <v/>
      </c>
      <c r="AP586" s="5" t="str">
        <f t="shared" si="86"/>
        <v/>
      </c>
      <c r="AR586" s="2">
        <v>0.04</v>
      </c>
      <c r="AS586" s="5">
        <f t="shared" si="87"/>
        <v>0</v>
      </c>
      <c r="AT586" s="5">
        <f t="shared" si="88"/>
        <v>0</v>
      </c>
      <c r="AU586" s="11">
        <f t="shared" si="89"/>
        <v>0</v>
      </c>
      <c r="AV586" s="5">
        <f t="shared" si="90"/>
        <v>0</v>
      </c>
    </row>
    <row r="587" spans="1:48" x14ac:dyDescent="0.25">
      <c r="A587" s="1" t="s">
        <v>655</v>
      </c>
      <c r="B587" s="1" t="s">
        <v>656</v>
      </c>
      <c r="C587" s="1" t="s">
        <v>657</v>
      </c>
      <c r="D587" s="1" t="s">
        <v>51</v>
      </c>
      <c r="E587" s="1" t="s">
        <v>60</v>
      </c>
      <c r="F587" s="1" t="s">
        <v>647</v>
      </c>
      <c r="G587" s="1" t="s">
        <v>106</v>
      </c>
      <c r="H587" s="1" t="s">
        <v>631</v>
      </c>
      <c r="I587" s="2">
        <v>80</v>
      </c>
      <c r="J587" s="2">
        <v>39.76</v>
      </c>
      <c r="K587" s="2">
        <f t="shared" si="82"/>
        <v>6.09</v>
      </c>
      <c r="L587" s="2">
        <f t="shared" si="83"/>
        <v>5.95</v>
      </c>
      <c r="R587" s="7">
        <v>2.98</v>
      </c>
      <c r="S587" s="5">
        <v>6380.18</v>
      </c>
      <c r="T587" s="8">
        <v>3.11</v>
      </c>
      <c r="U587" s="5">
        <v>1996.62</v>
      </c>
      <c r="AL587" s="5" t="str">
        <f t="shared" si="84"/>
        <v/>
      </c>
      <c r="AN587" s="5" t="str">
        <f t="shared" si="85"/>
        <v/>
      </c>
      <c r="AP587" s="5" t="str">
        <f t="shared" si="86"/>
        <v/>
      </c>
      <c r="AR587" s="2">
        <v>5.95</v>
      </c>
      <c r="AS587" s="5">
        <f t="shared" si="87"/>
        <v>8376.7999999999993</v>
      </c>
      <c r="AT587" s="5">
        <f t="shared" si="88"/>
        <v>6249.0927999999985</v>
      </c>
      <c r="AU587" s="11">
        <f t="shared" si="89"/>
        <v>6.458950082779838E-2</v>
      </c>
      <c r="AV587" s="5">
        <f t="shared" si="90"/>
        <v>64.589500827798389</v>
      </c>
    </row>
    <row r="588" spans="1:48" x14ac:dyDescent="0.25">
      <c r="A588" s="1" t="s">
        <v>655</v>
      </c>
      <c r="B588" s="1" t="s">
        <v>656</v>
      </c>
      <c r="C588" s="1" t="s">
        <v>657</v>
      </c>
      <c r="D588" s="1" t="s">
        <v>51</v>
      </c>
      <c r="E588" s="1" t="s">
        <v>61</v>
      </c>
      <c r="F588" s="1" t="s">
        <v>647</v>
      </c>
      <c r="G588" s="1" t="s">
        <v>106</v>
      </c>
      <c r="H588" s="1" t="s">
        <v>631</v>
      </c>
      <c r="I588" s="2">
        <v>80</v>
      </c>
      <c r="J588" s="2">
        <v>39.64</v>
      </c>
      <c r="K588" s="2">
        <f t="shared" si="82"/>
        <v>11.17</v>
      </c>
      <c r="L588" s="2">
        <f t="shared" si="83"/>
        <v>15.079999999999998</v>
      </c>
      <c r="P588" s="6">
        <v>6.05</v>
      </c>
      <c r="Q588" s="5">
        <v>22499.95</v>
      </c>
      <c r="R588" s="7">
        <v>5.12</v>
      </c>
      <c r="S588" s="5">
        <v>10961.92</v>
      </c>
      <c r="AL588" s="5" t="str">
        <f t="shared" si="84"/>
        <v/>
      </c>
      <c r="AO588" s="2">
        <v>0.42</v>
      </c>
      <c r="AP588" s="5">
        <f t="shared" si="86"/>
        <v>0.42</v>
      </c>
      <c r="AQ588" s="2">
        <v>0.62</v>
      </c>
      <c r="AR588" s="2">
        <v>14.04</v>
      </c>
      <c r="AS588" s="5">
        <f t="shared" si="87"/>
        <v>33461.870000000003</v>
      </c>
      <c r="AT588" s="5">
        <f t="shared" si="88"/>
        <v>24962.555019999996</v>
      </c>
      <c r="AU588" s="11">
        <f t="shared" si="89"/>
        <v>0.25800848534818571</v>
      </c>
      <c r="AV588" s="5">
        <f t="shared" si="90"/>
        <v>258.00848534818573</v>
      </c>
    </row>
    <row r="589" spans="1:48" x14ac:dyDescent="0.25">
      <c r="A589" s="1" t="s">
        <v>658</v>
      </c>
      <c r="B589" s="1" t="s">
        <v>656</v>
      </c>
      <c r="C589" s="1" t="s">
        <v>657</v>
      </c>
      <c r="D589" s="1" t="s">
        <v>51</v>
      </c>
      <c r="E589" s="1" t="s">
        <v>83</v>
      </c>
      <c r="F589" s="1" t="s">
        <v>647</v>
      </c>
      <c r="G589" s="1" t="s">
        <v>106</v>
      </c>
      <c r="H589" s="1" t="s">
        <v>631</v>
      </c>
      <c r="I589" s="2">
        <v>80</v>
      </c>
      <c r="J589" s="2">
        <v>0.06</v>
      </c>
      <c r="K589" s="2">
        <f t="shared" si="82"/>
        <v>0.06</v>
      </c>
      <c r="L589" s="2">
        <f t="shared" si="83"/>
        <v>0</v>
      </c>
      <c r="R589" s="7">
        <v>0.06</v>
      </c>
      <c r="S589" s="5">
        <v>128.46</v>
      </c>
      <c r="AL589" s="5" t="str">
        <f t="shared" si="84"/>
        <v/>
      </c>
      <c r="AN589" s="5" t="str">
        <f t="shared" si="85"/>
        <v/>
      </c>
      <c r="AP589" s="5" t="str">
        <f t="shared" si="86"/>
        <v/>
      </c>
      <c r="AS589" s="5">
        <f t="shared" si="87"/>
        <v>128.46</v>
      </c>
      <c r="AT589" s="5">
        <f t="shared" si="88"/>
        <v>95.831159999999997</v>
      </c>
      <c r="AU589" s="11">
        <f t="shared" si="89"/>
        <v>9.9049365823930167E-4</v>
      </c>
      <c r="AV589" s="5">
        <f t="shared" si="90"/>
        <v>0.99049365823930158</v>
      </c>
    </row>
    <row r="590" spans="1:48" x14ac:dyDescent="0.25">
      <c r="A590" s="1" t="s">
        <v>658</v>
      </c>
      <c r="B590" s="1" t="s">
        <v>656</v>
      </c>
      <c r="C590" s="1" t="s">
        <v>657</v>
      </c>
      <c r="D590" s="1" t="s">
        <v>51</v>
      </c>
      <c r="E590" s="1" t="s">
        <v>58</v>
      </c>
      <c r="F590" s="1" t="s">
        <v>647</v>
      </c>
      <c r="G590" s="1" t="s">
        <v>106</v>
      </c>
      <c r="H590" s="1" t="s">
        <v>631</v>
      </c>
      <c r="I590" s="2">
        <v>80</v>
      </c>
      <c r="J590" s="2">
        <v>39.69</v>
      </c>
      <c r="K590" s="2">
        <f t="shared" si="82"/>
        <v>13.309999999999999</v>
      </c>
      <c r="L590" s="2">
        <f t="shared" si="83"/>
        <v>26.38</v>
      </c>
      <c r="P590" s="6">
        <v>1.07</v>
      </c>
      <c r="Q590" s="5">
        <v>3979.33</v>
      </c>
      <c r="R590" s="7">
        <v>11.12</v>
      </c>
      <c r="S590" s="5">
        <v>23807.919999999998</v>
      </c>
      <c r="Z590" s="9">
        <v>1.1200000000000001</v>
      </c>
      <c r="AA590" s="5">
        <v>287.83999999999997</v>
      </c>
      <c r="AL590" s="5" t="str">
        <f t="shared" si="84"/>
        <v/>
      </c>
      <c r="AN590" s="5" t="str">
        <f t="shared" si="85"/>
        <v/>
      </c>
      <c r="AP590" s="5" t="str">
        <f t="shared" si="86"/>
        <v/>
      </c>
      <c r="AR590" s="2">
        <v>26.38</v>
      </c>
      <c r="AS590" s="5">
        <f t="shared" si="87"/>
        <v>28075.09</v>
      </c>
      <c r="AT590" s="5">
        <f t="shared" si="88"/>
        <v>20944.017139999996</v>
      </c>
      <c r="AU590" s="11">
        <f t="shared" si="89"/>
        <v>0.21647359956015594</v>
      </c>
      <c r="AV590" s="5">
        <f t="shared" si="90"/>
        <v>216.47359956015592</v>
      </c>
    </row>
    <row r="591" spans="1:48" x14ac:dyDescent="0.25">
      <c r="A591" s="1" t="s">
        <v>658</v>
      </c>
      <c r="B591" s="1" t="s">
        <v>656</v>
      </c>
      <c r="C591" s="1" t="s">
        <v>657</v>
      </c>
      <c r="D591" s="1" t="s">
        <v>51</v>
      </c>
      <c r="E591" s="1" t="s">
        <v>59</v>
      </c>
      <c r="F591" s="1" t="s">
        <v>647</v>
      </c>
      <c r="G591" s="1" t="s">
        <v>106</v>
      </c>
      <c r="H591" s="1" t="s">
        <v>631</v>
      </c>
      <c r="I591" s="2">
        <v>80</v>
      </c>
      <c r="J591" s="2">
        <v>38.85</v>
      </c>
      <c r="K591" s="2">
        <f t="shared" si="82"/>
        <v>23.56</v>
      </c>
      <c r="L591" s="2">
        <f t="shared" si="83"/>
        <v>1.02</v>
      </c>
      <c r="R591" s="7">
        <v>7.06</v>
      </c>
      <c r="S591" s="5">
        <v>15115.46</v>
      </c>
      <c r="T591" s="8">
        <v>14.93</v>
      </c>
      <c r="U591" s="5">
        <v>9585.06</v>
      </c>
      <c r="Z591" s="9">
        <v>1.57</v>
      </c>
      <c r="AA591" s="5">
        <v>403.49</v>
      </c>
      <c r="AL591" s="5" t="str">
        <f t="shared" si="84"/>
        <v/>
      </c>
      <c r="AN591" s="5" t="str">
        <f t="shared" si="85"/>
        <v/>
      </c>
      <c r="AP591" s="5" t="str">
        <f t="shared" si="86"/>
        <v/>
      </c>
      <c r="AR591" s="2">
        <v>1.02</v>
      </c>
      <c r="AS591" s="5">
        <f t="shared" si="87"/>
        <v>25104.01</v>
      </c>
      <c r="AT591" s="5">
        <f t="shared" si="88"/>
        <v>18727.59146</v>
      </c>
      <c r="AU591" s="11">
        <f t="shared" si="89"/>
        <v>0.19356502180737978</v>
      </c>
      <c r="AV591" s="5">
        <f t="shared" si="90"/>
        <v>193.56502180737979</v>
      </c>
    </row>
    <row r="592" spans="1:48" x14ac:dyDescent="0.25">
      <c r="A592" s="1" t="s">
        <v>659</v>
      </c>
      <c r="B592" s="1" t="s">
        <v>67</v>
      </c>
      <c r="C592" s="1" t="s">
        <v>68</v>
      </c>
      <c r="D592" s="1" t="s">
        <v>69</v>
      </c>
      <c r="E592" s="1" t="s">
        <v>92</v>
      </c>
      <c r="F592" s="1" t="s">
        <v>647</v>
      </c>
      <c r="G592" s="1" t="s">
        <v>106</v>
      </c>
      <c r="H592" s="1" t="s">
        <v>631</v>
      </c>
      <c r="I592" s="2">
        <v>26</v>
      </c>
      <c r="J592" s="2">
        <v>25.94</v>
      </c>
      <c r="K592" s="2">
        <f t="shared" si="82"/>
        <v>13.05</v>
      </c>
      <c r="L592" s="2">
        <f t="shared" si="83"/>
        <v>12.89</v>
      </c>
      <c r="R592" s="7">
        <v>10.07</v>
      </c>
      <c r="S592" s="5">
        <v>21559.87</v>
      </c>
      <c r="T592" s="8">
        <v>2.98</v>
      </c>
      <c r="U592" s="5">
        <v>1913.16</v>
      </c>
      <c r="AL592" s="5" t="str">
        <f t="shared" si="84"/>
        <v/>
      </c>
      <c r="AN592" s="5" t="str">
        <f t="shared" si="85"/>
        <v/>
      </c>
      <c r="AP592" s="5" t="str">
        <f t="shared" si="86"/>
        <v/>
      </c>
      <c r="AR592" s="2">
        <v>12.89</v>
      </c>
      <c r="AS592" s="5">
        <f t="shared" si="87"/>
        <v>23473.03</v>
      </c>
      <c r="AT592" s="5">
        <f t="shared" si="88"/>
        <v>17510.880379999999</v>
      </c>
      <c r="AU592" s="11">
        <f t="shared" si="89"/>
        <v>0.18098931460891229</v>
      </c>
      <c r="AV592" s="5">
        <f t="shared" si="90"/>
        <v>180.98931460891228</v>
      </c>
    </row>
    <row r="593" spans="1:48" x14ac:dyDescent="0.25">
      <c r="A593" s="1" t="s">
        <v>659</v>
      </c>
      <c r="B593" s="1" t="s">
        <v>67</v>
      </c>
      <c r="C593" s="1" t="s">
        <v>68</v>
      </c>
      <c r="D593" s="1" t="s">
        <v>69</v>
      </c>
      <c r="E593" s="1" t="s">
        <v>70</v>
      </c>
      <c r="F593" s="1" t="s">
        <v>647</v>
      </c>
      <c r="G593" s="1" t="s">
        <v>106</v>
      </c>
      <c r="H593" s="1" t="s">
        <v>631</v>
      </c>
      <c r="I593" s="2">
        <v>26</v>
      </c>
      <c r="J593" s="2">
        <v>0.06</v>
      </c>
      <c r="K593" s="2">
        <f t="shared" si="82"/>
        <v>0</v>
      </c>
      <c r="L593" s="2">
        <f t="shared" si="83"/>
        <v>0.06</v>
      </c>
      <c r="AL593" s="5" t="str">
        <f t="shared" si="84"/>
        <v/>
      </c>
      <c r="AN593" s="5" t="str">
        <f t="shared" si="85"/>
        <v/>
      </c>
      <c r="AP593" s="5" t="str">
        <f t="shared" si="86"/>
        <v/>
      </c>
      <c r="AR593" s="2">
        <v>0.06</v>
      </c>
      <c r="AS593" s="5">
        <f t="shared" si="87"/>
        <v>0</v>
      </c>
      <c r="AT593" s="5">
        <f t="shared" si="88"/>
        <v>0</v>
      </c>
      <c r="AU593" s="11">
        <f t="shared" si="89"/>
        <v>0</v>
      </c>
      <c r="AV593" s="5">
        <f t="shared" si="90"/>
        <v>0</v>
      </c>
    </row>
    <row r="594" spans="1:48" x14ac:dyDescent="0.25">
      <c r="A594" s="1" t="s">
        <v>660</v>
      </c>
      <c r="B594" s="1" t="s">
        <v>67</v>
      </c>
      <c r="C594" s="1" t="s">
        <v>68</v>
      </c>
      <c r="D594" s="1" t="s">
        <v>69</v>
      </c>
      <c r="E594" s="1" t="s">
        <v>92</v>
      </c>
      <c r="F594" s="1" t="s">
        <v>647</v>
      </c>
      <c r="G594" s="1" t="s">
        <v>106</v>
      </c>
      <c r="H594" s="1" t="s">
        <v>631</v>
      </c>
      <c r="I594" s="2">
        <v>6.9</v>
      </c>
      <c r="J594" s="2">
        <v>6.15</v>
      </c>
      <c r="K594" s="2">
        <f t="shared" si="82"/>
        <v>5.39</v>
      </c>
      <c r="L594" s="2">
        <f t="shared" si="83"/>
        <v>0.76</v>
      </c>
      <c r="R594" s="7">
        <v>0.85</v>
      </c>
      <c r="S594" s="5">
        <v>1819.85</v>
      </c>
      <c r="T594" s="8">
        <v>4.5</v>
      </c>
      <c r="U594" s="5">
        <v>2889</v>
      </c>
      <c r="Z594" s="9">
        <v>0.04</v>
      </c>
      <c r="AA594" s="5">
        <v>10.28</v>
      </c>
      <c r="AL594" s="5" t="str">
        <f t="shared" si="84"/>
        <v/>
      </c>
      <c r="AN594" s="5" t="str">
        <f t="shared" si="85"/>
        <v/>
      </c>
      <c r="AP594" s="5" t="str">
        <f t="shared" si="86"/>
        <v/>
      </c>
      <c r="AR594" s="2">
        <v>0.76</v>
      </c>
      <c r="AS594" s="5">
        <f t="shared" si="87"/>
        <v>4719.13</v>
      </c>
      <c r="AT594" s="5">
        <f t="shared" si="88"/>
        <v>3520.4709800000001</v>
      </c>
      <c r="AU594" s="11">
        <f t="shared" si="89"/>
        <v>3.6386955763715048E-2</v>
      </c>
      <c r="AV594" s="5">
        <f t="shared" si="90"/>
        <v>36.386955763715051</v>
      </c>
    </row>
    <row r="595" spans="1:48" x14ac:dyDescent="0.25">
      <c r="A595" s="1" t="s">
        <v>661</v>
      </c>
      <c r="B595" s="1" t="s">
        <v>738</v>
      </c>
      <c r="C595" s="1" t="s">
        <v>436</v>
      </c>
      <c r="D595" s="1" t="s">
        <v>51</v>
      </c>
      <c r="E595" s="1" t="s">
        <v>90</v>
      </c>
      <c r="F595" s="1" t="s">
        <v>647</v>
      </c>
      <c r="G595" s="1" t="s">
        <v>106</v>
      </c>
      <c r="H595" s="1" t="s">
        <v>631</v>
      </c>
      <c r="I595" s="2">
        <v>74.98</v>
      </c>
      <c r="J595" s="2">
        <v>34.4</v>
      </c>
      <c r="K595" s="2">
        <f t="shared" si="82"/>
        <v>25.88</v>
      </c>
      <c r="L595" s="2">
        <f t="shared" si="83"/>
        <v>8.51</v>
      </c>
      <c r="P595" s="6">
        <v>3.76</v>
      </c>
      <c r="Q595" s="5">
        <v>13983.44</v>
      </c>
      <c r="R595" s="7">
        <v>17.920000000000002</v>
      </c>
      <c r="S595" s="5">
        <v>38366.720000000001</v>
      </c>
      <c r="T595" s="8">
        <v>4.2</v>
      </c>
      <c r="U595" s="5">
        <v>2696.4</v>
      </c>
      <c r="AL595" s="5" t="str">
        <f t="shared" si="84"/>
        <v/>
      </c>
      <c r="AN595" s="5" t="str">
        <f t="shared" si="85"/>
        <v/>
      </c>
      <c r="AP595" s="5" t="str">
        <f t="shared" si="86"/>
        <v/>
      </c>
      <c r="AR595" s="2">
        <v>8.51</v>
      </c>
      <c r="AS595" s="5">
        <f t="shared" si="87"/>
        <v>55046.560000000005</v>
      </c>
      <c r="AT595" s="5">
        <f t="shared" si="88"/>
        <v>41064.733760000003</v>
      </c>
      <c r="AU595" s="11">
        <f t="shared" si="89"/>
        <v>0.42443771281246467</v>
      </c>
      <c r="AV595" s="5">
        <f t="shared" si="90"/>
        <v>424.43771281246467</v>
      </c>
    </row>
    <row r="596" spans="1:48" x14ac:dyDescent="0.25">
      <c r="A596" s="1" t="s">
        <v>661</v>
      </c>
      <c r="B596" s="1" t="s">
        <v>738</v>
      </c>
      <c r="C596" s="1" t="s">
        <v>436</v>
      </c>
      <c r="D596" s="1" t="s">
        <v>51</v>
      </c>
      <c r="E596" s="1" t="s">
        <v>83</v>
      </c>
      <c r="F596" s="1" t="s">
        <v>647</v>
      </c>
      <c r="G596" s="1" t="s">
        <v>106</v>
      </c>
      <c r="H596" s="1" t="s">
        <v>631</v>
      </c>
      <c r="I596" s="2">
        <v>74.98</v>
      </c>
      <c r="J596" s="2">
        <v>37.950000000000003</v>
      </c>
      <c r="K596" s="2">
        <f t="shared" si="82"/>
        <v>37.22</v>
      </c>
      <c r="L596" s="2">
        <f t="shared" si="83"/>
        <v>0.73</v>
      </c>
      <c r="R596" s="7">
        <v>37.22</v>
      </c>
      <c r="S596" s="5">
        <v>79688.02</v>
      </c>
      <c r="AL596" s="5" t="str">
        <f t="shared" si="84"/>
        <v/>
      </c>
      <c r="AN596" s="5" t="str">
        <f t="shared" si="85"/>
        <v/>
      </c>
      <c r="AP596" s="5" t="str">
        <f t="shared" si="86"/>
        <v/>
      </c>
      <c r="AR596" s="2">
        <v>0.73</v>
      </c>
      <c r="AS596" s="5">
        <f t="shared" si="87"/>
        <v>79688.02</v>
      </c>
      <c r="AT596" s="5">
        <f t="shared" si="88"/>
        <v>59447.262920000001</v>
      </c>
      <c r="AU596" s="11">
        <f t="shared" si="89"/>
        <v>0.61443623266111347</v>
      </c>
      <c r="AV596" s="5">
        <f t="shared" si="90"/>
        <v>614.43623266111342</v>
      </c>
    </row>
    <row r="597" spans="1:48" x14ac:dyDescent="0.25">
      <c r="A597" s="1" t="s">
        <v>661</v>
      </c>
      <c r="B597" s="1" t="s">
        <v>738</v>
      </c>
      <c r="C597" s="1" t="s">
        <v>436</v>
      </c>
      <c r="D597" s="1" t="s">
        <v>51</v>
      </c>
      <c r="E597" s="1" t="s">
        <v>61</v>
      </c>
      <c r="F597" s="1" t="s">
        <v>377</v>
      </c>
      <c r="G597" s="1" t="s">
        <v>106</v>
      </c>
      <c r="H597" s="1" t="s">
        <v>55</v>
      </c>
      <c r="I597" s="2">
        <v>74.98</v>
      </c>
      <c r="J597" s="2">
        <v>0.03</v>
      </c>
      <c r="K597" s="2">
        <f t="shared" si="82"/>
        <v>0</v>
      </c>
      <c r="L597" s="2">
        <f t="shared" si="83"/>
        <v>0.03</v>
      </c>
      <c r="AL597" s="5" t="str">
        <f t="shared" si="84"/>
        <v/>
      </c>
      <c r="AN597" s="5" t="str">
        <f t="shared" si="85"/>
        <v/>
      </c>
      <c r="AP597" s="5" t="str">
        <f t="shared" si="86"/>
        <v/>
      </c>
      <c r="AR597" s="2">
        <v>0.03</v>
      </c>
      <c r="AS597" s="5">
        <f t="shared" si="87"/>
        <v>0</v>
      </c>
      <c r="AT597" s="5">
        <f t="shared" si="88"/>
        <v>0</v>
      </c>
      <c r="AU597" s="11">
        <f t="shared" si="89"/>
        <v>0</v>
      </c>
      <c r="AV597" s="5">
        <f t="shared" si="90"/>
        <v>0</v>
      </c>
    </row>
    <row r="598" spans="1:48" x14ac:dyDescent="0.25">
      <c r="A598" s="1" t="s">
        <v>662</v>
      </c>
      <c r="B598" s="1" t="s">
        <v>663</v>
      </c>
      <c r="C598" s="1" t="s">
        <v>664</v>
      </c>
      <c r="D598" s="1" t="s">
        <v>51</v>
      </c>
      <c r="E598" s="1" t="s">
        <v>92</v>
      </c>
      <c r="F598" s="1" t="s">
        <v>647</v>
      </c>
      <c r="G598" s="1" t="s">
        <v>106</v>
      </c>
      <c r="H598" s="1" t="s">
        <v>631</v>
      </c>
      <c r="I598" s="2">
        <v>7.1</v>
      </c>
      <c r="J598" s="2">
        <v>6.43</v>
      </c>
      <c r="K598" s="2">
        <f t="shared" si="82"/>
        <v>2.78</v>
      </c>
      <c r="L598" s="2">
        <f t="shared" si="83"/>
        <v>3.64</v>
      </c>
      <c r="Z598" s="9">
        <v>2.78</v>
      </c>
      <c r="AA598" s="5">
        <v>714.45999999999992</v>
      </c>
      <c r="AL598" s="5" t="str">
        <f t="shared" si="84"/>
        <v/>
      </c>
      <c r="AN598" s="5" t="str">
        <f t="shared" si="85"/>
        <v/>
      </c>
      <c r="AP598" s="5" t="str">
        <f t="shared" si="86"/>
        <v/>
      </c>
      <c r="AR598" s="2">
        <v>3.64</v>
      </c>
      <c r="AS598" s="5">
        <f t="shared" si="87"/>
        <v>714.45999999999992</v>
      </c>
      <c r="AT598" s="5">
        <f t="shared" si="88"/>
        <v>532.98716000000002</v>
      </c>
      <c r="AU598" s="11">
        <f t="shared" si="89"/>
        <v>5.5088595599069859E-3</v>
      </c>
      <c r="AV598" s="5">
        <f t="shared" si="90"/>
        <v>5.5088595599069858</v>
      </c>
    </row>
    <row r="599" spans="1:48" x14ac:dyDescent="0.25">
      <c r="A599" s="1" t="s">
        <v>662</v>
      </c>
      <c r="B599" s="1" t="s">
        <v>663</v>
      </c>
      <c r="C599" s="1" t="s">
        <v>664</v>
      </c>
      <c r="D599" s="1" t="s">
        <v>51</v>
      </c>
      <c r="E599" s="1" t="s">
        <v>70</v>
      </c>
      <c r="F599" s="1" t="s">
        <v>647</v>
      </c>
      <c r="G599" s="1" t="s">
        <v>106</v>
      </c>
      <c r="H599" s="1" t="s">
        <v>631</v>
      </c>
      <c r="I599" s="2">
        <v>7.1</v>
      </c>
      <c r="J599" s="2">
        <v>0.02</v>
      </c>
      <c r="K599" s="2">
        <f t="shared" si="82"/>
        <v>0.02</v>
      </c>
      <c r="L599" s="2">
        <f t="shared" si="83"/>
        <v>0</v>
      </c>
      <c r="Z599" s="9">
        <v>0.02</v>
      </c>
      <c r="AA599" s="5">
        <v>5.14</v>
      </c>
      <c r="AL599" s="5" t="str">
        <f t="shared" si="84"/>
        <v/>
      </c>
      <c r="AN599" s="5" t="str">
        <f t="shared" si="85"/>
        <v/>
      </c>
      <c r="AP599" s="5" t="str">
        <f t="shared" si="86"/>
        <v/>
      </c>
      <c r="AS599" s="5">
        <f t="shared" si="87"/>
        <v>5.14</v>
      </c>
      <c r="AT599" s="5">
        <f t="shared" si="88"/>
        <v>3.8344399999999994</v>
      </c>
      <c r="AU599" s="11">
        <f t="shared" si="89"/>
        <v>3.9632083164798456E-5</v>
      </c>
      <c r="AV599" s="5">
        <f t="shared" si="90"/>
        <v>3.9632083164798451E-2</v>
      </c>
    </row>
    <row r="600" spans="1:48" x14ac:dyDescent="0.25">
      <c r="A600" s="1" t="s">
        <v>665</v>
      </c>
      <c r="B600" s="1" t="s">
        <v>666</v>
      </c>
      <c r="C600" s="1" t="s">
        <v>667</v>
      </c>
      <c r="D600" s="1" t="s">
        <v>51</v>
      </c>
      <c r="E600" s="1" t="s">
        <v>90</v>
      </c>
      <c r="F600" s="1" t="s">
        <v>647</v>
      </c>
      <c r="G600" s="1" t="s">
        <v>106</v>
      </c>
      <c r="H600" s="1" t="s">
        <v>631</v>
      </c>
      <c r="I600" s="2">
        <v>5.0199999999999996</v>
      </c>
      <c r="J600" s="2">
        <v>4.7300000000000004</v>
      </c>
      <c r="K600" s="2">
        <f t="shared" si="82"/>
        <v>1.92</v>
      </c>
      <c r="L600" s="2">
        <f t="shared" si="83"/>
        <v>2.81</v>
      </c>
      <c r="Z600" s="9">
        <v>1.92</v>
      </c>
      <c r="AA600" s="5">
        <v>493.44</v>
      </c>
      <c r="AL600" s="5" t="str">
        <f t="shared" si="84"/>
        <v/>
      </c>
      <c r="AN600" s="5" t="str">
        <f t="shared" si="85"/>
        <v/>
      </c>
      <c r="AP600" s="5" t="str">
        <f t="shared" si="86"/>
        <v/>
      </c>
      <c r="AR600" s="2">
        <v>2.81</v>
      </c>
      <c r="AS600" s="5">
        <f t="shared" si="87"/>
        <v>493.44</v>
      </c>
      <c r="AT600" s="5">
        <f t="shared" si="88"/>
        <v>368.10623999999996</v>
      </c>
      <c r="AU600" s="11">
        <f t="shared" si="89"/>
        <v>3.8046799838206522E-3</v>
      </c>
      <c r="AV600" s="5">
        <f t="shared" si="90"/>
        <v>3.8046799838206518</v>
      </c>
    </row>
    <row r="601" spans="1:48" x14ac:dyDescent="0.25">
      <c r="A601" s="1" t="s">
        <v>665</v>
      </c>
      <c r="B601" s="1" t="s">
        <v>666</v>
      </c>
      <c r="C601" s="1" t="s">
        <v>667</v>
      </c>
      <c r="D601" s="1" t="s">
        <v>51</v>
      </c>
      <c r="E601" s="1" t="s">
        <v>61</v>
      </c>
      <c r="F601" s="1" t="s">
        <v>377</v>
      </c>
      <c r="G601" s="1" t="s">
        <v>106</v>
      </c>
      <c r="H601" s="1" t="s">
        <v>55</v>
      </c>
      <c r="I601" s="2">
        <v>5.0199999999999996</v>
      </c>
      <c r="J601" s="2">
        <v>0.03</v>
      </c>
      <c r="K601" s="2">
        <f t="shared" si="82"/>
        <v>0.01</v>
      </c>
      <c r="L601" s="2">
        <f t="shared" si="83"/>
        <v>0.02</v>
      </c>
      <c r="Z601" s="9">
        <v>0.01</v>
      </c>
      <c r="AA601" s="5">
        <v>2.57</v>
      </c>
      <c r="AL601" s="5" t="str">
        <f t="shared" si="84"/>
        <v/>
      </c>
      <c r="AN601" s="5" t="str">
        <f t="shared" si="85"/>
        <v/>
      </c>
      <c r="AP601" s="5" t="str">
        <f t="shared" si="86"/>
        <v/>
      </c>
      <c r="AR601" s="2">
        <v>0.02</v>
      </c>
      <c r="AS601" s="5">
        <f t="shared" si="87"/>
        <v>2.57</v>
      </c>
      <c r="AT601" s="5">
        <f t="shared" si="88"/>
        <v>1.9172199999999997</v>
      </c>
      <c r="AU601" s="11">
        <f t="shared" si="89"/>
        <v>1.9816041582399228E-5</v>
      </c>
      <c r="AV601" s="5">
        <f t="shared" si="90"/>
        <v>1.9816041582399226E-2</v>
      </c>
    </row>
    <row r="602" spans="1:48" x14ac:dyDescent="0.25">
      <c r="A602" s="1" t="s">
        <v>668</v>
      </c>
      <c r="B602" s="1" t="s">
        <v>419</v>
      </c>
      <c r="C602" s="1" t="s">
        <v>420</v>
      </c>
      <c r="D602" s="1" t="s">
        <v>421</v>
      </c>
      <c r="E602" s="1" t="s">
        <v>90</v>
      </c>
      <c r="F602" s="1" t="s">
        <v>647</v>
      </c>
      <c r="G602" s="1" t="s">
        <v>106</v>
      </c>
      <c r="H602" s="1" t="s">
        <v>631</v>
      </c>
      <c r="I602" s="2">
        <v>30.14</v>
      </c>
      <c r="J602" s="2">
        <v>0.08</v>
      </c>
      <c r="K602" s="2">
        <f t="shared" si="82"/>
        <v>6.0000000000000005E-2</v>
      </c>
      <c r="L602" s="2">
        <f t="shared" si="83"/>
        <v>0.02</v>
      </c>
      <c r="R602" s="7">
        <v>0.01</v>
      </c>
      <c r="S602" s="5">
        <v>21.41</v>
      </c>
      <c r="T602" s="8">
        <v>0.05</v>
      </c>
      <c r="U602" s="5">
        <v>32.1</v>
      </c>
      <c r="AL602" s="5" t="str">
        <f t="shared" si="84"/>
        <v/>
      </c>
      <c r="AN602" s="5" t="str">
        <f t="shared" si="85"/>
        <v/>
      </c>
      <c r="AP602" s="5" t="str">
        <f t="shared" si="86"/>
        <v/>
      </c>
      <c r="AR602" s="2">
        <v>0.02</v>
      </c>
      <c r="AS602" s="5">
        <f t="shared" si="87"/>
        <v>53.510000000000005</v>
      </c>
      <c r="AT602" s="5">
        <f t="shared" si="88"/>
        <v>39.918460000000003</v>
      </c>
      <c r="AU602" s="11">
        <f t="shared" si="89"/>
        <v>4.1259003310279487E-4</v>
      </c>
      <c r="AV602" s="5">
        <f t="shared" si="90"/>
        <v>0.41259003310279491</v>
      </c>
    </row>
    <row r="603" spans="1:48" x14ac:dyDescent="0.25">
      <c r="A603" s="1" t="s">
        <v>668</v>
      </c>
      <c r="B603" s="1" t="s">
        <v>419</v>
      </c>
      <c r="C603" s="1" t="s">
        <v>420</v>
      </c>
      <c r="D603" s="1" t="s">
        <v>421</v>
      </c>
      <c r="E603" s="1" t="s">
        <v>112</v>
      </c>
      <c r="F603" s="1" t="s">
        <v>411</v>
      </c>
      <c r="G603" s="1" t="s">
        <v>106</v>
      </c>
      <c r="H603" s="1" t="s">
        <v>55</v>
      </c>
      <c r="I603" s="2">
        <v>30.14</v>
      </c>
      <c r="J603" s="2">
        <v>0.06</v>
      </c>
      <c r="K603" s="2">
        <f t="shared" si="82"/>
        <v>0.05</v>
      </c>
      <c r="L603" s="2">
        <f t="shared" si="83"/>
        <v>0.01</v>
      </c>
      <c r="P603" s="6">
        <v>0.03</v>
      </c>
      <c r="Q603" s="5">
        <v>111.57</v>
      </c>
      <c r="R603" s="7">
        <v>0.02</v>
      </c>
      <c r="S603" s="5">
        <v>42.82</v>
      </c>
      <c r="AL603" s="5" t="str">
        <f t="shared" si="84"/>
        <v/>
      </c>
      <c r="AN603" s="5" t="str">
        <f t="shared" si="85"/>
        <v/>
      </c>
      <c r="AP603" s="5" t="str">
        <f t="shared" si="86"/>
        <v/>
      </c>
      <c r="AR603" s="2">
        <v>0.01</v>
      </c>
      <c r="AS603" s="5">
        <f t="shared" si="87"/>
        <v>154.38999999999999</v>
      </c>
      <c r="AT603" s="5">
        <f t="shared" si="88"/>
        <v>115.17493999999998</v>
      </c>
      <c r="AU603" s="11">
        <f t="shared" si="89"/>
        <v>1.1904274941270882E-3</v>
      </c>
      <c r="AV603" s="5">
        <f t="shared" si="90"/>
        <v>1.190427494127088</v>
      </c>
    </row>
    <row r="604" spans="1:48" x14ac:dyDescent="0.25">
      <c r="A604" s="1" t="s">
        <v>668</v>
      </c>
      <c r="B604" s="1" t="s">
        <v>419</v>
      </c>
      <c r="C604" s="1" t="s">
        <v>420</v>
      </c>
      <c r="D604" s="1" t="s">
        <v>421</v>
      </c>
      <c r="E604" s="1" t="s">
        <v>107</v>
      </c>
      <c r="F604" s="1" t="s">
        <v>669</v>
      </c>
      <c r="G604" s="1" t="s">
        <v>106</v>
      </c>
      <c r="H604" s="1" t="s">
        <v>631</v>
      </c>
      <c r="I604" s="2">
        <v>30.14</v>
      </c>
      <c r="J604" s="2">
        <v>29.93</v>
      </c>
      <c r="K604" s="2">
        <f t="shared" si="82"/>
        <v>26.48</v>
      </c>
      <c r="L604" s="2">
        <f t="shared" si="83"/>
        <v>3.45</v>
      </c>
      <c r="P604" s="6">
        <v>15.85</v>
      </c>
      <c r="Q604" s="5">
        <v>58946.15</v>
      </c>
      <c r="R604" s="7">
        <v>8.49</v>
      </c>
      <c r="S604" s="5">
        <v>18177.09</v>
      </c>
      <c r="T604" s="8">
        <v>2.14</v>
      </c>
      <c r="U604" s="5">
        <v>1373.88</v>
      </c>
      <c r="AL604" s="5" t="str">
        <f t="shared" si="84"/>
        <v/>
      </c>
      <c r="AN604" s="5" t="str">
        <f t="shared" si="85"/>
        <v/>
      </c>
      <c r="AP604" s="5" t="str">
        <f t="shared" si="86"/>
        <v/>
      </c>
      <c r="AR604" s="2">
        <v>3.45</v>
      </c>
      <c r="AS604" s="5">
        <f t="shared" si="87"/>
        <v>78497.12000000001</v>
      </c>
      <c r="AT604" s="5">
        <f t="shared" si="88"/>
        <v>58558.851520000004</v>
      </c>
      <c r="AU604" s="11">
        <f t="shared" si="89"/>
        <v>0.6052537719916663</v>
      </c>
      <c r="AV604" s="5">
        <f t="shared" si="90"/>
        <v>605.25377199166633</v>
      </c>
    </row>
    <row r="605" spans="1:48" x14ac:dyDescent="0.25">
      <c r="A605" s="1" t="s">
        <v>670</v>
      </c>
      <c r="B605" s="1" t="s">
        <v>671</v>
      </c>
      <c r="C605" s="1" t="s">
        <v>672</v>
      </c>
      <c r="D605" s="1" t="s">
        <v>51</v>
      </c>
      <c r="E605" s="1" t="s">
        <v>107</v>
      </c>
      <c r="F605" s="1" t="s">
        <v>669</v>
      </c>
      <c r="G605" s="1" t="s">
        <v>106</v>
      </c>
      <c r="H605" s="1" t="s">
        <v>631</v>
      </c>
      <c r="I605" s="2">
        <v>4.8600000000000003</v>
      </c>
      <c r="J605" s="2">
        <v>4.8600000000000003</v>
      </c>
      <c r="K605" s="2">
        <f t="shared" si="82"/>
        <v>4.8499999999999996</v>
      </c>
      <c r="L605" s="2">
        <f t="shared" si="83"/>
        <v>0.01</v>
      </c>
      <c r="P605" s="6">
        <v>2.2799999999999998</v>
      </c>
      <c r="Q605" s="5">
        <v>8479.32</v>
      </c>
      <c r="Z605" s="9">
        <v>2.57</v>
      </c>
      <c r="AA605" s="5">
        <v>660.49</v>
      </c>
      <c r="AL605" s="5" t="str">
        <f t="shared" si="84"/>
        <v/>
      </c>
      <c r="AN605" s="5" t="str">
        <f t="shared" si="85"/>
        <v/>
      </c>
      <c r="AP605" s="5" t="str">
        <f t="shared" si="86"/>
        <v/>
      </c>
      <c r="AR605" s="2">
        <v>0.01</v>
      </c>
      <c r="AS605" s="5">
        <f t="shared" si="87"/>
        <v>9139.81</v>
      </c>
      <c r="AT605" s="5">
        <f t="shared" si="88"/>
        <v>6818.2982599999996</v>
      </c>
      <c r="AU605" s="11">
        <f t="shared" si="89"/>
        <v>7.0472706231606341E-2</v>
      </c>
      <c r="AV605" s="5">
        <f t="shared" si="90"/>
        <v>70.472706231606338</v>
      </c>
    </row>
    <row r="606" spans="1:48" x14ac:dyDescent="0.25">
      <c r="A606" s="1" t="s">
        <v>673</v>
      </c>
      <c r="B606" s="1" t="s">
        <v>674</v>
      </c>
      <c r="C606" s="1" t="s">
        <v>675</v>
      </c>
      <c r="D606" s="1" t="s">
        <v>51</v>
      </c>
      <c r="E606" s="1" t="s">
        <v>70</v>
      </c>
      <c r="F606" s="1" t="s">
        <v>669</v>
      </c>
      <c r="G606" s="1" t="s">
        <v>106</v>
      </c>
      <c r="H606" s="1" t="s">
        <v>631</v>
      </c>
      <c r="I606" s="2">
        <v>4.8899999999999997</v>
      </c>
      <c r="J606" s="2">
        <v>0.59</v>
      </c>
      <c r="K606" s="2">
        <f t="shared" si="82"/>
        <v>0.59</v>
      </c>
      <c r="L606" s="2">
        <f t="shared" si="83"/>
        <v>0</v>
      </c>
      <c r="Z606" s="9">
        <v>0.59</v>
      </c>
      <c r="AA606" s="5">
        <v>151.63</v>
      </c>
      <c r="AL606" s="5" t="str">
        <f t="shared" si="84"/>
        <v/>
      </c>
      <c r="AN606" s="5" t="str">
        <f t="shared" si="85"/>
        <v/>
      </c>
      <c r="AP606" s="5" t="str">
        <f t="shared" si="86"/>
        <v/>
      </c>
      <c r="AS606" s="5">
        <f t="shared" si="87"/>
        <v>151.63</v>
      </c>
      <c r="AT606" s="5">
        <f t="shared" si="88"/>
        <v>113.11597999999999</v>
      </c>
      <c r="AU606" s="11">
        <f t="shared" si="89"/>
        <v>1.1691464533615545E-3</v>
      </c>
      <c r="AV606" s="5">
        <f t="shared" si="90"/>
        <v>1.1691464533615545</v>
      </c>
    </row>
    <row r="607" spans="1:48" x14ac:dyDescent="0.25">
      <c r="A607" s="1" t="s">
        <v>673</v>
      </c>
      <c r="B607" s="1" t="s">
        <v>674</v>
      </c>
      <c r="C607" s="1" t="s">
        <v>675</v>
      </c>
      <c r="D607" s="1" t="s">
        <v>51</v>
      </c>
      <c r="E607" s="1" t="s">
        <v>107</v>
      </c>
      <c r="F607" s="1" t="s">
        <v>669</v>
      </c>
      <c r="G607" s="1" t="s">
        <v>106</v>
      </c>
      <c r="H607" s="1" t="s">
        <v>631</v>
      </c>
      <c r="I607" s="2">
        <v>4.8899999999999997</v>
      </c>
      <c r="J607" s="2">
        <v>0.76</v>
      </c>
      <c r="K607" s="2">
        <f t="shared" si="82"/>
        <v>0.75</v>
      </c>
      <c r="L607" s="2">
        <f t="shared" si="83"/>
        <v>0.01</v>
      </c>
      <c r="Z607" s="9">
        <v>0.75</v>
      </c>
      <c r="AA607" s="5">
        <v>192.75</v>
      </c>
      <c r="AL607" s="5" t="str">
        <f t="shared" si="84"/>
        <v/>
      </c>
      <c r="AN607" s="5" t="str">
        <f t="shared" si="85"/>
        <v/>
      </c>
      <c r="AP607" s="5" t="str">
        <f t="shared" si="86"/>
        <v/>
      </c>
      <c r="AR607" s="2">
        <v>0.01</v>
      </c>
      <c r="AS607" s="5">
        <f t="shared" si="87"/>
        <v>192.75</v>
      </c>
      <c r="AT607" s="5">
        <f t="shared" si="88"/>
        <v>143.79149999999998</v>
      </c>
      <c r="AU607" s="11">
        <f t="shared" si="89"/>
        <v>1.4862031186799421E-3</v>
      </c>
      <c r="AV607" s="5">
        <f t="shared" si="90"/>
        <v>1.486203118679942</v>
      </c>
    </row>
    <row r="608" spans="1:48" x14ac:dyDescent="0.25">
      <c r="A608" s="1" t="s">
        <v>673</v>
      </c>
      <c r="B608" s="1" t="s">
        <v>674</v>
      </c>
      <c r="C608" s="1" t="s">
        <v>675</v>
      </c>
      <c r="D608" s="1" t="s">
        <v>51</v>
      </c>
      <c r="E608" s="1" t="s">
        <v>108</v>
      </c>
      <c r="F608" s="1" t="s">
        <v>669</v>
      </c>
      <c r="G608" s="1" t="s">
        <v>106</v>
      </c>
      <c r="H608" s="1" t="s">
        <v>631</v>
      </c>
      <c r="I608" s="2">
        <v>4.8899999999999997</v>
      </c>
      <c r="J608" s="2">
        <v>2.31</v>
      </c>
      <c r="K608" s="2">
        <f t="shared" si="82"/>
        <v>2.29</v>
      </c>
      <c r="L608" s="2">
        <f t="shared" si="83"/>
        <v>0.02</v>
      </c>
      <c r="Z608" s="9">
        <v>2.29</v>
      </c>
      <c r="AA608" s="5">
        <v>588.53</v>
      </c>
      <c r="AL608" s="5" t="str">
        <f t="shared" si="84"/>
        <v/>
      </c>
      <c r="AN608" s="5" t="str">
        <f t="shared" si="85"/>
        <v/>
      </c>
      <c r="AP608" s="5" t="str">
        <f t="shared" si="86"/>
        <v/>
      </c>
      <c r="AR608" s="2">
        <v>0.02</v>
      </c>
      <c r="AS608" s="5">
        <f t="shared" si="87"/>
        <v>588.53</v>
      </c>
      <c r="AT608" s="5">
        <f t="shared" si="88"/>
        <v>439.04337999999996</v>
      </c>
      <c r="AU608" s="11">
        <f t="shared" si="89"/>
        <v>4.5378735223694233E-3</v>
      </c>
      <c r="AV608" s="5">
        <f t="shared" si="90"/>
        <v>4.5378735223694235</v>
      </c>
    </row>
    <row r="609" spans="1:48" x14ac:dyDescent="0.25">
      <c r="A609" s="1" t="s">
        <v>673</v>
      </c>
      <c r="B609" s="1" t="s">
        <v>674</v>
      </c>
      <c r="C609" s="1" t="s">
        <v>675</v>
      </c>
      <c r="D609" s="1" t="s">
        <v>51</v>
      </c>
      <c r="E609" s="1" t="s">
        <v>72</v>
      </c>
      <c r="F609" s="1" t="s">
        <v>669</v>
      </c>
      <c r="G609" s="1" t="s">
        <v>106</v>
      </c>
      <c r="H609" s="1" t="s">
        <v>631</v>
      </c>
      <c r="I609" s="2">
        <v>4.8899999999999997</v>
      </c>
      <c r="J609" s="2">
        <v>0.67</v>
      </c>
      <c r="K609" s="2">
        <f t="shared" si="82"/>
        <v>0.67</v>
      </c>
      <c r="L609" s="2">
        <f t="shared" si="83"/>
        <v>0</v>
      </c>
      <c r="Z609" s="9">
        <v>0.67</v>
      </c>
      <c r="AA609" s="5">
        <v>172.19</v>
      </c>
      <c r="AL609" s="5" t="str">
        <f t="shared" si="84"/>
        <v/>
      </c>
      <c r="AN609" s="5" t="str">
        <f t="shared" si="85"/>
        <v/>
      </c>
      <c r="AP609" s="5" t="str">
        <f t="shared" si="86"/>
        <v/>
      </c>
      <c r="AS609" s="5">
        <f t="shared" si="87"/>
        <v>172.19</v>
      </c>
      <c r="AT609" s="5">
        <f t="shared" si="88"/>
        <v>128.45373999999998</v>
      </c>
      <c r="AU609" s="11">
        <f t="shared" si="89"/>
        <v>1.3276747860207483E-3</v>
      </c>
      <c r="AV609" s="5">
        <f t="shared" si="90"/>
        <v>1.3276747860207483</v>
      </c>
    </row>
    <row r="610" spans="1:48" x14ac:dyDescent="0.25">
      <c r="A610" s="1" t="s">
        <v>676</v>
      </c>
      <c r="B610" s="1" t="s">
        <v>428</v>
      </c>
      <c r="C610" s="1" t="s">
        <v>429</v>
      </c>
      <c r="D610" s="1" t="s">
        <v>51</v>
      </c>
      <c r="E610" s="1" t="s">
        <v>56</v>
      </c>
      <c r="F610" s="1" t="s">
        <v>411</v>
      </c>
      <c r="G610" s="1" t="s">
        <v>106</v>
      </c>
      <c r="H610" s="1" t="s">
        <v>55</v>
      </c>
      <c r="I610" s="2">
        <v>3.4</v>
      </c>
      <c r="J610" s="2">
        <v>0.04</v>
      </c>
      <c r="K610" s="2">
        <f t="shared" si="82"/>
        <v>0.01</v>
      </c>
      <c r="L610" s="2">
        <f t="shared" si="83"/>
        <v>0.03</v>
      </c>
      <c r="P610" s="6">
        <v>0.01</v>
      </c>
      <c r="Q610" s="5">
        <v>37.19</v>
      </c>
      <c r="AL610" s="5" t="str">
        <f t="shared" si="84"/>
        <v/>
      </c>
      <c r="AN610" s="5" t="str">
        <f t="shared" si="85"/>
        <v/>
      </c>
      <c r="AP610" s="5" t="str">
        <f t="shared" si="86"/>
        <v/>
      </c>
      <c r="AR610" s="2">
        <v>0.03</v>
      </c>
      <c r="AS610" s="5">
        <f t="shared" si="87"/>
        <v>37.19</v>
      </c>
      <c r="AT610" s="5">
        <f t="shared" si="88"/>
        <v>27.743739999999999</v>
      </c>
      <c r="AU610" s="11">
        <f t="shared" si="89"/>
        <v>2.8675431379355149E-4</v>
      </c>
      <c r="AV610" s="5">
        <f t="shared" si="90"/>
        <v>0.28675431379355149</v>
      </c>
    </row>
    <row r="611" spans="1:48" x14ac:dyDescent="0.25">
      <c r="A611" s="1" t="s">
        <v>676</v>
      </c>
      <c r="B611" s="1" t="s">
        <v>428</v>
      </c>
      <c r="C611" s="1" t="s">
        <v>429</v>
      </c>
      <c r="D611" s="1" t="s">
        <v>51</v>
      </c>
      <c r="E611" s="1" t="s">
        <v>70</v>
      </c>
      <c r="F611" s="1" t="s">
        <v>669</v>
      </c>
      <c r="G611" s="1" t="s">
        <v>106</v>
      </c>
      <c r="H611" s="1" t="s">
        <v>631</v>
      </c>
      <c r="I611" s="2">
        <v>3.4</v>
      </c>
      <c r="J611" s="2">
        <v>3.02</v>
      </c>
      <c r="K611" s="2">
        <f t="shared" si="82"/>
        <v>0.34</v>
      </c>
      <c r="L611" s="2">
        <f t="shared" si="83"/>
        <v>2.67</v>
      </c>
      <c r="P611" s="6">
        <v>0.34</v>
      </c>
      <c r="Q611" s="5">
        <v>1264.46</v>
      </c>
      <c r="AL611" s="5" t="str">
        <f t="shared" si="84"/>
        <v/>
      </c>
      <c r="AN611" s="5" t="str">
        <f t="shared" si="85"/>
        <v/>
      </c>
      <c r="AO611" s="2">
        <v>0.06</v>
      </c>
      <c r="AP611" s="5">
        <f t="shared" si="86"/>
        <v>0.06</v>
      </c>
      <c r="AQ611" s="2">
        <v>0.1</v>
      </c>
      <c r="AR611" s="2">
        <v>2.5099999999999998</v>
      </c>
      <c r="AS611" s="5">
        <f t="shared" si="87"/>
        <v>1264.46</v>
      </c>
      <c r="AT611" s="5">
        <f t="shared" si="88"/>
        <v>943.28715999999986</v>
      </c>
      <c r="AU611" s="11">
        <f t="shared" si="89"/>
        <v>9.74964666898075E-3</v>
      </c>
      <c r="AV611" s="5">
        <f t="shared" si="90"/>
        <v>9.7496466689807502</v>
      </c>
    </row>
    <row r="612" spans="1:48" x14ac:dyDescent="0.25">
      <c r="A612" s="1" t="s">
        <v>677</v>
      </c>
      <c r="B612" s="1" t="s">
        <v>419</v>
      </c>
      <c r="C612" s="1" t="s">
        <v>420</v>
      </c>
      <c r="D612" s="1" t="s">
        <v>421</v>
      </c>
      <c r="E612" s="1" t="s">
        <v>56</v>
      </c>
      <c r="F612" s="1" t="s">
        <v>411</v>
      </c>
      <c r="G612" s="1" t="s">
        <v>106</v>
      </c>
      <c r="H612" s="1" t="s">
        <v>55</v>
      </c>
      <c r="I612" s="2">
        <v>1.6</v>
      </c>
      <c r="J612" s="2">
        <v>0.02</v>
      </c>
      <c r="K612" s="2">
        <f t="shared" si="82"/>
        <v>0</v>
      </c>
      <c r="L612" s="2">
        <f t="shared" si="83"/>
        <v>0.02</v>
      </c>
      <c r="AL612" s="5" t="str">
        <f t="shared" si="84"/>
        <v/>
      </c>
      <c r="AN612" s="5" t="str">
        <f t="shared" si="85"/>
        <v/>
      </c>
      <c r="AP612" s="5" t="str">
        <f t="shared" si="86"/>
        <v/>
      </c>
      <c r="AR612" s="2">
        <v>0.02</v>
      </c>
      <c r="AS612" s="5">
        <f t="shared" si="87"/>
        <v>0</v>
      </c>
      <c r="AT612" s="5">
        <f t="shared" si="88"/>
        <v>0</v>
      </c>
      <c r="AU612" s="11">
        <f t="shared" si="89"/>
        <v>0</v>
      </c>
      <c r="AV612" s="5">
        <f t="shared" si="90"/>
        <v>0</v>
      </c>
    </row>
    <row r="613" spans="1:48" x14ac:dyDescent="0.25">
      <c r="A613" s="1" t="s">
        <v>677</v>
      </c>
      <c r="B613" s="1" t="s">
        <v>419</v>
      </c>
      <c r="C613" s="1" t="s">
        <v>420</v>
      </c>
      <c r="D613" s="1" t="s">
        <v>421</v>
      </c>
      <c r="E613" s="1" t="s">
        <v>70</v>
      </c>
      <c r="F613" s="1" t="s">
        <v>669</v>
      </c>
      <c r="G613" s="1" t="s">
        <v>106</v>
      </c>
      <c r="H613" s="1" t="s">
        <v>631</v>
      </c>
      <c r="I613" s="2">
        <v>1.6</v>
      </c>
      <c r="J613" s="2">
        <v>1.56</v>
      </c>
      <c r="K613" s="2">
        <f t="shared" si="82"/>
        <v>0</v>
      </c>
      <c r="L613" s="2">
        <f t="shared" si="83"/>
        <v>1.5599999999999998</v>
      </c>
      <c r="AL613" s="5" t="str">
        <f t="shared" si="84"/>
        <v/>
      </c>
      <c r="AN613" s="5" t="str">
        <f t="shared" si="85"/>
        <v/>
      </c>
      <c r="AO613" s="2">
        <v>0.06</v>
      </c>
      <c r="AP613" s="5">
        <f t="shared" si="86"/>
        <v>0.06</v>
      </c>
      <c r="AQ613" s="2">
        <v>0.1</v>
      </c>
      <c r="AR613" s="2">
        <v>1.4</v>
      </c>
      <c r="AS613" s="5">
        <f t="shared" si="87"/>
        <v>0</v>
      </c>
      <c r="AT613" s="5">
        <f t="shared" si="88"/>
        <v>0</v>
      </c>
      <c r="AU613" s="11">
        <f t="shared" si="89"/>
        <v>0</v>
      </c>
      <c r="AV613" s="5">
        <f t="shared" si="90"/>
        <v>0</v>
      </c>
    </row>
    <row r="614" spans="1:48" x14ac:dyDescent="0.25">
      <c r="A614" s="1" t="s">
        <v>677</v>
      </c>
      <c r="B614" s="1" t="s">
        <v>419</v>
      </c>
      <c r="C614" s="1" t="s">
        <v>420</v>
      </c>
      <c r="D614" s="1" t="s">
        <v>421</v>
      </c>
      <c r="E614" s="1" t="s">
        <v>107</v>
      </c>
      <c r="F614" s="1" t="s">
        <v>669</v>
      </c>
      <c r="G614" s="1" t="s">
        <v>106</v>
      </c>
      <c r="H614" s="1" t="s">
        <v>631</v>
      </c>
      <c r="I614" s="2">
        <v>1.6</v>
      </c>
      <c r="J614" s="2">
        <v>0.02</v>
      </c>
      <c r="K614" s="2">
        <f t="shared" si="82"/>
        <v>0</v>
      </c>
      <c r="L614" s="2">
        <f t="shared" si="83"/>
        <v>0.02</v>
      </c>
      <c r="AL614" s="5" t="str">
        <f t="shared" si="84"/>
        <v/>
      </c>
      <c r="AN614" s="5" t="str">
        <f t="shared" si="85"/>
        <v/>
      </c>
      <c r="AP614" s="5" t="str">
        <f t="shared" si="86"/>
        <v/>
      </c>
      <c r="AR614" s="2">
        <v>0.02</v>
      </c>
      <c r="AS614" s="5">
        <f t="shared" si="87"/>
        <v>0</v>
      </c>
      <c r="AT614" s="5">
        <f t="shared" si="88"/>
        <v>0</v>
      </c>
      <c r="AU614" s="11">
        <f t="shared" si="89"/>
        <v>0</v>
      </c>
      <c r="AV614" s="5">
        <f t="shared" si="90"/>
        <v>0</v>
      </c>
    </row>
    <row r="615" spans="1:48" ht="14.25" customHeight="1" x14ac:dyDescent="0.25">
      <c r="A615" s="1" t="s">
        <v>678</v>
      </c>
      <c r="B615" s="1" t="s">
        <v>679</v>
      </c>
      <c r="C615" s="1" t="s">
        <v>680</v>
      </c>
      <c r="D615" s="1" t="s">
        <v>51</v>
      </c>
      <c r="E615" s="1" t="s">
        <v>61</v>
      </c>
      <c r="F615" s="1" t="s">
        <v>647</v>
      </c>
      <c r="G615" s="1" t="s">
        <v>106</v>
      </c>
      <c r="H615" s="1" t="s">
        <v>631</v>
      </c>
      <c r="I615" s="2">
        <v>80</v>
      </c>
      <c r="J615" s="2">
        <v>0.09</v>
      </c>
      <c r="K615" s="2">
        <f t="shared" si="82"/>
        <v>0</v>
      </c>
      <c r="L615" s="2">
        <f t="shared" si="83"/>
        <v>0.08</v>
      </c>
      <c r="AL615" s="5" t="str">
        <f t="shared" si="84"/>
        <v/>
      </c>
      <c r="AN615" s="5" t="str">
        <f t="shared" si="85"/>
        <v/>
      </c>
      <c r="AP615" s="5" t="str">
        <f t="shared" si="86"/>
        <v/>
      </c>
      <c r="AQ615" s="2">
        <v>7.0000000000000007E-2</v>
      </c>
      <c r="AR615" s="2">
        <v>0.01</v>
      </c>
      <c r="AS615" s="5">
        <f t="shared" si="87"/>
        <v>0</v>
      </c>
      <c r="AT615" s="5">
        <f t="shared" si="88"/>
        <v>0</v>
      </c>
      <c r="AU615" s="11">
        <f t="shared" si="89"/>
        <v>0</v>
      </c>
      <c r="AV615" s="5">
        <f t="shared" si="90"/>
        <v>0</v>
      </c>
    </row>
    <row r="616" spans="1:48" x14ac:dyDescent="0.25">
      <c r="A616" s="1" t="s">
        <v>678</v>
      </c>
      <c r="B616" s="1" t="s">
        <v>679</v>
      </c>
      <c r="C616" s="1" t="s">
        <v>680</v>
      </c>
      <c r="D616" s="1" t="s">
        <v>51</v>
      </c>
      <c r="E616" s="1" t="s">
        <v>112</v>
      </c>
      <c r="F616" s="1" t="s">
        <v>669</v>
      </c>
      <c r="G616" s="1" t="s">
        <v>106</v>
      </c>
      <c r="H616" s="1" t="s">
        <v>631</v>
      </c>
      <c r="I616" s="2">
        <v>80</v>
      </c>
      <c r="J616" s="2">
        <v>39.93</v>
      </c>
      <c r="K616" s="2">
        <f t="shared" si="82"/>
        <v>0</v>
      </c>
      <c r="L616" s="2">
        <f t="shared" si="83"/>
        <v>1.84</v>
      </c>
      <c r="AL616" s="5" t="str">
        <f t="shared" si="84"/>
        <v/>
      </c>
      <c r="AO616" s="2">
        <v>0.55000000000000004</v>
      </c>
      <c r="AP616" s="5">
        <f t="shared" si="86"/>
        <v>0.55000000000000004</v>
      </c>
      <c r="AQ616" s="2">
        <v>0.88</v>
      </c>
      <c r="AR616" s="2">
        <v>0.41</v>
      </c>
      <c r="AS616" s="5">
        <f t="shared" si="87"/>
        <v>0</v>
      </c>
      <c r="AT616" s="5">
        <f t="shared" si="88"/>
        <v>0</v>
      </c>
      <c r="AU616" s="11">
        <f t="shared" si="89"/>
        <v>0</v>
      </c>
      <c r="AV616" s="5">
        <f t="shared" si="90"/>
        <v>0</v>
      </c>
    </row>
    <row r="617" spans="1:48" x14ac:dyDescent="0.25">
      <c r="A617" s="1" t="s">
        <v>681</v>
      </c>
      <c r="B617" s="1" t="s">
        <v>118</v>
      </c>
      <c r="C617" s="1" t="s">
        <v>119</v>
      </c>
      <c r="D617" s="1" t="s">
        <v>51</v>
      </c>
      <c r="E617" s="1" t="s">
        <v>58</v>
      </c>
      <c r="F617" s="1" t="s">
        <v>647</v>
      </c>
      <c r="G617" s="1" t="s">
        <v>106</v>
      </c>
      <c r="H617" s="1" t="s">
        <v>631</v>
      </c>
      <c r="I617" s="2">
        <v>80</v>
      </c>
      <c r="J617" s="2">
        <v>0.09</v>
      </c>
      <c r="K617" s="2">
        <f t="shared" si="82"/>
        <v>0</v>
      </c>
      <c r="L617" s="2">
        <f t="shared" si="83"/>
        <v>0.09</v>
      </c>
      <c r="AL617" s="5" t="str">
        <f t="shared" si="84"/>
        <v/>
      </c>
      <c r="AN617" s="5" t="str">
        <f t="shared" si="85"/>
        <v/>
      </c>
      <c r="AP617" s="5" t="str">
        <f t="shared" si="86"/>
        <v/>
      </c>
      <c r="AR617" s="2">
        <v>0.09</v>
      </c>
      <c r="AS617" s="5">
        <f t="shared" si="87"/>
        <v>0</v>
      </c>
      <c r="AT617" s="5">
        <f t="shared" si="88"/>
        <v>0</v>
      </c>
      <c r="AU617" s="11">
        <f t="shared" si="89"/>
        <v>0</v>
      </c>
      <c r="AV617" s="5">
        <f t="shared" si="90"/>
        <v>0</v>
      </c>
    </row>
    <row r="618" spans="1:48" x14ac:dyDescent="0.25">
      <c r="A618" s="1" t="s">
        <v>681</v>
      </c>
      <c r="B618" s="1" t="s">
        <v>118</v>
      </c>
      <c r="C618" s="1" t="s">
        <v>119</v>
      </c>
      <c r="D618" s="1" t="s">
        <v>51</v>
      </c>
      <c r="E618" s="1" t="s">
        <v>108</v>
      </c>
      <c r="F618" s="1" t="s">
        <v>669</v>
      </c>
      <c r="G618" s="1" t="s">
        <v>106</v>
      </c>
      <c r="H618" s="1" t="s">
        <v>631</v>
      </c>
      <c r="I618" s="2">
        <v>80</v>
      </c>
      <c r="J618" s="2">
        <v>0.06</v>
      </c>
      <c r="K618" s="2">
        <f t="shared" ref="K618:K667" si="91">SUM(N618,P618,R618,T618,V618,X618,Z618,AB618,AE618,AG618,AI618)</f>
        <v>0</v>
      </c>
      <c r="L618" s="2">
        <f t="shared" ref="L618:L664" si="92">SUM(M618,AD618,AK618,AM618,AO618,AQ618,AR618)</f>
        <v>0.06</v>
      </c>
      <c r="AL618" s="5" t="str">
        <f t="shared" ref="AL618:AL639" si="93">IF(AK618&gt;0,AK618*$AL$1,"")</f>
        <v/>
      </c>
      <c r="AN618" s="5" t="str">
        <f t="shared" ref="AN618:AN639" si="94">IF(AM618&gt;0,AM618*$AN$1,"")</f>
        <v/>
      </c>
      <c r="AP618" s="5" t="str">
        <f t="shared" ref="AP618:AP639" si="95">IF(AO618&gt;0,AO618*$AP$1,"")</f>
        <v/>
      </c>
      <c r="AR618" s="2">
        <v>0.06</v>
      </c>
      <c r="AS618" s="5">
        <f t="shared" si="87"/>
        <v>0</v>
      </c>
      <c r="AT618" s="5">
        <f t="shared" si="88"/>
        <v>0</v>
      </c>
      <c r="AU618" s="11">
        <f t="shared" si="89"/>
        <v>0</v>
      </c>
      <c r="AV618" s="5">
        <f t="shared" si="90"/>
        <v>0</v>
      </c>
    </row>
    <row r="619" spans="1:48" x14ac:dyDescent="0.25">
      <c r="A619" s="1" t="s">
        <v>681</v>
      </c>
      <c r="B619" s="1" t="s">
        <v>118</v>
      </c>
      <c r="C619" s="1" t="s">
        <v>119</v>
      </c>
      <c r="D619" s="1" t="s">
        <v>51</v>
      </c>
      <c r="E619" s="1" t="s">
        <v>72</v>
      </c>
      <c r="F619" s="1" t="s">
        <v>669</v>
      </c>
      <c r="G619" s="1" t="s">
        <v>106</v>
      </c>
      <c r="H619" s="1" t="s">
        <v>631</v>
      </c>
      <c r="I619" s="2">
        <v>80</v>
      </c>
      <c r="J619" s="2">
        <v>0.06</v>
      </c>
      <c r="K619" s="2">
        <f t="shared" si="91"/>
        <v>0</v>
      </c>
      <c r="L619" s="2">
        <f t="shared" si="92"/>
        <v>0.06</v>
      </c>
      <c r="AL619" s="5" t="str">
        <f t="shared" si="93"/>
        <v/>
      </c>
      <c r="AN619" s="5" t="str">
        <f t="shared" si="94"/>
        <v/>
      </c>
      <c r="AP619" s="5" t="str">
        <f t="shared" si="95"/>
        <v/>
      </c>
      <c r="AR619" s="2">
        <v>0.06</v>
      </c>
      <c r="AS619" s="5">
        <f t="shared" si="87"/>
        <v>0</v>
      </c>
      <c r="AT619" s="5">
        <f t="shared" si="88"/>
        <v>0</v>
      </c>
      <c r="AU619" s="11">
        <f t="shared" si="89"/>
        <v>0</v>
      </c>
      <c r="AV619" s="5">
        <f t="shared" si="90"/>
        <v>0</v>
      </c>
    </row>
    <row r="620" spans="1:48" x14ac:dyDescent="0.25">
      <c r="A620" s="1" t="s">
        <v>681</v>
      </c>
      <c r="B620" s="1" t="s">
        <v>118</v>
      </c>
      <c r="C620" s="1" t="s">
        <v>119</v>
      </c>
      <c r="D620" s="1" t="s">
        <v>51</v>
      </c>
      <c r="E620" s="1" t="s">
        <v>52</v>
      </c>
      <c r="F620" s="1" t="s">
        <v>669</v>
      </c>
      <c r="G620" s="1" t="s">
        <v>106</v>
      </c>
      <c r="H620" s="1" t="s">
        <v>631</v>
      </c>
      <c r="I620" s="2">
        <v>80</v>
      </c>
      <c r="J620" s="2">
        <v>38.32</v>
      </c>
      <c r="K620" s="2">
        <f t="shared" si="91"/>
        <v>17.66</v>
      </c>
      <c r="L620" s="2">
        <f t="shared" si="92"/>
        <v>0.14000000000000001</v>
      </c>
      <c r="P620" s="6">
        <v>2.65</v>
      </c>
      <c r="Q620" s="5">
        <v>9855.35</v>
      </c>
      <c r="R620" s="7">
        <v>15.01</v>
      </c>
      <c r="S620" s="5">
        <v>32136.41</v>
      </c>
      <c r="AL620" s="5" t="str">
        <f t="shared" si="93"/>
        <v/>
      </c>
      <c r="AN620" s="5" t="str">
        <f t="shared" si="94"/>
        <v/>
      </c>
      <c r="AP620" s="5" t="str">
        <f t="shared" si="95"/>
        <v/>
      </c>
      <c r="AR620" s="2">
        <v>0.14000000000000001</v>
      </c>
      <c r="AS620" s="5">
        <f t="shared" si="87"/>
        <v>41991.76</v>
      </c>
      <c r="AT620" s="5">
        <f t="shared" si="88"/>
        <v>31325.852960000004</v>
      </c>
      <c r="AU620" s="11">
        <f t="shared" si="89"/>
        <v>0.32377838999148978</v>
      </c>
      <c r="AV620" s="5">
        <f t="shared" si="90"/>
        <v>323.7783899914898</v>
      </c>
    </row>
    <row r="621" spans="1:48" x14ac:dyDescent="0.25">
      <c r="A621" s="1" t="s">
        <v>681</v>
      </c>
      <c r="B621" s="1" t="s">
        <v>118</v>
      </c>
      <c r="C621" s="1" t="s">
        <v>119</v>
      </c>
      <c r="D621" s="1" t="s">
        <v>51</v>
      </c>
      <c r="E621" s="1" t="s">
        <v>163</v>
      </c>
      <c r="F621" s="1" t="s">
        <v>669</v>
      </c>
      <c r="G621" s="1" t="s">
        <v>106</v>
      </c>
      <c r="H621" s="1" t="s">
        <v>631</v>
      </c>
      <c r="I621" s="2">
        <v>80</v>
      </c>
      <c r="J621" s="2">
        <v>39.799999999999997</v>
      </c>
      <c r="K621" s="2">
        <f t="shared" si="91"/>
        <v>10.6</v>
      </c>
      <c r="L621" s="2">
        <f t="shared" si="92"/>
        <v>21.22</v>
      </c>
      <c r="P621" s="6">
        <v>7.31</v>
      </c>
      <c r="Q621" s="5">
        <v>27185.89</v>
      </c>
      <c r="R621" s="7">
        <v>3.29</v>
      </c>
      <c r="S621" s="5">
        <v>7043.89</v>
      </c>
      <c r="AL621" s="5" t="str">
        <f t="shared" si="93"/>
        <v/>
      </c>
      <c r="AN621" s="5" t="str">
        <f t="shared" si="94"/>
        <v/>
      </c>
      <c r="AO621" s="2">
        <v>1.1000000000000001</v>
      </c>
      <c r="AP621" s="5">
        <f t="shared" si="95"/>
        <v>1.1000000000000001</v>
      </c>
      <c r="AQ621" s="2">
        <v>1.63</v>
      </c>
      <c r="AR621" s="2">
        <v>18.489999999999998</v>
      </c>
      <c r="AS621" s="5">
        <f t="shared" si="87"/>
        <v>34229.78</v>
      </c>
      <c r="AT621" s="5">
        <f t="shared" si="88"/>
        <v>25535.41588</v>
      </c>
      <c r="AU621" s="11">
        <f t="shared" si="89"/>
        <v>0.26392947230987451</v>
      </c>
      <c r="AV621" s="5">
        <f t="shared" si="90"/>
        <v>263.92947230987454</v>
      </c>
    </row>
    <row r="622" spans="1:48" x14ac:dyDescent="0.25">
      <c r="A622" s="1" t="s">
        <v>682</v>
      </c>
      <c r="B622" s="1" t="s">
        <v>683</v>
      </c>
      <c r="C622" s="1" t="s">
        <v>684</v>
      </c>
      <c r="D622" s="1" t="s">
        <v>79</v>
      </c>
      <c r="E622" s="1" t="s">
        <v>59</v>
      </c>
      <c r="F622" s="1" t="s">
        <v>669</v>
      </c>
      <c r="G622" s="1" t="s">
        <v>106</v>
      </c>
      <c r="H622" s="1" t="s">
        <v>631</v>
      </c>
      <c r="I622" s="2">
        <v>95.67</v>
      </c>
      <c r="J622" s="2">
        <v>31.47</v>
      </c>
      <c r="K622" s="2">
        <f t="shared" si="91"/>
        <v>7.74</v>
      </c>
      <c r="L622" s="2">
        <f t="shared" si="92"/>
        <v>7.72</v>
      </c>
      <c r="R622" s="7">
        <v>7.67</v>
      </c>
      <c r="S622" s="5">
        <v>16421.47</v>
      </c>
      <c r="Z622" s="9">
        <v>7.0000000000000007E-2</v>
      </c>
      <c r="AA622" s="5">
        <v>17.989999999999998</v>
      </c>
      <c r="AL622" s="5" t="str">
        <f t="shared" si="93"/>
        <v/>
      </c>
      <c r="AN622" s="5" t="str">
        <f t="shared" si="94"/>
        <v/>
      </c>
      <c r="AP622" s="5" t="str">
        <f t="shared" si="95"/>
        <v/>
      </c>
      <c r="AR622" s="2">
        <v>7.72</v>
      </c>
      <c r="AS622" s="5">
        <f t="shared" si="87"/>
        <v>16439.460000000003</v>
      </c>
      <c r="AT622" s="5">
        <f t="shared" si="88"/>
        <v>12263.837160000001</v>
      </c>
      <c r="AU622" s="11">
        <f t="shared" si="89"/>
        <v>0.12675681826933419</v>
      </c>
      <c r="AV622" s="5">
        <f t="shared" si="90"/>
        <v>126.75681826933419</v>
      </c>
    </row>
    <row r="623" spans="1:48" x14ac:dyDescent="0.25">
      <c r="A623" s="1" t="s">
        <v>685</v>
      </c>
      <c r="B623" s="1" t="s">
        <v>686</v>
      </c>
      <c r="C623" s="1" t="s">
        <v>687</v>
      </c>
      <c r="D623" s="1" t="s">
        <v>51</v>
      </c>
      <c r="E623" s="1" t="s">
        <v>59</v>
      </c>
      <c r="F623" s="1" t="s">
        <v>669</v>
      </c>
      <c r="G623" s="1" t="s">
        <v>106</v>
      </c>
      <c r="H623" s="1" t="s">
        <v>631</v>
      </c>
      <c r="I623" s="2">
        <v>1.46</v>
      </c>
      <c r="J623" s="2">
        <v>1.18</v>
      </c>
      <c r="K623" s="2">
        <f t="shared" si="91"/>
        <v>0.75</v>
      </c>
      <c r="L623" s="2">
        <f t="shared" si="92"/>
        <v>0.03</v>
      </c>
      <c r="Z623" s="9">
        <v>0.75</v>
      </c>
      <c r="AA623" s="5">
        <v>192.75</v>
      </c>
      <c r="AL623" s="5" t="str">
        <f t="shared" si="93"/>
        <v/>
      </c>
      <c r="AN623" s="5" t="str">
        <f t="shared" si="94"/>
        <v/>
      </c>
      <c r="AP623" s="5" t="str">
        <f t="shared" si="95"/>
        <v/>
      </c>
      <c r="AR623" s="2">
        <v>0.03</v>
      </c>
      <c r="AS623" s="5">
        <f t="shared" si="87"/>
        <v>192.75</v>
      </c>
      <c r="AT623" s="5">
        <f t="shared" si="88"/>
        <v>143.79149999999998</v>
      </c>
      <c r="AU623" s="11">
        <f t="shared" si="89"/>
        <v>1.4862031186799421E-3</v>
      </c>
      <c r="AV623" s="5">
        <f t="shared" si="90"/>
        <v>1.486203118679942</v>
      </c>
    </row>
    <row r="624" spans="1:48" x14ac:dyDescent="0.25">
      <c r="A624" s="1" t="s">
        <v>688</v>
      </c>
      <c r="B624" s="1" t="s">
        <v>641</v>
      </c>
      <c r="C624" s="1" t="s">
        <v>642</v>
      </c>
      <c r="D624" s="1" t="s">
        <v>51</v>
      </c>
      <c r="E624" s="1" t="s">
        <v>59</v>
      </c>
      <c r="F624" s="1" t="s">
        <v>669</v>
      </c>
      <c r="G624" s="1" t="s">
        <v>106</v>
      </c>
      <c r="H624" s="1" t="s">
        <v>631</v>
      </c>
      <c r="I624" s="2">
        <v>3.52</v>
      </c>
      <c r="J624" s="2">
        <v>1.91</v>
      </c>
      <c r="K624" s="2">
        <f t="shared" si="91"/>
        <v>0.19</v>
      </c>
      <c r="L624" s="2">
        <f t="shared" si="92"/>
        <v>0</v>
      </c>
      <c r="Z624" s="9">
        <v>0.19</v>
      </c>
      <c r="AA624" s="5">
        <v>48.83</v>
      </c>
      <c r="AL624" s="5" t="str">
        <f t="shared" si="93"/>
        <v/>
      </c>
      <c r="AN624" s="5" t="str">
        <f t="shared" si="94"/>
        <v/>
      </c>
      <c r="AP624" s="5" t="str">
        <f t="shared" si="95"/>
        <v/>
      </c>
      <c r="AS624" s="5">
        <f t="shared" si="87"/>
        <v>48.83</v>
      </c>
      <c r="AT624" s="5">
        <f t="shared" si="88"/>
        <v>36.42718</v>
      </c>
      <c r="AU624" s="11">
        <f t="shared" si="89"/>
        <v>3.7650479006558533E-4</v>
      </c>
      <c r="AV624" s="5">
        <f t="shared" si="90"/>
        <v>0.37650479006558535</v>
      </c>
    </row>
    <row r="625" spans="1:48" x14ac:dyDescent="0.25">
      <c r="A625" s="1" t="s">
        <v>689</v>
      </c>
      <c r="B625" s="1" t="s">
        <v>690</v>
      </c>
      <c r="C625" s="1" t="s">
        <v>691</v>
      </c>
      <c r="D625" s="1" t="s">
        <v>51</v>
      </c>
      <c r="E625" s="1" t="s">
        <v>92</v>
      </c>
      <c r="F625" s="1" t="s">
        <v>669</v>
      </c>
      <c r="G625" s="1" t="s">
        <v>106</v>
      </c>
      <c r="H625" s="1" t="s">
        <v>631</v>
      </c>
      <c r="I625" s="2">
        <v>40</v>
      </c>
      <c r="J625" s="2">
        <v>9.31</v>
      </c>
      <c r="K625" s="2">
        <f t="shared" si="91"/>
        <v>3.88</v>
      </c>
      <c r="L625" s="2">
        <f t="shared" si="92"/>
        <v>0</v>
      </c>
      <c r="P625" s="6">
        <v>0.62</v>
      </c>
      <c r="Q625" s="5">
        <v>2305.7800000000002</v>
      </c>
      <c r="R625" s="7">
        <v>2.54</v>
      </c>
      <c r="S625" s="5">
        <v>5438.14</v>
      </c>
      <c r="T625" s="8">
        <v>0.72</v>
      </c>
      <c r="U625" s="5">
        <v>462.24</v>
      </c>
      <c r="AL625" s="5" t="str">
        <f t="shared" si="93"/>
        <v/>
      </c>
      <c r="AN625" s="5" t="str">
        <f t="shared" si="94"/>
        <v/>
      </c>
      <c r="AP625" s="5" t="str">
        <f t="shared" si="95"/>
        <v/>
      </c>
      <c r="AS625" s="5">
        <f t="shared" si="87"/>
        <v>8206.16</v>
      </c>
      <c r="AT625" s="5">
        <f t="shared" si="88"/>
        <v>6121.7953599999992</v>
      </c>
      <c r="AU625" s="11">
        <f t="shared" si="89"/>
        <v>6.3273777350903213E-2</v>
      </c>
      <c r="AV625" s="5">
        <f t="shared" si="90"/>
        <v>63.27377735090321</v>
      </c>
    </row>
    <row r="626" spans="1:48" x14ac:dyDescent="0.25">
      <c r="A626" s="1" t="s">
        <v>689</v>
      </c>
      <c r="B626" s="1" t="s">
        <v>690</v>
      </c>
      <c r="C626" s="1" t="s">
        <v>691</v>
      </c>
      <c r="D626" s="1" t="s">
        <v>51</v>
      </c>
      <c r="E626" s="1" t="s">
        <v>72</v>
      </c>
      <c r="F626" s="1" t="s">
        <v>669</v>
      </c>
      <c r="G626" s="1" t="s">
        <v>106</v>
      </c>
      <c r="H626" s="1" t="s">
        <v>631</v>
      </c>
      <c r="I626" s="2">
        <v>40</v>
      </c>
      <c r="J626" s="2">
        <v>0.03</v>
      </c>
      <c r="K626" s="2">
        <f t="shared" si="91"/>
        <v>0</v>
      </c>
      <c r="L626" s="2">
        <f t="shared" si="92"/>
        <v>0.03</v>
      </c>
      <c r="AL626" s="5" t="str">
        <f t="shared" si="93"/>
        <v/>
      </c>
      <c r="AN626" s="5" t="str">
        <f t="shared" si="94"/>
        <v/>
      </c>
      <c r="AP626" s="5" t="str">
        <f t="shared" si="95"/>
        <v/>
      </c>
      <c r="AR626" s="2">
        <v>0.03</v>
      </c>
      <c r="AS626" s="5">
        <f t="shared" si="87"/>
        <v>0</v>
      </c>
      <c r="AT626" s="5">
        <f t="shared" si="88"/>
        <v>0</v>
      </c>
      <c r="AU626" s="11">
        <f t="shared" si="89"/>
        <v>0</v>
      </c>
      <c r="AV626" s="5">
        <f t="shared" si="90"/>
        <v>0</v>
      </c>
    </row>
    <row r="627" spans="1:48" x14ac:dyDescent="0.25">
      <c r="A627" s="1" t="s">
        <v>689</v>
      </c>
      <c r="B627" s="1" t="s">
        <v>690</v>
      </c>
      <c r="C627" s="1" t="s">
        <v>691</v>
      </c>
      <c r="D627" s="1" t="s">
        <v>51</v>
      </c>
      <c r="E627" s="1" t="s">
        <v>75</v>
      </c>
      <c r="F627" s="1" t="s">
        <v>669</v>
      </c>
      <c r="G627" s="1" t="s">
        <v>106</v>
      </c>
      <c r="H627" s="1" t="s">
        <v>631</v>
      </c>
      <c r="I627" s="2">
        <v>40</v>
      </c>
      <c r="J627" s="2">
        <v>27.12</v>
      </c>
      <c r="K627" s="2">
        <f t="shared" si="91"/>
        <v>4.04</v>
      </c>
      <c r="L627" s="2">
        <f t="shared" si="92"/>
        <v>1.3</v>
      </c>
      <c r="R627" s="7">
        <v>3.71</v>
      </c>
      <c r="S627" s="5">
        <v>7943.11</v>
      </c>
      <c r="T627" s="8">
        <v>0.33</v>
      </c>
      <c r="U627" s="5">
        <v>211.86</v>
      </c>
      <c r="AL627" s="5" t="str">
        <f t="shared" si="93"/>
        <v/>
      </c>
      <c r="AN627" s="5" t="str">
        <f t="shared" si="94"/>
        <v/>
      </c>
      <c r="AP627" s="5" t="str">
        <f t="shared" si="95"/>
        <v/>
      </c>
      <c r="AR627" s="2">
        <v>1.3</v>
      </c>
      <c r="AS627" s="5">
        <f t="shared" si="87"/>
        <v>8154.9699999999993</v>
      </c>
      <c r="AT627" s="5">
        <f t="shared" si="88"/>
        <v>6083.6076199999989</v>
      </c>
      <c r="AU627" s="11">
        <f t="shared" si="89"/>
        <v>6.2879075728878686E-2</v>
      </c>
      <c r="AV627" s="5">
        <f t="shared" si="90"/>
        <v>62.879075728878689</v>
      </c>
    </row>
    <row r="628" spans="1:48" x14ac:dyDescent="0.25">
      <c r="A628" s="1" t="s">
        <v>692</v>
      </c>
      <c r="B628" s="1" t="s">
        <v>693</v>
      </c>
      <c r="C628" s="1" t="s">
        <v>694</v>
      </c>
      <c r="D628" s="1" t="s">
        <v>159</v>
      </c>
      <c r="E628" s="1" t="s">
        <v>92</v>
      </c>
      <c r="F628" s="1" t="s">
        <v>669</v>
      </c>
      <c r="G628" s="1" t="s">
        <v>106</v>
      </c>
      <c r="H628" s="1" t="s">
        <v>631</v>
      </c>
      <c r="I628" s="2">
        <v>0.73</v>
      </c>
      <c r="J628" s="2">
        <v>0.61</v>
      </c>
      <c r="K628" s="2">
        <f t="shared" si="91"/>
        <v>0.61</v>
      </c>
      <c r="L628" s="2">
        <f t="shared" si="92"/>
        <v>0</v>
      </c>
      <c r="R628" s="7">
        <v>0.01</v>
      </c>
      <c r="S628" s="5">
        <v>21.41</v>
      </c>
      <c r="Z628" s="9">
        <v>0.6</v>
      </c>
      <c r="AA628" s="5">
        <v>154.19999999999999</v>
      </c>
      <c r="AL628" s="5" t="str">
        <f t="shared" si="93"/>
        <v/>
      </c>
      <c r="AN628" s="5" t="str">
        <f t="shared" si="94"/>
        <v/>
      </c>
      <c r="AP628" s="5" t="str">
        <f t="shared" si="95"/>
        <v/>
      </c>
      <c r="AS628" s="5">
        <f t="shared" si="87"/>
        <v>175.60999999999999</v>
      </c>
      <c r="AT628" s="5">
        <f t="shared" si="88"/>
        <v>131.00505999999996</v>
      </c>
      <c r="AU628" s="11">
        <f t="shared" si="89"/>
        <v>1.3540447713171705E-3</v>
      </c>
      <c r="AV628" s="5">
        <f t="shared" si="90"/>
        <v>1.3540447713171704</v>
      </c>
    </row>
    <row r="629" spans="1:48" x14ac:dyDescent="0.25">
      <c r="A629" s="1" t="s">
        <v>695</v>
      </c>
      <c r="B629" s="1" t="s">
        <v>696</v>
      </c>
      <c r="C629" s="1" t="s">
        <v>697</v>
      </c>
      <c r="D629" s="1" t="s">
        <v>698</v>
      </c>
      <c r="E629" s="1" t="s">
        <v>90</v>
      </c>
      <c r="F629" s="1" t="s">
        <v>669</v>
      </c>
      <c r="G629" s="1" t="s">
        <v>106</v>
      </c>
      <c r="H629" s="1" t="s">
        <v>631</v>
      </c>
      <c r="I629" s="2">
        <v>16.510000000000002</v>
      </c>
      <c r="J629" s="2">
        <v>16</v>
      </c>
      <c r="K629" s="2">
        <f t="shared" si="91"/>
        <v>0.01</v>
      </c>
      <c r="L629" s="2">
        <f t="shared" si="92"/>
        <v>3.45</v>
      </c>
      <c r="T629" s="8">
        <v>0.01</v>
      </c>
      <c r="U629" s="5">
        <v>6.42</v>
      </c>
      <c r="AL629" s="5" t="str">
        <f t="shared" si="93"/>
        <v/>
      </c>
      <c r="AN629" s="5" t="str">
        <f t="shared" si="94"/>
        <v/>
      </c>
      <c r="AP629" s="5" t="str">
        <f t="shared" si="95"/>
        <v/>
      </c>
      <c r="AR629" s="2">
        <v>3.45</v>
      </c>
      <c r="AS629" s="5">
        <f t="shared" si="87"/>
        <v>6.42</v>
      </c>
      <c r="AT629" s="5">
        <f t="shared" si="88"/>
        <v>4.78932</v>
      </c>
      <c r="AU629" s="11">
        <f t="shared" si="89"/>
        <v>4.9501551345915584E-5</v>
      </c>
      <c r="AV629" s="5">
        <f t="shared" si="90"/>
        <v>4.9501551345915586E-2</v>
      </c>
    </row>
    <row r="630" spans="1:48" x14ac:dyDescent="0.25">
      <c r="A630" s="1" t="s">
        <v>699</v>
      </c>
      <c r="B630" s="1" t="s">
        <v>738</v>
      </c>
      <c r="C630" s="1" t="s">
        <v>436</v>
      </c>
      <c r="D630" s="1" t="s">
        <v>51</v>
      </c>
      <c r="E630" s="1" t="s">
        <v>90</v>
      </c>
      <c r="F630" s="1" t="s">
        <v>669</v>
      </c>
      <c r="G630" s="1" t="s">
        <v>106</v>
      </c>
      <c r="H630" s="1" t="s">
        <v>631</v>
      </c>
      <c r="I630" s="2">
        <v>59.03</v>
      </c>
      <c r="J630" s="2">
        <v>6.05</v>
      </c>
      <c r="K630" s="2">
        <f t="shared" si="91"/>
        <v>1.49</v>
      </c>
      <c r="L630" s="2">
        <f t="shared" si="92"/>
        <v>1.17</v>
      </c>
      <c r="R630" s="7">
        <v>1.32</v>
      </c>
      <c r="S630" s="5">
        <v>2826.12</v>
      </c>
      <c r="T630" s="8">
        <v>0.17</v>
      </c>
      <c r="U630" s="5">
        <v>109.14</v>
      </c>
      <c r="AL630" s="5" t="str">
        <f t="shared" si="93"/>
        <v/>
      </c>
      <c r="AN630" s="5" t="str">
        <f t="shared" si="94"/>
        <v/>
      </c>
      <c r="AP630" s="5" t="str">
        <f t="shared" si="95"/>
        <v/>
      </c>
      <c r="AR630" s="2">
        <v>1.17</v>
      </c>
      <c r="AS630" s="5">
        <f t="shared" si="87"/>
        <v>2935.2599999999998</v>
      </c>
      <c r="AT630" s="5">
        <f t="shared" si="88"/>
        <v>2189.7039599999994</v>
      </c>
      <c r="AU630" s="11">
        <f t="shared" si="89"/>
        <v>2.2632386854145196E-2</v>
      </c>
      <c r="AV630" s="5">
        <f t="shared" si="90"/>
        <v>22.632386854145196</v>
      </c>
    </row>
    <row r="631" spans="1:48" x14ac:dyDescent="0.25">
      <c r="A631" s="1" t="s">
        <v>699</v>
      </c>
      <c r="B631" s="1" t="s">
        <v>738</v>
      </c>
      <c r="C631" s="1" t="s">
        <v>436</v>
      </c>
      <c r="D631" s="1" t="s">
        <v>51</v>
      </c>
      <c r="E631" s="1" t="s">
        <v>92</v>
      </c>
      <c r="F631" s="1" t="s">
        <v>669</v>
      </c>
      <c r="G631" s="1" t="s">
        <v>106</v>
      </c>
      <c r="H631" s="1" t="s">
        <v>631</v>
      </c>
      <c r="I631" s="2">
        <v>59.03</v>
      </c>
      <c r="J631" s="2">
        <v>27.28</v>
      </c>
      <c r="K631" s="2">
        <f t="shared" si="91"/>
        <v>15.73</v>
      </c>
      <c r="L631" s="2">
        <f t="shared" si="92"/>
        <v>5.9</v>
      </c>
      <c r="P631" s="6">
        <v>5.58</v>
      </c>
      <c r="Q631" s="5">
        <v>20752.02</v>
      </c>
      <c r="R631" s="7">
        <v>10.130000000000001</v>
      </c>
      <c r="S631" s="5">
        <v>21688.33</v>
      </c>
      <c r="Z631" s="9">
        <v>0.02</v>
      </c>
      <c r="AA631" s="5">
        <v>5.14</v>
      </c>
      <c r="AL631" s="5" t="str">
        <f t="shared" si="93"/>
        <v/>
      </c>
      <c r="AN631" s="5" t="str">
        <f t="shared" si="94"/>
        <v/>
      </c>
      <c r="AP631" s="5" t="str">
        <f t="shared" si="95"/>
        <v/>
      </c>
      <c r="AR631" s="2">
        <v>5.9</v>
      </c>
      <c r="AS631" s="5">
        <f t="shared" si="87"/>
        <v>42445.490000000005</v>
      </c>
      <c r="AT631" s="5">
        <f t="shared" si="88"/>
        <v>31664.335539999996</v>
      </c>
      <c r="AU631" s="11">
        <f t="shared" si="89"/>
        <v>0.32727688514603526</v>
      </c>
      <c r="AV631" s="5">
        <f t="shared" si="90"/>
        <v>327.27688514603523</v>
      </c>
    </row>
    <row r="632" spans="1:48" x14ac:dyDescent="0.25">
      <c r="A632" s="1" t="s">
        <v>700</v>
      </c>
      <c r="B632" s="1" t="s">
        <v>701</v>
      </c>
      <c r="C632" s="1" t="s">
        <v>702</v>
      </c>
      <c r="D632" s="1" t="s">
        <v>703</v>
      </c>
      <c r="E632" s="1" t="s">
        <v>83</v>
      </c>
      <c r="F632" s="1" t="s">
        <v>647</v>
      </c>
      <c r="G632" s="1" t="s">
        <v>106</v>
      </c>
      <c r="H632" s="1" t="s">
        <v>631</v>
      </c>
      <c r="I632" s="2">
        <v>115.11</v>
      </c>
      <c r="J632" s="2">
        <v>0.09</v>
      </c>
      <c r="K632" s="2">
        <f t="shared" si="91"/>
        <v>0</v>
      </c>
      <c r="L632" s="2">
        <f t="shared" si="92"/>
        <v>0.09</v>
      </c>
      <c r="AL632" s="5" t="str">
        <f t="shared" si="93"/>
        <v/>
      </c>
      <c r="AN632" s="5" t="str">
        <f t="shared" si="94"/>
        <v/>
      </c>
      <c r="AR632" s="2">
        <v>0.09</v>
      </c>
      <c r="AS632" s="5">
        <f t="shared" si="87"/>
        <v>0</v>
      </c>
      <c r="AT632" s="5">
        <f t="shared" si="88"/>
        <v>0</v>
      </c>
      <c r="AU632" s="11">
        <f t="shared" si="89"/>
        <v>0</v>
      </c>
      <c r="AV632" s="5">
        <f t="shared" si="90"/>
        <v>0</v>
      </c>
    </row>
    <row r="633" spans="1:48" x14ac:dyDescent="0.25">
      <c r="A633" s="1" t="s">
        <v>700</v>
      </c>
      <c r="B633" s="1" t="s">
        <v>701</v>
      </c>
      <c r="C633" s="1" t="s">
        <v>702</v>
      </c>
      <c r="D633" s="1" t="s">
        <v>703</v>
      </c>
      <c r="E633" s="1" t="s">
        <v>70</v>
      </c>
      <c r="F633" s="1" t="s">
        <v>669</v>
      </c>
      <c r="G633" s="1" t="s">
        <v>106</v>
      </c>
      <c r="H633" s="1" t="s">
        <v>631</v>
      </c>
      <c r="I633" s="2">
        <v>115.11</v>
      </c>
      <c r="J633" s="2">
        <v>30.71</v>
      </c>
      <c r="K633" s="2">
        <f t="shared" si="91"/>
        <v>0</v>
      </c>
      <c r="L633" s="2">
        <f t="shared" si="92"/>
        <v>30.71</v>
      </c>
      <c r="AL633" s="5" t="str">
        <f t="shared" si="93"/>
        <v/>
      </c>
      <c r="AN633" s="5" t="str">
        <f t="shared" si="94"/>
        <v/>
      </c>
      <c r="AO633" s="2">
        <v>0.85</v>
      </c>
      <c r="AQ633" s="2">
        <v>1.27</v>
      </c>
      <c r="AR633" s="2">
        <v>28.59</v>
      </c>
      <c r="AS633" s="5">
        <f t="shared" si="87"/>
        <v>0</v>
      </c>
      <c r="AT633" s="5">
        <f t="shared" si="88"/>
        <v>0</v>
      </c>
      <c r="AU633" s="11">
        <f t="shared" si="89"/>
        <v>0</v>
      </c>
      <c r="AV633" s="5">
        <f t="shared" si="90"/>
        <v>0</v>
      </c>
    </row>
    <row r="634" spans="1:48" x14ac:dyDescent="0.25">
      <c r="A634" s="1" t="s">
        <v>700</v>
      </c>
      <c r="B634" s="1" t="s">
        <v>701</v>
      </c>
      <c r="C634" s="1" t="s">
        <v>702</v>
      </c>
      <c r="D634" s="1" t="s">
        <v>703</v>
      </c>
      <c r="E634" s="1" t="s">
        <v>107</v>
      </c>
      <c r="F634" s="1" t="s">
        <v>669</v>
      </c>
      <c r="G634" s="1" t="s">
        <v>106</v>
      </c>
      <c r="H634" s="1" t="s">
        <v>631</v>
      </c>
      <c r="I634" s="2">
        <v>115.11</v>
      </c>
      <c r="J634" s="2">
        <v>2.69</v>
      </c>
      <c r="K634" s="2">
        <f t="shared" si="91"/>
        <v>0</v>
      </c>
      <c r="L634" s="2">
        <f t="shared" si="92"/>
        <v>2.69</v>
      </c>
      <c r="AL634" s="5" t="str">
        <f t="shared" si="93"/>
        <v/>
      </c>
      <c r="AN634" s="5" t="str">
        <f t="shared" si="94"/>
        <v/>
      </c>
      <c r="AR634" s="2">
        <v>2.69</v>
      </c>
      <c r="AS634" s="5">
        <f t="shared" si="87"/>
        <v>0</v>
      </c>
      <c r="AT634" s="5">
        <f t="shared" si="88"/>
        <v>0</v>
      </c>
      <c r="AU634" s="11">
        <f t="shared" si="89"/>
        <v>0</v>
      </c>
      <c r="AV634" s="5">
        <f t="shared" si="90"/>
        <v>0</v>
      </c>
    </row>
    <row r="635" spans="1:48" x14ac:dyDescent="0.25">
      <c r="A635" s="1" t="s">
        <v>700</v>
      </c>
      <c r="B635" s="1" t="s">
        <v>701</v>
      </c>
      <c r="C635" s="1" t="s">
        <v>702</v>
      </c>
      <c r="D635" s="1" t="s">
        <v>703</v>
      </c>
      <c r="E635" s="1" t="s">
        <v>108</v>
      </c>
      <c r="F635" s="1" t="s">
        <v>669</v>
      </c>
      <c r="G635" s="1" t="s">
        <v>106</v>
      </c>
      <c r="H635" s="1" t="s">
        <v>631</v>
      </c>
      <c r="I635" s="2">
        <v>115.11</v>
      </c>
      <c r="J635" s="2">
        <v>37.96</v>
      </c>
      <c r="K635" s="2">
        <f t="shared" si="91"/>
        <v>0</v>
      </c>
      <c r="L635" s="2">
        <f t="shared" si="92"/>
        <v>37.950000000000003</v>
      </c>
      <c r="AL635" s="5" t="str">
        <f t="shared" si="93"/>
        <v/>
      </c>
      <c r="AN635" s="5" t="str">
        <f t="shared" si="94"/>
        <v/>
      </c>
      <c r="AO635" s="2">
        <v>0.86</v>
      </c>
      <c r="AQ635" s="2">
        <v>1.3</v>
      </c>
      <c r="AR635" s="2">
        <v>35.79</v>
      </c>
      <c r="AS635" s="5">
        <f t="shared" si="87"/>
        <v>0</v>
      </c>
      <c r="AT635" s="5">
        <f t="shared" si="88"/>
        <v>0</v>
      </c>
      <c r="AU635" s="11">
        <f t="shared" si="89"/>
        <v>0</v>
      </c>
      <c r="AV635" s="5">
        <f t="shared" si="90"/>
        <v>0</v>
      </c>
    </row>
    <row r="636" spans="1:48" x14ac:dyDescent="0.25">
      <c r="A636" s="1" t="s">
        <v>700</v>
      </c>
      <c r="B636" s="1" t="s">
        <v>701</v>
      </c>
      <c r="C636" s="1" t="s">
        <v>702</v>
      </c>
      <c r="D636" s="1" t="s">
        <v>703</v>
      </c>
      <c r="E636" s="1" t="s">
        <v>72</v>
      </c>
      <c r="F636" s="1" t="s">
        <v>669</v>
      </c>
      <c r="G636" s="1" t="s">
        <v>106</v>
      </c>
      <c r="H636" s="1" t="s">
        <v>631</v>
      </c>
      <c r="I636" s="2">
        <v>115.11</v>
      </c>
      <c r="J636" s="2">
        <v>38.72</v>
      </c>
      <c r="K636" s="2">
        <f t="shared" si="91"/>
        <v>0</v>
      </c>
      <c r="L636" s="2">
        <f t="shared" si="92"/>
        <v>38.729999999999997</v>
      </c>
      <c r="AN636" s="5" t="str">
        <f t="shared" si="94"/>
        <v/>
      </c>
      <c r="AO636" s="2">
        <v>0.35</v>
      </c>
      <c r="AQ636" s="2">
        <v>0.52</v>
      </c>
      <c r="AR636" s="2">
        <v>37.86</v>
      </c>
      <c r="AS636" s="5">
        <f t="shared" si="87"/>
        <v>0</v>
      </c>
      <c r="AT636" s="5">
        <f t="shared" si="88"/>
        <v>0</v>
      </c>
      <c r="AU636" s="11">
        <f t="shared" si="89"/>
        <v>0</v>
      </c>
      <c r="AV636" s="5">
        <f t="shared" si="90"/>
        <v>0</v>
      </c>
    </row>
    <row r="637" spans="1:48" x14ac:dyDescent="0.25">
      <c r="A637" s="1" t="s">
        <v>704</v>
      </c>
      <c r="B637" s="1" t="s">
        <v>704</v>
      </c>
      <c r="J637" s="2">
        <v>4.79</v>
      </c>
      <c r="K637" s="2">
        <f>SUM(N637,P637,R637,T637,V637,X637,Z637,AB637,AE637,AG637,AI637)</f>
        <v>0</v>
      </c>
      <c r="L637" s="2">
        <f t="shared" si="92"/>
        <v>237.66</v>
      </c>
      <c r="AL637" s="5" t="str">
        <f t="shared" si="93"/>
        <v/>
      </c>
      <c r="AN637" s="5" t="str">
        <f t="shared" si="94"/>
        <v/>
      </c>
      <c r="AP637" s="5" t="str">
        <f t="shared" si="95"/>
        <v/>
      </c>
      <c r="AR637" s="2">
        <v>237.66</v>
      </c>
      <c r="AS637" s="5">
        <f t="shared" si="87"/>
        <v>0</v>
      </c>
      <c r="AT637" s="5">
        <f t="shared" si="88"/>
        <v>0</v>
      </c>
      <c r="AU637" s="11">
        <f t="shared" si="89"/>
        <v>0</v>
      </c>
      <c r="AV637" s="5">
        <f t="shared" si="90"/>
        <v>0</v>
      </c>
    </row>
    <row r="638" spans="1:48" x14ac:dyDescent="0.25">
      <c r="A638" s="1" t="s">
        <v>705</v>
      </c>
      <c r="B638" s="1" t="s">
        <v>705</v>
      </c>
      <c r="J638" s="2">
        <v>27.31</v>
      </c>
      <c r="K638" s="2">
        <f t="shared" si="91"/>
        <v>0</v>
      </c>
      <c r="L638" s="2">
        <f t="shared" si="92"/>
        <v>77.06</v>
      </c>
      <c r="AL638" s="5" t="str">
        <f t="shared" si="93"/>
        <v/>
      </c>
      <c r="AN638" s="5" t="str">
        <f t="shared" si="94"/>
        <v/>
      </c>
      <c r="AP638" s="5" t="str">
        <f t="shared" si="95"/>
        <v/>
      </c>
      <c r="AR638" s="2">
        <v>77.06</v>
      </c>
      <c r="AS638" s="5">
        <f t="shared" si="87"/>
        <v>0</v>
      </c>
      <c r="AT638" s="5">
        <f t="shared" si="88"/>
        <v>0</v>
      </c>
      <c r="AU638" s="11">
        <f t="shared" si="89"/>
        <v>0</v>
      </c>
      <c r="AV638" s="5">
        <f t="shared" si="90"/>
        <v>0</v>
      </c>
    </row>
    <row r="639" spans="1:48" x14ac:dyDescent="0.25">
      <c r="A639" s="1" t="s">
        <v>706</v>
      </c>
      <c r="B639" s="1" t="s">
        <v>706</v>
      </c>
      <c r="E639" s="1" t="s">
        <v>112</v>
      </c>
      <c r="F639" s="1" t="s">
        <v>411</v>
      </c>
      <c r="G639" s="1" t="s">
        <v>106</v>
      </c>
      <c r="H639" s="1" t="s">
        <v>55</v>
      </c>
      <c r="J639" s="2">
        <v>0.12</v>
      </c>
      <c r="K639" s="2">
        <f t="shared" si="91"/>
        <v>0</v>
      </c>
      <c r="L639" s="2">
        <f t="shared" si="92"/>
        <v>0.12</v>
      </c>
      <c r="AL639" s="5" t="str">
        <f t="shared" si="93"/>
        <v/>
      </c>
      <c r="AN639" s="5" t="str">
        <f t="shared" si="94"/>
        <v/>
      </c>
      <c r="AP639" s="5" t="str">
        <f t="shared" si="95"/>
        <v/>
      </c>
      <c r="AR639" s="2">
        <v>0.12</v>
      </c>
      <c r="AS639" s="5">
        <f t="shared" si="87"/>
        <v>0</v>
      </c>
      <c r="AT639" s="5">
        <f t="shared" si="88"/>
        <v>0</v>
      </c>
      <c r="AU639" s="11">
        <f t="shared" si="89"/>
        <v>0</v>
      </c>
      <c r="AV639" s="5">
        <f t="shared" si="90"/>
        <v>0</v>
      </c>
    </row>
    <row r="640" spans="1:48" x14ac:dyDescent="0.25">
      <c r="B640" s="29" t="s">
        <v>728</v>
      </c>
      <c r="AS640" s="5">
        <f t="shared" si="87"/>
        <v>0</v>
      </c>
      <c r="AT640" s="5">
        <f t="shared" si="88"/>
        <v>0</v>
      </c>
      <c r="AU640" s="11">
        <f t="shared" si="89"/>
        <v>0</v>
      </c>
      <c r="AV640" s="5">
        <f t="shared" si="90"/>
        <v>0</v>
      </c>
    </row>
    <row r="641" spans="2:48" x14ac:dyDescent="0.25">
      <c r="B641" s="1" t="s">
        <v>707</v>
      </c>
      <c r="C641" s="30" t="s">
        <v>732</v>
      </c>
      <c r="D641" s="30" t="s">
        <v>141</v>
      </c>
      <c r="J641" s="2">
        <v>47.81</v>
      </c>
      <c r="K641" s="2">
        <f t="shared" si="91"/>
        <v>67.760000000000005</v>
      </c>
      <c r="L641" s="2">
        <f t="shared" si="92"/>
        <v>0</v>
      </c>
      <c r="AG641" s="9">
        <v>67.760000000000005</v>
      </c>
      <c r="AH641" s="5">
        <v>196138.03125</v>
      </c>
      <c r="AL641" s="5" t="str">
        <f>IF(AK641&gt;0,AK641*$AL$1,"")</f>
        <v/>
      </c>
      <c r="AN641" s="5" t="str">
        <f>IF(AM641&gt;0,AM641*$AN$1,"")</f>
        <v/>
      </c>
      <c r="AP641" s="5" t="str">
        <f>IF(AO641&gt;0,AO641*$AP$1,"")</f>
        <v/>
      </c>
      <c r="AS641" s="5">
        <f t="shared" si="87"/>
        <v>196138.03125</v>
      </c>
      <c r="AT641" s="5">
        <f t="shared" si="88"/>
        <v>146318.97131249998</v>
      </c>
      <c r="AU641" s="11">
        <f t="shared" si="89"/>
        <v>1.5123266082256495</v>
      </c>
      <c r="AV641" s="5">
        <f t="shared" si="90"/>
        <v>1512.3266082256496</v>
      </c>
    </row>
    <row r="642" spans="2:48" x14ac:dyDescent="0.25">
      <c r="B642" s="1" t="s">
        <v>708</v>
      </c>
      <c r="C642" s="30" t="s">
        <v>732</v>
      </c>
      <c r="D642" s="30" t="s">
        <v>141</v>
      </c>
      <c r="J642" s="2">
        <v>23.77</v>
      </c>
      <c r="K642" s="2">
        <f t="shared" si="91"/>
        <v>45.24</v>
      </c>
      <c r="L642" s="2">
        <f t="shared" si="92"/>
        <v>0</v>
      </c>
      <c r="AG642" s="9">
        <v>45.24</v>
      </c>
      <c r="AH642" s="5" t="s">
        <v>734</v>
      </c>
      <c r="AL642" s="5" t="str">
        <f>IF(AK642&gt;0,AK642*$AL$1,"")</f>
        <v/>
      </c>
      <c r="AN642" s="5" t="str">
        <f>IF(AM642&gt;0,AM642*$AN$1,"")</f>
        <v/>
      </c>
      <c r="AP642" s="5" t="str">
        <f>IF(AO642&gt;0,AO642*$AP$1,"")</f>
        <v/>
      </c>
      <c r="AS642" s="5">
        <f t="shared" si="87"/>
        <v>0</v>
      </c>
      <c r="AT642" s="5">
        <f t="shared" si="88"/>
        <v>0</v>
      </c>
      <c r="AU642" s="11">
        <f t="shared" si="89"/>
        <v>0</v>
      </c>
      <c r="AV642" s="5">
        <f t="shared" si="90"/>
        <v>0</v>
      </c>
    </row>
    <row r="643" spans="2:48" x14ac:dyDescent="0.25">
      <c r="B643" s="1" t="s">
        <v>709</v>
      </c>
      <c r="C643" s="30" t="s">
        <v>732</v>
      </c>
      <c r="D643" s="30" t="s">
        <v>141</v>
      </c>
      <c r="J643" s="2">
        <v>22.63</v>
      </c>
      <c r="K643" s="2">
        <f t="shared" si="91"/>
        <v>50.56</v>
      </c>
      <c r="L643" s="2">
        <f t="shared" si="92"/>
        <v>0</v>
      </c>
      <c r="AG643" s="9">
        <v>50.56</v>
      </c>
      <c r="AH643" s="5">
        <v>124908.85799999999</v>
      </c>
      <c r="AL643" s="5" t="str">
        <f>IF(AK643&gt;0,AK643*$AL$1,"")</f>
        <v/>
      </c>
      <c r="AN643" s="5" t="str">
        <f>IF(AM643&gt;0,AM643*$AN$1,"")</f>
        <v/>
      </c>
      <c r="AP643" s="5" t="str">
        <f>IF(AO643&gt;0,AO643*$AP$1,"")</f>
        <v/>
      </c>
      <c r="AS643" s="5">
        <f t="shared" ref="AS643:AS667" si="96">SUM(O643,Q643,S643,U643,W643,Y643,AA643,AC643,AF643,AH643,AJ643)</f>
        <v>124908.85799999999</v>
      </c>
      <c r="AT643" s="5">
        <f t="shared" ref="AT643:AT669" si="97">$AS$671*(AU643/100)</f>
        <v>93182.008067999996</v>
      </c>
      <c r="AU643" s="11">
        <f t="shared" ref="AU643:AU667" si="98">(AS643/$AS$671)*(100-25.4)</f>
        <v>0.96311249966459156</v>
      </c>
      <c r="AV643" s="5">
        <f t="shared" si="90"/>
        <v>963.11249966459161</v>
      </c>
    </row>
    <row r="644" spans="2:48" x14ac:dyDescent="0.25">
      <c r="B644" s="1" t="s">
        <v>710</v>
      </c>
      <c r="C644" s="30" t="s">
        <v>732</v>
      </c>
      <c r="D644" s="30" t="s">
        <v>141</v>
      </c>
      <c r="J644" s="2">
        <v>12.28</v>
      </c>
      <c r="K644" s="2">
        <f t="shared" si="91"/>
        <v>6.17</v>
      </c>
      <c r="L644" s="2">
        <f t="shared" si="92"/>
        <v>0</v>
      </c>
      <c r="AG644" s="9">
        <v>6.17</v>
      </c>
      <c r="AH644" s="5">
        <v>13124.36125</v>
      </c>
      <c r="AL644" s="5" t="str">
        <f>IF(AK644&gt;0,AK644*$AL$1,"")</f>
        <v/>
      </c>
      <c r="AN644" s="5" t="str">
        <f>IF(AM644&gt;0,AM644*$AN$1,"")</f>
        <v/>
      </c>
      <c r="AP644" s="5" t="str">
        <f>IF(AO644&gt;0,AO644*$AP$1,"")</f>
        <v/>
      </c>
      <c r="AS644" s="5">
        <f t="shared" si="96"/>
        <v>13124.36125</v>
      </c>
      <c r="AT644" s="5">
        <f t="shared" si="97"/>
        <v>9790.7734924999986</v>
      </c>
      <c r="AU644" s="11">
        <f t="shared" si="98"/>
        <v>0.10119567637059498</v>
      </c>
      <c r="AV644" s="5">
        <f t="shared" ref="AV644:AV667" si="99">(AU644/100)*$AV$1</f>
        <v>101.19567637059498</v>
      </c>
    </row>
    <row r="645" spans="2:48" x14ac:dyDescent="0.25">
      <c r="B645" s="29" t="s">
        <v>729</v>
      </c>
      <c r="AS645" s="5">
        <f t="shared" si="96"/>
        <v>0</v>
      </c>
      <c r="AT645" s="5">
        <f t="shared" si="97"/>
        <v>0</v>
      </c>
      <c r="AU645" s="11">
        <f t="shared" si="98"/>
        <v>0</v>
      </c>
      <c r="AV645" s="5">
        <f t="shared" si="99"/>
        <v>0</v>
      </c>
    </row>
    <row r="646" spans="2:48" x14ac:dyDescent="0.25">
      <c r="B646" s="1" t="s">
        <v>711</v>
      </c>
      <c r="C646" s="30" t="s">
        <v>733</v>
      </c>
      <c r="D646" s="30" t="s">
        <v>159</v>
      </c>
      <c r="J646" s="2">
        <v>4.49</v>
      </c>
      <c r="K646" s="2">
        <f t="shared" si="91"/>
        <v>5.49</v>
      </c>
      <c r="L646" s="2">
        <f t="shared" si="92"/>
        <v>0</v>
      </c>
      <c r="AG646" s="9">
        <v>5.49</v>
      </c>
      <c r="AH646" s="5">
        <v>14763.4375</v>
      </c>
      <c r="AL646" s="5" t="str">
        <f>IF(AK646&gt;0,AK646*$AL$1,"")</f>
        <v/>
      </c>
      <c r="AN646" s="5" t="str">
        <f>IF(AM646&gt;0,AM646*$AN$1,"")</f>
        <v/>
      </c>
      <c r="AP646" s="5" t="str">
        <f>IF(AO646&gt;0,AO646*$AP$1,"")</f>
        <v/>
      </c>
      <c r="AS646" s="5">
        <f t="shared" si="96"/>
        <v>14763.4375</v>
      </c>
      <c r="AT646" s="5">
        <f t="shared" si="97"/>
        <v>11013.524374999999</v>
      </c>
      <c r="AU646" s="11">
        <f t="shared" si="98"/>
        <v>0.11383380988293856</v>
      </c>
      <c r="AV646" s="5">
        <f t="shared" si="99"/>
        <v>113.83380988293857</v>
      </c>
    </row>
    <row r="647" spans="2:48" x14ac:dyDescent="0.25">
      <c r="B647" s="1" t="s">
        <v>712</v>
      </c>
      <c r="C647" s="30" t="s">
        <v>733</v>
      </c>
      <c r="D647" s="30" t="s">
        <v>159</v>
      </c>
      <c r="J647" s="2">
        <v>0.05</v>
      </c>
      <c r="K647" s="2">
        <f t="shared" si="91"/>
        <v>0.8600000000000001</v>
      </c>
      <c r="L647" s="2">
        <f t="shared" si="92"/>
        <v>0</v>
      </c>
      <c r="AG647" s="9">
        <v>0.8600000000000001</v>
      </c>
      <c r="AH647" s="5">
        <v>1918.875</v>
      </c>
      <c r="AL647" s="5" t="str">
        <f>IF(AK647&gt;0,AK647*$AL$1,"")</f>
        <v/>
      </c>
      <c r="AN647" s="5" t="str">
        <f>IF(AM647&gt;0,AM647*$AN$1,"")</f>
        <v/>
      </c>
      <c r="AP647" s="5" t="str">
        <f>IF(AO647&gt;0,AO647*$AP$1,"")</f>
        <v/>
      </c>
      <c r="AS647" s="5">
        <f t="shared" si="96"/>
        <v>1918.875</v>
      </c>
      <c r="AT647" s="5">
        <f t="shared" si="97"/>
        <v>1431.4807499999999</v>
      </c>
      <c r="AU647" s="11">
        <f t="shared" si="98"/>
        <v>1.4795527934407129E-2</v>
      </c>
      <c r="AV647" s="5">
        <f t="shared" si="99"/>
        <v>14.795527934407129</v>
      </c>
    </row>
    <row r="648" spans="2:48" x14ac:dyDescent="0.25">
      <c r="B648" s="1" t="s">
        <v>713</v>
      </c>
      <c r="C648" s="30" t="s">
        <v>733</v>
      </c>
      <c r="D648" s="30" t="s">
        <v>159</v>
      </c>
      <c r="J648" s="2">
        <v>6.74</v>
      </c>
      <c r="K648" s="2">
        <f t="shared" si="91"/>
        <v>8.2200000000000006</v>
      </c>
      <c r="L648" s="2">
        <f t="shared" si="92"/>
        <v>0</v>
      </c>
      <c r="AG648" s="9">
        <v>8.2200000000000006</v>
      </c>
      <c r="AH648" s="5">
        <v>22052.1875</v>
      </c>
      <c r="AL648" s="5" t="str">
        <f>IF(AK648&gt;0,AK648*$AL$1,"")</f>
        <v/>
      </c>
      <c r="AN648" s="5" t="str">
        <f>IF(AM648&gt;0,AM648*$AN$1,"")</f>
        <v/>
      </c>
      <c r="AP648" s="5" t="str">
        <f>IF(AO648&gt;0,AO648*$AP$1,"")</f>
        <v/>
      </c>
      <c r="AS648" s="5">
        <f t="shared" si="96"/>
        <v>22052.1875</v>
      </c>
      <c r="AT648" s="5">
        <f t="shared" si="97"/>
        <v>16450.931874999998</v>
      </c>
      <c r="AU648" s="11">
        <f t="shared" si="98"/>
        <v>0.17003387723068658</v>
      </c>
      <c r="AV648" s="5">
        <f t="shared" si="99"/>
        <v>170.03387723068658</v>
      </c>
    </row>
    <row r="649" spans="2:48" x14ac:dyDescent="0.25">
      <c r="B649" s="1" t="s">
        <v>714</v>
      </c>
      <c r="C649" s="30" t="s">
        <v>733</v>
      </c>
      <c r="D649" s="30" t="s">
        <v>159</v>
      </c>
      <c r="J649" s="2">
        <v>3.890000000000001</v>
      </c>
      <c r="K649" s="2">
        <f t="shared" si="91"/>
        <v>3.87</v>
      </c>
      <c r="L649" s="2">
        <f t="shared" si="92"/>
        <v>0</v>
      </c>
      <c r="AG649" s="9">
        <v>3.87</v>
      </c>
      <c r="AH649" s="5">
        <v>9847.25</v>
      </c>
      <c r="AL649" s="5" t="str">
        <f>IF(AK649&gt;0,AK649*$AL$1,"")</f>
        <v/>
      </c>
      <c r="AN649" s="5" t="str">
        <f>IF(AM649&gt;0,AM649*$AN$1,"")</f>
        <v/>
      </c>
      <c r="AP649" s="5" t="str">
        <f>IF(AO649&gt;0,AO649*$AP$1,"")</f>
        <v/>
      </c>
      <c r="AS649" s="5">
        <f t="shared" si="96"/>
        <v>9847.25</v>
      </c>
      <c r="AT649" s="5">
        <f t="shared" si="97"/>
        <v>7346.0484999999999</v>
      </c>
      <c r="AU649" s="11">
        <f t="shared" si="98"/>
        <v>7.5927437926957511E-2</v>
      </c>
      <c r="AV649" s="5">
        <f t="shared" si="99"/>
        <v>75.927437926957509</v>
      </c>
    </row>
    <row r="650" spans="2:48" x14ac:dyDescent="0.25">
      <c r="B650" s="1" t="s">
        <v>715</v>
      </c>
      <c r="C650" s="30" t="s">
        <v>733</v>
      </c>
      <c r="D650" s="30" t="s">
        <v>159</v>
      </c>
      <c r="J650" s="2">
        <v>0.1</v>
      </c>
      <c r="K650" s="2">
        <f t="shared" si="91"/>
        <v>1.41</v>
      </c>
      <c r="L650" s="2">
        <f t="shared" si="92"/>
        <v>0</v>
      </c>
      <c r="AG650" s="9">
        <v>1.41</v>
      </c>
      <c r="AH650" s="5">
        <v>3670.40625</v>
      </c>
      <c r="AL650" s="5" t="str">
        <f>IF(AK650&gt;0,AK650*$AL$1,"")</f>
        <v/>
      </c>
      <c r="AN650" s="5" t="str">
        <f>IF(AM650&gt;0,AM650*$AN$1,"")</f>
        <v/>
      </c>
      <c r="AP650" s="5" t="str">
        <f>IF(AO650&gt;0,AO650*$AP$1,"")</f>
        <v/>
      </c>
      <c r="AS650" s="5">
        <f t="shared" si="96"/>
        <v>3670.40625</v>
      </c>
      <c r="AT650" s="5">
        <f t="shared" si="97"/>
        <v>2738.1230624999998</v>
      </c>
      <c r="AU650" s="11">
        <f t="shared" si="98"/>
        <v>2.8300748200115963E-2</v>
      </c>
      <c r="AV650" s="5">
        <f t="shared" si="99"/>
        <v>28.300748200115962</v>
      </c>
    </row>
    <row r="651" spans="2:48" x14ac:dyDescent="0.25">
      <c r="B651" s="1" t="s">
        <v>719</v>
      </c>
      <c r="C651" s="30" t="s">
        <v>733</v>
      </c>
      <c r="D651" s="30" t="s">
        <v>159</v>
      </c>
      <c r="J651" s="2">
        <v>8.16</v>
      </c>
      <c r="K651" s="2">
        <f t="shared" ref="K651:K658" si="100">SUM(N651,P651,R651,T651,V651,X651,Z651,AB651,AE651,AG651,AI651)</f>
        <v>8.1999999999999993</v>
      </c>
      <c r="L651" s="2">
        <f t="shared" ref="L651:L658" si="101">SUM(M651,AD651,AK651,AM651,AO651,AQ651,AR651)</f>
        <v>0</v>
      </c>
      <c r="AG651" s="9">
        <v>8.1999999999999993</v>
      </c>
      <c r="AH651" s="5">
        <v>22684.375</v>
      </c>
      <c r="AL651" s="5" t="str">
        <f t="shared" ref="AL651:AL658" si="102">IF(AK651&gt;0,AK651*$AL$1,"")</f>
        <v/>
      </c>
      <c r="AN651" s="5" t="str">
        <f t="shared" ref="AN651:AN658" si="103">IF(AM651&gt;0,AM651*$AN$1,"")</f>
        <v/>
      </c>
      <c r="AP651" s="5" t="str">
        <f t="shared" ref="AP651:AP658" si="104">IF(AO651&gt;0,AO651*$AP$1,"")</f>
        <v/>
      </c>
      <c r="AS651" s="5">
        <f t="shared" si="96"/>
        <v>22684.375</v>
      </c>
      <c r="AT651" s="5">
        <f t="shared" si="97"/>
        <v>16922.543749999997</v>
      </c>
      <c r="AU651" s="11">
        <f t="shared" si="98"/>
        <v>0.17490837286799124</v>
      </c>
      <c r="AV651" s="5">
        <f t="shared" si="99"/>
        <v>174.90837286799123</v>
      </c>
    </row>
    <row r="652" spans="2:48" x14ac:dyDescent="0.25">
      <c r="B652" s="1" t="s">
        <v>720</v>
      </c>
      <c r="C652" s="30" t="s">
        <v>733</v>
      </c>
      <c r="D652" s="30" t="s">
        <v>159</v>
      </c>
      <c r="J652" s="2">
        <v>0.41</v>
      </c>
      <c r="K652" s="2">
        <f t="shared" si="100"/>
        <v>0.64</v>
      </c>
      <c r="L652" s="2">
        <f t="shared" si="101"/>
        <v>0</v>
      </c>
      <c r="AG652" s="9">
        <v>0.64</v>
      </c>
      <c r="AH652" s="5">
        <v>1666</v>
      </c>
      <c r="AL652" s="5" t="str">
        <f t="shared" si="102"/>
        <v/>
      </c>
      <c r="AN652" s="5" t="str">
        <f t="shared" si="103"/>
        <v/>
      </c>
      <c r="AP652" s="5" t="str">
        <f t="shared" si="104"/>
        <v/>
      </c>
      <c r="AS652" s="5">
        <f t="shared" si="96"/>
        <v>1666</v>
      </c>
      <c r="AT652" s="5">
        <f t="shared" si="97"/>
        <v>1242.836</v>
      </c>
      <c r="AU652" s="11">
        <f t="shared" si="98"/>
        <v>1.2845729679485258E-2</v>
      </c>
      <c r="AV652" s="5">
        <f t="shared" si="99"/>
        <v>12.84572967948526</v>
      </c>
    </row>
    <row r="653" spans="2:48" x14ac:dyDescent="0.25">
      <c r="B653" s="1" t="s">
        <v>721</v>
      </c>
      <c r="C653" s="30" t="s">
        <v>733</v>
      </c>
      <c r="D653" s="30" t="s">
        <v>159</v>
      </c>
      <c r="J653" s="2">
        <v>6.160000000000001</v>
      </c>
      <c r="K653" s="2">
        <f t="shared" si="100"/>
        <v>6.160000000000001</v>
      </c>
      <c r="L653" s="2">
        <f t="shared" si="101"/>
        <v>0</v>
      </c>
      <c r="AG653" s="9">
        <v>6.160000000000001</v>
      </c>
      <c r="AH653" s="5">
        <v>16035.25</v>
      </c>
      <c r="AL653" s="5" t="str">
        <f t="shared" si="102"/>
        <v/>
      </c>
      <c r="AN653" s="5" t="str">
        <f t="shared" si="103"/>
        <v/>
      </c>
      <c r="AP653" s="5" t="str">
        <f t="shared" si="104"/>
        <v/>
      </c>
      <c r="AS653" s="5">
        <f t="shared" si="96"/>
        <v>16035.25</v>
      </c>
      <c r="AT653" s="5">
        <f t="shared" si="97"/>
        <v>11962.2965</v>
      </c>
      <c r="AU653" s="11">
        <f t="shared" si="98"/>
        <v>0.12364014816504562</v>
      </c>
      <c r="AV653" s="5">
        <f t="shared" si="99"/>
        <v>123.64014816504563</v>
      </c>
    </row>
    <row r="654" spans="2:48" x14ac:dyDescent="0.25">
      <c r="B654" s="1" t="s">
        <v>717</v>
      </c>
      <c r="C654" s="30" t="s">
        <v>733</v>
      </c>
      <c r="D654" s="30" t="s">
        <v>159</v>
      </c>
      <c r="J654" s="2">
        <v>4.74</v>
      </c>
      <c r="K654" s="2">
        <f t="shared" si="100"/>
        <v>6.68</v>
      </c>
      <c r="L654" s="2">
        <f t="shared" si="101"/>
        <v>0</v>
      </c>
      <c r="AG654" s="9">
        <v>6.68</v>
      </c>
      <c r="AH654" s="5">
        <v>18430.125</v>
      </c>
      <c r="AL654" s="5" t="str">
        <f t="shared" si="102"/>
        <v/>
      </c>
      <c r="AN654" s="5" t="str">
        <f t="shared" si="103"/>
        <v/>
      </c>
      <c r="AP654" s="5" t="str">
        <f t="shared" si="104"/>
        <v/>
      </c>
      <c r="AS654" s="5">
        <f t="shared" si="96"/>
        <v>18430.125</v>
      </c>
      <c r="AT654" s="5">
        <f t="shared" si="97"/>
        <v>13748.873249999999</v>
      </c>
      <c r="AU654" s="11">
        <f t="shared" si="98"/>
        <v>0.14210588457930567</v>
      </c>
      <c r="AV654" s="5">
        <f t="shared" si="99"/>
        <v>142.10588457930567</v>
      </c>
    </row>
    <row r="655" spans="2:48" x14ac:dyDescent="0.25">
      <c r="B655" s="1" t="s">
        <v>722</v>
      </c>
      <c r="C655" s="30" t="s">
        <v>733</v>
      </c>
      <c r="D655" s="30" t="s">
        <v>159</v>
      </c>
      <c r="J655" s="2">
        <v>6.02</v>
      </c>
      <c r="K655" s="2">
        <f t="shared" si="100"/>
        <v>5.3400000000000007</v>
      </c>
      <c r="L655" s="2">
        <f t="shared" si="101"/>
        <v>0</v>
      </c>
      <c r="AG655" s="9">
        <v>5.3400000000000007</v>
      </c>
      <c r="AH655" s="5">
        <v>14570.0625</v>
      </c>
      <c r="AL655" s="5" t="str">
        <f t="shared" si="102"/>
        <v/>
      </c>
      <c r="AN655" s="5" t="str">
        <f t="shared" si="103"/>
        <v/>
      </c>
      <c r="AP655" s="5" t="str">
        <f t="shared" si="104"/>
        <v/>
      </c>
      <c r="AS655" s="5">
        <f t="shared" si="96"/>
        <v>14570.0625</v>
      </c>
      <c r="AT655" s="5">
        <f t="shared" si="97"/>
        <v>10869.266624999998</v>
      </c>
      <c r="AU655" s="11">
        <f t="shared" si="98"/>
        <v>0.11234278768799831</v>
      </c>
      <c r="AV655" s="5">
        <f t="shared" si="99"/>
        <v>112.34278768799831</v>
      </c>
    </row>
    <row r="656" spans="2:48" x14ac:dyDescent="0.25">
      <c r="B656" s="1" t="s">
        <v>723</v>
      </c>
      <c r="C656" s="30" t="s">
        <v>733</v>
      </c>
      <c r="D656" s="30" t="s">
        <v>159</v>
      </c>
      <c r="J656" s="2">
        <v>9.14</v>
      </c>
      <c r="K656" s="2">
        <f t="shared" si="100"/>
        <v>7.2000000000000011</v>
      </c>
      <c r="L656" s="2">
        <f t="shared" si="101"/>
        <v>0</v>
      </c>
      <c r="AG656" s="9">
        <v>7.2000000000000011</v>
      </c>
      <c r="AH656" s="5">
        <v>15324.82</v>
      </c>
      <c r="AL656" s="5" t="str">
        <f t="shared" si="102"/>
        <v/>
      </c>
      <c r="AN656" s="5" t="str">
        <f t="shared" si="103"/>
        <v/>
      </c>
      <c r="AP656" s="5" t="str">
        <f t="shared" si="104"/>
        <v/>
      </c>
      <c r="AS656" s="5">
        <f t="shared" si="96"/>
        <v>15324.82</v>
      </c>
      <c r="AT656" s="5">
        <f t="shared" si="97"/>
        <v>11432.315719999999</v>
      </c>
      <c r="AU656" s="11">
        <f t="shared" si="98"/>
        <v>0.11816236200886512</v>
      </c>
      <c r="AV656" s="5">
        <f t="shared" si="99"/>
        <v>118.16236200886512</v>
      </c>
    </row>
    <row r="657" spans="1:48" x14ac:dyDescent="0.25">
      <c r="B657" s="1" t="s">
        <v>725</v>
      </c>
      <c r="C657" s="30" t="s">
        <v>733</v>
      </c>
      <c r="D657" s="30" t="s">
        <v>159</v>
      </c>
      <c r="J657" s="2">
        <v>5.48</v>
      </c>
      <c r="K657" s="2">
        <f t="shared" si="100"/>
        <v>6.4600000000000009</v>
      </c>
      <c r="L657" s="2">
        <f t="shared" si="101"/>
        <v>0</v>
      </c>
      <c r="AG657" s="9">
        <v>6.4600000000000009</v>
      </c>
      <c r="AH657" s="5">
        <v>13741.227500000001</v>
      </c>
      <c r="AL657" s="5" t="str">
        <f t="shared" si="102"/>
        <v/>
      </c>
      <c r="AN657" s="5" t="str">
        <f t="shared" si="103"/>
        <v/>
      </c>
      <c r="AP657" s="5" t="str">
        <f t="shared" si="104"/>
        <v/>
      </c>
      <c r="AS657" s="5">
        <f t="shared" si="96"/>
        <v>13741.227500000001</v>
      </c>
      <c r="AT657" s="5">
        <f t="shared" si="97"/>
        <v>10250.955715</v>
      </c>
      <c r="AU657" s="11">
        <f t="shared" si="98"/>
        <v>0.10595203717245441</v>
      </c>
      <c r="AV657" s="5">
        <f t="shared" si="99"/>
        <v>105.95203717245441</v>
      </c>
    </row>
    <row r="658" spans="1:48" x14ac:dyDescent="0.25">
      <c r="B658" s="1" t="s">
        <v>726</v>
      </c>
      <c r="C658" s="30" t="s">
        <v>733</v>
      </c>
      <c r="D658" s="30" t="s">
        <v>159</v>
      </c>
      <c r="J658" s="2">
        <v>4.6499999999999986</v>
      </c>
      <c r="K658" s="2">
        <f t="shared" si="100"/>
        <v>6.1499999999999986</v>
      </c>
      <c r="L658" s="2">
        <f t="shared" si="101"/>
        <v>0</v>
      </c>
      <c r="AG658" s="9">
        <v>6.1499999999999986</v>
      </c>
      <c r="AH658" s="5">
        <v>13124.658750000001</v>
      </c>
      <c r="AL658" s="5" t="str">
        <f t="shared" si="102"/>
        <v/>
      </c>
      <c r="AN658" s="5" t="str">
        <f t="shared" si="103"/>
        <v/>
      </c>
      <c r="AP658" s="5" t="str">
        <f t="shared" si="104"/>
        <v/>
      </c>
      <c r="AS658" s="5">
        <f t="shared" si="96"/>
        <v>13124.658750000001</v>
      </c>
      <c r="AT658" s="5">
        <f t="shared" si="97"/>
        <v>9790.9954275</v>
      </c>
      <c r="AU658" s="11">
        <f t="shared" si="98"/>
        <v>0.1011979702508949</v>
      </c>
      <c r="AV658" s="5">
        <f t="shared" si="99"/>
        <v>101.19797025089491</v>
      </c>
    </row>
    <row r="659" spans="1:48" x14ac:dyDescent="0.25">
      <c r="B659" s="29" t="s">
        <v>730</v>
      </c>
      <c r="AS659" s="5">
        <f t="shared" si="96"/>
        <v>0</v>
      </c>
      <c r="AT659" s="5">
        <f t="shared" si="97"/>
        <v>0</v>
      </c>
      <c r="AU659" s="11">
        <f t="shared" si="98"/>
        <v>0</v>
      </c>
      <c r="AV659" s="5">
        <f t="shared" si="99"/>
        <v>0</v>
      </c>
    </row>
    <row r="660" spans="1:48" x14ac:dyDescent="0.25">
      <c r="B660" s="1" t="s">
        <v>712</v>
      </c>
      <c r="C660" s="30" t="s">
        <v>733</v>
      </c>
      <c r="D660" s="30" t="s">
        <v>159</v>
      </c>
      <c r="J660" s="2">
        <v>4.72</v>
      </c>
      <c r="K660" s="2">
        <f t="shared" si="91"/>
        <v>4.13</v>
      </c>
      <c r="L660" s="2">
        <f t="shared" si="92"/>
        <v>0</v>
      </c>
      <c r="AG660" s="9">
        <v>4.13</v>
      </c>
      <c r="AH660" s="5">
        <v>9215.0625</v>
      </c>
      <c r="AL660" s="5" t="str">
        <f>IF(AK660&gt;0,AK660*$AL$1,"")</f>
        <v/>
      </c>
      <c r="AN660" s="5" t="str">
        <f>IF(AM660&gt;0,AM660*$AN$1,"")</f>
        <v/>
      </c>
      <c r="AP660" s="5" t="str">
        <f>IF(AO660&gt;0,AO660*$AP$1,"")</f>
        <v/>
      </c>
      <c r="AS660" s="5">
        <f t="shared" si="96"/>
        <v>9215.0625</v>
      </c>
      <c r="AT660" s="5">
        <f t="shared" si="97"/>
        <v>6874.4366249999994</v>
      </c>
      <c r="AU660" s="11">
        <f t="shared" si="98"/>
        <v>7.1052942289652837E-2</v>
      </c>
      <c r="AV660" s="5">
        <f t="shared" si="99"/>
        <v>71.052942289652833</v>
      </c>
    </row>
    <row r="661" spans="1:48" x14ac:dyDescent="0.25">
      <c r="B661" s="1" t="s">
        <v>716</v>
      </c>
      <c r="C661" s="30" t="s">
        <v>733</v>
      </c>
      <c r="D661" s="30" t="s">
        <v>159</v>
      </c>
      <c r="J661" s="2">
        <v>2.44</v>
      </c>
      <c r="K661" s="2">
        <f t="shared" si="91"/>
        <v>5.01</v>
      </c>
      <c r="L661" s="2">
        <f t="shared" si="92"/>
        <v>0</v>
      </c>
      <c r="AG661" s="9">
        <v>5.01</v>
      </c>
      <c r="AH661" s="5">
        <v>14324.625</v>
      </c>
      <c r="AL661" s="5" t="str">
        <f>IF(AK661&gt;0,AK661*$AL$1,"")</f>
        <v/>
      </c>
      <c r="AN661" s="5" t="str">
        <f>IF(AM661&gt;0,AM661*$AN$1,"")</f>
        <v/>
      </c>
      <c r="AP661" s="5" t="str">
        <f>IF(AO661&gt;0,AO661*$AP$1,"")</f>
        <v/>
      </c>
      <c r="AS661" s="5">
        <f t="shared" si="96"/>
        <v>14324.625</v>
      </c>
      <c r="AT661" s="5">
        <f t="shared" si="97"/>
        <v>10686.170249999999</v>
      </c>
      <c r="AU661" s="11">
        <f t="shared" si="98"/>
        <v>0.11045033644057414</v>
      </c>
      <c r="AV661" s="5">
        <f t="shared" si="99"/>
        <v>110.45033644057415</v>
      </c>
    </row>
    <row r="662" spans="1:48" x14ac:dyDescent="0.25">
      <c r="B662" s="1" t="s">
        <v>717</v>
      </c>
      <c r="C662" s="30" t="s">
        <v>733</v>
      </c>
      <c r="D662" s="30" t="s">
        <v>159</v>
      </c>
      <c r="J662" s="2">
        <v>4</v>
      </c>
      <c r="K662" s="2">
        <f t="shared" si="91"/>
        <v>5.36</v>
      </c>
      <c r="L662" s="2">
        <f t="shared" si="92"/>
        <v>0</v>
      </c>
      <c r="AG662" s="9">
        <v>5.36</v>
      </c>
      <c r="AH662" s="5">
        <v>14659.3125</v>
      </c>
      <c r="AL662" s="5" t="str">
        <f>IF(AK662&gt;0,AK662*$AL$1,"")</f>
        <v/>
      </c>
      <c r="AN662" s="5" t="str">
        <f>IF(AM662&gt;0,AM662*$AN$1,"")</f>
        <v/>
      </c>
      <c r="AP662" s="5" t="str">
        <f>IF(AO662&gt;0,AO662*$AP$1,"")</f>
        <v/>
      </c>
      <c r="AS662" s="5">
        <f t="shared" si="96"/>
        <v>14659.3125</v>
      </c>
      <c r="AT662" s="5">
        <f t="shared" si="97"/>
        <v>10935.847124999998</v>
      </c>
      <c r="AU662" s="11">
        <f t="shared" si="98"/>
        <v>0.11303095177797073</v>
      </c>
      <c r="AV662" s="5">
        <f t="shared" si="99"/>
        <v>113.03095177797073</v>
      </c>
    </row>
    <row r="663" spans="1:48" x14ac:dyDescent="0.25">
      <c r="B663" s="1" t="s">
        <v>718</v>
      </c>
      <c r="C663" s="30" t="s">
        <v>733</v>
      </c>
      <c r="D663" s="30" t="s">
        <v>159</v>
      </c>
      <c r="J663" s="2">
        <v>5.21</v>
      </c>
      <c r="K663" s="2">
        <f t="shared" si="91"/>
        <v>6.1599999999999993</v>
      </c>
      <c r="L663" s="2">
        <f t="shared" si="92"/>
        <v>0</v>
      </c>
      <c r="AG663" s="9">
        <v>6.1599999999999993</v>
      </c>
      <c r="AH663" s="5">
        <v>18326</v>
      </c>
      <c r="AL663" s="5" t="str">
        <f>IF(AK663&gt;0,AK663*$AL$1,"")</f>
        <v/>
      </c>
      <c r="AN663" s="5" t="str">
        <f>IF(AM663&gt;0,AM663*$AN$1,"")</f>
        <v/>
      </c>
      <c r="AP663" s="5" t="str">
        <f>IF(AO663&gt;0,AO663*$AP$1,"")</f>
        <v/>
      </c>
      <c r="AS663" s="5">
        <f t="shared" si="96"/>
        <v>18326</v>
      </c>
      <c r="AT663" s="5">
        <f t="shared" si="97"/>
        <v>13671.196</v>
      </c>
      <c r="AU663" s="11">
        <f t="shared" si="98"/>
        <v>0.14130302647433785</v>
      </c>
      <c r="AV663" s="5">
        <f t="shared" si="99"/>
        <v>141.30302647433786</v>
      </c>
    </row>
    <row r="664" spans="1:48" x14ac:dyDescent="0.25">
      <c r="B664" s="1" t="s">
        <v>724</v>
      </c>
      <c r="C664" s="30" t="s">
        <v>733</v>
      </c>
      <c r="D664" s="30" t="s">
        <v>159</v>
      </c>
      <c r="J664" s="2">
        <v>2.66</v>
      </c>
      <c r="K664" s="2">
        <f t="shared" si="91"/>
        <v>1.46</v>
      </c>
      <c r="L664" s="2">
        <f t="shared" si="92"/>
        <v>0</v>
      </c>
      <c r="AG664" s="9">
        <v>1.46</v>
      </c>
      <c r="AH664" s="5">
        <v>4343.5</v>
      </c>
      <c r="AL664" s="5" t="str">
        <f>IF(AK664&gt;0,AK664*$AL$1,"")</f>
        <v/>
      </c>
      <c r="AN664" s="5" t="str">
        <f>IF(AM664&gt;0,AM664*$AN$1,"")</f>
        <v/>
      </c>
      <c r="AP664" s="5" t="str">
        <f>IF(AO664&gt;0,AO664*$AP$1,"")</f>
        <v/>
      </c>
      <c r="AS664" s="5">
        <f t="shared" si="96"/>
        <v>4343.5</v>
      </c>
      <c r="AT664" s="5">
        <f t="shared" si="97"/>
        <v>3240.2509999999997</v>
      </c>
      <c r="AU664" s="11">
        <f t="shared" si="98"/>
        <v>3.3490652378657997E-2</v>
      </c>
      <c r="AV664" s="5">
        <f t="shared" si="99"/>
        <v>33.490652378657998</v>
      </c>
    </row>
    <row r="665" spans="1:48" x14ac:dyDescent="0.25">
      <c r="B665" s="29" t="s">
        <v>731</v>
      </c>
      <c r="AS665" s="5">
        <f t="shared" si="96"/>
        <v>0</v>
      </c>
      <c r="AT665" s="5">
        <f t="shared" si="97"/>
        <v>0</v>
      </c>
      <c r="AU665" s="11">
        <f t="shared" si="98"/>
        <v>0</v>
      </c>
      <c r="AV665" s="5">
        <f t="shared" si="99"/>
        <v>0</v>
      </c>
    </row>
    <row r="666" spans="1:48" x14ac:dyDescent="0.25">
      <c r="B666" s="1" t="s">
        <v>715</v>
      </c>
      <c r="C666" s="30" t="s">
        <v>733</v>
      </c>
      <c r="D666" s="30" t="s">
        <v>159</v>
      </c>
      <c r="J666" s="2">
        <v>1.78</v>
      </c>
      <c r="K666" s="2">
        <f t="shared" si="91"/>
        <v>4.2299999999999969</v>
      </c>
      <c r="L666" s="2">
        <f t="shared" ref="L666:L667" si="105">SUM(M666,AD666,AK666,AM666,AO666,AQ666,AR666)</f>
        <v>0</v>
      </c>
      <c r="AG666" s="9">
        <v>4.2299999999999969</v>
      </c>
      <c r="AH666" s="5">
        <v>11011.21875</v>
      </c>
      <c r="AL666" s="5" t="str">
        <f t="shared" ref="AL666:AL667" si="106">IF(AK666&gt;0,AK666*$AL$1,"")</f>
        <v/>
      </c>
      <c r="AN666" s="5" t="str">
        <f t="shared" ref="AN666:AN667" si="107">IF(AM666&gt;0,AM666*$AN$1,"")</f>
        <v/>
      </c>
      <c r="AP666" s="5" t="str">
        <f t="shared" ref="AP666:AP667" si="108">IF(AO666&gt;0,AO666*$AP$1,"")</f>
        <v/>
      </c>
      <c r="AS666" s="5">
        <f t="shared" si="96"/>
        <v>11011.21875</v>
      </c>
      <c r="AT666" s="5">
        <f t="shared" si="97"/>
        <v>8214.3691875000004</v>
      </c>
      <c r="AU666" s="11">
        <f t="shared" si="98"/>
        <v>8.4902244600347884E-2</v>
      </c>
      <c r="AV666" s="5">
        <f t="shared" si="99"/>
        <v>84.902244600347885</v>
      </c>
    </row>
    <row r="667" spans="1:48" x14ac:dyDescent="0.25">
      <c r="B667" s="1" t="s">
        <v>713</v>
      </c>
      <c r="C667" s="30" t="s">
        <v>733</v>
      </c>
      <c r="D667" s="30" t="s">
        <v>159</v>
      </c>
      <c r="J667" s="2">
        <v>4.1400000000000006</v>
      </c>
      <c r="K667" s="2">
        <f t="shared" si="91"/>
        <v>4.5999999999999996</v>
      </c>
      <c r="L667" s="2">
        <f t="shared" si="105"/>
        <v>0</v>
      </c>
      <c r="AG667" s="9">
        <v>4.5999999999999996</v>
      </c>
      <c r="AH667" s="5">
        <v>11974.375</v>
      </c>
      <c r="AL667" s="5" t="str">
        <f t="shared" si="106"/>
        <v/>
      </c>
      <c r="AN667" s="5" t="str">
        <f t="shared" si="107"/>
        <v/>
      </c>
      <c r="AP667" s="5" t="str">
        <f t="shared" si="108"/>
        <v/>
      </c>
      <c r="AS667" s="5">
        <f t="shared" si="96"/>
        <v>11974.375</v>
      </c>
      <c r="AT667" s="5">
        <f t="shared" si="97"/>
        <v>8932.8837499999991</v>
      </c>
      <c r="AU667" s="11">
        <f t="shared" si="98"/>
        <v>9.2328682071300294E-2</v>
      </c>
      <c r="AV667" s="5">
        <f t="shared" si="99"/>
        <v>92.328682071300292</v>
      </c>
    </row>
    <row r="668" spans="1:48" x14ac:dyDescent="0.25">
      <c r="B668" s="1" t="s">
        <v>711</v>
      </c>
      <c r="C668" s="30" t="s">
        <v>733</v>
      </c>
      <c r="D668" s="30" t="s">
        <v>159</v>
      </c>
      <c r="J668" s="2">
        <v>4.2699999999999996</v>
      </c>
      <c r="K668" s="2">
        <f>SUM(N668,P668,R668,T668,V668,X668,Z668,AB668,AE668,AG668,AI668)</f>
        <v>4.1500000000000004</v>
      </c>
      <c r="L668" s="2">
        <f>SUM(M668,AD668,AK668,AM668,AO668,AQ668,AR668)</f>
        <v>0</v>
      </c>
      <c r="AG668" s="9">
        <v>4.1500000000000004</v>
      </c>
      <c r="AH668" s="5">
        <v>11531.84375</v>
      </c>
      <c r="AL668" s="5" t="str">
        <f>IF(AK668&gt;0,AK668*$AL$1,"")</f>
        <v/>
      </c>
      <c r="AN668" s="5" t="str">
        <f>IF(AM668&gt;0,AM668*$AN$1,"")</f>
        <v/>
      </c>
      <c r="AP668" s="5" t="str">
        <f>IF(AO668&gt;0,AO668*$AP$1,"")</f>
        <v/>
      </c>
      <c r="AS668" s="5">
        <f>SUM(O668,Q668,S668,U668,W668,Y668,AA668,AC668,AF668,AH668,AJ668)</f>
        <v>11531.84375</v>
      </c>
      <c r="AT668" s="5">
        <f t="shared" si="97"/>
        <v>8602.7554374999982</v>
      </c>
      <c r="AU668" s="11">
        <f>(AS668/$AS$671)*(100-25.4)</f>
        <v>8.8916535125187018E-2</v>
      </c>
      <c r="AV668" s="5">
        <f>(AU668/100)*$AV$1</f>
        <v>88.916535125187011</v>
      </c>
    </row>
    <row r="669" spans="1:48" x14ac:dyDescent="0.25">
      <c r="B669" s="29" t="s">
        <v>739</v>
      </c>
      <c r="C669" s="30"/>
      <c r="D669" s="30"/>
    </row>
    <row r="670" spans="1:48" ht="15.75" thickBot="1" x14ac:dyDescent="0.3">
      <c r="B670" s="1" t="s">
        <v>740</v>
      </c>
      <c r="AT670" s="5">
        <f>$AS$671*(AU670/100)</f>
        <v>2457473.0426107612</v>
      </c>
      <c r="AU670" s="11">
        <v>25.4</v>
      </c>
      <c r="AV670" s="5">
        <f t="shared" ref="AV669:AV670" si="109">(AU670/100)*$AV$1</f>
        <v>25400</v>
      </c>
    </row>
    <row r="671" spans="1:48" ht="15.75" thickTop="1" x14ac:dyDescent="0.25">
      <c r="A671" s="20"/>
      <c r="B671" s="20"/>
      <c r="C671" s="20"/>
      <c r="D671" s="20"/>
      <c r="E671" s="20"/>
      <c r="F671" s="20"/>
      <c r="G671" s="20"/>
      <c r="H671" s="20"/>
      <c r="I671" s="20"/>
      <c r="J671" s="20"/>
      <c r="K671" s="20">
        <f>SUM(K3:K669)</f>
        <v>5008.1140000000041</v>
      </c>
      <c r="L671" s="20">
        <f>SUM(L3:L669)</f>
        <v>2648.8699999999976</v>
      </c>
      <c r="M671" s="21">
        <f>SUM(M3:M669)</f>
        <v>0</v>
      </c>
      <c r="N671" s="22">
        <f>SUM(N3:N669)</f>
        <v>154.56999999999996</v>
      </c>
      <c r="O671" s="23">
        <f>SUM(O3:O669)</f>
        <v>628170.73545000004</v>
      </c>
      <c r="P671" s="24">
        <f>SUM(P3:P669)</f>
        <v>1047.8799999999987</v>
      </c>
      <c r="Q671" s="23">
        <f>SUM(Q3:Q669)</f>
        <v>3403427.3488999996</v>
      </c>
      <c r="R671" s="25">
        <f>SUM(R3:R669)</f>
        <v>2303.4499999999966</v>
      </c>
      <c r="S671" s="23">
        <f>SUM(S3:S669)</f>
        <v>4449607.9505999973</v>
      </c>
      <c r="T671" s="26">
        <f>SUM(T3:T669)</f>
        <v>991.83999999999946</v>
      </c>
      <c r="U671" s="23">
        <f>SUM(U3:U669)</f>
        <v>539277.39679999987</v>
      </c>
      <c r="V671" s="20">
        <f>SUM(V3:V669)</f>
        <v>0</v>
      </c>
      <c r="W671" s="23">
        <f>SUM(W3:W669)</f>
        <v>0</v>
      </c>
      <c r="X671" s="20">
        <f>SUM(X3:X669)</f>
        <v>0.56999999999999995</v>
      </c>
      <c r="Y671" s="23">
        <f>SUM(Y3:Y669)</f>
        <v>365.93999999999988</v>
      </c>
      <c r="Z671" s="27">
        <f>SUM(Z3:Z669)</f>
        <v>220.92399999999998</v>
      </c>
      <c r="AA671" s="23">
        <f>SUM(AA3:AA669)</f>
        <v>50740.084399999963</v>
      </c>
      <c r="AB671" s="28">
        <f>SUM(AB3:AB669)</f>
        <v>0</v>
      </c>
      <c r="AC671" s="23">
        <f>SUM(AC3:AC669)</f>
        <v>0</v>
      </c>
      <c r="AD671" s="20">
        <f>SUM(AD3:AD669)</f>
        <v>0</v>
      </c>
      <c r="AE671" s="20">
        <f>SUM(AE3:AE669)</f>
        <v>16.13</v>
      </c>
      <c r="AF671" s="23">
        <f>SUM(AF3:AF669)</f>
        <v>3266.8325500000001</v>
      </c>
      <c r="AG671" s="27">
        <f>SUM(AG3:AG669)</f>
        <v>272.75</v>
      </c>
      <c r="AH671" s="23">
        <f>SUM(AH3:AH669)</f>
        <v>600234.43024000002</v>
      </c>
      <c r="AI671" s="20">
        <f>SUM(AI3:AI669)</f>
        <v>0</v>
      </c>
      <c r="AJ671" s="23">
        <f>SUM(AJ3:AJ669)</f>
        <v>0</v>
      </c>
      <c r="AK671" s="21">
        <f>SUM(AK3:AK669)</f>
        <v>0.19</v>
      </c>
      <c r="AL671" s="23">
        <f>SUM(AL3:AL669)</f>
        <v>941.82999999999993</v>
      </c>
      <c r="AM671" s="21">
        <f>SUM(AM3:AM669)</f>
        <v>24.200000000000006</v>
      </c>
      <c r="AN671" s="23">
        <f>SUM(AN3:AN669)</f>
        <v>199940.4</v>
      </c>
      <c r="AO671" s="20">
        <f>SUM(AO3:AO669)</f>
        <v>14.94</v>
      </c>
      <c r="AP671" s="23">
        <f>SUM(AP3:AP669)</f>
        <v>12.88</v>
      </c>
      <c r="AQ671" s="20">
        <f>SUM(AQ3:AQ669)</f>
        <v>59.290000000000028</v>
      </c>
      <c r="AR671" s="20">
        <f>SUM(AR3:AR669)</f>
        <v>2550.2499999999982</v>
      </c>
      <c r="AS671" s="23">
        <f>SUM(AS3:AS670)</f>
        <v>9675090.7189400047</v>
      </c>
      <c r="AT671" s="23">
        <f>SUM(AT3:AT670)</f>
        <v>9675090.7189400028</v>
      </c>
      <c r="AU671" s="20">
        <f>SUM(AU3:AU670)</f>
        <v>99.999999999999858</v>
      </c>
      <c r="AV671" s="23">
        <f>SUM(AV3:AV670)</f>
        <v>100000</v>
      </c>
    </row>
    <row r="674" spans="2:3" x14ac:dyDescent="0.25">
      <c r="B674" s="29" t="s">
        <v>727</v>
      </c>
      <c r="C674" s="1">
        <f>SUM(K671,L671)</f>
        <v>7656.9840000000022</v>
      </c>
    </row>
  </sheetData>
  <autoFilter ref="A2:AV671" xr:uid="{00000000-0001-0000-0000-000000000000}"/>
  <conditionalFormatting sqref="I642:I643">
    <cfRule type="notContainsText" dxfId="57" priority="133" operator="notContains" text="#########">
      <formula>ISERROR(SEARCH("#########",I642))</formula>
    </cfRule>
  </conditionalFormatting>
  <conditionalFormatting sqref="I664:I665">
    <cfRule type="notContainsText" dxfId="56" priority="135" operator="notContains" text="#########">
      <formula>ISERROR(SEARCH("#########",I664))</formula>
    </cfRule>
  </conditionalFormatting>
  <conditionalFormatting sqref="I672:I675">
    <cfRule type="notContainsText" dxfId="55" priority="136" operator="notContains" text="#########">
      <formula>ISERROR(SEARCH("#########",I672))</formula>
    </cfRule>
  </conditionalFormatting>
  <conditionalFormatting sqref="I702:I915">
    <cfRule type="notContainsText" dxfId="54" priority="140" operator="notContains" text="#########">
      <formula>ISERROR(SEARCH("#########",I702))</formula>
    </cfRule>
  </conditionalFormatting>
  <conditionalFormatting sqref="J478">
    <cfRule type="notContainsText" dxfId="53" priority="412" operator="notContains" text="#########">
      <formula>ISERROR(SEARCH("#########",J478))</formula>
    </cfRule>
  </conditionalFormatting>
  <conditionalFormatting sqref="J674">
    <cfRule type="notContainsText" dxfId="52" priority="444" operator="notContains" text="#########">
      <formula>ISERROR(SEARCH("#########",J674))</formula>
    </cfRule>
  </conditionalFormatting>
  <conditionalFormatting sqref="J701">
    <cfRule type="notContainsText" dxfId="51" priority="445" operator="notContains" text="#########">
      <formula>ISERROR(SEARCH("#########",J701))</formula>
    </cfRule>
  </conditionalFormatting>
  <conditionalFormatting sqref="J709">
    <cfRule type="notContainsText" dxfId="50" priority="446" operator="notContains" text="#########">
      <formula>ISERROR(SEARCH("#########",J709))</formula>
    </cfRule>
  </conditionalFormatting>
  <conditionalFormatting sqref="J733">
    <cfRule type="notContainsText" dxfId="49" priority="447" operator="notContains" text="#########">
      <formula>ISERROR(SEARCH("#########",J733))</formula>
    </cfRule>
  </conditionalFormatting>
  <conditionalFormatting sqref="J736:J737">
    <cfRule type="notContainsText" dxfId="48" priority="448" operator="notContains" text="#########">
      <formula>ISERROR(SEARCH("#########",J736))</formula>
    </cfRule>
  </conditionalFormatting>
  <conditionalFormatting sqref="J740">
    <cfRule type="notContainsText" dxfId="47" priority="450" operator="notContains" text="#########">
      <formula>ISERROR(SEARCH("#########",J740))</formula>
    </cfRule>
  </conditionalFormatting>
  <conditionalFormatting sqref="J743">
    <cfRule type="notContainsText" dxfId="46" priority="451" operator="notContains" text="#########">
      <formula>ISERROR(SEARCH("#########",J743))</formula>
    </cfRule>
  </conditionalFormatting>
  <conditionalFormatting sqref="J746">
    <cfRule type="notContainsText" dxfId="45" priority="452" operator="notContains" text="#########">
      <formula>ISERROR(SEARCH("#########",J746))</formula>
    </cfRule>
  </conditionalFormatting>
  <conditionalFormatting sqref="J750">
    <cfRule type="notContainsText" dxfId="44" priority="453" operator="notContains" text="#########">
      <formula>ISERROR(SEARCH("#########",J750))</formula>
    </cfRule>
  </conditionalFormatting>
  <conditionalFormatting sqref="J754">
    <cfRule type="notContainsText" dxfId="43" priority="454" operator="notContains" text="#########">
      <formula>ISERROR(SEARCH("#########",J754))</formula>
    </cfRule>
  </conditionalFormatting>
  <conditionalFormatting sqref="J756">
    <cfRule type="notContainsText" dxfId="42" priority="455" operator="notContains" text="#########">
      <formula>ISERROR(SEARCH("#########",J756))</formula>
    </cfRule>
  </conditionalFormatting>
  <conditionalFormatting sqref="J759">
    <cfRule type="notContainsText" dxfId="41" priority="456" operator="notContains" text="#########">
      <formula>ISERROR(SEARCH("#########",J759))</formula>
    </cfRule>
  </conditionalFormatting>
  <conditionalFormatting sqref="J761:J762">
    <cfRule type="notContainsText" dxfId="40" priority="457" operator="notContains" text="#########">
      <formula>ISERROR(SEARCH("#########",J761))</formula>
    </cfRule>
  </conditionalFormatting>
  <conditionalFormatting sqref="J764">
    <cfRule type="notContainsText" dxfId="39" priority="459" operator="notContains" text="#########">
      <formula>ISERROR(SEARCH("#########",J764))</formula>
    </cfRule>
  </conditionalFormatting>
  <conditionalFormatting sqref="J770:J771">
    <cfRule type="notContainsText" dxfId="38" priority="460" operator="notContains" text="#########">
      <formula>ISERROR(SEARCH("#########",J770))</formula>
    </cfRule>
  </conditionalFormatting>
  <conditionalFormatting sqref="J774">
    <cfRule type="notContainsText" dxfId="37" priority="462" operator="notContains" text="#########">
      <formula>ISERROR(SEARCH("#########",J774))</formula>
    </cfRule>
  </conditionalFormatting>
  <conditionalFormatting sqref="J777">
    <cfRule type="notContainsText" dxfId="36" priority="463" operator="notContains" text="#########">
      <formula>ISERROR(SEARCH("#########",J777))</formula>
    </cfRule>
  </conditionalFormatting>
  <conditionalFormatting sqref="J779:J780">
    <cfRule type="notContainsText" dxfId="35" priority="464" operator="notContains" text="#########">
      <formula>ISERROR(SEARCH("#########",J779))</formula>
    </cfRule>
  </conditionalFormatting>
  <conditionalFormatting sqref="J782:J783">
    <cfRule type="notContainsText" dxfId="34" priority="466" operator="notContains" text="#########">
      <formula>ISERROR(SEARCH("#########",J782))</formula>
    </cfRule>
  </conditionalFormatting>
  <conditionalFormatting sqref="J786:J787">
    <cfRule type="notContainsText" dxfId="33" priority="468" operator="notContains" text="#########">
      <formula>ISERROR(SEARCH("#########",J786))</formula>
    </cfRule>
  </conditionalFormatting>
  <conditionalFormatting sqref="J789:J791">
    <cfRule type="notContainsText" dxfId="32" priority="470" operator="notContains" text="#########">
      <formula>ISERROR(SEARCH("#########",J789))</formula>
    </cfRule>
  </conditionalFormatting>
  <conditionalFormatting sqref="J793">
    <cfRule type="notContainsText" dxfId="31" priority="473" operator="notContains" text="#########">
      <formula>ISERROR(SEARCH("#########",J793))</formula>
    </cfRule>
  </conditionalFormatting>
  <conditionalFormatting sqref="J795">
    <cfRule type="notContainsText" dxfId="30" priority="474" operator="notContains" text="#########">
      <formula>ISERROR(SEARCH("#########",J795))</formula>
    </cfRule>
  </conditionalFormatting>
  <conditionalFormatting sqref="J798:J801">
    <cfRule type="notContainsText" dxfId="29" priority="475" operator="notContains" text="#########">
      <formula>ISERROR(SEARCH("#########",J798))</formula>
    </cfRule>
  </conditionalFormatting>
  <conditionalFormatting sqref="J805:J806">
    <cfRule type="notContainsText" dxfId="28" priority="479" operator="notContains" text="#########">
      <formula>ISERROR(SEARCH("#########",J805))</formula>
    </cfRule>
  </conditionalFormatting>
  <conditionalFormatting sqref="J810:J811">
    <cfRule type="notContainsText" dxfId="27" priority="481" operator="notContains" text="#########">
      <formula>ISERROR(SEARCH("#########",J810))</formula>
    </cfRule>
  </conditionalFormatting>
  <conditionalFormatting sqref="J814">
    <cfRule type="notContainsText" dxfId="26" priority="483" operator="notContains" text="#########">
      <formula>ISERROR(SEARCH("#########",J814))</formula>
    </cfRule>
  </conditionalFormatting>
  <conditionalFormatting sqref="J816:J818">
    <cfRule type="notContainsText" dxfId="25" priority="484" operator="notContains" text="#########">
      <formula>ISERROR(SEARCH("#########",J816))</formula>
    </cfRule>
  </conditionalFormatting>
  <conditionalFormatting sqref="J820">
    <cfRule type="notContainsText" dxfId="24" priority="487" operator="notContains" text="#########">
      <formula>ISERROR(SEARCH("#########",J820))</formula>
    </cfRule>
  </conditionalFormatting>
  <conditionalFormatting sqref="J825">
    <cfRule type="notContainsText" dxfId="23" priority="488" operator="notContains" text="#########">
      <formula>ISERROR(SEARCH("#########",J825))</formula>
    </cfRule>
  </conditionalFormatting>
  <conditionalFormatting sqref="J827:J828">
    <cfRule type="notContainsText" dxfId="22" priority="489" operator="notContains" text="#########">
      <formula>ISERROR(SEARCH("#########",J827))</formula>
    </cfRule>
  </conditionalFormatting>
  <conditionalFormatting sqref="J831:J832">
    <cfRule type="notContainsText" dxfId="21" priority="491" operator="notContains" text="#########">
      <formula>ISERROR(SEARCH("#########",J831))</formula>
    </cfRule>
  </conditionalFormatting>
  <conditionalFormatting sqref="J834">
    <cfRule type="notContainsText" dxfId="20" priority="493" operator="notContains" text="#########">
      <formula>ISERROR(SEARCH("#########",J834))</formula>
    </cfRule>
  </conditionalFormatting>
  <conditionalFormatting sqref="J836:J837">
    <cfRule type="notContainsText" dxfId="19" priority="494" operator="notContains" text="#########">
      <formula>ISERROR(SEARCH("#########",J836))</formula>
    </cfRule>
  </conditionalFormatting>
  <conditionalFormatting sqref="J843">
    <cfRule type="notContainsText" dxfId="18" priority="496" operator="notContains" text="#########">
      <formula>ISERROR(SEARCH("#########",J843))</formula>
    </cfRule>
  </conditionalFormatting>
  <conditionalFormatting sqref="J850">
    <cfRule type="notContainsText" dxfId="17" priority="497" operator="notContains" text="#########">
      <formula>ISERROR(SEARCH("#########",J850))</formula>
    </cfRule>
  </conditionalFormatting>
  <conditionalFormatting sqref="J858">
    <cfRule type="notContainsText" dxfId="16" priority="498" operator="notContains" text="#########">
      <formula>ISERROR(SEARCH("#########",J858))</formula>
    </cfRule>
  </conditionalFormatting>
  <conditionalFormatting sqref="J860">
    <cfRule type="notContainsText" dxfId="15" priority="499" operator="notContains" text="#########">
      <formula>ISERROR(SEARCH("#########",J860))</formula>
    </cfRule>
  </conditionalFormatting>
  <conditionalFormatting sqref="J869">
    <cfRule type="notContainsText" dxfId="14" priority="500" operator="notContains" text="#########">
      <formula>ISERROR(SEARCH("#########",J869))</formula>
    </cfRule>
  </conditionalFormatting>
  <conditionalFormatting sqref="J872">
    <cfRule type="notContainsText" dxfId="13" priority="501" operator="notContains" text="#########">
      <formula>ISERROR(SEARCH("#########",J872))</formula>
    </cfRule>
  </conditionalFormatting>
  <conditionalFormatting sqref="J877">
    <cfRule type="notContainsText" dxfId="12" priority="502" operator="notContains" text="#########">
      <formula>ISERROR(SEARCH("#########",J877))</formula>
    </cfRule>
  </conditionalFormatting>
  <conditionalFormatting sqref="J887">
    <cfRule type="notContainsText" dxfId="11" priority="503" operator="notContains" text="#########">
      <formula>ISERROR(SEARCH("#########",J887))</formula>
    </cfRule>
  </conditionalFormatting>
  <conditionalFormatting sqref="J889:J891">
    <cfRule type="notContainsText" dxfId="10" priority="504" operator="notContains" text="#########">
      <formula>ISERROR(SEARCH("#########",J889))</formula>
    </cfRule>
  </conditionalFormatting>
  <conditionalFormatting sqref="J896">
    <cfRule type="notContainsText" dxfId="9" priority="507" operator="notContains" text="#########">
      <formula>ISERROR(SEARCH("#########",J896))</formula>
    </cfRule>
  </conditionalFormatting>
  <conditionalFormatting sqref="J898:J899">
    <cfRule type="notContainsText" dxfId="8" priority="508" operator="notContains" text="#########">
      <formula>ISERROR(SEARCH("#########",J898))</formula>
    </cfRule>
  </conditionalFormatting>
  <conditionalFormatting sqref="J908:J909">
    <cfRule type="notContainsText" dxfId="7" priority="510" operator="notContains" text="#########">
      <formula>ISERROR(SEARCH("#########",J908))</formula>
    </cfRule>
  </conditionalFormatting>
  <conditionalFormatting sqref="K672:L672">
    <cfRule type="notContainsText" dxfId="6" priority="624" operator="notContains" text="#########">
      <formula>ISERROR(SEARCH("#########",K672))</formula>
    </cfRule>
  </conditionalFormatting>
  <conditionalFormatting sqref="K676:L676">
    <cfRule type="notContainsText" dxfId="5" priority="626" operator="notContains" text="#########">
      <formula>ISERROR(SEARCH("#########",K676))</formula>
    </cfRule>
  </conditionalFormatting>
  <conditionalFormatting sqref="K680:L680">
    <cfRule type="notContainsText" dxfId="4" priority="628" operator="notContains" text="#########">
      <formula>ISERROR(SEARCH("#########",K680))</formula>
    </cfRule>
  </conditionalFormatting>
  <conditionalFormatting sqref="K720:L720">
    <cfRule type="notContainsText" dxfId="3" priority="630" operator="notContains" text="#########">
      <formula>ISERROR(SEARCH("#########",K720))</formula>
    </cfRule>
  </conditionalFormatting>
  <conditionalFormatting sqref="K730:L730">
    <cfRule type="notContainsText" dxfId="2" priority="632" operator="notContains" text="#########">
      <formula>ISERROR(SEARCH("#########",K730))</formula>
    </cfRule>
  </conditionalFormatting>
  <conditionalFormatting sqref="K838:L838">
    <cfRule type="notContainsText" dxfId="1" priority="634" operator="notContains" text="#########">
      <formula>ISERROR(SEARCH("#########",K838))</formula>
    </cfRule>
  </conditionalFormatting>
  <conditionalFormatting sqref="K903:L903">
    <cfRule type="notContainsText" dxfId="0" priority="636" operator="notContains" text="#########">
      <formula>ISERROR(SEARCH("#########",K903))</formula>
    </cfRule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86e58739-8685-4d29-a2ec-7c9c68f6c483">
      <Terms xmlns="http://schemas.microsoft.com/office/infopath/2007/PartnerControls"/>
    </lcf76f155ced4ddcb4097134ff3c332f>
    <TaxCatchAll xmlns="0443536a-32f8-43be-b347-138dc7c4b70d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9F471694366554EA47E0857EFF9B72E" ma:contentTypeVersion="21" ma:contentTypeDescription="Create a new document." ma:contentTypeScope="" ma:versionID="31bad33a1fc5a2327ff37c1859ccea28">
  <xsd:schema xmlns:xsd="http://www.w3.org/2001/XMLSchema" xmlns:xs="http://www.w3.org/2001/XMLSchema" xmlns:p="http://schemas.microsoft.com/office/2006/metadata/properties" xmlns:ns1="http://schemas.microsoft.com/sharepoint/v3" xmlns:ns2="86e58739-8685-4d29-a2ec-7c9c68f6c483" xmlns:ns3="0443536a-32f8-43be-b347-138dc7c4b70d" targetNamespace="http://schemas.microsoft.com/office/2006/metadata/properties" ma:root="true" ma:fieldsID="d44ec3023b9cc0725eedeedf8628a4c0" ns1:_="" ns2:_="" ns3:_="">
    <xsd:import namespace="http://schemas.microsoft.com/sharepoint/v3"/>
    <xsd:import namespace="86e58739-8685-4d29-a2ec-7c9c68f6c483"/>
    <xsd:import namespace="0443536a-32f8-43be-b347-138dc7c4b70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e58739-8685-4d29-a2ec-7c9c68f6c48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6bccc17c-46ff-49d2-8759-2bb659646c8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7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8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43536a-32f8-43be-b347-138dc7c4b70d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b914a0cd-eb9a-4db4-97f4-816251a3ff74}" ma:internalName="TaxCatchAll" ma:showField="CatchAllData" ma:web="0443536a-32f8-43be-b347-138dc7c4b70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56DD8CC-FFF6-43FB-8889-2BAA2F9B9BBA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86e58739-8685-4d29-a2ec-7c9c68f6c483"/>
    <ds:schemaRef ds:uri="0443536a-32f8-43be-b347-138dc7c4b70d"/>
  </ds:schemaRefs>
</ds:datastoreItem>
</file>

<file path=customXml/itemProps2.xml><?xml version="1.0" encoding="utf-8"?>
<ds:datastoreItem xmlns:ds="http://schemas.openxmlformats.org/officeDocument/2006/customXml" ds:itemID="{120E70BC-3567-4971-90CA-7614236D15B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6FA041F-AC2B-431F-BBDB-EEA9BAE1568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86e58739-8685-4d29-a2ec-7c9c68f6c483"/>
    <ds:schemaRef ds:uri="0443536a-32f8-43be-b347-138dc7c4b70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Orthengren</dc:creator>
  <cp:lastModifiedBy>Scott Henderson</cp:lastModifiedBy>
  <dcterms:created xsi:type="dcterms:W3CDTF">2025-03-05T15:45:33Z</dcterms:created>
  <dcterms:modified xsi:type="dcterms:W3CDTF">2025-08-26T15:09:56Z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0x01010099F471694366554EA47E0857EFF9B72E</vt:lpwstr>
  </property>
  <property fmtid="{D5CDD505-2E9C-101B-9397-08002B2CF9AE}" pid="3" name="MediaServiceImageTags">
    <vt:lpwstr/>
  </property>
</Properties>
</file>