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3 Roseau Group 1\GIS\Data\3_Tabular_Reports\Group 1\CD13\Tabular\"/>
    </mc:Choice>
  </mc:AlternateContent>
  <xr:revisionPtr revIDLastSave="0" documentId="13_ncr:1_{01ADA025-0315-41DA-AABA-4495776E69E7}" xr6:coauthVersionLast="47" xr6:coauthVersionMax="47" xr10:uidLastSave="{00000000-0000-0000-0000-000000000000}"/>
  <bookViews>
    <workbookView xWindow="-38520" yWindow="-555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Sheet1!$A$2:$BE$460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407" i="1"/>
  <c r="AW408" i="1"/>
  <c r="AW409" i="1"/>
  <c r="AW410" i="1"/>
  <c r="AW411" i="1"/>
  <c r="AW412" i="1"/>
  <c r="AW413" i="1"/>
  <c r="AW414" i="1"/>
  <c r="AW415" i="1"/>
  <c r="AW416" i="1"/>
  <c r="AW417" i="1"/>
  <c r="AW418" i="1"/>
  <c r="AW419" i="1"/>
  <c r="AW420" i="1"/>
  <c r="AW421" i="1"/>
  <c r="AW422" i="1"/>
  <c r="AW423" i="1"/>
  <c r="AW424" i="1"/>
  <c r="AW425" i="1"/>
  <c r="AW426" i="1"/>
  <c r="AW427" i="1"/>
  <c r="AW428" i="1"/>
  <c r="AW429" i="1"/>
  <c r="AW430" i="1"/>
  <c r="AW431" i="1"/>
  <c r="AW432" i="1"/>
  <c r="AW433" i="1"/>
  <c r="AW434" i="1"/>
  <c r="AW435" i="1"/>
  <c r="AW436" i="1"/>
  <c r="AW437" i="1"/>
  <c r="AW438" i="1"/>
  <c r="AW439" i="1"/>
  <c r="AW440" i="1"/>
  <c r="AW441" i="1"/>
  <c r="AW442" i="1"/>
  <c r="AW443" i="1"/>
  <c r="AW444" i="1"/>
  <c r="AW445" i="1"/>
  <c r="AW446" i="1"/>
  <c r="AW447" i="1"/>
  <c r="AW448" i="1"/>
  <c r="AW449" i="1"/>
  <c r="AW450" i="1"/>
  <c r="AW451" i="1"/>
  <c r="AW452" i="1"/>
  <c r="AW453" i="1"/>
  <c r="AW454" i="1"/>
  <c r="AW455" i="1"/>
  <c r="AW456" i="1"/>
  <c r="AW457" i="1"/>
  <c r="AW458" i="1"/>
  <c r="AW459" i="1"/>
  <c r="L455" i="1"/>
  <c r="L456" i="1"/>
  <c r="K456" i="1"/>
  <c r="K455" i="1"/>
  <c r="L453" i="1"/>
  <c r="K453" i="1"/>
  <c r="AK460" i="1"/>
  <c r="L429" i="1"/>
  <c r="L430" i="1"/>
  <c r="K429" i="1"/>
  <c r="K430" i="1"/>
  <c r="K432" i="1"/>
  <c r="L43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31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4" i="1"/>
  <c r="L457" i="1"/>
  <c r="L458" i="1"/>
  <c r="L45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4" i="1"/>
  <c r="K457" i="1"/>
  <c r="K458" i="1"/>
  <c r="K459" i="1"/>
  <c r="J431" i="1" l="1"/>
  <c r="J433" i="1"/>
  <c r="J438" i="1"/>
  <c r="J444" i="1"/>
  <c r="J447" i="1"/>
  <c r="J451" i="1"/>
  <c r="BE460" i="1" l="1"/>
  <c r="BD460" i="1"/>
  <c r="BC460" i="1"/>
  <c r="BB460" i="1"/>
  <c r="BA460" i="1"/>
  <c r="AZ460" i="1"/>
  <c r="Y460" i="1"/>
  <c r="X460" i="1"/>
  <c r="W460" i="1"/>
  <c r="V460" i="1"/>
  <c r="AV460" i="1"/>
  <c r="AU460" i="1"/>
  <c r="AS460" i="1"/>
  <c r="AQ460" i="1"/>
  <c r="AO460" i="1"/>
  <c r="AN460" i="1"/>
  <c r="AM460" i="1"/>
  <c r="AL460" i="1"/>
  <c r="AJ460" i="1"/>
  <c r="AI460" i="1"/>
  <c r="AH460" i="1"/>
  <c r="AG460" i="1"/>
  <c r="AF460" i="1"/>
  <c r="AE460" i="1"/>
  <c r="AD460" i="1"/>
  <c r="AC460" i="1"/>
  <c r="AB460" i="1"/>
  <c r="AA460" i="1"/>
  <c r="Z460" i="1"/>
  <c r="U460" i="1"/>
  <c r="T460" i="1"/>
  <c r="S460" i="1"/>
  <c r="R460" i="1"/>
  <c r="Q460" i="1"/>
  <c r="P460" i="1"/>
  <c r="O460" i="1"/>
  <c r="N460" i="1"/>
  <c r="M460" i="1"/>
  <c r="AT459" i="1"/>
  <c r="AR459" i="1"/>
  <c r="AP459" i="1"/>
  <c r="AT443" i="1"/>
  <c r="AR443" i="1"/>
  <c r="AP443" i="1"/>
  <c r="AT450" i="1"/>
  <c r="AR450" i="1"/>
  <c r="AP450" i="1"/>
  <c r="J450" i="1"/>
  <c r="AT458" i="1"/>
  <c r="AR458" i="1"/>
  <c r="AP458" i="1"/>
  <c r="AT457" i="1"/>
  <c r="AR457" i="1"/>
  <c r="AP457" i="1"/>
  <c r="AT454" i="1"/>
  <c r="AR454" i="1"/>
  <c r="AP454" i="1"/>
  <c r="AT449" i="1"/>
  <c r="AR449" i="1"/>
  <c r="AP449" i="1"/>
  <c r="AT452" i="1"/>
  <c r="AR452" i="1"/>
  <c r="AP452" i="1"/>
  <c r="AT448" i="1"/>
  <c r="AR448" i="1"/>
  <c r="AP448" i="1"/>
  <c r="AT442" i="1"/>
  <c r="AR442" i="1"/>
  <c r="AP442" i="1"/>
  <c r="AT446" i="1"/>
  <c r="AR446" i="1"/>
  <c r="AP446" i="1"/>
  <c r="AT445" i="1"/>
  <c r="AR445" i="1"/>
  <c r="AP445" i="1"/>
  <c r="AT441" i="1"/>
  <c r="AR441" i="1"/>
  <c r="AP441" i="1"/>
  <c r="AT440" i="1"/>
  <c r="AR440" i="1"/>
  <c r="AP440" i="1"/>
  <c r="AT439" i="1"/>
  <c r="AR439" i="1"/>
  <c r="AP439" i="1"/>
  <c r="AT437" i="1"/>
  <c r="AR437" i="1"/>
  <c r="AP437" i="1"/>
  <c r="AT436" i="1"/>
  <c r="AR436" i="1"/>
  <c r="AP436" i="1"/>
  <c r="AT435" i="1"/>
  <c r="AR435" i="1"/>
  <c r="AP435" i="1"/>
  <c r="AT434" i="1"/>
  <c r="AR434" i="1"/>
  <c r="AP434" i="1"/>
  <c r="AT428" i="1"/>
  <c r="AR428" i="1"/>
  <c r="AP428" i="1"/>
  <c r="AT427" i="1"/>
  <c r="AR427" i="1"/>
  <c r="AP427" i="1"/>
  <c r="AT426" i="1"/>
  <c r="AR426" i="1"/>
  <c r="AP426" i="1"/>
  <c r="AT425" i="1"/>
  <c r="AR425" i="1"/>
  <c r="AP425" i="1"/>
  <c r="AT424" i="1"/>
  <c r="AR424" i="1"/>
  <c r="AP424" i="1"/>
  <c r="AT423" i="1"/>
  <c r="AR423" i="1"/>
  <c r="AP423" i="1"/>
  <c r="AT422" i="1"/>
  <c r="AR422" i="1"/>
  <c r="AP422" i="1"/>
  <c r="AT421" i="1"/>
  <c r="AR421" i="1"/>
  <c r="AP421" i="1"/>
  <c r="AT420" i="1"/>
  <c r="AR420" i="1"/>
  <c r="AP420" i="1"/>
  <c r="AT419" i="1"/>
  <c r="AR419" i="1"/>
  <c r="AP419" i="1"/>
  <c r="AT418" i="1"/>
  <c r="AR418" i="1"/>
  <c r="AP418" i="1"/>
  <c r="AT417" i="1"/>
  <c r="AR417" i="1"/>
  <c r="AP417" i="1"/>
  <c r="AT416" i="1"/>
  <c r="AR416" i="1"/>
  <c r="AP416" i="1"/>
  <c r="AT415" i="1"/>
  <c r="AR415" i="1"/>
  <c r="AP415" i="1"/>
  <c r="AT414" i="1"/>
  <c r="AR414" i="1"/>
  <c r="AP414" i="1"/>
  <c r="AT413" i="1"/>
  <c r="AR413" i="1"/>
  <c r="AP413" i="1"/>
  <c r="AT412" i="1"/>
  <c r="AR412" i="1"/>
  <c r="AP412" i="1"/>
  <c r="AT411" i="1"/>
  <c r="AR411" i="1"/>
  <c r="AP411" i="1"/>
  <c r="AT410" i="1"/>
  <c r="AR410" i="1"/>
  <c r="AP410" i="1"/>
  <c r="AT409" i="1"/>
  <c r="AR409" i="1"/>
  <c r="AP409" i="1"/>
  <c r="AT408" i="1"/>
  <c r="AR408" i="1"/>
  <c r="AP408" i="1"/>
  <c r="AT407" i="1"/>
  <c r="AR407" i="1"/>
  <c r="AP407" i="1"/>
  <c r="AT406" i="1"/>
  <c r="AR406" i="1"/>
  <c r="AP406" i="1"/>
  <c r="AT405" i="1"/>
  <c r="AR405" i="1"/>
  <c r="AP405" i="1"/>
  <c r="AT404" i="1"/>
  <c r="AR404" i="1"/>
  <c r="AP404" i="1"/>
  <c r="AT403" i="1"/>
  <c r="AR403" i="1"/>
  <c r="AP403" i="1"/>
  <c r="AT402" i="1"/>
  <c r="AR402" i="1"/>
  <c r="AP402" i="1"/>
  <c r="AT401" i="1"/>
  <c r="AR401" i="1"/>
  <c r="AP401" i="1"/>
  <c r="AT400" i="1"/>
  <c r="AR400" i="1"/>
  <c r="AP400" i="1"/>
  <c r="AT399" i="1"/>
  <c r="AR399" i="1"/>
  <c r="AP399" i="1"/>
  <c r="AT398" i="1"/>
  <c r="AR398" i="1"/>
  <c r="AP398" i="1"/>
  <c r="AT397" i="1"/>
  <c r="AR397" i="1"/>
  <c r="AP397" i="1"/>
  <c r="AT396" i="1"/>
  <c r="AR396" i="1"/>
  <c r="AP396" i="1"/>
  <c r="AT395" i="1"/>
  <c r="AR395" i="1"/>
  <c r="AP395" i="1"/>
  <c r="AT394" i="1"/>
  <c r="AR394" i="1"/>
  <c r="AP394" i="1"/>
  <c r="AT393" i="1"/>
  <c r="AR393" i="1"/>
  <c r="AP393" i="1"/>
  <c r="AT392" i="1"/>
  <c r="AR392" i="1"/>
  <c r="AP392" i="1"/>
  <c r="AT391" i="1"/>
  <c r="AR391" i="1"/>
  <c r="AP391" i="1"/>
  <c r="AT390" i="1"/>
  <c r="AR390" i="1"/>
  <c r="AP390" i="1"/>
  <c r="AT389" i="1"/>
  <c r="AR389" i="1"/>
  <c r="AP389" i="1"/>
  <c r="AT388" i="1"/>
  <c r="AR388" i="1"/>
  <c r="AP388" i="1"/>
  <c r="AT387" i="1"/>
  <c r="AR387" i="1"/>
  <c r="AP387" i="1"/>
  <c r="AT386" i="1"/>
  <c r="AR386" i="1"/>
  <c r="AP386" i="1"/>
  <c r="AT385" i="1"/>
  <c r="AR385" i="1"/>
  <c r="AP385" i="1"/>
  <c r="AT384" i="1"/>
  <c r="AR384" i="1"/>
  <c r="AP384" i="1"/>
  <c r="AT383" i="1"/>
  <c r="AR383" i="1"/>
  <c r="AP383" i="1"/>
  <c r="AT382" i="1"/>
  <c r="AR382" i="1"/>
  <c r="AP382" i="1"/>
  <c r="AT381" i="1"/>
  <c r="AR381" i="1"/>
  <c r="AP381" i="1"/>
  <c r="AT380" i="1"/>
  <c r="AR380" i="1"/>
  <c r="AP380" i="1"/>
  <c r="AT379" i="1"/>
  <c r="AR379" i="1"/>
  <c r="AP379" i="1"/>
  <c r="AT378" i="1"/>
  <c r="AR378" i="1"/>
  <c r="AP378" i="1"/>
  <c r="AT377" i="1"/>
  <c r="AR377" i="1"/>
  <c r="AP377" i="1"/>
  <c r="AT376" i="1"/>
  <c r="AR376" i="1"/>
  <c r="AP376" i="1"/>
  <c r="AT375" i="1"/>
  <c r="AR375" i="1"/>
  <c r="AP375" i="1"/>
  <c r="AT374" i="1"/>
  <c r="AR374" i="1"/>
  <c r="AP374" i="1"/>
  <c r="AT373" i="1"/>
  <c r="AR373" i="1"/>
  <c r="AP373" i="1"/>
  <c r="AT372" i="1"/>
  <c r="AR372" i="1"/>
  <c r="AP372" i="1"/>
  <c r="AT371" i="1"/>
  <c r="AR371" i="1"/>
  <c r="AP371" i="1"/>
  <c r="AT370" i="1"/>
  <c r="AR370" i="1"/>
  <c r="AP370" i="1"/>
  <c r="AT369" i="1"/>
  <c r="AR369" i="1"/>
  <c r="AP369" i="1"/>
  <c r="AT368" i="1"/>
  <c r="AR368" i="1"/>
  <c r="AP368" i="1"/>
  <c r="AT367" i="1"/>
  <c r="AR367" i="1"/>
  <c r="AP367" i="1"/>
  <c r="AT366" i="1"/>
  <c r="AR366" i="1"/>
  <c r="AP366" i="1"/>
  <c r="AT365" i="1"/>
  <c r="AR365" i="1"/>
  <c r="AP365" i="1"/>
  <c r="AT364" i="1"/>
  <c r="AR364" i="1"/>
  <c r="AP364" i="1"/>
  <c r="AT363" i="1"/>
  <c r="AR363" i="1"/>
  <c r="AP363" i="1"/>
  <c r="AT362" i="1"/>
  <c r="AR362" i="1"/>
  <c r="AP362" i="1"/>
  <c r="AT361" i="1"/>
  <c r="AR361" i="1"/>
  <c r="AP361" i="1"/>
  <c r="AT360" i="1"/>
  <c r="AR360" i="1"/>
  <c r="AP360" i="1"/>
  <c r="AT359" i="1"/>
  <c r="AR359" i="1"/>
  <c r="AP359" i="1"/>
  <c r="AT358" i="1"/>
  <c r="AR358" i="1"/>
  <c r="AP358" i="1"/>
  <c r="AT357" i="1"/>
  <c r="AR357" i="1"/>
  <c r="AP357" i="1"/>
  <c r="AT356" i="1"/>
  <c r="AR356" i="1"/>
  <c r="AP356" i="1"/>
  <c r="AT355" i="1"/>
  <c r="AR355" i="1"/>
  <c r="AP355" i="1"/>
  <c r="AT354" i="1"/>
  <c r="AR354" i="1"/>
  <c r="AP354" i="1"/>
  <c r="AT353" i="1"/>
  <c r="AR353" i="1"/>
  <c r="AP353" i="1"/>
  <c r="AT352" i="1"/>
  <c r="AR352" i="1"/>
  <c r="AP352" i="1"/>
  <c r="AT351" i="1"/>
  <c r="AR351" i="1"/>
  <c r="AP351" i="1"/>
  <c r="AT350" i="1"/>
  <c r="AR350" i="1"/>
  <c r="AP350" i="1"/>
  <c r="AT349" i="1"/>
  <c r="AR349" i="1"/>
  <c r="AP349" i="1"/>
  <c r="AT348" i="1"/>
  <c r="AR348" i="1"/>
  <c r="AP348" i="1"/>
  <c r="AT347" i="1"/>
  <c r="AR347" i="1"/>
  <c r="AP347" i="1"/>
  <c r="AT346" i="1"/>
  <c r="AR346" i="1"/>
  <c r="AP346" i="1"/>
  <c r="AT345" i="1"/>
  <c r="AR345" i="1"/>
  <c r="AP345" i="1"/>
  <c r="AT344" i="1"/>
  <c r="AR344" i="1"/>
  <c r="AP344" i="1"/>
  <c r="AT343" i="1"/>
  <c r="AR343" i="1"/>
  <c r="AP343" i="1"/>
  <c r="AT342" i="1"/>
  <c r="AR342" i="1"/>
  <c r="AP342" i="1"/>
  <c r="AT341" i="1"/>
  <c r="AR341" i="1"/>
  <c r="AP341" i="1"/>
  <c r="AT340" i="1"/>
  <c r="AR340" i="1"/>
  <c r="AP340" i="1"/>
  <c r="AT339" i="1"/>
  <c r="AR339" i="1"/>
  <c r="AP339" i="1"/>
  <c r="AT338" i="1"/>
  <c r="AR338" i="1"/>
  <c r="AP338" i="1"/>
  <c r="AT337" i="1"/>
  <c r="AR337" i="1"/>
  <c r="AP337" i="1"/>
  <c r="AT336" i="1"/>
  <c r="AR336" i="1"/>
  <c r="AP336" i="1"/>
  <c r="AT335" i="1"/>
  <c r="AR335" i="1"/>
  <c r="AP335" i="1"/>
  <c r="AT334" i="1"/>
  <c r="AR334" i="1"/>
  <c r="AP334" i="1"/>
  <c r="AT333" i="1"/>
  <c r="AR333" i="1"/>
  <c r="AP333" i="1"/>
  <c r="AT332" i="1"/>
  <c r="AR332" i="1"/>
  <c r="AP332" i="1"/>
  <c r="AT331" i="1"/>
  <c r="AR331" i="1"/>
  <c r="AP331" i="1"/>
  <c r="AT330" i="1"/>
  <c r="AR330" i="1"/>
  <c r="AP330" i="1"/>
  <c r="AT329" i="1"/>
  <c r="AR329" i="1"/>
  <c r="AP329" i="1"/>
  <c r="AT328" i="1"/>
  <c r="AR328" i="1"/>
  <c r="AP328" i="1"/>
  <c r="AT327" i="1"/>
  <c r="AR327" i="1"/>
  <c r="AP327" i="1"/>
  <c r="AT326" i="1"/>
  <c r="AR326" i="1"/>
  <c r="AP326" i="1"/>
  <c r="AT325" i="1"/>
  <c r="AR325" i="1"/>
  <c r="AP325" i="1"/>
  <c r="AT324" i="1"/>
  <c r="AR324" i="1"/>
  <c r="AP324" i="1"/>
  <c r="AT323" i="1"/>
  <c r="AR323" i="1"/>
  <c r="AP323" i="1"/>
  <c r="AT322" i="1"/>
  <c r="AR322" i="1"/>
  <c r="AP322" i="1"/>
  <c r="AT321" i="1"/>
  <c r="AR321" i="1"/>
  <c r="AP321" i="1"/>
  <c r="AT320" i="1"/>
  <c r="AR320" i="1"/>
  <c r="AP320" i="1"/>
  <c r="AT319" i="1"/>
  <c r="AR319" i="1"/>
  <c r="AP319" i="1"/>
  <c r="AT318" i="1"/>
  <c r="AR318" i="1"/>
  <c r="AP318" i="1"/>
  <c r="AT317" i="1"/>
  <c r="AR317" i="1"/>
  <c r="AP317" i="1"/>
  <c r="AT316" i="1"/>
  <c r="AR316" i="1"/>
  <c r="AP316" i="1"/>
  <c r="AT315" i="1"/>
  <c r="AR315" i="1"/>
  <c r="AP315" i="1"/>
  <c r="AT314" i="1"/>
  <c r="AR314" i="1"/>
  <c r="AP314" i="1"/>
  <c r="AT313" i="1"/>
  <c r="AR313" i="1"/>
  <c r="AP313" i="1"/>
  <c r="AT312" i="1"/>
  <c r="AR312" i="1"/>
  <c r="AP312" i="1"/>
  <c r="AT311" i="1"/>
  <c r="AR311" i="1"/>
  <c r="AP311" i="1"/>
  <c r="AT310" i="1"/>
  <c r="AR310" i="1"/>
  <c r="AP310" i="1"/>
  <c r="AT309" i="1"/>
  <c r="AR309" i="1"/>
  <c r="AP309" i="1"/>
  <c r="AT308" i="1"/>
  <c r="AR308" i="1"/>
  <c r="AP308" i="1"/>
  <c r="AT307" i="1"/>
  <c r="AR307" i="1"/>
  <c r="AP307" i="1"/>
  <c r="AT306" i="1"/>
  <c r="AR306" i="1"/>
  <c r="AP306" i="1"/>
  <c r="AT305" i="1"/>
  <c r="AR305" i="1"/>
  <c r="AP305" i="1"/>
  <c r="AT304" i="1"/>
  <c r="AR304" i="1"/>
  <c r="AP304" i="1"/>
  <c r="AT303" i="1"/>
  <c r="AR303" i="1"/>
  <c r="AP303" i="1"/>
  <c r="AT302" i="1"/>
  <c r="AR302" i="1"/>
  <c r="AP302" i="1"/>
  <c r="AT301" i="1"/>
  <c r="AR301" i="1"/>
  <c r="AP301" i="1"/>
  <c r="AT300" i="1"/>
  <c r="AR300" i="1"/>
  <c r="AP300" i="1"/>
  <c r="AT299" i="1"/>
  <c r="AR299" i="1"/>
  <c r="AP299" i="1"/>
  <c r="AT298" i="1"/>
  <c r="AR298" i="1"/>
  <c r="AP298" i="1"/>
  <c r="AT297" i="1"/>
  <c r="AR297" i="1"/>
  <c r="AP297" i="1"/>
  <c r="AT296" i="1"/>
  <c r="AR296" i="1"/>
  <c r="AP296" i="1"/>
  <c r="AT295" i="1"/>
  <c r="AR295" i="1"/>
  <c r="AP295" i="1"/>
  <c r="AT294" i="1"/>
  <c r="AR294" i="1"/>
  <c r="AP294" i="1"/>
  <c r="AT293" i="1"/>
  <c r="AR293" i="1"/>
  <c r="AP293" i="1"/>
  <c r="AT292" i="1"/>
  <c r="AR292" i="1"/>
  <c r="AP292" i="1"/>
  <c r="AT291" i="1"/>
  <c r="AR291" i="1"/>
  <c r="AP291" i="1"/>
  <c r="AT290" i="1"/>
  <c r="AR290" i="1"/>
  <c r="AP290" i="1"/>
  <c r="AT289" i="1"/>
  <c r="AR289" i="1"/>
  <c r="AP289" i="1"/>
  <c r="AT288" i="1"/>
  <c r="AR288" i="1"/>
  <c r="AP288" i="1"/>
  <c r="AT287" i="1"/>
  <c r="AR287" i="1"/>
  <c r="AP287" i="1"/>
  <c r="AT286" i="1"/>
  <c r="AR286" i="1"/>
  <c r="AP286" i="1"/>
  <c r="AT285" i="1"/>
  <c r="AR285" i="1"/>
  <c r="AP285" i="1"/>
  <c r="AT284" i="1"/>
  <c r="AR284" i="1"/>
  <c r="AP284" i="1"/>
  <c r="AT283" i="1"/>
  <c r="AR283" i="1"/>
  <c r="AP283" i="1"/>
  <c r="AT282" i="1"/>
  <c r="AR282" i="1"/>
  <c r="AP282" i="1"/>
  <c r="AT281" i="1"/>
  <c r="AR281" i="1"/>
  <c r="AP281" i="1"/>
  <c r="AT280" i="1"/>
  <c r="AR280" i="1"/>
  <c r="AP280" i="1"/>
  <c r="AT279" i="1"/>
  <c r="AR279" i="1"/>
  <c r="AP279" i="1"/>
  <c r="AT278" i="1"/>
  <c r="AR278" i="1"/>
  <c r="AP278" i="1"/>
  <c r="AT277" i="1"/>
  <c r="AR277" i="1"/>
  <c r="AP277" i="1"/>
  <c r="AT276" i="1"/>
  <c r="AR276" i="1"/>
  <c r="AP276" i="1"/>
  <c r="AT275" i="1"/>
  <c r="AR275" i="1"/>
  <c r="AP275" i="1"/>
  <c r="AT274" i="1"/>
  <c r="AR274" i="1"/>
  <c r="AP274" i="1"/>
  <c r="AT273" i="1"/>
  <c r="AR273" i="1"/>
  <c r="AP273" i="1"/>
  <c r="AT272" i="1"/>
  <c r="AR272" i="1"/>
  <c r="AP272" i="1"/>
  <c r="AT271" i="1"/>
  <c r="AR271" i="1"/>
  <c r="AP271" i="1"/>
  <c r="AT270" i="1"/>
  <c r="AR270" i="1"/>
  <c r="AP270" i="1"/>
  <c r="AT269" i="1"/>
  <c r="AR269" i="1"/>
  <c r="AP269" i="1"/>
  <c r="AT268" i="1"/>
  <c r="AR268" i="1"/>
  <c r="AP268" i="1"/>
  <c r="AT267" i="1"/>
  <c r="AR267" i="1"/>
  <c r="AP267" i="1"/>
  <c r="AT266" i="1"/>
  <c r="AR266" i="1"/>
  <c r="AP266" i="1"/>
  <c r="AT265" i="1"/>
  <c r="AR265" i="1"/>
  <c r="AP265" i="1"/>
  <c r="AT264" i="1"/>
  <c r="AR264" i="1"/>
  <c r="AP264" i="1"/>
  <c r="AT263" i="1"/>
  <c r="AR263" i="1"/>
  <c r="AP263" i="1"/>
  <c r="AT262" i="1"/>
  <c r="AR262" i="1"/>
  <c r="AP262" i="1"/>
  <c r="AT261" i="1"/>
  <c r="AR261" i="1"/>
  <c r="AP261" i="1"/>
  <c r="AT260" i="1"/>
  <c r="AR260" i="1"/>
  <c r="AP260" i="1"/>
  <c r="AT259" i="1"/>
  <c r="AR259" i="1"/>
  <c r="AP259" i="1"/>
  <c r="AT258" i="1"/>
  <c r="AR258" i="1"/>
  <c r="AP258" i="1"/>
  <c r="AT257" i="1"/>
  <c r="AR257" i="1"/>
  <c r="AP257" i="1"/>
  <c r="AT256" i="1"/>
  <c r="AR256" i="1"/>
  <c r="AP256" i="1"/>
  <c r="AT255" i="1"/>
  <c r="AR255" i="1"/>
  <c r="AP255" i="1"/>
  <c r="AT254" i="1"/>
  <c r="AR254" i="1"/>
  <c r="AP254" i="1"/>
  <c r="AT253" i="1"/>
  <c r="AR253" i="1"/>
  <c r="AP253" i="1"/>
  <c r="AT252" i="1"/>
  <c r="AR252" i="1"/>
  <c r="AP252" i="1"/>
  <c r="AT251" i="1"/>
  <c r="AR251" i="1"/>
  <c r="AP251" i="1"/>
  <c r="AT250" i="1"/>
  <c r="AR250" i="1"/>
  <c r="AP250" i="1"/>
  <c r="AT249" i="1"/>
  <c r="AR249" i="1"/>
  <c r="AP249" i="1"/>
  <c r="AT248" i="1"/>
  <c r="AR248" i="1"/>
  <c r="AP248" i="1"/>
  <c r="AT247" i="1"/>
  <c r="AR247" i="1"/>
  <c r="AP247" i="1"/>
  <c r="AT246" i="1"/>
  <c r="AR246" i="1"/>
  <c r="AP246" i="1"/>
  <c r="AT245" i="1"/>
  <c r="AR245" i="1"/>
  <c r="AP245" i="1"/>
  <c r="AT244" i="1"/>
  <c r="AR244" i="1"/>
  <c r="AP244" i="1"/>
  <c r="AT243" i="1"/>
  <c r="AR243" i="1"/>
  <c r="AP243" i="1"/>
  <c r="AT242" i="1"/>
  <c r="AR242" i="1"/>
  <c r="AP242" i="1"/>
  <c r="AT241" i="1"/>
  <c r="AR241" i="1"/>
  <c r="AP241" i="1"/>
  <c r="AT240" i="1"/>
  <c r="AR240" i="1"/>
  <c r="AP240" i="1"/>
  <c r="AT239" i="1"/>
  <c r="AR239" i="1"/>
  <c r="AP239" i="1"/>
  <c r="AT238" i="1"/>
  <c r="AR238" i="1"/>
  <c r="AP238" i="1"/>
  <c r="AT237" i="1"/>
  <c r="AR237" i="1"/>
  <c r="AP237" i="1"/>
  <c r="AT236" i="1"/>
  <c r="AR236" i="1"/>
  <c r="AP236" i="1"/>
  <c r="AT235" i="1"/>
  <c r="AR235" i="1"/>
  <c r="AP235" i="1"/>
  <c r="AT234" i="1"/>
  <c r="AR234" i="1"/>
  <c r="AP234" i="1"/>
  <c r="AT233" i="1"/>
  <c r="AR233" i="1"/>
  <c r="AP233" i="1"/>
  <c r="AT232" i="1"/>
  <c r="AR232" i="1"/>
  <c r="AP232" i="1"/>
  <c r="AT231" i="1"/>
  <c r="AR231" i="1"/>
  <c r="AP231" i="1"/>
  <c r="AT230" i="1"/>
  <c r="AR230" i="1"/>
  <c r="AP230" i="1"/>
  <c r="AT229" i="1"/>
  <c r="AR229" i="1"/>
  <c r="AP229" i="1"/>
  <c r="AT228" i="1"/>
  <c r="AR228" i="1"/>
  <c r="AP228" i="1"/>
  <c r="AT227" i="1"/>
  <c r="AR227" i="1"/>
  <c r="AP227" i="1"/>
  <c r="AT226" i="1"/>
  <c r="AR226" i="1"/>
  <c r="AP226" i="1"/>
  <c r="AT225" i="1"/>
  <c r="AR225" i="1"/>
  <c r="AP225" i="1"/>
  <c r="AT224" i="1"/>
  <c r="AR224" i="1"/>
  <c r="AP224" i="1"/>
  <c r="AT223" i="1"/>
  <c r="AR223" i="1"/>
  <c r="AP223" i="1"/>
  <c r="AT222" i="1"/>
  <c r="AR222" i="1"/>
  <c r="AP222" i="1"/>
  <c r="AT221" i="1"/>
  <c r="AR221" i="1"/>
  <c r="AP221" i="1"/>
  <c r="AT220" i="1"/>
  <c r="AR220" i="1"/>
  <c r="AP220" i="1"/>
  <c r="AT219" i="1"/>
  <c r="AR219" i="1"/>
  <c r="AP219" i="1"/>
  <c r="AT218" i="1"/>
  <c r="AR218" i="1"/>
  <c r="AP218" i="1"/>
  <c r="AT217" i="1"/>
  <c r="AR217" i="1"/>
  <c r="AP217" i="1"/>
  <c r="AT216" i="1"/>
  <c r="AR216" i="1"/>
  <c r="AP216" i="1"/>
  <c r="AT215" i="1"/>
  <c r="AR215" i="1"/>
  <c r="AP215" i="1"/>
  <c r="AT214" i="1"/>
  <c r="AR214" i="1"/>
  <c r="AP214" i="1"/>
  <c r="AT213" i="1"/>
  <c r="AR213" i="1"/>
  <c r="AP213" i="1"/>
  <c r="AT212" i="1"/>
  <c r="AR212" i="1"/>
  <c r="AP212" i="1"/>
  <c r="AT211" i="1"/>
  <c r="AR211" i="1"/>
  <c r="AP211" i="1"/>
  <c r="AT210" i="1"/>
  <c r="AR210" i="1"/>
  <c r="AP210" i="1"/>
  <c r="AT209" i="1"/>
  <c r="AR209" i="1"/>
  <c r="AP209" i="1"/>
  <c r="AT208" i="1"/>
  <c r="AR208" i="1"/>
  <c r="AP208" i="1"/>
  <c r="AT207" i="1"/>
  <c r="AR207" i="1"/>
  <c r="AP207" i="1"/>
  <c r="AT206" i="1"/>
  <c r="AR206" i="1"/>
  <c r="AP206" i="1"/>
  <c r="AT205" i="1"/>
  <c r="AR205" i="1"/>
  <c r="AP205" i="1"/>
  <c r="AT204" i="1"/>
  <c r="AR204" i="1"/>
  <c r="AP204" i="1"/>
  <c r="AT203" i="1"/>
  <c r="AR203" i="1"/>
  <c r="AP203" i="1"/>
  <c r="AT202" i="1"/>
  <c r="AR202" i="1"/>
  <c r="AP202" i="1"/>
  <c r="AT201" i="1"/>
  <c r="AR201" i="1"/>
  <c r="AP201" i="1"/>
  <c r="AT200" i="1"/>
  <c r="AR200" i="1"/>
  <c r="AP200" i="1"/>
  <c r="AT199" i="1"/>
  <c r="AR199" i="1"/>
  <c r="AP199" i="1"/>
  <c r="AT198" i="1"/>
  <c r="AR198" i="1"/>
  <c r="AP198" i="1"/>
  <c r="AT197" i="1"/>
  <c r="AR197" i="1"/>
  <c r="AP197" i="1"/>
  <c r="AT196" i="1"/>
  <c r="AR196" i="1"/>
  <c r="AP196" i="1"/>
  <c r="AT195" i="1"/>
  <c r="AR195" i="1"/>
  <c r="AP195" i="1"/>
  <c r="AT194" i="1"/>
  <c r="AR194" i="1"/>
  <c r="AP194" i="1"/>
  <c r="AT193" i="1"/>
  <c r="AR193" i="1"/>
  <c r="AP193" i="1"/>
  <c r="AT192" i="1"/>
  <c r="AR192" i="1"/>
  <c r="AP192" i="1"/>
  <c r="AT191" i="1"/>
  <c r="AR191" i="1"/>
  <c r="AP191" i="1"/>
  <c r="AT190" i="1"/>
  <c r="AR190" i="1"/>
  <c r="AP190" i="1"/>
  <c r="AT189" i="1"/>
  <c r="AR189" i="1"/>
  <c r="AP189" i="1"/>
  <c r="AT188" i="1"/>
  <c r="AR188" i="1"/>
  <c r="AP188" i="1"/>
  <c r="AT187" i="1"/>
  <c r="AR187" i="1"/>
  <c r="AP187" i="1"/>
  <c r="AT186" i="1"/>
  <c r="AR186" i="1"/>
  <c r="AP186" i="1"/>
  <c r="AT185" i="1"/>
  <c r="AR185" i="1"/>
  <c r="AP185" i="1"/>
  <c r="AT184" i="1"/>
  <c r="AR184" i="1"/>
  <c r="AP184" i="1"/>
  <c r="AT183" i="1"/>
  <c r="AR183" i="1"/>
  <c r="AP183" i="1"/>
  <c r="AT182" i="1"/>
  <c r="AR182" i="1"/>
  <c r="AP182" i="1"/>
  <c r="AT181" i="1"/>
  <c r="AR181" i="1"/>
  <c r="AP181" i="1"/>
  <c r="AT180" i="1"/>
  <c r="AR180" i="1"/>
  <c r="AP180" i="1"/>
  <c r="AT179" i="1"/>
  <c r="AR179" i="1"/>
  <c r="AP179" i="1"/>
  <c r="AT178" i="1"/>
  <c r="AR178" i="1"/>
  <c r="AP178" i="1"/>
  <c r="AT177" i="1"/>
  <c r="AR177" i="1"/>
  <c r="AP177" i="1"/>
  <c r="AT176" i="1"/>
  <c r="AR176" i="1"/>
  <c r="AP176" i="1"/>
  <c r="AT175" i="1"/>
  <c r="AR175" i="1"/>
  <c r="AP175" i="1"/>
  <c r="AT174" i="1"/>
  <c r="AR174" i="1"/>
  <c r="AP174" i="1"/>
  <c r="AT173" i="1"/>
  <c r="AR173" i="1"/>
  <c r="AP173" i="1"/>
  <c r="AT172" i="1"/>
  <c r="AR172" i="1"/>
  <c r="AP172" i="1"/>
  <c r="AT171" i="1"/>
  <c r="AR171" i="1"/>
  <c r="AP171" i="1"/>
  <c r="AT170" i="1"/>
  <c r="AR170" i="1"/>
  <c r="AP170" i="1"/>
  <c r="AT169" i="1"/>
  <c r="AR169" i="1"/>
  <c r="AP169" i="1"/>
  <c r="AT168" i="1"/>
  <c r="AR168" i="1"/>
  <c r="AP168" i="1"/>
  <c r="AT167" i="1"/>
  <c r="AR167" i="1"/>
  <c r="AP167" i="1"/>
  <c r="AT166" i="1"/>
  <c r="AR166" i="1"/>
  <c r="AP166" i="1"/>
  <c r="AT165" i="1"/>
  <c r="AR165" i="1"/>
  <c r="AP165" i="1"/>
  <c r="AT164" i="1"/>
  <c r="AR164" i="1"/>
  <c r="AP164" i="1"/>
  <c r="AT163" i="1"/>
  <c r="AR163" i="1"/>
  <c r="AP163" i="1"/>
  <c r="AT162" i="1"/>
  <c r="AR162" i="1"/>
  <c r="AP162" i="1"/>
  <c r="AT161" i="1"/>
  <c r="AR161" i="1"/>
  <c r="AP161" i="1"/>
  <c r="AT160" i="1"/>
  <c r="AR160" i="1"/>
  <c r="AP160" i="1"/>
  <c r="AT159" i="1"/>
  <c r="AR159" i="1"/>
  <c r="AP159" i="1"/>
  <c r="AT158" i="1"/>
  <c r="AR158" i="1"/>
  <c r="AP158" i="1"/>
  <c r="AT157" i="1"/>
  <c r="AR157" i="1"/>
  <c r="AP157" i="1"/>
  <c r="AT156" i="1"/>
  <c r="AR156" i="1"/>
  <c r="AP156" i="1"/>
  <c r="AT155" i="1"/>
  <c r="AR155" i="1"/>
  <c r="AP155" i="1"/>
  <c r="AT154" i="1"/>
  <c r="AR154" i="1"/>
  <c r="AP154" i="1"/>
  <c r="AT153" i="1"/>
  <c r="AR153" i="1"/>
  <c r="AP153" i="1"/>
  <c r="AT152" i="1"/>
  <c r="AR152" i="1"/>
  <c r="AP152" i="1"/>
  <c r="AT151" i="1"/>
  <c r="AR151" i="1"/>
  <c r="AP151" i="1"/>
  <c r="AT150" i="1"/>
  <c r="AR150" i="1"/>
  <c r="AP150" i="1"/>
  <c r="AT149" i="1"/>
  <c r="AR149" i="1"/>
  <c r="AP149" i="1"/>
  <c r="AT148" i="1"/>
  <c r="AR148" i="1"/>
  <c r="AP148" i="1"/>
  <c r="AT147" i="1"/>
  <c r="AR147" i="1"/>
  <c r="AP147" i="1"/>
  <c r="AT146" i="1"/>
  <c r="AR146" i="1"/>
  <c r="AP146" i="1"/>
  <c r="AT145" i="1"/>
  <c r="AR145" i="1"/>
  <c r="AP145" i="1"/>
  <c r="AT144" i="1"/>
  <c r="AR144" i="1"/>
  <c r="AP144" i="1"/>
  <c r="AT143" i="1"/>
  <c r="AR143" i="1"/>
  <c r="AP143" i="1"/>
  <c r="AT142" i="1"/>
  <c r="AR142" i="1"/>
  <c r="AP142" i="1"/>
  <c r="AT141" i="1"/>
  <c r="AR141" i="1"/>
  <c r="AP141" i="1"/>
  <c r="AT140" i="1"/>
  <c r="AR140" i="1"/>
  <c r="AP140" i="1"/>
  <c r="AT139" i="1"/>
  <c r="AR139" i="1"/>
  <c r="AP139" i="1"/>
  <c r="AT138" i="1"/>
  <c r="AR138" i="1"/>
  <c r="AP138" i="1"/>
  <c r="AT137" i="1"/>
  <c r="AR137" i="1"/>
  <c r="AP137" i="1"/>
  <c r="AT136" i="1"/>
  <c r="AR136" i="1"/>
  <c r="AP136" i="1"/>
  <c r="AT135" i="1"/>
  <c r="AR135" i="1"/>
  <c r="AP135" i="1"/>
  <c r="AT134" i="1"/>
  <c r="AR134" i="1"/>
  <c r="AP134" i="1"/>
  <c r="AT133" i="1"/>
  <c r="AR133" i="1"/>
  <c r="AP133" i="1"/>
  <c r="AT132" i="1"/>
  <c r="AR132" i="1"/>
  <c r="AP132" i="1"/>
  <c r="AT131" i="1"/>
  <c r="AR131" i="1"/>
  <c r="AP131" i="1"/>
  <c r="AT130" i="1"/>
  <c r="AR130" i="1"/>
  <c r="AP130" i="1"/>
  <c r="AT129" i="1"/>
  <c r="AR129" i="1"/>
  <c r="AP129" i="1"/>
  <c r="AT128" i="1"/>
  <c r="AR128" i="1"/>
  <c r="AP128" i="1"/>
  <c r="AT127" i="1"/>
  <c r="AR127" i="1"/>
  <c r="AP127" i="1"/>
  <c r="AT126" i="1"/>
  <c r="AR126" i="1"/>
  <c r="AP126" i="1"/>
  <c r="AT125" i="1"/>
  <c r="AR125" i="1"/>
  <c r="AP125" i="1"/>
  <c r="AT124" i="1"/>
  <c r="AR124" i="1"/>
  <c r="AP124" i="1"/>
  <c r="AT123" i="1"/>
  <c r="AR123" i="1"/>
  <c r="AP123" i="1"/>
  <c r="AT122" i="1"/>
  <c r="AR122" i="1"/>
  <c r="AP122" i="1"/>
  <c r="AT121" i="1"/>
  <c r="AR121" i="1"/>
  <c r="AP121" i="1"/>
  <c r="AT120" i="1"/>
  <c r="AR120" i="1"/>
  <c r="AP120" i="1"/>
  <c r="AT119" i="1"/>
  <c r="AR119" i="1"/>
  <c r="AP119" i="1"/>
  <c r="AT118" i="1"/>
  <c r="AR118" i="1"/>
  <c r="AP118" i="1"/>
  <c r="AT117" i="1"/>
  <c r="AR117" i="1"/>
  <c r="AP117" i="1"/>
  <c r="AT116" i="1"/>
  <c r="AR116" i="1"/>
  <c r="AP116" i="1"/>
  <c r="AT115" i="1"/>
  <c r="AR115" i="1"/>
  <c r="AP115" i="1"/>
  <c r="AT114" i="1"/>
  <c r="AR114" i="1"/>
  <c r="AP114" i="1"/>
  <c r="AT113" i="1"/>
  <c r="AR113" i="1"/>
  <c r="AP113" i="1"/>
  <c r="AT112" i="1"/>
  <c r="AR112" i="1"/>
  <c r="AP112" i="1"/>
  <c r="AT111" i="1"/>
  <c r="AR111" i="1"/>
  <c r="AP111" i="1"/>
  <c r="AT110" i="1"/>
  <c r="AR110" i="1"/>
  <c r="AP110" i="1"/>
  <c r="AT109" i="1"/>
  <c r="AR109" i="1"/>
  <c r="AP109" i="1"/>
  <c r="AT108" i="1"/>
  <c r="AR108" i="1"/>
  <c r="AP108" i="1"/>
  <c r="AT107" i="1"/>
  <c r="AR107" i="1"/>
  <c r="AP107" i="1"/>
  <c r="AT106" i="1"/>
  <c r="AR106" i="1"/>
  <c r="AP106" i="1"/>
  <c r="AT105" i="1"/>
  <c r="AR105" i="1"/>
  <c r="AP105" i="1"/>
  <c r="AT104" i="1"/>
  <c r="AR104" i="1"/>
  <c r="AP104" i="1"/>
  <c r="AT103" i="1"/>
  <c r="AR103" i="1"/>
  <c r="AP103" i="1"/>
  <c r="AT102" i="1"/>
  <c r="AR102" i="1"/>
  <c r="AP102" i="1"/>
  <c r="AT101" i="1"/>
  <c r="AR101" i="1"/>
  <c r="AP101" i="1"/>
  <c r="AT100" i="1"/>
  <c r="AR100" i="1"/>
  <c r="AP100" i="1"/>
  <c r="AT99" i="1"/>
  <c r="AR99" i="1"/>
  <c r="AP99" i="1"/>
  <c r="AT98" i="1"/>
  <c r="AR98" i="1"/>
  <c r="AP98" i="1"/>
  <c r="AT97" i="1"/>
  <c r="AR97" i="1"/>
  <c r="AP97" i="1"/>
  <c r="AT96" i="1"/>
  <c r="AR96" i="1"/>
  <c r="AP96" i="1"/>
  <c r="AT95" i="1"/>
  <c r="AR95" i="1"/>
  <c r="AP95" i="1"/>
  <c r="AT94" i="1"/>
  <c r="AR94" i="1"/>
  <c r="AP94" i="1"/>
  <c r="AT93" i="1"/>
  <c r="AR93" i="1"/>
  <c r="AP93" i="1"/>
  <c r="AT92" i="1"/>
  <c r="AR92" i="1"/>
  <c r="AP92" i="1"/>
  <c r="AT91" i="1"/>
  <c r="AR91" i="1"/>
  <c r="AP91" i="1"/>
  <c r="AT90" i="1"/>
  <c r="AR90" i="1"/>
  <c r="AP90" i="1"/>
  <c r="AT89" i="1"/>
  <c r="AR89" i="1"/>
  <c r="AP89" i="1"/>
  <c r="AT88" i="1"/>
  <c r="AR88" i="1"/>
  <c r="AP88" i="1"/>
  <c r="AT87" i="1"/>
  <c r="AR87" i="1"/>
  <c r="AP87" i="1"/>
  <c r="AT86" i="1"/>
  <c r="AR86" i="1"/>
  <c r="AP86" i="1"/>
  <c r="AT85" i="1"/>
  <c r="AR85" i="1"/>
  <c r="AP85" i="1"/>
  <c r="AT84" i="1"/>
  <c r="AR84" i="1"/>
  <c r="AP84" i="1"/>
  <c r="AT83" i="1"/>
  <c r="AR83" i="1"/>
  <c r="AP83" i="1"/>
  <c r="AT82" i="1"/>
  <c r="AR82" i="1"/>
  <c r="AP82" i="1"/>
  <c r="AT81" i="1"/>
  <c r="AR81" i="1"/>
  <c r="AP81" i="1"/>
  <c r="AT80" i="1"/>
  <c r="AR80" i="1"/>
  <c r="AP80" i="1"/>
  <c r="AT79" i="1"/>
  <c r="AR79" i="1"/>
  <c r="AP79" i="1"/>
  <c r="AT78" i="1"/>
  <c r="AR78" i="1"/>
  <c r="AP78" i="1"/>
  <c r="AT77" i="1"/>
  <c r="AR77" i="1"/>
  <c r="AP77" i="1"/>
  <c r="AT76" i="1"/>
  <c r="AR76" i="1"/>
  <c r="AP76" i="1"/>
  <c r="AT75" i="1"/>
  <c r="AR75" i="1"/>
  <c r="AP75" i="1"/>
  <c r="AT74" i="1"/>
  <c r="AR74" i="1"/>
  <c r="AP74" i="1"/>
  <c r="AT73" i="1"/>
  <c r="AR73" i="1"/>
  <c r="AP73" i="1"/>
  <c r="AT72" i="1"/>
  <c r="AR72" i="1"/>
  <c r="AP72" i="1"/>
  <c r="J72" i="1"/>
  <c r="AT71" i="1"/>
  <c r="AR71" i="1"/>
  <c r="AP71" i="1"/>
  <c r="AT70" i="1"/>
  <c r="AR70" i="1"/>
  <c r="AP70" i="1"/>
  <c r="AT69" i="1"/>
  <c r="AR69" i="1"/>
  <c r="AP69" i="1"/>
  <c r="AT68" i="1"/>
  <c r="AR68" i="1"/>
  <c r="AP68" i="1"/>
  <c r="J68" i="1"/>
  <c r="AT67" i="1"/>
  <c r="AR67" i="1"/>
  <c r="AP67" i="1"/>
  <c r="AT66" i="1"/>
  <c r="AR66" i="1"/>
  <c r="AP66" i="1"/>
  <c r="AT65" i="1"/>
  <c r="AR65" i="1"/>
  <c r="AP65" i="1"/>
  <c r="AT64" i="1"/>
  <c r="AR64" i="1"/>
  <c r="AP64" i="1"/>
  <c r="J64" i="1"/>
  <c r="AT63" i="1"/>
  <c r="AR63" i="1"/>
  <c r="AP63" i="1"/>
  <c r="AT62" i="1"/>
  <c r="AR62" i="1"/>
  <c r="AP62" i="1"/>
  <c r="AT61" i="1"/>
  <c r="AR61" i="1"/>
  <c r="AP61" i="1"/>
  <c r="AT60" i="1"/>
  <c r="AR60" i="1"/>
  <c r="AP60" i="1"/>
  <c r="J60" i="1"/>
  <c r="AT59" i="1"/>
  <c r="AR59" i="1"/>
  <c r="AP59" i="1"/>
  <c r="AT58" i="1"/>
  <c r="AR58" i="1"/>
  <c r="AP58" i="1"/>
  <c r="AT57" i="1"/>
  <c r="AR57" i="1"/>
  <c r="AP57" i="1"/>
  <c r="AT56" i="1"/>
  <c r="AR56" i="1"/>
  <c r="AP56" i="1"/>
  <c r="AT55" i="1"/>
  <c r="AR55" i="1"/>
  <c r="AP55" i="1"/>
  <c r="AT54" i="1"/>
  <c r="AR54" i="1"/>
  <c r="AP54" i="1"/>
  <c r="AT53" i="1"/>
  <c r="AR53" i="1"/>
  <c r="AP53" i="1"/>
  <c r="AT52" i="1"/>
  <c r="AR52" i="1"/>
  <c r="AP52" i="1"/>
  <c r="AT51" i="1"/>
  <c r="AR51" i="1"/>
  <c r="AP51" i="1"/>
  <c r="AT50" i="1"/>
  <c r="AR50" i="1"/>
  <c r="AP50" i="1"/>
  <c r="AT49" i="1"/>
  <c r="AR49" i="1"/>
  <c r="AP49" i="1"/>
  <c r="AT48" i="1"/>
  <c r="AR48" i="1"/>
  <c r="AP48" i="1"/>
  <c r="AT47" i="1"/>
  <c r="AR47" i="1"/>
  <c r="AP47" i="1"/>
  <c r="AT46" i="1"/>
  <c r="AR46" i="1"/>
  <c r="AP46" i="1"/>
  <c r="AT45" i="1"/>
  <c r="AR45" i="1"/>
  <c r="AP45" i="1"/>
  <c r="AT44" i="1"/>
  <c r="AR44" i="1"/>
  <c r="AP44" i="1"/>
  <c r="AT43" i="1"/>
  <c r="AR43" i="1"/>
  <c r="AP43" i="1"/>
  <c r="AT42" i="1"/>
  <c r="AR42" i="1"/>
  <c r="AP42" i="1"/>
  <c r="AT41" i="1"/>
  <c r="AR41" i="1"/>
  <c r="AP41" i="1"/>
  <c r="AT40" i="1"/>
  <c r="AR40" i="1"/>
  <c r="AP40" i="1"/>
  <c r="J40" i="1"/>
  <c r="AT39" i="1"/>
  <c r="AR39" i="1"/>
  <c r="AP39" i="1"/>
  <c r="AT38" i="1"/>
  <c r="AR38" i="1"/>
  <c r="AP38" i="1"/>
  <c r="AT37" i="1"/>
  <c r="AR37" i="1"/>
  <c r="AP37" i="1"/>
  <c r="AT36" i="1"/>
  <c r="AR36" i="1"/>
  <c r="AP36" i="1"/>
  <c r="J36" i="1"/>
  <c r="AT35" i="1"/>
  <c r="AR35" i="1"/>
  <c r="AP35" i="1"/>
  <c r="AT34" i="1"/>
  <c r="AR34" i="1"/>
  <c r="AP34" i="1"/>
  <c r="AT33" i="1"/>
  <c r="AR33" i="1"/>
  <c r="AP33" i="1"/>
  <c r="AT32" i="1"/>
  <c r="AR32" i="1"/>
  <c r="AP32" i="1"/>
  <c r="J32" i="1"/>
  <c r="AT31" i="1"/>
  <c r="AR31" i="1"/>
  <c r="AP31" i="1"/>
  <c r="AT30" i="1"/>
  <c r="AR30" i="1"/>
  <c r="AP30" i="1"/>
  <c r="AT29" i="1"/>
  <c r="AR29" i="1"/>
  <c r="AP29" i="1"/>
  <c r="AT28" i="1"/>
  <c r="AR28" i="1"/>
  <c r="AP28" i="1"/>
  <c r="J28" i="1"/>
  <c r="AT27" i="1"/>
  <c r="AR27" i="1"/>
  <c r="AP27" i="1"/>
  <c r="AT26" i="1"/>
  <c r="AR26" i="1"/>
  <c r="AP26" i="1"/>
  <c r="AT25" i="1"/>
  <c r="AR25" i="1"/>
  <c r="AP25" i="1"/>
  <c r="AT24" i="1"/>
  <c r="AR24" i="1"/>
  <c r="AP24" i="1"/>
  <c r="J24" i="1"/>
  <c r="AT23" i="1"/>
  <c r="AR23" i="1"/>
  <c r="AP23" i="1"/>
  <c r="AT22" i="1"/>
  <c r="AR22" i="1"/>
  <c r="AP22" i="1"/>
  <c r="AT21" i="1"/>
  <c r="AR21" i="1"/>
  <c r="AP21" i="1"/>
  <c r="AT20" i="1"/>
  <c r="AR20" i="1"/>
  <c r="AP20" i="1"/>
  <c r="J20" i="1"/>
  <c r="AT19" i="1"/>
  <c r="AR19" i="1"/>
  <c r="AP19" i="1"/>
  <c r="AT18" i="1"/>
  <c r="AR18" i="1"/>
  <c r="AP18" i="1"/>
  <c r="AT17" i="1"/>
  <c r="AR17" i="1"/>
  <c r="AP17" i="1"/>
  <c r="AT16" i="1"/>
  <c r="AR16" i="1"/>
  <c r="AP16" i="1"/>
  <c r="J16" i="1"/>
  <c r="AT15" i="1"/>
  <c r="AR15" i="1"/>
  <c r="AP15" i="1"/>
  <c r="AT14" i="1"/>
  <c r="AR14" i="1"/>
  <c r="AP14" i="1"/>
  <c r="AT13" i="1"/>
  <c r="AR13" i="1"/>
  <c r="AP13" i="1"/>
  <c r="AT12" i="1"/>
  <c r="AR12" i="1"/>
  <c r="AP12" i="1"/>
  <c r="J12" i="1"/>
  <c r="AT11" i="1"/>
  <c r="AR11" i="1"/>
  <c r="AP11" i="1"/>
  <c r="AT10" i="1"/>
  <c r="AR10" i="1"/>
  <c r="AP10" i="1"/>
  <c r="AT9" i="1"/>
  <c r="AR9" i="1"/>
  <c r="AP9" i="1"/>
  <c r="AT8" i="1"/>
  <c r="AR8" i="1"/>
  <c r="AP8" i="1"/>
  <c r="J8" i="1"/>
  <c r="AT7" i="1"/>
  <c r="AR7" i="1"/>
  <c r="AP7" i="1"/>
  <c r="AT6" i="1"/>
  <c r="AR6" i="1"/>
  <c r="AP6" i="1"/>
  <c r="AT5" i="1"/>
  <c r="AR5" i="1"/>
  <c r="AP5" i="1"/>
  <c r="AT4" i="1"/>
  <c r="AR4" i="1"/>
  <c r="AP4" i="1"/>
  <c r="J4" i="1"/>
  <c r="AW3" i="1"/>
  <c r="AT3" i="1"/>
  <c r="AR3" i="1"/>
  <c r="AP3" i="1"/>
  <c r="L3" i="1"/>
  <c r="K3" i="1"/>
  <c r="K460" i="1" s="1"/>
  <c r="J76" i="1" l="1"/>
  <c r="J80" i="1"/>
  <c r="J84" i="1"/>
  <c r="J88" i="1"/>
  <c r="J92" i="1"/>
  <c r="J96" i="1"/>
  <c r="J104" i="1"/>
  <c r="J108" i="1"/>
  <c r="J112" i="1"/>
  <c r="J116" i="1"/>
  <c r="J120" i="1"/>
  <c r="J124" i="1"/>
  <c r="J128" i="1"/>
  <c r="J132" i="1"/>
  <c r="J144" i="1"/>
  <c r="J148" i="1"/>
  <c r="J200" i="1"/>
  <c r="J208" i="1"/>
  <c r="J212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0" i="1"/>
  <c r="J324" i="1"/>
  <c r="J352" i="1"/>
  <c r="J356" i="1"/>
  <c r="J360" i="1"/>
  <c r="J364" i="1"/>
  <c r="J368" i="1"/>
  <c r="J372" i="1"/>
  <c r="J376" i="1"/>
  <c r="J378" i="1"/>
  <c r="J382" i="1"/>
  <c r="J386" i="1"/>
  <c r="J390" i="1"/>
  <c r="J394" i="1"/>
  <c r="J402" i="1"/>
  <c r="J406" i="1"/>
  <c r="J410" i="1"/>
  <c r="J414" i="1"/>
  <c r="J418" i="1"/>
  <c r="J422" i="1"/>
  <c r="J426" i="1"/>
  <c r="J436" i="1"/>
  <c r="J441" i="1"/>
  <c r="J448" i="1"/>
  <c r="J454" i="1"/>
  <c r="J443" i="1"/>
  <c r="J3" i="1"/>
  <c r="J7" i="1"/>
  <c r="J11" i="1"/>
  <c r="J15" i="1"/>
  <c r="J19" i="1"/>
  <c r="J23" i="1"/>
  <c r="J27" i="1"/>
  <c r="J31" i="1"/>
  <c r="J35" i="1"/>
  <c r="J39" i="1"/>
  <c r="J43" i="1"/>
  <c r="J47" i="1"/>
  <c r="J51" i="1"/>
  <c r="J55" i="1"/>
  <c r="J67" i="1"/>
  <c r="J71" i="1"/>
  <c r="J75" i="1"/>
  <c r="J79" i="1"/>
  <c r="J83" i="1"/>
  <c r="J87" i="1"/>
  <c r="J91" i="1"/>
  <c r="J95" i="1"/>
  <c r="J99" i="1"/>
  <c r="J103" i="1"/>
  <c r="J107" i="1"/>
  <c r="J115" i="1"/>
  <c r="J127" i="1"/>
  <c r="J179" i="1"/>
  <c r="J187" i="1"/>
  <c r="J191" i="1"/>
  <c r="J195" i="1"/>
  <c r="J199" i="1"/>
  <c r="J203" i="1"/>
  <c r="J207" i="1"/>
  <c r="J211" i="1"/>
  <c r="J215" i="1"/>
  <c r="J219" i="1"/>
  <c r="J223" i="1"/>
  <c r="J227" i="1"/>
  <c r="J231" i="1"/>
  <c r="J235" i="1"/>
  <c r="J239" i="1"/>
  <c r="J243" i="1"/>
  <c r="J247" i="1"/>
  <c r="J251" i="1"/>
  <c r="J255" i="1"/>
  <c r="J259" i="1"/>
  <c r="J263" i="1"/>
  <c r="J267" i="1"/>
  <c r="J273" i="1"/>
  <c r="J277" i="1"/>
  <c r="J281" i="1"/>
  <c r="J285" i="1"/>
  <c r="J293" i="1"/>
  <c r="J297" i="1"/>
  <c r="J301" i="1"/>
  <c r="J305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288" i="1"/>
  <c r="J292" i="1"/>
  <c r="J296" i="1"/>
  <c r="J300" i="1"/>
  <c r="J304" i="1"/>
  <c r="J308" i="1"/>
  <c r="J316" i="1"/>
  <c r="J320" i="1"/>
  <c r="J336" i="1"/>
  <c r="J340" i="1"/>
  <c r="J348" i="1"/>
  <c r="J398" i="1"/>
  <c r="J5" i="1"/>
  <c r="J9" i="1"/>
  <c r="J13" i="1"/>
  <c r="J17" i="1"/>
  <c r="J21" i="1"/>
  <c r="J25" i="1"/>
  <c r="J29" i="1"/>
  <c r="J33" i="1"/>
  <c r="J37" i="1"/>
  <c r="J41" i="1"/>
  <c r="J45" i="1"/>
  <c r="J49" i="1"/>
  <c r="J53" i="1"/>
  <c r="J57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71" i="1"/>
  <c r="J375" i="1"/>
  <c r="J377" i="1"/>
  <c r="J381" i="1"/>
  <c r="J385" i="1"/>
  <c r="J389" i="1"/>
  <c r="J393" i="1"/>
  <c r="J397" i="1"/>
  <c r="J401" i="1"/>
  <c r="J405" i="1"/>
  <c r="J409" i="1"/>
  <c r="J413" i="1"/>
  <c r="J417" i="1"/>
  <c r="J421" i="1"/>
  <c r="J425" i="1"/>
  <c r="J435" i="1"/>
  <c r="J440" i="1"/>
  <c r="J442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2" i="1"/>
  <c r="J276" i="1"/>
  <c r="J280" i="1"/>
  <c r="J284" i="1"/>
  <c r="J287" i="1"/>
  <c r="J291" i="1"/>
  <c r="J295" i="1"/>
  <c r="J299" i="1"/>
  <c r="J303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374" i="1"/>
  <c r="J380" i="1"/>
  <c r="J384" i="1"/>
  <c r="J388" i="1"/>
  <c r="J392" i="1"/>
  <c r="J396" i="1"/>
  <c r="J400" i="1"/>
  <c r="J404" i="1"/>
  <c r="J408" i="1"/>
  <c r="J412" i="1"/>
  <c r="J416" i="1"/>
  <c r="J420" i="1"/>
  <c r="J424" i="1"/>
  <c r="J428" i="1"/>
  <c r="J434" i="1"/>
  <c r="J439" i="1"/>
  <c r="J446" i="1"/>
  <c r="J449" i="1"/>
  <c r="J458" i="1"/>
  <c r="J100" i="1"/>
  <c r="J136" i="1"/>
  <c r="J140" i="1"/>
  <c r="J152" i="1"/>
  <c r="J156" i="1"/>
  <c r="J160" i="1"/>
  <c r="J164" i="1"/>
  <c r="J168" i="1"/>
  <c r="J172" i="1"/>
  <c r="J176" i="1"/>
  <c r="J204" i="1"/>
  <c r="J44" i="1"/>
  <c r="J48" i="1"/>
  <c r="J52" i="1"/>
  <c r="J56" i="1"/>
  <c r="J59" i="1"/>
  <c r="J63" i="1"/>
  <c r="J111" i="1"/>
  <c r="J119" i="1"/>
  <c r="J123" i="1"/>
  <c r="J131" i="1"/>
  <c r="J135" i="1"/>
  <c r="J139" i="1"/>
  <c r="J143" i="1"/>
  <c r="J147" i="1"/>
  <c r="J151" i="1"/>
  <c r="J155" i="1"/>
  <c r="J159" i="1"/>
  <c r="J163" i="1"/>
  <c r="J167" i="1"/>
  <c r="J171" i="1"/>
  <c r="J175" i="1"/>
  <c r="J183" i="1"/>
  <c r="J367" i="1"/>
  <c r="J6" i="1"/>
  <c r="J10" i="1"/>
  <c r="J14" i="1"/>
  <c r="J18" i="1"/>
  <c r="J22" i="1"/>
  <c r="J26" i="1"/>
  <c r="J30" i="1"/>
  <c r="J34" i="1"/>
  <c r="J38" i="1"/>
  <c r="J42" i="1"/>
  <c r="J46" i="1"/>
  <c r="J50" i="1"/>
  <c r="J54" i="1"/>
  <c r="J61" i="1"/>
  <c r="J65" i="1"/>
  <c r="J69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49" i="1"/>
  <c r="J153" i="1"/>
  <c r="J157" i="1"/>
  <c r="J161" i="1"/>
  <c r="J165" i="1"/>
  <c r="J169" i="1"/>
  <c r="J173" i="1"/>
  <c r="J177" i="1"/>
  <c r="J181" i="1"/>
  <c r="J185" i="1"/>
  <c r="J189" i="1"/>
  <c r="J193" i="1"/>
  <c r="J197" i="1"/>
  <c r="J201" i="1"/>
  <c r="J205" i="1"/>
  <c r="J209" i="1"/>
  <c r="J213" i="1"/>
  <c r="J217" i="1"/>
  <c r="J221" i="1"/>
  <c r="J225" i="1"/>
  <c r="J229" i="1"/>
  <c r="J233" i="1"/>
  <c r="J237" i="1"/>
  <c r="J241" i="1"/>
  <c r="J245" i="1"/>
  <c r="J249" i="1"/>
  <c r="J253" i="1"/>
  <c r="J257" i="1"/>
  <c r="J261" i="1"/>
  <c r="J265" i="1"/>
  <c r="J269" i="1"/>
  <c r="J271" i="1"/>
  <c r="J275" i="1"/>
  <c r="J279" i="1"/>
  <c r="J283" i="1"/>
  <c r="J286" i="1"/>
  <c r="J290" i="1"/>
  <c r="J294" i="1"/>
  <c r="J298" i="1"/>
  <c r="J302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373" i="1"/>
  <c r="J379" i="1"/>
  <c r="J383" i="1"/>
  <c r="J387" i="1"/>
  <c r="J391" i="1"/>
  <c r="J395" i="1"/>
  <c r="J399" i="1"/>
  <c r="J403" i="1"/>
  <c r="J407" i="1"/>
  <c r="J411" i="1"/>
  <c r="J415" i="1"/>
  <c r="J419" i="1"/>
  <c r="J423" i="1"/>
  <c r="J427" i="1"/>
  <c r="J437" i="1"/>
  <c r="J445" i="1"/>
  <c r="J452" i="1"/>
  <c r="J457" i="1"/>
  <c r="J459" i="1"/>
  <c r="J180" i="1"/>
  <c r="J184" i="1"/>
  <c r="J188" i="1"/>
  <c r="J192" i="1"/>
  <c r="J196" i="1"/>
  <c r="J274" i="1"/>
  <c r="J278" i="1"/>
  <c r="J282" i="1"/>
  <c r="J289" i="1"/>
  <c r="J312" i="1"/>
  <c r="J328" i="1"/>
  <c r="J332" i="1"/>
  <c r="J344" i="1"/>
  <c r="AW460" i="1"/>
  <c r="AT460" i="1"/>
  <c r="L460" i="1"/>
  <c r="AP460" i="1"/>
  <c r="AR460" i="1"/>
  <c r="AX7" i="1" l="1"/>
  <c r="AY7" i="1" s="1"/>
  <c r="AX15" i="1"/>
  <c r="AY15" i="1" s="1"/>
  <c r="AX23" i="1"/>
  <c r="AY23" i="1" s="1"/>
  <c r="AX31" i="1"/>
  <c r="AY31" i="1" s="1"/>
  <c r="AX109" i="1"/>
  <c r="AY109" i="1" s="1"/>
  <c r="AX117" i="1"/>
  <c r="AY117" i="1" s="1"/>
  <c r="AX125" i="1"/>
  <c r="AY125" i="1" s="1"/>
  <c r="AX133" i="1"/>
  <c r="AY133" i="1" s="1"/>
  <c r="AX181" i="1"/>
  <c r="AY181" i="1" s="1"/>
  <c r="AX189" i="1"/>
  <c r="AY189" i="1" s="1"/>
  <c r="AX197" i="1"/>
  <c r="AY197" i="1" s="1"/>
  <c r="AX205" i="1"/>
  <c r="AY205" i="1" s="1"/>
  <c r="AX213" i="1"/>
  <c r="AY213" i="1" s="1"/>
  <c r="AX221" i="1"/>
  <c r="AY221" i="1" s="1"/>
  <c r="AX229" i="1"/>
  <c r="AY229" i="1" s="1"/>
  <c r="AX237" i="1"/>
  <c r="AY237" i="1" s="1"/>
  <c r="AX245" i="1"/>
  <c r="AY245" i="1" s="1"/>
  <c r="AX253" i="1"/>
  <c r="AY253" i="1" s="1"/>
  <c r="AX261" i="1"/>
  <c r="AY261" i="1" s="1"/>
  <c r="AX269" i="1"/>
  <c r="AY269" i="1" s="1"/>
  <c r="AX277" i="1"/>
  <c r="AY277" i="1" s="1"/>
  <c r="AX285" i="1"/>
  <c r="AY285" i="1" s="1"/>
  <c r="AX293" i="1"/>
  <c r="AY293" i="1" s="1"/>
  <c r="AX301" i="1"/>
  <c r="AY301" i="1" s="1"/>
  <c r="AX309" i="1"/>
  <c r="AY309" i="1" s="1"/>
  <c r="AX317" i="1"/>
  <c r="AY317" i="1" s="1"/>
  <c r="AX325" i="1"/>
  <c r="AY325" i="1" s="1"/>
  <c r="AX333" i="1"/>
  <c r="AY333" i="1" s="1"/>
  <c r="AX341" i="1"/>
  <c r="AY341" i="1" s="1"/>
  <c r="AX14" i="1"/>
  <c r="AY14" i="1" s="1"/>
  <c r="AX30" i="1"/>
  <c r="AY30" i="1" s="1"/>
  <c r="AX39" i="1"/>
  <c r="AY39" i="1" s="1"/>
  <c r="AX47" i="1"/>
  <c r="AY47" i="1" s="1"/>
  <c r="AX55" i="1"/>
  <c r="AY55" i="1" s="1"/>
  <c r="AX63" i="1"/>
  <c r="AY63" i="1" s="1"/>
  <c r="AX71" i="1"/>
  <c r="AY71" i="1" s="1"/>
  <c r="AX40" i="1"/>
  <c r="AY40" i="1" s="1"/>
  <c r="AX48" i="1"/>
  <c r="AY48" i="1" s="1"/>
  <c r="AX56" i="1"/>
  <c r="AY56" i="1" s="1"/>
  <c r="AX64" i="1"/>
  <c r="AY64" i="1" s="1"/>
  <c r="AX72" i="1"/>
  <c r="AY72" i="1" s="1"/>
  <c r="AX80" i="1"/>
  <c r="AY80" i="1" s="1"/>
  <c r="AX88" i="1"/>
  <c r="AY88" i="1" s="1"/>
  <c r="AX96" i="1"/>
  <c r="AY96" i="1" s="1"/>
  <c r="AX104" i="1"/>
  <c r="AY104" i="1" s="1"/>
  <c r="AX112" i="1"/>
  <c r="AY112" i="1" s="1"/>
  <c r="AX120" i="1"/>
  <c r="AY120" i="1" s="1"/>
  <c r="AX128" i="1"/>
  <c r="AY128" i="1" s="1"/>
  <c r="AX136" i="1"/>
  <c r="AY136" i="1" s="1"/>
  <c r="AX144" i="1"/>
  <c r="AY144" i="1" s="1"/>
  <c r="AX152" i="1"/>
  <c r="AY152" i="1" s="1"/>
  <c r="AX160" i="1"/>
  <c r="AY160" i="1" s="1"/>
  <c r="AX168" i="1"/>
  <c r="AY168" i="1" s="1"/>
  <c r="AX176" i="1"/>
  <c r="AY176" i="1" s="1"/>
  <c r="AX184" i="1"/>
  <c r="AY184" i="1" s="1"/>
  <c r="AX192" i="1"/>
  <c r="AY192" i="1" s="1"/>
  <c r="AX200" i="1"/>
  <c r="AY200" i="1" s="1"/>
  <c r="AX208" i="1"/>
  <c r="AY208" i="1" s="1"/>
  <c r="AX216" i="1"/>
  <c r="AY216" i="1" s="1"/>
  <c r="AX224" i="1"/>
  <c r="AY224" i="1" s="1"/>
  <c r="AX232" i="1"/>
  <c r="AY232" i="1" s="1"/>
  <c r="AX240" i="1"/>
  <c r="AY240" i="1" s="1"/>
  <c r="AX248" i="1"/>
  <c r="AY248" i="1" s="1"/>
  <c r="AX256" i="1"/>
  <c r="AY256" i="1" s="1"/>
  <c r="AX264" i="1"/>
  <c r="AY264" i="1" s="1"/>
  <c r="AX272" i="1"/>
  <c r="AY272" i="1" s="1"/>
  <c r="AX280" i="1"/>
  <c r="AY280" i="1" s="1"/>
  <c r="AX288" i="1"/>
  <c r="AY288" i="1" s="1"/>
  <c r="AX296" i="1"/>
  <c r="AY296" i="1" s="1"/>
  <c r="AX304" i="1"/>
  <c r="AY304" i="1" s="1"/>
  <c r="AX312" i="1"/>
  <c r="AY312" i="1" s="1"/>
  <c r="AX320" i="1"/>
  <c r="AY320" i="1" s="1"/>
  <c r="AX328" i="1"/>
  <c r="AY328" i="1" s="1"/>
  <c r="AX336" i="1"/>
  <c r="AY336" i="1" s="1"/>
  <c r="AX16" i="1"/>
  <c r="AY16" i="1" s="1"/>
  <c r="AX32" i="1"/>
  <c r="AY32" i="1" s="1"/>
  <c r="AX6" i="1"/>
  <c r="AY6" i="1" s="1"/>
  <c r="AX22" i="1"/>
  <c r="AY22" i="1" s="1"/>
  <c r="AX41" i="1"/>
  <c r="AY41" i="1" s="1"/>
  <c r="AX49" i="1"/>
  <c r="AY49" i="1" s="1"/>
  <c r="AX118" i="1"/>
  <c r="AY118" i="1" s="1"/>
  <c r="AX135" i="1"/>
  <c r="AY135" i="1" s="1"/>
  <c r="AX182" i="1"/>
  <c r="AY182" i="1" s="1"/>
  <c r="AX199" i="1"/>
  <c r="AY199" i="1" s="1"/>
  <c r="AX222" i="1"/>
  <c r="AY222" i="1" s="1"/>
  <c r="AX238" i="1"/>
  <c r="AY238" i="1" s="1"/>
  <c r="AX247" i="1"/>
  <c r="AY247" i="1" s="1"/>
  <c r="AX302" i="1"/>
  <c r="AY302" i="1" s="1"/>
  <c r="AX311" i="1"/>
  <c r="AY311" i="1" s="1"/>
  <c r="AX46" i="1"/>
  <c r="AY46" i="1" s="1"/>
  <c r="AX78" i="1"/>
  <c r="AY78" i="1" s="1"/>
  <c r="AX95" i="1"/>
  <c r="AY95" i="1" s="1"/>
  <c r="AX142" i="1"/>
  <c r="AY142" i="1" s="1"/>
  <c r="AX159" i="1"/>
  <c r="AY159" i="1" s="1"/>
  <c r="AX206" i="1"/>
  <c r="AY206" i="1" s="1"/>
  <c r="AX278" i="1"/>
  <c r="AY278" i="1" s="1"/>
  <c r="AX287" i="1"/>
  <c r="AY287" i="1" s="1"/>
  <c r="AX349" i="1"/>
  <c r="AY349" i="1" s="1"/>
  <c r="AX365" i="1"/>
  <c r="AY365" i="1" s="1"/>
  <c r="AX381" i="1"/>
  <c r="AY381" i="1" s="1"/>
  <c r="AX397" i="1"/>
  <c r="AY397" i="1" s="1"/>
  <c r="AX413" i="1"/>
  <c r="AY413" i="1" s="1"/>
  <c r="AX431" i="1"/>
  <c r="AY431" i="1" s="1"/>
  <c r="AX246" i="1"/>
  <c r="AY246" i="1" s="1"/>
  <c r="AX392" i="1"/>
  <c r="AY392" i="1" s="1"/>
  <c r="AX408" i="1"/>
  <c r="AY408" i="1" s="1"/>
  <c r="AX421" i="1"/>
  <c r="AY421" i="1" s="1"/>
  <c r="AX441" i="1"/>
  <c r="AY441" i="1" s="1"/>
  <c r="AX102" i="1"/>
  <c r="AY102" i="1" s="1"/>
  <c r="AX119" i="1"/>
  <c r="AY119" i="1" s="1"/>
  <c r="AX166" i="1"/>
  <c r="AY166" i="1" s="1"/>
  <c r="AX183" i="1"/>
  <c r="AY183" i="1" s="1"/>
  <c r="AX254" i="1"/>
  <c r="AY254" i="1" s="1"/>
  <c r="AX263" i="1"/>
  <c r="AY263" i="1" s="1"/>
  <c r="AX318" i="1"/>
  <c r="AY318" i="1" s="1"/>
  <c r="AX327" i="1"/>
  <c r="AY327" i="1" s="1"/>
  <c r="AX440" i="1"/>
  <c r="AY440" i="1" s="1"/>
  <c r="AX443" i="1"/>
  <c r="AY443" i="1" s="1"/>
  <c r="AX446" i="1"/>
  <c r="AY446" i="1" s="1"/>
  <c r="AX457" i="1"/>
  <c r="AY457" i="1" s="1"/>
  <c r="AX127" i="1"/>
  <c r="AY127" i="1" s="1"/>
  <c r="AX360" i="1"/>
  <c r="AY360" i="1" s="1"/>
  <c r="AX373" i="1"/>
  <c r="AY373" i="1" s="1"/>
  <c r="AX389" i="1"/>
  <c r="AY389" i="1" s="1"/>
  <c r="AX450" i="1"/>
  <c r="AY450" i="1" s="1"/>
  <c r="AX54" i="1"/>
  <c r="AY54" i="1" s="1"/>
  <c r="AX79" i="1"/>
  <c r="AY79" i="1" s="1"/>
  <c r="AX126" i="1"/>
  <c r="AY126" i="1" s="1"/>
  <c r="AX143" i="1"/>
  <c r="AY143" i="1" s="1"/>
  <c r="AX190" i="1"/>
  <c r="AY190" i="1" s="1"/>
  <c r="AX207" i="1"/>
  <c r="AY207" i="1" s="1"/>
  <c r="AX223" i="1"/>
  <c r="AY223" i="1" s="1"/>
  <c r="AX239" i="1"/>
  <c r="AY239" i="1" s="1"/>
  <c r="AX294" i="1"/>
  <c r="AY294" i="1" s="1"/>
  <c r="AX303" i="1"/>
  <c r="AY303" i="1" s="1"/>
  <c r="AX337" i="1"/>
  <c r="AY337" i="1" s="1"/>
  <c r="AX359" i="1"/>
  <c r="AY359" i="1" s="1"/>
  <c r="AX375" i="1"/>
  <c r="AY375" i="1" s="1"/>
  <c r="AX391" i="1"/>
  <c r="AY391" i="1" s="1"/>
  <c r="AX407" i="1"/>
  <c r="AY407" i="1" s="1"/>
  <c r="AX423" i="1"/>
  <c r="AY423" i="1" s="1"/>
  <c r="AX62" i="1"/>
  <c r="AY62" i="1" s="1"/>
  <c r="AX110" i="1"/>
  <c r="AY110" i="1" s="1"/>
  <c r="AX174" i="1"/>
  <c r="AY174" i="1" s="1"/>
  <c r="AX357" i="1"/>
  <c r="AY357" i="1" s="1"/>
  <c r="AX376" i="1"/>
  <c r="AY376" i="1" s="1"/>
  <c r="AX447" i="1"/>
  <c r="AY447" i="1" s="1"/>
  <c r="AX458" i="1"/>
  <c r="AY458" i="1" s="1"/>
  <c r="AX86" i="1"/>
  <c r="AY86" i="1" s="1"/>
  <c r="AX103" i="1"/>
  <c r="AY103" i="1" s="1"/>
  <c r="AX150" i="1"/>
  <c r="AY150" i="1" s="1"/>
  <c r="AX167" i="1"/>
  <c r="AY167" i="1" s="1"/>
  <c r="AX214" i="1"/>
  <c r="AY214" i="1" s="1"/>
  <c r="AX230" i="1"/>
  <c r="AY230" i="1" s="1"/>
  <c r="AX270" i="1"/>
  <c r="AY270" i="1" s="1"/>
  <c r="AX279" i="1"/>
  <c r="AY279" i="1" s="1"/>
  <c r="AX334" i="1"/>
  <c r="AY334" i="1" s="1"/>
  <c r="AX8" i="1"/>
  <c r="AY8" i="1" s="1"/>
  <c r="AX191" i="1"/>
  <c r="AY191" i="1" s="1"/>
  <c r="AX255" i="1"/>
  <c r="AY255" i="1" s="1"/>
  <c r="AX310" i="1"/>
  <c r="AY310" i="1" s="1"/>
  <c r="AX319" i="1"/>
  <c r="AY319" i="1" s="1"/>
  <c r="AX405" i="1"/>
  <c r="AY405" i="1" s="1"/>
  <c r="AX87" i="1"/>
  <c r="AY87" i="1" s="1"/>
  <c r="AX134" i="1"/>
  <c r="AY134" i="1" s="1"/>
  <c r="AX151" i="1"/>
  <c r="AY151" i="1" s="1"/>
  <c r="AX198" i="1"/>
  <c r="AY198" i="1" s="1"/>
  <c r="AX286" i="1"/>
  <c r="AY286" i="1" s="1"/>
  <c r="AX295" i="1"/>
  <c r="AY295" i="1" s="1"/>
  <c r="AX24" i="1"/>
  <c r="AY24" i="1" s="1"/>
  <c r="AX38" i="1"/>
  <c r="AY38" i="1" s="1"/>
  <c r="AX70" i="1"/>
  <c r="AY70" i="1" s="1"/>
  <c r="AX94" i="1"/>
  <c r="AY94" i="1" s="1"/>
  <c r="AX111" i="1"/>
  <c r="AY111" i="1" s="1"/>
  <c r="AX158" i="1"/>
  <c r="AY158" i="1" s="1"/>
  <c r="AX175" i="1"/>
  <c r="AY175" i="1" s="1"/>
  <c r="AX215" i="1"/>
  <c r="AY215" i="1" s="1"/>
  <c r="AX231" i="1"/>
  <c r="AY231" i="1" s="1"/>
  <c r="AX262" i="1"/>
  <c r="AY262" i="1" s="1"/>
  <c r="AX271" i="1"/>
  <c r="AY271" i="1" s="1"/>
  <c r="AX335" i="1"/>
  <c r="AY335" i="1" s="1"/>
  <c r="AX415" i="1"/>
  <c r="AY415" i="1" s="1"/>
  <c r="AX456" i="1"/>
  <c r="AY456" i="1" s="1"/>
  <c r="AX399" i="1"/>
  <c r="AY399" i="1" s="1"/>
  <c r="AX433" i="1"/>
  <c r="AY433" i="1" s="1"/>
  <c r="AX439" i="1"/>
  <c r="AY439" i="1" s="1"/>
  <c r="AX351" i="1"/>
  <c r="AY351" i="1" s="1"/>
  <c r="AX326" i="1"/>
  <c r="AY326" i="1" s="1"/>
  <c r="AX367" i="1"/>
  <c r="AY367" i="1" s="1"/>
  <c r="AX445" i="1"/>
  <c r="AY445" i="1" s="1"/>
  <c r="AX442" i="1"/>
  <c r="AY442" i="1" s="1"/>
  <c r="AX383" i="1"/>
  <c r="AY383" i="1" s="1"/>
  <c r="AX451" i="1"/>
  <c r="AY451" i="1" s="1"/>
  <c r="AX377" i="1"/>
  <c r="AY377" i="1" s="1"/>
  <c r="AX425" i="1"/>
  <c r="AY425" i="1" s="1"/>
  <c r="AX361" i="1"/>
  <c r="AY361" i="1" s="1"/>
  <c r="AX352" i="1"/>
  <c r="AY352" i="1" s="1"/>
  <c r="AX292" i="1"/>
  <c r="AY292" i="1" s="1"/>
  <c r="AX350" i="1"/>
  <c r="AY350" i="1" s="1"/>
  <c r="AX427" i="1"/>
  <c r="AY427" i="1" s="1"/>
  <c r="AX170" i="1"/>
  <c r="AY170" i="1" s="1"/>
  <c r="AX412" i="1"/>
  <c r="AY412" i="1" s="1"/>
  <c r="AX306" i="1"/>
  <c r="AY306" i="1" s="1"/>
  <c r="AX169" i="1"/>
  <c r="AY169" i="1" s="1"/>
  <c r="AX370" i="1"/>
  <c r="AY370" i="1" s="1"/>
  <c r="AX116" i="1"/>
  <c r="AY116" i="1" s="1"/>
  <c r="AX265" i="1"/>
  <c r="AY265" i="1" s="1"/>
  <c r="AX29" i="1"/>
  <c r="AY29" i="1" s="1"/>
  <c r="AX324" i="1"/>
  <c r="AY324" i="1" s="1"/>
  <c r="AX202" i="1"/>
  <c r="AY202" i="1" s="1"/>
  <c r="AX402" i="1"/>
  <c r="AY402" i="1" s="1"/>
  <c r="AX313" i="1"/>
  <c r="AY313" i="1" s="1"/>
  <c r="AX178" i="1"/>
  <c r="AY178" i="1" s="1"/>
  <c r="AX291" i="1"/>
  <c r="AY291" i="1" s="1"/>
  <c r="AX308" i="1"/>
  <c r="AY308" i="1" s="1"/>
  <c r="AX212" i="1"/>
  <c r="AY212" i="1" s="1"/>
  <c r="AX34" i="1"/>
  <c r="AY34" i="1" s="1"/>
  <c r="AX258" i="1"/>
  <c r="AY258" i="1" s="1"/>
  <c r="AX203" i="1"/>
  <c r="AY203" i="1" s="1"/>
  <c r="AX139" i="1"/>
  <c r="AY139" i="1" s="1"/>
  <c r="AX75" i="1"/>
  <c r="AY75" i="1" s="1"/>
  <c r="AX28" i="1"/>
  <c r="AY28" i="1" s="1"/>
  <c r="AX101" i="1"/>
  <c r="AY101" i="1" s="1"/>
  <c r="AX37" i="1"/>
  <c r="AY37" i="1" s="1"/>
  <c r="AX60" i="1"/>
  <c r="AY60" i="1" s="1"/>
  <c r="AX146" i="1"/>
  <c r="AY146" i="1" s="1"/>
  <c r="AX386" i="1"/>
  <c r="AY386" i="1" s="1"/>
  <c r="AX196" i="1"/>
  <c r="AY196" i="1" s="1"/>
  <c r="AX299" i="1"/>
  <c r="AY299" i="1" s="1"/>
  <c r="AX172" i="1"/>
  <c r="AY172" i="1" s="1"/>
  <c r="AX298" i="1"/>
  <c r="AY298" i="1" s="1"/>
  <c r="AX177" i="1"/>
  <c r="AY177" i="1" s="1"/>
  <c r="AX194" i="1"/>
  <c r="AY194" i="1" s="1"/>
  <c r="AX131" i="1"/>
  <c r="AY131" i="1" s="1"/>
  <c r="AX17" i="1"/>
  <c r="AY17" i="1" s="1"/>
  <c r="AX27" i="1"/>
  <c r="AY27" i="1" s="1"/>
  <c r="AX52" i="1"/>
  <c r="AY52" i="1" s="1"/>
  <c r="AX355" i="1"/>
  <c r="AY355" i="1" s="1"/>
  <c r="AX257" i="1"/>
  <c r="AY257" i="1" s="1"/>
  <c r="AX252" i="1"/>
  <c r="AY252" i="1" s="1"/>
  <c r="AX162" i="1"/>
  <c r="AY162" i="1" s="1"/>
  <c r="AX420" i="1"/>
  <c r="AY420" i="1" s="1"/>
  <c r="AX394" i="1"/>
  <c r="AY394" i="1" s="1"/>
  <c r="AX332" i="1"/>
  <c r="AY332" i="1" s="1"/>
  <c r="AX115" i="1"/>
  <c r="AY115" i="1" s="1"/>
  <c r="AX77" i="1"/>
  <c r="AY77" i="1" s="1"/>
  <c r="AX432" i="1"/>
  <c r="AY432" i="1" s="1"/>
  <c r="AX243" i="1"/>
  <c r="AY243" i="1" s="1"/>
  <c r="AX242" i="1"/>
  <c r="AY242" i="1" s="1"/>
  <c r="AX156" i="1"/>
  <c r="AY156" i="1" s="1"/>
  <c r="AX132" i="1"/>
  <c r="AY132" i="1" s="1"/>
  <c r="AX378" i="1"/>
  <c r="AY378" i="1" s="1"/>
  <c r="AX130" i="1"/>
  <c r="AY130" i="1" s="1"/>
  <c r="AX43" i="1"/>
  <c r="AY43" i="1" s="1"/>
  <c r="AX25" i="1"/>
  <c r="AY25" i="1" s="1"/>
  <c r="AX424" i="1"/>
  <c r="AY424" i="1" s="1"/>
  <c r="AX58" i="1"/>
  <c r="AY58" i="1" s="1"/>
  <c r="AX209" i="1"/>
  <c r="AY209" i="1" s="1"/>
  <c r="AX250" i="1"/>
  <c r="AY250" i="1" s="1"/>
  <c r="AX362" i="1"/>
  <c r="AY362" i="1" s="1"/>
  <c r="AX99" i="1"/>
  <c r="AY99" i="1" s="1"/>
  <c r="AX10" i="1"/>
  <c r="AY10" i="1" s="1"/>
  <c r="AX459" i="1"/>
  <c r="AY459" i="1" s="1"/>
  <c r="AX369" i="1"/>
  <c r="AY369" i="1" s="1"/>
  <c r="AX390" i="1"/>
  <c r="AY390" i="1" s="1"/>
  <c r="AX353" i="1"/>
  <c r="AY353" i="1" s="1"/>
  <c r="AX409" i="1"/>
  <c r="AY409" i="1" s="1"/>
  <c r="AX455" i="1"/>
  <c r="AY455" i="1" s="1"/>
  <c r="AX344" i="1"/>
  <c r="AY344" i="1" s="1"/>
  <c r="AX406" i="1"/>
  <c r="AY406" i="1" s="1"/>
  <c r="AX164" i="1"/>
  <c r="AY164" i="1" s="1"/>
  <c r="AX396" i="1"/>
  <c r="AY396" i="1" s="1"/>
  <c r="AX281" i="1"/>
  <c r="AY281" i="1" s="1"/>
  <c r="AX354" i="1"/>
  <c r="AY354" i="1" s="1"/>
  <c r="AX50" i="1"/>
  <c r="AY50" i="1" s="1"/>
  <c r="AX251" i="1"/>
  <c r="AY251" i="1" s="1"/>
  <c r="AX314" i="1"/>
  <c r="AY314" i="1" s="1"/>
  <c r="AX338" i="1"/>
  <c r="AY338" i="1" s="1"/>
  <c r="AX81" i="1"/>
  <c r="AY81" i="1" s="1"/>
  <c r="AX428" i="1"/>
  <c r="AY428" i="1" s="1"/>
  <c r="AX195" i="1"/>
  <c r="AY195" i="1" s="1"/>
  <c r="AX67" i="1"/>
  <c r="AY67" i="1" s="1"/>
  <c r="AX93" i="1"/>
  <c r="AY93" i="1" s="1"/>
  <c r="AX452" i="1"/>
  <c r="AY452" i="1" s="1"/>
  <c r="AX395" i="1"/>
  <c r="AY395" i="1" s="1"/>
  <c r="AX435" i="1"/>
  <c r="AY435" i="1" s="1"/>
  <c r="AX364" i="1"/>
  <c r="AY364" i="1" s="1"/>
  <c r="AX241" i="1"/>
  <c r="AY241" i="1" s="1"/>
  <c r="AX236" i="1"/>
  <c r="AY236" i="1" s="1"/>
  <c r="AX138" i="1"/>
  <c r="AY138" i="1" s="1"/>
  <c r="AX114" i="1"/>
  <c r="AY114" i="1" s="1"/>
  <c r="AX148" i="1"/>
  <c r="AY148" i="1" s="1"/>
  <c r="AX179" i="1"/>
  <c r="AY179" i="1" s="1"/>
  <c r="AX173" i="1"/>
  <c r="AY173" i="1" s="1"/>
  <c r="AX36" i="1"/>
  <c r="AY36" i="1" s="1"/>
  <c r="AX321" i="1"/>
  <c r="AY321" i="1" s="1"/>
  <c r="AX393" i="1"/>
  <c r="AY393" i="1" s="1"/>
  <c r="AX348" i="1"/>
  <c r="AY348" i="1" s="1"/>
  <c r="AX82" i="1"/>
  <c r="AY82" i="1" s="1"/>
  <c r="AX329" i="1"/>
  <c r="AY329" i="1" s="1"/>
  <c r="AX260" i="1"/>
  <c r="AY260" i="1" s="1"/>
  <c r="AX249" i="1"/>
  <c r="AY249" i="1" s="1"/>
  <c r="AX244" i="1"/>
  <c r="AY244" i="1" s="1"/>
  <c r="AX322" i="1"/>
  <c r="AY322" i="1" s="1"/>
  <c r="AX107" i="1"/>
  <c r="AY107" i="1" s="1"/>
  <c r="AX21" i="1"/>
  <c r="AY21" i="1" s="1"/>
  <c r="AX411" i="1"/>
  <c r="AY411" i="1" s="1"/>
  <c r="AX387" i="1"/>
  <c r="AY387" i="1" s="1"/>
  <c r="AX226" i="1"/>
  <c r="AY226" i="1" s="1"/>
  <c r="AX121" i="1"/>
  <c r="AY121" i="1" s="1"/>
  <c r="AX97" i="1"/>
  <c r="AY97" i="1" s="1"/>
  <c r="AX73" i="1"/>
  <c r="AY73" i="1" s="1"/>
  <c r="AX297" i="1"/>
  <c r="AY297" i="1" s="1"/>
  <c r="AX157" i="1"/>
  <c r="AY157" i="1" s="1"/>
  <c r="AX448" i="1"/>
  <c r="AY448" i="1" s="1"/>
  <c r="AX363" i="1"/>
  <c r="AY363" i="1" s="1"/>
  <c r="AX368" i="1"/>
  <c r="AY368" i="1" s="1"/>
  <c r="AX347" i="1"/>
  <c r="AY347" i="1" s="1"/>
  <c r="AX401" i="1"/>
  <c r="AY401" i="1" s="1"/>
  <c r="AX449" i="1"/>
  <c r="AY449" i="1" s="1"/>
  <c r="AX307" i="1"/>
  <c r="AY307" i="1" s="1"/>
  <c r="AX384" i="1"/>
  <c r="AY384" i="1" s="1"/>
  <c r="AX129" i="1"/>
  <c r="AY129" i="1" s="1"/>
  <c r="AX380" i="1"/>
  <c r="AY380" i="1" s="1"/>
  <c r="AX267" i="1"/>
  <c r="AY267" i="1" s="1"/>
  <c r="AX140" i="1"/>
  <c r="AY140" i="1" s="1"/>
  <c r="AX266" i="1"/>
  <c r="AY266" i="1" s="1"/>
  <c r="AX444" i="1"/>
  <c r="AY444" i="1" s="1"/>
  <c r="AX185" i="1"/>
  <c r="AY185" i="1" s="1"/>
  <c r="AX276" i="1"/>
  <c r="AY276" i="1" s="1"/>
  <c r="AX289" i="1"/>
  <c r="AY289" i="1" s="1"/>
  <c r="AX161" i="1"/>
  <c r="AY161" i="1" s="1"/>
  <c r="AX305" i="1"/>
  <c r="AY305" i="1" s="1"/>
  <c r="AX284" i="1"/>
  <c r="AY284" i="1" s="1"/>
  <c r="AX137" i="1"/>
  <c r="AY137" i="1" s="1"/>
  <c r="AX410" i="1"/>
  <c r="AY410" i="1" s="1"/>
  <c r="AX273" i="1"/>
  <c r="AY273" i="1" s="1"/>
  <c r="AX154" i="1"/>
  <c r="AY154" i="1" s="1"/>
  <c r="AX345" i="1"/>
  <c r="AY345" i="1" s="1"/>
  <c r="AX188" i="1"/>
  <c r="AY188" i="1" s="1"/>
  <c r="AX187" i="1"/>
  <c r="AY187" i="1" s="1"/>
  <c r="AX123" i="1"/>
  <c r="AY123" i="1" s="1"/>
  <c r="AX59" i="1"/>
  <c r="AY59" i="1" s="1"/>
  <c r="AX12" i="1"/>
  <c r="AY12" i="1" s="1"/>
  <c r="AX85" i="1"/>
  <c r="AY85" i="1" s="1"/>
  <c r="AX11" i="1"/>
  <c r="AY11" i="1" s="1"/>
  <c r="AX44" i="1"/>
  <c r="AY44" i="1" s="1"/>
  <c r="AX438" i="1"/>
  <c r="AY438" i="1" s="1"/>
  <c r="AX340" i="1"/>
  <c r="AY340" i="1" s="1"/>
  <c r="AX414" i="1"/>
  <c r="AY414" i="1" s="1"/>
  <c r="AX106" i="1"/>
  <c r="AY106" i="1" s="1"/>
  <c r="AX105" i="1"/>
  <c r="AY105" i="1" s="1"/>
  <c r="AX343" i="1"/>
  <c r="AY343" i="1" s="1"/>
  <c r="AX275" i="1"/>
  <c r="AY275" i="1" s="1"/>
  <c r="AX274" i="1"/>
  <c r="AY274" i="1" s="1"/>
  <c r="AX259" i="1"/>
  <c r="AY259" i="1" s="1"/>
  <c r="AX153" i="1"/>
  <c r="AY153" i="1" s="1"/>
  <c r="AX51" i="1"/>
  <c r="AY51" i="1" s="1"/>
  <c r="AX26" i="1"/>
  <c r="AY26" i="1" s="1"/>
  <c r="AX417" i="1"/>
  <c r="AY417" i="1" s="1"/>
  <c r="AX430" i="1"/>
  <c r="AY430" i="1" s="1"/>
  <c r="AX366" i="1"/>
  <c r="AY366" i="1" s="1"/>
  <c r="AX429" i="1"/>
  <c r="AY429" i="1" s="1"/>
  <c r="AX100" i="1"/>
  <c r="AY100" i="1" s="1"/>
  <c r="AX220" i="1"/>
  <c r="AY220" i="1" s="1"/>
  <c r="AX225" i="1"/>
  <c r="AY225" i="1" s="1"/>
  <c r="AX404" i="1"/>
  <c r="AY404" i="1" s="1"/>
  <c r="AX108" i="1"/>
  <c r="AY108" i="1" s="1"/>
  <c r="AX113" i="1"/>
  <c r="AY113" i="1" s="1"/>
  <c r="AX171" i="1"/>
  <c r="AY171" i="1" s="1"/>
  <c r="AX165" i="1"/>
  <c r="AY165" i="1" s="1"/>
  <c r="AX282" i="1"/>
  <c r="AY282" i="1" s="1"/>
  <c r="AX434" i="1"/>
  <c r="AY434" i="1" s="1"/>
  <c r="AX227" i="1"/>
  <c r="AY227" i="1" s="1"/>
  <c r="AX76" i="1"/>
  <c r="AY76" i="1" s="1"/>
  <c r="AX186" i="1"/>
  <c r="AY186" i="1" s="1"/>
  <c r="AX234" i="1"/>
  <c r="AY234" i="1" s="1"/>
  <c r="AX90" i="1"/>
  <c r="AY90" i="1" s="1"/>
  <c r="AX124" i="1"/>
  <c r="AY124" i="1" s="1"/>
  <c r="AX35" i="1"/>
  <c r="AY35" i="1" s="1"/>
  <c r="AX20" i="1"/>
  <c r="AY20" i="1" s="1"/>
  <c r="AX419" i="1"/>
  <c r="AY419" i="1" s="1"/>
  <c r="AX453" i="1"/>
  <c r="AY453" i="1" s="1"/>
  <c r="AX403" i="1"/>
  <c r="AY403" i="1" s="1"/>
  <c r="AX416" i="1"/>
  <c r="AY416" i="1" s="1"/>
  <c r="AX400" i="1"/>
  <c r="AY400" i="1" s="1"/>
  <c r="AX379" i="1"/>
  <c r="AY379" i="1" s="1"/>
  <c r="AX422" i="1"/>
  <c r="AY422" i="1" s="1"/>
  <c r="AX211" i="1"/>
  <c r="AY211" i="1" s="1"/>
  <c r="AX18" i="1"/>
  <c r="AY18" i="1" s="1"/>
  <c r="AX331" i="1"/>
  <c r="AY331" i="1" s="1"/>
  <c r="AX210" i="1"/>
  <c r="AY210" i="1" s="1"/>
  <c r="AX57" i="1"/>
  <c r="AY57" i="1" s="1"/>
  <c r="AX180" i="1"/>
  <c r="AY180" i="1" s="1"/>
  <c r="AX300" i="1"/>
  <c r="AY300" i="1" s="1"/>
  <c r="AX98" i="1"/>
  <c r="AY98" i="1" s="1"/>
  <c r="AX122" i="1"/>
  <c r="AY122" i="1" s="1"/>
  <c r="AX235" i="1"/>
  <c r="AY235" i="1" s="1"/>
  <c r="AX74" i="1"/>
  <c r="AY74" i="1" s="1"/>
  <c r="AX372" i="1"/>
  <c r="AY372" i="1" s="1"/>
  <c r="AX218" i="1"/>
  <c r="AY218" i="1" s="1"/>
  <c r="AX13" i="1"/>
  <c r="AY13" i="1" s="1"/>
  <c r="AX346" i="1"/>
  <c r="AY346" i="1" s="1"/>
  <c r="AX228" i="1"/>
  <c r="AY228" i="1" s="1"/>
  <c r="AX84" i="1"/>
  <c r="AY84" i="1" s="1"/>
  <c r="AX283" i="1"/>
  <c r="AY283" i="1" s="1"/>
  <c r="AX89" i="1"/>
  <c r="AY89" i="1" s="1"/>
  <c r="AX155" i="1"/>
  <c r="AY155" i="1" s="1"/>
  <c r="AX91" i="1"/>
  <c r="AY91" i="1" s="1"/>
  <c r="AX19" i="1"/>
  <c r="AY19" i="1" s="1"/>
  <c r="AX149" i="1"/>
  <c r="AY149" i="1" s="1"/>
  <c r="AX53" i="1"/>
  <c r="AY53" i="1" s="1"/>
  <c r="AX5" i="1"/>
  <c r="AY5" i="1" s="1"/>
  <c r="AX9" i="1"/>
  <c r="AY9" i="1" s="1"/>
  <c r="AX398" i="1"/>
  <c r="AY398" i="1" s="1"/>
  <c r="AX437" i="1"/>
  <c r="AY437" i="1" s="1"/>
  <c r="AX382" i="1"/>
  <c r="AY382" i="1" s="1"/>
  <c r="AX374" i="1"/>
  <c r="AY374" i="1" s="1"/>
  <c r="AX358" i="1"/>
  <c r="AY358" i="1" s="1"/>
  <c r="AX371" i="1"/>
  <c r="AY371" i="1" s="1"/>
  <c r="AX454" i="1"/>
  <c r="AY454" i="1" s="1"/>
  <c r="AX193" i="1"/>
  <c r="AY193" i="1" s="1"/>
  <c r="AX436" i="1"/>
  <c r="AY436" i="1" s="1"/>
  <c r="AX316" i="1"/>
  <c r="AY316" i="1" s="1"/>
  <c r="AX204" i="1"/>
  <c r="AY204" i="1" s="1"/>
  <c r="AX418" i="1"/>
  <c r="AY418" i="1" s="1"/>
  <c r="AX145" i="1"/>
  <c r="AY145" i="1" s="1"/>
  <c r="AX290" i="1"/>
  <c r="AY290" i="1" s="1"/>
  <c r="AX92" i="1"/>
  <c r="AY92" i="1" s="1"/>
  <c r="AX342" i="1"/>
  <c r="AY342" i="1" s="1"/>
  <c r="AX219" i="1"/>
  <c r="AY219" i="1" s="1"/>
  <c r="AX42" i="1"/>
  <c r="AY42" i="1" s="1"/>
  <c r="AX356" i="1"/>
  <c r="AY356" i="1" s="1"/>
  <c r="AX201" i="1"/>
  <c r="AY201" i="1" s="1"/>
  <c r="AX330" i="1"/>
  <c r="AY330" i="1" s="1"/>
  <c r="AX323" i="1"/>
  <c r="AY323" i="1" s="1"/>
  <c r="AX217" i="1"/>
  <c r="AY217" i="1" s="1"/>
  <c r="AX66" i="1"/>
  <c r="AY66" i="1" s="1"/>
  <c r="AX268" i="1"/>
  <c r="AY268" i="1" s="1"/>
  <c r="AX65" i="1"/>
  <c r="AY65" i="1" s="1"/>
  <c r="AX147" i="1"/>
  <c r="AY147" i="1" s="1"/>
  <c r="AX83" i="1"/>
  <c r="AY83" i="1" s="1"/>
  <c r="AX33" i="1"/>
  <c r="AY33" i="1" s="1"/>
  <c r="AX141" i="1"/>
  <c r="AY141" i="1" s="1"/>
  <c r="AX45" i="1"/>
  <c r="AY45" i="1" s="1"/>
  <c r="AX68" i="1"/>
  <c r="AY68" i="1" s="1"/>
  <c r="AX4" i="1"/>
  <c r="AY4" i="1" s="1"/>
  <c r="AX69" i="1"/>
  <c r="AY69" i="1" s="1"/>
  <c r="AX426" i="1"/>
  <c r="AY426" i="1" s="1"/>
  <c r="AX385" i="1"/>
  <c r="AY385" i="1" s="1"/>
  <c r="AX339" i="1"/>
  <c r="AY339" i="1" s="1"/>
  <c r="AX315" i="1"/>
  <c r="AY315" i="1" s="1"/>
  <c r="AX388" i="1"/>
  <c r="AY388" i="1" s="1"/>
  <c r="AX233" i="1"/>
  <c r="AY233" i="1" s="1"/>
  <c r="AX163" i="1"/>
  <c r="AY163" i="1" s="1"/>
  <c r="AX61" i="1"/>
  <c r="AY61" i="1" s="1"/>
  <c r="AX3" i="1"/>
  <c r="AY3" i="1" s="1"/>
  <c r="C463" i="1"/>
  <c r="AX460" i="1" l="1"/>
  <c r="AY460" i="1"/>
</calcChain>
</file>

<file path=xl/sharedStrings.xml><?xml version="1.0" encoding="utf-8"?>
<sst xmlns="http://schemas.openxmlformats.org/spreadsheetml/2006/main" count="3543" uniqueCount="614">
  <si>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</si>
  <si>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</si>
  <si>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</si>
  <si>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</si>
  <si>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</si>
  <si>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</si>
  <si>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</si>
  <si>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</si>
  <si>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</si>
  <si>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</si>
  <si>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</si>
  <si>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</si>
  <si>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</si>
  <si>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</si>
  <si>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</si>
  <si>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</si>
  <si>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</si>
  <si>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</si>
  <si>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</si>
  <si>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</si>
  <si>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</si>
  <si>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</si>
  <si>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</si>
  <si>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</si>
  <si>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</si>
  <si>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</si>
  <si>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</si>
  <si>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</si>
  <si>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</si>
  <si>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</si>
  <si>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</si>
  <si>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</si>
  <si>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</si>
  <si>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</si>
  <si>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</si>
  <si>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</si>
  <si>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</si>
  <si>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</si>
  <si>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</si>
  <si>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</si>
  <si>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</si>
  <si>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</si>
  <si>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</si>
  <si>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</si>
  <si>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</si>
  <si>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</si>
  <si>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</si>
  <si>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</si>
  <si>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</si>
  <si>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</si>
  <si>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</si>
  <si>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</si>
  <si>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</si>
  <si>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</si>
  <si>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</si>
  <si>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</si>
  <si>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</si>
  <si>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</si>
  <si>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HPT PROPERTIES LLC</t>
  </si>
  <si>
    <t>30156 350TH AVE</t>
  </si>
  <si>
    <t>ROSEAU MN 56751</t>
  </si>
  <si>
    <t>SESE</t>
  </si>
  <si>
    <t>19</t>
  </si>
  <si>
    <t>162</t>
  </si>
  <si>
    <t>40</t>
  </si>
  <si>
    <t>WENSLOFF BRODIE C</t>
  </si>
  <si>
    <t>34215 300TH ST</t>
  </si>
  <si>
    <t>GOVT LOT 4</t>
  </si>
  <si>
    <t>SESW</t>
  </si>
  <si>
    <t>ZIMNEY DEREK</t>
  </si>
  <si>
    <t>30400 340TH AVE</t>
  </si>
  <si>
    <t>GOVT LOT 3</t>
  </si>
  <si>
    <t>41</t>
  </si>
  <si>
    <t>SIKORSKI KENT</t>
  </si>
  <si>
    <t>28101 CO RD 15</t>
  </si>
  <si>
    <t>SWSE</t>
  </si>
  <si>
    <t>NESW</t>
  </si>
  <si>
    <t>MAGNUSSON ROBERT I</t>
  </si>
  <si>
    <t>37673 320TH ST</t>
  </si>
  <si>
    <t>SENE</t>
  </si>
  <si>
    <t>30</t>
  </si>
  <si>
    <t>STARREN DENNIS V</t>
  </si>
  <si>
    <t>29411 350TH AVE</t>
  </si>
  <si>
    <t>NWSE</t>
  </si>
  <si>
    <t>STARREN LYLE &amp; LORALIE J STARREN</t>
  </si>
  <si>
    <t>29243 350TH AVE</t>
  </si>
  <si>
    <t>NESE</t>
  </si>
  <si>
    <t>STARREN CHARLES W</t>
  </si>
  <si>
    <t>29278 340TH AVE</t>
  </si>
  <si>
    <t>HOLLAND RICKY</t>
  </si>
  <si>
    <t>29757 350TH AVE</t>
  </si>
  <si>
    <t>ROSEAU MN 56751-8317</t>
  </si>
  <si>
    <t>SWNE</t>
  </si>
  <si>
    <t>NWNE</t>
  </si>
  <si>
    <t>NENE</t>
  </si>
  <si>
    <t>BRAATEN TRISHA K</t>
  </si>
  <si>
    <t>35732 210TH</t>
  </si>
  <si>
    <t>SENW</t>
  </si>
  <si>
    <t>GOVT LOT 2</t>
  </si>
  <si>
    <t>ERICKSON TODD TORGER</t>
  </si>
  <si>
    <t>30284 COUNTY ROAD 114</t>
  </si>
  <si>
    <t>BADGER MN 56714</t>
  </si>
  <si>
    <t>GOVT LOT 1</t>
  </si>
  <si>
    <t>NENW</t>
  </si>
  <si>
    <t>STENGRIM DONOVAN</t>
  </si>
  <si>
    <t>29642 340TH AVE</t>
  </si>
  <si>
    <t>EATON JONATHON R</t>
  </si>
  <si>
    <t>34484 290TH ST</t>
  </si>
  <si>
    <t>31</t>
  </si>
  <si>
    <t>DAIGNAULT ETHEN DARREN</t>
  </si>
  <si>
    <t>28764 340TH AVE</t>
  </si>
  <si>
    <t>OLSON LORIANN M</t>
  </si>
  <si>
    <t>37271 LAKEVIEW DR</t>
  </si>
  <si>
    <t>WARROAD MN 56763</t>
  </si>
  <si>
    <t>EDLA MARIE HAAVERSEN TRUST</t>
  </si>
  <si>
    <t>PO BOX 735</t>
  </si>
  <si>
    <t>WARDEN WA 98857</t>
  </si>
  <si>
    <t>VIKEN TIMOTHY R</t>
  </si>
  <si>
    <t>LEILANI STARREN KRUTA, CUSTODIAN FOR KAIDEN THOMAS KRUTA</t>
  </si>
  <si>
    <t>KOMPELIEN DENNIS</t>
  </si>
  <si>
    <t>34673 COUNTY ROAD 114</t>
  </si>
  <si>
    <t>KARL MARK T</t>
  </si>
  <si>
    <t>30169 330TH AVE</t>
  </si>
  <si>
    <t>23</t>
  </si>
  <si>
    <t>HAABY TERRY D</t>
  </si>
  <si>
    <t>32055 STATE HWY 11</t>
  </si>
  <si>
    <t>SWSW</t>
  </si>
  <si>
    <t>REICHELT VERNON</t>
  </si>
  <si>
    <t>32706 ST HWY 11</t>
  </si>
  <si>
    <t>GROSS AARON M</t>
  </si>
  <si>
    <t>33115 ST HWY 11</t>
  </si>
  <si>
    <t>GROSS AARON</t>
  </si>
  <si>
    <t>33115 STATE HWY 11</t>
  </si>
  <si>
    <t>HALVERSON SAND &amp; GRAVEL INC</t>
  </si>
  <si>
    <t>30433 CO RD 28</t>
  </si>
  <si>
    <t>ROSEAU MN 56751-8411</t>
  </si>
  <si>
    <t>24</t>
  </si>
  <si>
    <t>NWSW</t>
  </si>
  <si>
    <t>LEE PRISCILLA</t>
  </si>
  <si>
    <t>30210 330TH AVE</t>
  </si>
  <si>
    <t>NATHAN AND BRENDA ACKER TRUST</t>
  </si>
  <si>
    <t>30088 330TH AVE</t>
  </si>
  <si>
    <t>TWO RIVERS WATERSHED DISTRICT</t>
  </si>
  <si>
    <t>410 SOUTH 5TH ST #112</t>
  </si>
  <si>
    <t>HALLOCK MN 56728</t>
  </si>
  <si>
    <t>RUEDIGER JAY J</t>
  </si>
  <si>
    <t>30151 340TH AVE</t>
  </si>
  <si>
    <t>MAGNUSSON FAMILY LIVING TRUST</t>
  </si>
  <si>
    <t>33790 320TH ST</t>
  </si>
  <si>
    <t>HALVERSON ALEX</t>
  </si>
  <si>
    <t>30433 COUNTY ROAD 28</t>
  </si>
  <si>
    <t>ROSEAU MN 56751-3006</t>
  </si>
  <si>
    <t>BYFUGLIEN FAMILY TRUST</t>
  </si>
  <si>
    <t>33626 ST HWY 11</t>
  </si>
  <si>
    <t>ORGON HOWARD K</t>
  </si>
  <si>
    <t>29625 340 AVE</t>
  </si>
  <si>
    <t>25</t>
  </si>
  <si>
    <t>EATON ROBERT L</t>
  </si>
  <si>
    <t>606 8TH AVE SW APT 101</t>
  </si>
  <si>
    <t>LINDEMANN JOSHUA C</t>
  </si>
  <si>
    <t>33837 290TH ST</t>
  </si>
  <si>
    <t>EATON MICHEL E</t>
  </si>
  <si>
    <t>29097 340TH AVE</t>
  </si>
  <si>
    <t>NWNW</t>
  </si>
  <si>
    <t>SWNW</t>
  </si>
  <si>
    <t>ARONSON KATHERINE A &amp; STEVEN W ARONSON</t>
  </si>
  <si>
    <t>29610 330TH AVE</t>
  </si>
  <si>
    <t>LARSON FAMILY LIVING TRUST</t>
  </si>
  <si>
    <t>29250 330TH AVE</t>
  </si>
  <si>
    <t>LARSON SHARLENE K</t>
  </si>
  <si>
    <t>3461 28TH ST S #306</t>
  </si>
  <si>
    <t>FARGO ND 58104</t>
  </si>
  <si>
    <t>26</t>
  </si>
  <si>
    <t>LARSON CALEB</t>
  </si>
  <si>
    <t>29813 330TH AVE</t>
  </si>
  <si>
    <t>PIERCE CHAD &amp; JANET PIERCE</t>
  </si>
  <si>
    <t>29494 CO RD 119</t>
  </si>
  <si>
    <t>GAUKERUD CARL</t>
  </si>
  <si>
    <t>27586 310TH AVE</t>
  </si>
  <si>
    <t>27</t>
  </si>
  <si>
    <t>OLSON CAMERON J &amp; ANDREA KVIEN OLSON</t>
  </si>
  <si>
    <t>31496 ST HWY 11</t>
  </si>
  <si>
    <t>HALSTENSGARD ALEX R</t>
  </si>
  <si>
    <t>31736 STATE HWY 11</t>
  </si>
  <si>
    <t>28</t>
  </si>
  <si>
    <t>32</t>
  </si>
  <si>
    <t>33</t>
  </si>
  <si>
    <t>HAMMER GARY W ETUX</t>
  </si>
  <si>
    <t>28867 CO RD 119</t>
  </si>
  <si>
    <t>BADGER MN 56714-9516</t>
  </si>
  <si>
    <t>34</t>
  </si>
  <si>
    <t>HAMMER PATRICIA A GREGORY LEE JEVNE</t>
  </si>
  <si>
    <t>28800 310TH AVE</t>
  </si>
  <si>
    <t>REMICK JASON D</t>
  </si>
  <si>
    <t>31822 290TH ST</t>
  </si>
  <si>
    <t>JOHN AND RANDI GAUKERUD IRREVOCABLE TRUST</t>
  </si>
  <si>
    <t>27841 COUNTY ROAD 119</t>
  </si>
  <si>
    <t>HAMMER PATRICIA</t>
  </si>
  <si>
    <t>35</t>
  </si>
  <si>
    <t>RUDEBUSCH MICHAEL D</t>
  </si>
  <si>
    <t>32853 COUNTY ROAD 114</t>
  </si>
  <si>
    <t>ROSEAU MN 56751-8114</t>
  </si>
  <si>
    <t>BROTEN BRIAN M</t>
  </si>
  <si>
    <t>32303 285TH ST</t>
  </si>
  <si>
    <t>ERICKSON TODD T</t>
  </si>
  <si>
    <t>GUNDERSON DANA A</t>
  </si>
  <si>
    <t>28385 330TH AVE</t>
  </si>
  <si>
    <t>HEDLUND GREGORY B</t>
  </si>
  <si>
    <t>28856 COUNTY ROAD 119</t>
  </si>
  <si>
    <t>NELSON ALFRED UDELL</t>
  </si>
  <si>
    <t>904 7TH AVE SE</t>
  </si>
  <si>
    <t>36</t>
  </si>
  <si>
    <t>PETERSON KENNETH</t>
  </si>
  <si>
    <t>33732 290TH ST</t>
  </si>
  <si>
    <t>ROSEAU MN 56751-8118</t>
  </si>
  <si>
    <t>WILLIAM AND MARIANNE ERICKSON LIVING TRUST</t>
  </si>
  <si>
    <t>28512 330TH AVE</t>
  </si>
  <si>
    <t>MAJER CLARK C ETAL</t>
  </si>
  <si>
    <t>33297 CO RD 114</t>
  </si>
  <si>
    <t>MAJER CLARK</t>
  </si>
  <si>
    <t>33337 CO RD 114</t>
  </si>
  <si>
    <t>DANIELSON SHIRLEY HEDLUND</t>
  </si>
  <si>
    <t>10812 AUTUMN DR</t>
  </si>
  <si>
    <t>BEMIDJI MN 56601</t>
  </si>
  <si>
    <t>EGELAND TRACEY ANN</t>
  </si>
  <si>
    <t>1426 S 18TH ST</t>
  </si>
  <si>
    <t>GRAND FORKS ND 58201</t>
  </si>
  <si>
    <t>SKIME RICHARD</t>
  </si>
  <si>
    <t>2061 QUARTZ LN</t>
  </si>
  <si>
    <t>EAGEN MN 55122</t>
  </si>
  <si>
    <t>TAX FORFEITED</t>
  </si>
  <si>
    <t>606 5TH AVE SW</t>
  </si>
  <si>
    <t>HOSALUK LAWRENCE J</t>
  </si>
  <si>
    <t>33839 304TH ST</t>
  </si>
  <si>
    <t>MOSER ROBERT D</t>
  </si>
  <si>
    <t>33917 305TH ST</t>
  </si>
  <si>
    <t>MCCOURT MARC DAVID</t>
  </si>
  <si>
    <t>33925 305TH ST</t>
  </si>
  <si>
    <t>HEINRICH JERALD W</t>
  </si>
  <si>
    <t>33967 305TH ST</t>
  </si>
  <si>
    <t>ROSEAU MN 56751-8104</t>
  </si>
  <si>
    <t>FIELD SHERMAN</t>
  </si>
  <si>
    <t>33955 304TH ST</t>
  </si>
  <si>
    <t>WATER VALLEY INVESTMENTS LLC</t>
  </si>
  <si>
    <t>202 MAIN AVE N</t>
  </si>
  <si>
    <t>CZEH STEVEN W</t>
  </si>
  <si>
    <t>PO BOX 103</t>
  </si>
  <si>
    <t>KOENIG TODD MICHAEL</t>
  </si>
  <si>
    <t>33832 304TH ST</t>
  </si>
  <si>
    <t>WHITLOW JAMES A</t>
  </si>
  <si>
    <t>33866 304TH ST</t>
  </si>
  <si>
    <t>HARMS SHAWN T</t>
  </si>
  <si>
    <t>33940 304TH ST</t>
  </si>
  <si>
    <t>RARICK KYLE R</t>
  </si>
  <si>
    <t>33970 304TH ST</t>
  </si>
  <si>
    <t>PEPPERLING BRUCE</t>
  </si>
  <si>
    <t>33961 303RD ST</t>
  </si>
  <si>
    <t>BAKER RICHARD J</t>
  </si>
  <si>
    <t>33927 303RD ST</t>
  </si>
  <si>
    <t>JOHNSON ROBERT W</t>
  </si>
  <si>
    <t>33875 303RD ST</t>
  </si>
  <si>
    <t>RAUSER BRANDI</t>
  </si>
  <si>
    <t>33803 303RD ST</t>
  </si>
  <si>
    <t>BRIERLY JUSTIN L</t>
  </si>
  <si>
    <t>33745 303RD ST</t>
  </si>
  <si>
    <t>BYRE NATHAN A</t>
  </si>
  <si>
    <t>2341 HWY 85 N</t>
  </si>
  <si>
    <t>WATFORD CITY ND 58854</t>
  </si>
  <si>
    <t>LUCAS DANIEL</t>
  </si>
  <si>
    <t>33944 303RD ST</t>
  </si>
  <si>
    <t>MINN NORTHERN RAILROAD</t>
  </si>
  <si>
    <t>PO BOX 705</t>
  </si>
  <si>
    <t>CROOKSTON MN 56716</t>
  </si>
  <si>
    <t>TOWN OF ROSS</t>
  </si>
  <si>
    <t>32271 290 AVE</t>
  </si>
  <si>
    <t>COUNTY OF ROSEAU</t>
  </si>
  <si>
    <t>6</t>
  </si>
  <si>
    <t>161</t>
  </si>
  <si>
    <t>PARKER JUSTIN K</t>
  </si>
  <si>
    <t>27730 340TH AVE</t>
  </si>
  <si>
    <t>GOVT LOT 5</t>
  </si>
  <si>
    <t>PASTIR PERRY J</t>
  </si>
  <si>
    <t>34795 COUNTY ROAD 2</t>
  </si>
  <si>
    <t>7</t>
  </si>
  <si>
    <t>BROTEN STEVEN G</t>
  </si>
  <si>
    <t>101 SUNRISE LN</t>
  </si>
  <si>
    <t>PRINSBURG MN 56281</t>
  </si>
  <si>
    <t>ROSS KRISTY L</t>
  </si>
  <si>
    <t>12883 N EAGLE MASA PLACE</t>
  </si>
  <si>
    <t>MARANA AZ 85658</t>
  </si>
  <si>
    <t>PADGET MARY M ETAL</t>
  </si>
  <si>
    <t>946 VENITA DR</t>
  </si>
  <si>
    <t>ODESSA MO 64076</t>
  </si>
  <si>
    <t>18</t>
  </si>
  <si>
    <t>JAENICKE DAIRY INC</t>
  </si>
  <si>
    <t>609 CENTER ST E</t>
  </si>
  <si>
    <t>ROSEAU MN 56751-1225</t>
  </si>
  <si>
    <t>WENSLOFF CHRIS A</t>
  </si>
  <si>
    <t>25573 COUNTY ROAD 15</t>
  </si>
  <si>
    <t>ANDERSON JARED B</t>
  </si>
  <si>
    <t>24562 COUNTY ROAD 15</t>
  </si>
  <si>
    <t>VON ENDE RICHARD J</t>
  </si>
  <si>
    <t>24701 COUNTY ROAD 15</t>
  </si>
  <si>
    <t>STATE LAND-TRUST FUND: IND SCH &amp; DNR BUREAU OF R E MANAGEMENT</t>
  </si>
  <si>
    <t>500 LAFAYETTE ROAD ATTN:  TAX SPECIALIST</t>
  </si>
  <si>
    <t>ST PAUL MN 55155-4030</t>
  </si>
  <si>
    <t>BROTEN FAMILY REVOCABLE LIVING TRUST</t>
  </si>
  <si>
    <t>83673 130TH ST</t>
  </si>
  <si>
    <t>SACRED HEART MN 56285</t>
  </si>
  <si>
    <t>1</t>
  </si>
  <si>
    <t>ERICKSON CLAIRE G</t>
  </si>
  <si>
    <t>2690 COUNTY ROAD 10</t>
  </si>
  <si>
    <t>COTTONWOOD MN 56229</t>
  </si>
  <si>
    <t>MORALLS LINKA W MORENO</t>
  </si>
  <si>
    <t>33078 COUNTY ROAD 114</t>
  </si>
  <si>
    <t>MONSRUD ARLYN P</t>
  </si>
  <si>
    <t>25126 330TH AVE</t>
  </si>
  <si>
    <t>SENUM KEVIN E</t>
  </si>
  <si>
    <t>32912 COUNTY RD 114</t>
  </si>
  <si>
    <t>2</t>
  </si>
  <si>
    <t>ERICKSON CLAIR G</t>
  </si>
  <si>
    <t>3</t>
  </si>
  <si>
    <t>KOHL TAMMY</t>
  </si>
  <si>
    <t>31405 270TH ST</t>
  </si>
  <si>
    <t>4</t>
  </si>
  <si>
    <t>OLSON KELLY H</t>
  </si>
  <si>
    <t>27423 310TH AVE</t>
  </si>
  <si>
    <t>9</t>
  </si>
  <si>
    <t>SCHULTZ ALISON A</t>
  </si>
  <si>
    <t>31696 270TH ST</t>
  </si>
  <si>
    <t>10</t>
  </si>
  <si>
    <t>SLAUGHTER DOUGLAS J ETUX</t>
  </si>
  <si>
    <t>31526 270TH ST</t>
  </si>
  <si>
    <t>SUNSDAHL RICHARD L</t>
  </si>
  <si>
    <t>31174 270TH ST</t>
  </si>
  <si>
    <t>KIMBLE CAYNE</t>
  </si>
  <si>
    <t>34623 COUNTY ROAD 137</t>
  </si>
  <si>
    <t>SALOL MN 56756</t>
  </si>
  <si>
    <t>GROSS JACK M</t>
  </si>
  <si>
    <t>26721 COUNTY RD 119</t>
  </si>
  <si>
    <t>DAVY PAUL A</t>
  </si>
  <si>
    <t>26582 COUNTY RD 119</t>
  </si>
  <si>
    <t>11</t>
  </si>
  <si>
    <t>HARDER JOHN S</t>
  </si>
  <si>
    <t>21482 COUNTY ROAD 26</t>
  </si>
  <si>
    <t>SEYDEL HARVEY E</t>
  </si>
  <si>
    <t>26609 330TH AVE</t>
  </si>
  <si>
    <t>MOLITOR MICHELLE A</t>
  </si>
  <si>
    <t>26273 330TH AVE</t>
  </si>
  <si>
    <t>SEYDEL RONNA M</t>
  </si>
  <si>
    <t>100 RED WILLOW RD APT 112</t>
  </si>
  <si>
    <t>GREENBUSH MN 56726-4206</t>
  </si>
  <si>
    <t>12</t>
  </si>
  <si>
    <t>MONSRUD ALROY RAYMOND</t>
  </si>
  <si>
    <t>HOWELL JUSTIN</t>
  </si>
  <si>
    <t>24788 330TH AVE</t>
  </si>
  <si>
    <t>MOBERG JOSHUA</t>
  </si>
  <si>
    <t>33161 COUNTY ROAD 2</t>
  </si>
  <si>
    <t>PAUL STEWART</t>
  </si>
  <si>
    <t>33095 COUNTY RD 2</t>
  </si>
  <si>
    <t>13</t>
  </si>
  <si>
    <t>NELSON STEPHEN H</t>
  </si>
  <si>
    <t>7656 128TH ST W</t>
  </si>
  <si>
    <t>APPLE VALLEY MN 55124</t>
  </si>
  <si>
    <t>14</t>
  </si>
  <si>
    <t>NELSON KEITH A</t>
  </si>
  <si>
    <t>32820 COUNTY ROAD 2</t>
  </si>
  <si>
    <t>ST HWY 11</t>
  </si>
  <si>
    <t>CO RD 119</t>
  </si>
  <si>
    <t>CSAH 2</t>
  </si>
  <si>
    <t>CO RD 114</t>
  </si>
  <si>
    <t>CSAH 15</t>
  </si>
  <si>
    <t>270TH ST</t>
  </si>
  <si>
    <t>330TH AVE</t>
  </si>
  <si>
    <t>340TH AVE</t>
  </si>
  <si>
    <t>250TH ST</t>
  </si>
  <si>
    <t>350TH AVE</t>
  </si>
  <si>
    <t>300TH ST</t>
  </si>
  <si>
    <t>303RD ST</t>
  </si>
  <si>
    <t>290TH ST</t>
  </si>
  <si>
    <t>310TH AVE</t>
  </si>
  <si>
    <t>285TH ST</t>
  </si>
  <si>
    <t>TOTAL WATERSHED ACRES:</t>
  </si>
  <si>
    <t>JOSH DICKERSON 3920 HIGHWAY 2 WEST</t>
  </si>
  <si>
    <t>EMILY JOHNSON 1921 INDUSTRIAL BLVD</t>
  </si>
  <si>
    <t>NOREEN PENAS 23588 310TH AVE</t>
  </si>
  <si>
    <t>SHEILA HOLTER 35621 CTY RD 2</t>
  </si>
  <si>
    <t>BETH JOHNSON 33182 STATE HWY 310</t>
  </si>
  <si>
    <t>JANDI VONENDE 32271 290TH AVE</t>
  </si>
  <si>
    <t>MN STATE HWYS</t>
  </si>
  <si>
    <t>JADIS TWP RDS</t>
  </si>
  <si>
    <t>STAFFORD TWP RDS</t>
  </si>
  <si>
    <t>STOKES TWP RDS</t>
  </si>
  <si>
    <t>ROSS TWP RDS</t>
  </si>
  <si>
    <t>14-005-2400</t>
  </si>
  <si>
    <t>14-005-3900</t>
  </si>
  <si>
    <t>14-005-4200</t>
  </si>
  <si>
    <t>14-005-4604</t>
  </si>
  <si>
    <t>14-005-5100</t>
  </si>
  <si>
    <t>14-010-5500</t>
  </si>
  <si>
    <t>14-010-5800</t>
  </si>
  <si>
    <t>14-010-5900</t>
  </si>
  <si>
    <t>14-010-6000</t>
  </si>
  <si>
    <t>14-010-6001</t>
  </si>
  <si>
    <t>14-010-6100</t>
  </si>
  <si>
    <t>14-010-6400</t>
  </si>
  <si>
    <t>14-010-7600</t>
  </si>
  <si>
    <t>14-010-7900</t>
  </si>
  <si>
    <t>14-010-8000</t>
  </si>
  <si>
    <t>14-010-8200</t>
  </si>
  <si>
    <t>14-011-2100</t>
  </si>
  <si>
    <t>14-011-2400</t>
  </si>
  <si>
    <t>14-011-2401</t>
  </si>
  <si>
    <t>14-011-3000</t>
  </si>
  <si>
    <t>14-011-4500</t>
  </si>
  <si>
    <t>14-011-4501</t>
  </si>
  <si>
    <t>14-011-5100</t>
  </si>
  <si>
    <t>28-004-9100</t>
  </si>
  <si>
    <t>28-004-9101</t>
  </si>
  <si>
    <t>28-005-0000</t>
  </si>
  <si>
    <t>28-005-1200</t>
  </si>
  <si>
    <t>28-005-5100</t>
  </si>
  <si>
    <t>28-005-5101</t>
  </si>
  <si>
    <t>28-005-6400</t>
  </si>
  <si>
    <t>28-005-8100</t>
  </si>
  <si>
    <t>28-005-8400</t>
  </si>
  <si>
    <t>28-005-9300</t>
  </si>
  <si>
    <t>28-005-9400</t>
  </si>
  <si>
    <t>28-005-9600</t>
  </si>
  <si>
    <t>28-005-9900</t>
  </si>
  <si>
    <t>28-006-0500</t>
  </si>
  <si>
    <t>28-006-0800</t>
  </si>
  <si>
    <t>28-006-3500</t>
  </si>
  <si>
    <t>28-006-4100</t>
  </si>
  <si>
    <t>28-006-4400</t>
  </si>
  <si>
    <t>28-006-4700</t>
  </si>
  <si>
    <t>28-006-5300</t>
  </si>
  <si>
    <t>28-006-5301</t>
  </si>
  <si>
    <t>28-006-5302</t>
  </si>
  <si>
    <t>28-006-5303</t>
  </si>
  <si>
    <t>28-006-5400</t>
  </si>
  <si>
    <t>28-006-5500</t>
  </si>
  <si>
    <t>28-006-5600</t>
  </si>
  <si>
    <t>28-006-5700</t>
  </si>
  <si>
    <t>28-006-5900</t>
  </si>
  <si>
    <t>28-006-6200</t>
  </si>
  <si>
    <t>28-006-6500</t>
  </si>
  <si>
    <t>28-006-6800</t>
  </si>
  <si>
    <t>28-006-7100</t>
  </si>
  <si>
    <t>28-006-7600</t>
  </si>
  <si>
    <t>28-006-7700</t>
  </si>
  <si>
    <t>28-006-7800</t>
  </si>
  <si>
    <t>28-006-8000</t>
  </si>
  <si>
    <t>28-006-8300</t>
  </si>
  <si>
    <t>28-006-8301</t>
  </si>
  <si>
    <t>28-006-8600</t>
  </si>
  <si>
    <t>28-006-8900</t>
  </si>
  <si>
    <t>28-006-9200</t>
  </si>
  <si>
    <t>28-006-9500</t>
  </si>
  <si>
    <t>28-006-9800</t>
  </si>
  <si>
    <t>28-007-0000</t>
  </si>
  <si>
    <t>28-007-0100</t>
  </si>
  <si>
    <t>28-007-0200</t>
  </si>
  <si>
    <t>28-007-0400</t>
  </si>
  <si>
    <t>28-007-0700</t>
  </si>
  <si>
    <t>28-007-0800</t>
  </si>
  <si>
    <t>28-007-1300</t>
  </si>
  <si>
    <t>28-007-1400</t>
  </si>
  <si>
    <t>28-007-1600</t>
  </si>
  <si>
    <t>28-007-2000</t>
  </si>
  <si>
    <t>28-007-5001</t>
  </si>
  <si>
    <t>28-007-5201</t>
  </si>
  <si>
    <t>28-007-5202</t>
  </si>
  <si>
    <t>28-007-5500</t>
  </si>
  <si>
    <t>28-008-2400</t>
  </si>
  <si>
    <t>28-008-2700</t>
  </si>
  <si>
    <t>28-008-3000</t>
  </si>
  <si>
    <t>28-008-3600</t>
  </si>
  <si>
    <t>28-008-3900</t>
  </si>
  <si>
    <t>28-008-4200</t>
  </si>
  <si>
    <t>28-008-4500</t>
  </si>
  <si>
    <t>28-008-4600</t>
  </si>
  <si>
    <t>28-008-4800</t>
  </si>
  <si>
    <t>28-008-5700</t>
  </si>
  <si>
    <t>28-008-5800</t>
  </si>
  <si>
    <t>28-008-5900</t>
  </si>
  <si>
    <t>28-008-6000</t>
  </si>
  <si>
    <t>28-008-6200</t>
  </si>
  <si>
    <t>28-008-6300</t>
  </si>
  <si>
    <t>28-008-6600</t>
  </si>
  <si>
    <t>28-008-6800</t>
  </si>
  <si>
    <t>28-008-6900</t>
  </si>
  <si>
    <t>28-008-7200</t>
  </si>
  <si>
    <t>28-008-7300</t>
  </si>
  <si>
    <t>28-008-7800</t>
  </si>
  <si>
    <t>28-008-8100</t>
  </si>
  <si>
    <t>28-008-8400</t>
  </si>
  <si>
    <t>28-008-8500</t>
  </si>
  <si>
    <t>28-008-8800</t>
  </si>
  <si>
    <t>28-008-9000</t>
  </si>
  <si>
    <t>28-008-9600</t>
  </si>
  <si>
    <t>28-009-0200</t>
  </si>
  <si>
    <t>28-009-0800</t>
  </si>
  <si>
    <t>28-009-1100</t>
  </si>
  <si>
    <t>28-009-1400</t>
  </si>
  <si>
    <t>28-009-1700</t>
  </si>
  <si>
    <t>28-009-2300</t>
  </si>
  <si>
    <t>28-009-2301</t>
  </si>
  <si>
    <t>28-009-2400</t>
  </si>
  <si>
    <t>28-009-2600</t>
  </si>
  <si>
    <t>28-009-2900</t>
  </si>
  <si>
    <t>28-009-3500</t>
  </si>
  <si>
    <t>28-009-3800</t>
  </si>
  <si>
    <t>28-009-4100</t>
  </si>
  <si>
    <t>28-009-4400</t>
  </si>
  <si>
    <t>28-009-4700</t>
  </si>
  <si>
    <t>28-009-5000</t>
  </si>
  <si>
    <t>28-009-5300</t>
  </si>
  <si>
    <t>28-009-5600</t>
  </si>
  <si>
    <t>28-009-5900</t>
  </si>
  <si>
    <t>28-009-6200</t>
  </si>
  <si>
    <t>28-009-6500</t>
  </si>
  <si>
    <t>28-009-6800</t>
  </si>
  <si>
    <t>28-009-7100</t>
  </si>
  <si>
    <t>28-009-7400</t>
  </si>
  <si>
    <t>28-009-7700</t>
  </si>
  <si>
    <t>28-009-8300</t>
  </si>
  <si>
    <t>28-009-8600</t>
  </si>
  <si>
    <t>28-009-8900</t>
  </si>
  <si>
    <t>28-009-9200</t>
  </si>
  <si>
    <t>28-009-9500</t>
  </si>
  <si>
    <t>28-009-9800</t>
  </si>
  <si>
    <t>28-010-0100</t>
  </si>
  <si>
    <t>28-010-0400</t>
  </si>
  <si>
    <t>28-010-0700</t>
  </si>
  <si>
    <t>28-010-1000</t>
  </si>
  <si>
    <t>28-010-1300</t>
  </si>
  <si>
    <t>28-010-1900</t>
  </si>
  <si>
    <t>28-010-2800</t>
  </si>
  <si>
    <t>28-010-3100</t>
  </si>
  <si>
    <t>28-010-3400</t>
  </si>
  <si>
    <t>28-010-4000</t>
  </si>
  <si>
    <t>28-010-5800</t>
  </si>
  <si>
    <t>28-300-0100</t>
  </si>
  <si>
    <t>28-300-1000</t>
  </si>
  <si>
    <t>28-300-1600</t>
  </si>
  <si>
    <t>32-000-8800</t>
  </si>
  <si>
    <t>32-000-9700</t>
  </si>
  <si>
    <t>32-001-0600</t>
  </si>
  <si>
    <t>32-001-1200</t>
  </si>
  <si>
    <t>32-001-1500</t>
  </si>
  <si>
    <t>32-001-1800</t>
  </si>
  <si>
    <t>32-001-2100</t>
  </si>
  <si>
    <t>32-001-2400</t>
  </si>
  <si>
    <t>32-003-0400</t>
  </si>
  <si>
    <t>32-003-0700</t>
  </si>
  <si>
    <t>32-003-1300</t>
  </si>
  <si>
    <t>32-003-1301</t>
  </si>
  <si>
    <t>32-003-1400</t>
  </si>
  <si>
    <t>32-003-2200</t>
  </si>
  <si>
    <t>32-003-3700</t>
  </si>
  <si>
    <t>32-003-4000</t>
  </si>
  <si>
    <t>32-003-4002</t>
  </si>
  <si>
    <t>32-300-2000</t>
  </si>
  <si>
    <t>33-000-0100</t>
  </si>
  <si>
    <t>33-000-0101</t>
  </si>
  <si>
    <t>33-000-0800</t>
  </si>
  <si>
    <t>33-000-1000</t>
  </si>
  <si>
    <t>33-000-1300</t>
  </si>
  <si>
    <t>33-000-1600</t>
  </si>
  <si>
    <t>33-000-1900</t>
  </si>
  <si>
    <t>33-000-2200</t>
  </si>
  <si>
    <t>33-000-2201</t>
  </si>
  <si>
    <t>33-000-2300</t>
  </si>
  <si>
    <t>33-000-2500</t>
  </si>
  <si>
    <t>33-000-3100</t>
  </si>
  <si>
    <t>33-000-3200</t>
  </si>
  <si>
    <t>33-000-4000</t>
  </si>
  <si>
    <t>33-000-4300</t>
  </si>
  <si>
    <t>33-000-4600</t>
  </si>
  <si>
    <t>33-000-4900</t>
  </si>
  <si>
    <t>33-000-5000</t>
  </si>
  <si>
    <t>33-000-5100</t>
  </si>
  <si>
    <t>33-000-5800</t>
  </si>
  <si>
    <t>33-000-6700</t>
  </si>
  <si>
    <t>33-001-8700</t>
  </si>
  <si>
    <t>33-002-0500</t>
  </si>
  <si>
    <t>33-002-0501</t>
  </si>
  <si>
    <t>33-002-0502</t>
  </si>
  <si>
    <t>33-002-0800</t>
  </si>
  <si>
    <t>33-002-1100</t>
  </si>
  <si>
    <t>33-002-1200</t>
  </si>
  <si>
    <t>33-002-2000</t>
  </si>
  <si>
    <t>33-002-2300</t>
  </si>
  <si>
    <t>33-002-2600</t>
  </si>
  <si>
    <t>33-002-3500</t>
  </si>
  <si>
    <t>33-002-3800</t>
  </si>
  <si>
    <t>33-002-3900</t>
  </si>
  <si>
    <t>33-002-4100</t>
  </si>
  <si>
    <t>33-002-4400</t>
  </si>
  <si>
    <t>33-002-4500</t>
  </si>
  <si>
    <t>33-002-4700</t>
  </si>
  <si>
    <t>33-002-4800</t>
  </si>
  <si>
    <t>33-002-4801</t>
  </si>
  <si>
    <t>33-002-4900</t>
  </si>
  <si>
    <t>33-002-5900</t>
  </si>
  <si>
    <t>33-002-6200</t>
  </si>
  <si>
    <t>33-002-7100</t>
  </si>
  <si>
    <t>33-002-7700</t>
  </si>
  <si>
    <t>33-002-7701</t>
  </si>
  <si>
    <t>ROSEAU CO RDS</t>
  </si>
  <si>
    <t>RAILROADS</t>
  </si>
  <si>
    <t>304TH ST</t>
  </si>
  <si>
    <t>305TH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</si>
</sst>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00"/>
    <numFmt numFmtId="166" formatCode="##\-###\-####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6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7" sqref="G27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5.109375" style="1" bestFit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4.332031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7.6640625" style="2" hidden="1" customWidth="1"/>
    <col min="27" max="27" width="17.6640625" style="5" hidden="1" customWidth="1"/>
    <col min="28" max="28" width="17.6640625" style="2" customWidth="1"/>
    <col min="29" max="29" width="17.6640625" style="5" customWidth="1"/>
    <col min="30" max="30" width="17.6640625" style="9" customWidth="1"/>
    <col min="31" max="31" width="17.6640625" style="5" customWidth="1"/>
    <col min="32" max="32" width="17.6640625" style="10" hidden="1" customWidth="1"/>
    <col min="33" max="33" width="17.6640625" style="5" hidden="1" customWidth="1"/>
    <col min="34" max="35" width="17.6640625" style="2" hidden="1" customWidth="1"/>
    <col min="36" max="36" width="17.6640625" style="5" hidden="1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customWidth="1"/>
    <col min="42" max="42" width="17.6640625" style="5" customWidth="1"/>
    <col min="43" max="43" width="17.6640625" style="3" customWidth="1"/>
    <col min="44" max="44" width="17.6640625" style="5" customWidth="1"/>
    <col min="45" max="45" width="17.6640625" style="2" customWidth="1"/>
    <col min="46" max="46" width="17.6640625" style="5" customWidth="1"/>
    <col min="47" max="48" width="17.6640625" style="2" customWidth="1"/>
    <col min="49" max="49" width="17.6640625" style="5" customWidth="1"/>
    <col min="50" max="50" width="17.6640625" style="11" customWidth="1"/>
    <col min="51" max="51" width="17.6640625" style="5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P1" s="5">
        <v>966</v>
      </c>
      <c r="AR1" s="5">
        <v>1609</v>
      </c>
      <c r="AT1" s="5">
        <v>1</v>
      </c>
      <c r="AY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43" t="s">
        <v>394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40</v>
      </c>
      <c r="J3" s="2">
        <f>SUM(K3,L3)</f>
        <v>3.9</v>
      </c>
      <c r="K3" s="2">
        <f t="shared" ref="K3:K66" si="0">SUM(N3,P3,R3,T3,Z3,AB3,AD3,AF3,AI3,AK3,AM3,V3,X3,AZ3,BB3,BD3)</f>
        <v>3.9</v>
      </c>
      <c r="L3" s="2">
        <f t="shared" ref="L3:L66" si="1">SUM(M3,AH3,AO3,AQ3,AS3,AU3,AV3)</f>
        <v>0</v>
      </c>
      <c r="N3" s="4">
        <v>0.52</v>
      </c>
      <c r="O3" s="5">
        <v>200.85</v>
      </c>
      <c r="R3" s="7">
        <v>3.38</v>
      </c>
      <c r="S3" s="5">
        <v>463.90499999999997</v>
      </c>
      <c r="AP3" s="5" t="str">
        <f t="shared" ref="AP3:AP65" si="2">IF(AO3&gt;0,AO3*$AP$1,"")</f>
        <v/>
      </c>
      <c r="AR3" s="5" t="str">
        <f t="shared" ref="AR3:AR65" si="3">IF(AQ3&gt;0,AQ3*$AR$1,"")</f>
        <v/>
      </c>
      <c r="AT3" s="5" t="str">
        <f t="shared" ref="AT3:AT65" si="4">IF(AS3&gt;0,AS3*$AT$1,"")</f>
        <v/>
      </c>
      <c r="AW3" s="5">
        <f>SUM(O3,Q3,S3,U3,AA3,AC3,AE3,AG3,AJ3,AL3,AN3,W3,Y3,BA3,BC3,BE3)</f>
        <v>664.755</v>
      </c>
      <c r="AX3" s="11">
        <f>(AW3/$AW$460)*100</f>
        <v>6.9729444675374286E-2</v>
      </c>
      <c r="AY3" s="5">
        <f t="shared" ref="AY3" si="5">(AX3/100)*$AY$1</f>
        <v>69.729444675374282</v>
      </c>
    </row>
    <row r="4" spans="1:57" x14ac:dyDescent="0.3">
      <c r="A4" s="1" t="s">
        <v>395</v>
      </c>
      <c r="B4" s="1" t="s">
        <v>65</v>
      </c>
      <c r="C4" s="1" t="s">
        <v>66</v>
      </c>
      <c r="D4" s="1" t="s">
        <v>60</v>
      </c>
      <c r="E4" s="1" t="s">
        <v>67</v>
      </c>
      <c r="F4" s="1" t="s">
        <v>62</v>
      </c>
      <c r="G4" s="1" t="s">
        <v>63</v>
      </c>
      <c r="H4" s="1">
        <v>41</v>
      </c>
      <c r="I4" s="2">
        <v>1.72</v>
      </c>
      <c r="J4" s="2">
        <f t="shared" ref="J4:J66" si="6">SUM(K4,L4)</f>
        <v>1.02</v>
      </c>
      <c r="K4" s="2">
        <f t="shared" si="0"/>
        <v>0.56000000000000005</v>
      </c>
      <c r="L4" s="2">
        <f t="shared" si="1"/>
        <v>0.46</v>
      </c>
      <c r="N4" s="4">
        <v>0.01</v>
      </c>
      <c r="O4" s="5">
        <v>3.8624999999999998</v>
      </c>
      <c r="P4" s="6">
        <v>0.01</v>
      </c>
      <c r="Q4" s="5">
        <v>2.8275000000000001</v>
      </c>
      <c r="AD4" s="9">
        <v>0.54</v>
      </c>
      <c r="AE4" s="5">
        <v>10.7811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V4" s="2">
        <v>0.46</v>
      </c>
      <c r="AW4" s="5">
        <f t="shared" ref="AW4:AW67" si="7">SUM(O4,Q4,S4,U4,AA4,AC4,AE4,AG4,AJ4,AL4,AN4,W4,Y4,BA4,BC4,BE4)</f>
        <v>17.4711</v>
      </c>
      <c r="AX4" s="11">
        <f t="shared" ref="AX4:AX67" si="8">(AW4/$AW$460)*100</f>
        <v>1.8326302184533123E-3</v>
      </c>
      <c r="AY4" s="5">
        <f t="shared" ref="AY4:AY67" si="9">(AX4/100)*$AY$1</f>
        <v>1.8326302184533123</v>
      </c>
    </row>
    <row r="5" spans="1:57" x14ac:dyDescent="0.3">
      <c r="A5" s="42" t="s">
        <v>395</v>
      </c>
      <c r="B5" s="1" t="s">
        <v>65</v>
      </c>
      <c r="C5" s="1" t="s">
        <v>66</v>
      </c>
      <c r="D5" s="1" t="s">
        <v>60</v>
      </c>
      <c r="E5" s="1" t="s">
        <v>68</v>
      </c>
      <c r="F5" s="1" t="s">
        <v>62</v>
      </c>
      <c r="G5" s="1" t="s">
        <v>63</v>
      </c>
      <c r="H5" s="1" t="s">
        <v>64</v>
      </c>
      <c r="I5" s="2">
        <v>1.72</v>
      </c>
      <c r="J5" s="2">
        <f t="shared" si="6"/>
        <v>0.60000000000000009</v>
      </c>
      <c r="K5" s="2">
        <f t="shared" si="0"/>
        <v>0.32</v>
      </c>
      <c r="L5" s="2">
        <f t="shared" si="1"/>
        <v>0.28000000000000003</v>
      </c>
      <c r="AD5" s="9">
        <v>0.32</v>
      </c>
      <c r="AE5" s="5">
        <v>6.1116000000000001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V5" s="2">
        <v>0.28000000000000003</v>
      </c>
      <c r="AW5" s="5">
        <f t="shared" si="7"/>
        <v>6.1116000000000001</v>
      </c>
      <c r="AX5" s="11">
        <f t="shared" si="8"/>
        <v>6.4107599653709629E-4</v>
      </c>
      <c r="AY5" s="5">
        <f t="shared" si="9"/>
        <v>0.64107599653709635</v>
      </c>
    </row>
    <row r="6" spans="1:57" x14ac:dyDescent="0.3">
      <c r="A6" s="42" t="s">
        <v>396</v>
      </c>
      <c r="B6" s="1" t="s">
        <v>69</v>
      </c>
      <c r="C6" s="1" t="s">
        <v>70</v>
      </c>
      <c r="D6" s="1" t="s">
        <v>60</v>
      </c>
      <c r="E6" s="1" t="s">
        <v>67</v>
      </c>
      <c r="F6" s="1" t="s">
        <v>62</v>
      </c>
      <c r="G6" s="1" t="s">
        <v>63</v>
      </c>
      <c r="H6" s="1">
        <v>41</v>
      </c>
      <c r="I6" s="2">
        <v>67.010000000000005</v>
      </c>
      <c r="J6" s="2">
        <f t="shared" si="6"/>
        <v>31.859999999999996</v>
      </c>
      <c r="K6" s="2">
        <f t="shared" si="0"/>
        <v>29.839999999999996</v>
      </c>
      <c r="L6" s="2">
        <f t="shared" si="1"/>
        <v>2.02</v>
      </c>
      <c r="N6" s="4">
        <v>12.44</v>
      </c>
      <c r="O6" s="5">
        <v>4804.95</v>
      </c>
      <c r="P6" s="6">
        <v>17.399999999999999</v>
      </c>
      <c r="Q6" s="5">
        <v>4919.8499999999995</v>
      </c>
      <c r="AP6" s="5" t="str">
        <f t="shared" si="2"/>
        <v/>
      </c>
      <c r="AR6" s="5" t="str">
        <f t="shared" si="3"/>
        <v/>
      </c>
      <c r="AT6" s="5" t="str">
        <f t="shared" si="4"/>
        <v/>
      </c>
      <c r="AV6" s="2">
        <v>2.02</v>
      </c>
      <c r="AW6" s="5">
        <f t="shared" si="7"/>
        <v>9724.7999999999993</v>
      </c>
      <c r="AX6" s="11">
        <f t="shared" si="8"/>
        <v>1.0200824417703962</v>
      </c>
      <c r="AY6" s="5">
        <f t="shared" si="9"/>
        <v>1020.0824417703963</v>
      </c>
    </row>
    <row r="7" spans="1:57" x14ac:dyDescent="0.3">
      <c r="A7" s="42" t="s">
        <v>396</v>
      </c>
      <c r="B7" s="1" t="s">
        <v>69</v>
      </c>
      <c r="C7" s="1" t="s">
        <v>70</v>
      </c>
      <c r="D7" s="1" t="s">
        <v>60</v>
      </c>
      <c r="E7" s="1" t="s">
        <v>71</v>
      </c>
      <c r="F7" s="1" t="s">
        <v>62</v>
      </c>
      <c r="G7" s="1" t="s">
        <v>63</v>
      </c>
      <c r="H7" s="1" t="s">
        <v>72</v>
      </c>
      <c r="I7" s="2">
        <v>67.010000000000005</v>
      </c>
      <c r="J7" s="2">
        <f t="shared" si="6"/>
        <v>15.879999999999999</v>
      </c>
      <c r="K7" s="2">
        <f t="shared" si="0"/>
        <v>8.4499999999999993</v>
      </c>
      <c r="L7" s="2">
        <f t="shared" si="1"/>
        <v>7.43</v>
      </c>
      <c r="N7" s="4">
        <v>7.18</v>
      </c>
      <c r="O7" s="5">
        <v>2773.2750000000001</v>
      </c>
      <c r="P7" s="6">
        <v>0.79</v>
      </c>
      <c r="Q7" s="5">
        <v>223.3725</v>
      </c>
      <c r="AD7" s="9">
        <v>0.48</v>
      </c>
      <c r="AE7" s="5">
        <v>9.5831999999999997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V7" s="2">
        <v>7.43</v>
      </c>
      <c r="AW7" s="5">
        <f t="shared" si="7"/>
        <v>3006.2307000000001</v>
      </c>
      <c r="AX7" s="11">
        <f t="shared" si="8"/>
        <v>0.31533842886034963</v>
      </c>
      <c r="AY7" s="5">
        <f t="shared" si="9"/>
        <v>315.33842886034961</v>
      </c>
    </row>
    <row r="8" spans="1:57" x14ac:dyDescent="0.3">
      <c r="A8" s="42" t="s">
        <v>397</v>
      </c>
      <c r="B8" s="1" t="s">
        <v>73</v>
      </c>
      <c r="C8" s="1" t="s">
        <v>74</v>
      </c>
      <c r="D8" s="1" t="s">
        <v>60</v>
      </c>
      <c r="E8" s="1" t="s">
        <v>75</v>
      </c>
      <c r="F8" s="1" t="s">
        <v>62</v>
      </c>
      <c r="G8" s="1" t="s">
        <v>63</v>
      </c>
      <c r="H8" s="1" t="s">
        <v>64</v>
      </c>
      <c r="I8" s="2">
        <v>76.66</v>
      </c>
      <c r="J8" s="2">
        <f t="shared" si="6"/>
        <v>24.64</v>
      </c>
      <c r="K8" s="2">
        <f t="shared" si="0"/>
        <v>24.17</v>
      </c>
      <c r="L8" s="2">
        <f t="shared" si="1"/>
        <v>0.47</v>
      </c>
      <c r="P8" s="6">
        <v>13.71</v>
      </c>
      <c r="Q8" s="5">
        <v>3876.5025000000001</v>
      </c>
      <c r="R8" s="7">
        <v>10.46</v>
      </c>
      <c r="S8" s="5">
        <v>1435.635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V8" s="2">
        <v>0.47</v>
      </c>
      <c r="AW8" s="5">
        <f t="shared" si="7"/>
        <v>5312.1374999999998</v>
      </c>
      <c r="AX8" s="11">
        <f t="shared" si="8"/>
        <v>0.55721641494119045</v>
      </c>
      <c r="AY8" s="5">
        <f t="shared" si="9"/>
        <v>557.21641494119046</v>
      </c>
    </row>
    <row r="9" spans="1:57" x14ac:dyDescent="0.3">
      <c r="A9" s="42" t="s">
        <v>397</v>
      </c>
      <c r="B9" s="1" t="s">
        <v>73</v>
      </c>
      <c r="C9" s="1" t="s">
        <v>74</v>
      </c>
      <c r="D9" s="1" t="s">
        <v>60</v>
      </c>
      <c r="E9" s="1" t="s">
        <v>76</v>
      </c>
      <c r="F9" s="1" t="s">
        <v>62</v>
      </c>
      <c r="G9" s="1" t="s">
        <v>63</v>
      </c>
      <c r="H9" s="1" t="s">
        <v>64</v>
      </c>
      <c r="I9" s="2">
        <v>76.66</v>
      </c>
      <c r="J9" s="2">
        <f t="shared" si="6"/>
        <v>6.57</v>
      </c>
      <c r="K9" s="2">
        <f t="shared" si="0"/>
        <v>4.3600000000000003</v>
      </c>
      <c r="L9" s="2">
        <f t="shared" si="1"/>
        <v>2.21</v>
      </c>
      <c r="N9" s="4">
        <v>3</v>
      </c>
      <c r="O9" s="5">
        <v>1158.75</v>
      </c>
      <c r="P9" s="6">
        <v>1.36</v>
      </c>
      <c r="Q9" s="5">
        <v>384.54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V9" s="2">
        <v>2.21</v>
      </c>
      <c r="AW9" s="5">
        <f t="shared" si="7"/>
        <v>1543.29</v>
      </c>
      <c r="AX9" s="11">
        <f t="shared" si="8"/>
        <v>0.16188333246543218</v>
      </c>
      <c r="AY9" s="5">
        <f t="shared" si="9"/>
        <v>161.88333246543218</v>
      </c>
    </row>
    <row r="10" spans="1:57" x14ac:dyDescent="0.3">
      <c r="A10" s="42" t="s">
        <v>398</v>
      </c>
      <c r="B10" s="1" t="s">
        <v>73</v>
      </c>
      <c r="C10" s="1" t="s">
        <v>74</v>
      </c>
      <c r="D10" s="1" t="s">
        <v>60</v>
      </c>
      <c r="E10" s="1" t="s">
        <v>68</v>
      </c>
      <c r="F10" s="1" t="s">
        <v>62</v>
      </c>
      <c r="G10" s="1" t="s">
        <v>63</v>
      </c>
      <c r="H10" s="1" t="s">
        <v>64</v>
      </c>
      <c r="I10" s="2">
        <v>39.369999999999997</v>
      </c>
      <c r="J10" s="2">
        <f t="shared" si="6"/>
        <v>38.32</v>
      </c>
      <c r="K10" s="2">
        <f t="shared" si="0"/>
        <v>29.419999999999998</v>
      </c>
      <c r="L10" s="2">
        <f t="shared" si="1"/>
        <v>8.9</v>
      </c>
      <c r="N10" s="4">
        <v>4.0999999999999996</v>
      </c>
      <c r="O10" s="5">
        <v>1583.625</v>
      </c>
      <c r="P10" s="6">
        <v>15.09</v>
      </c>
      <c r="Q10" s="5">
        <v>4266.6975000000002</v>
      </c>
      <c r="R10" s="7">
        <v>10.220000000000001</v>
      </c>
      <c r="S10" s="5">
        <v>1402.6949999999999</v>
      </c>
      <c r="AD10" s="9">
        <v>0.01</v>
      </c>
      <c r="AE10" s="5">
        <v>0.19964999999999999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V10" s="2">
        <v>8.9</v>
      </c>
      <c r="AW10" s="5">
        <f t="shared" si="7"/>
        <v>7253.2171499999995</v>
      </c>
      <c r="AX10" s="11">
        <f t="shared" si="8"/>
        <v>0.76082587416326453</v>
      </c>
      <c r="AY10" s="5">
        <f t="shared" si="9"/>
        <v>760.82587416326453</v>
      </c>
    </row>
    <row r="11" spans="1:57" x14ac:dyDescent="0.3">
      <c r="A11" s="42" t="s">
        <v>399</v>
      </c>
      <c r="B11" s="1" t="s">
        <v>77</v>
      </c>
      <c r="C11" s="1" t="s">
        <v>78</v>
      </c>
      <c r="D11" s="1" t="s">
        <v>60</v>
      </c>
      <c r="E11" s="1" t="s">
        <v>79</v>
      </c>
      <c r="F11" s="1" t="s">
        <v>80</v>
      </c>
      <c r="G11" s="1" t="s">
        <v>63</v>
      </c>
      <c r="H11" s="1" t="s">
        <v>64</v>
      </c>
      <c r="I11" s="2">
        <v>39.380000000000003</v>
      </c>
      <c r="J11" s="2">
        <f t="shared" si="6"/>
        <v>37.839999999999996</v>
      </c>
      <c r="K11" s="2">
        <f t="shared" si="0"/>
        <v>33.299999999999997</v>
      </c>
      <c r="L11" s="2">
        <f t="shared" si="1"/>
        <v>4.54</v>
      </c>
      <c r="N11" s="4">
        <v>3.79</v>
      </c>
      <c r="O11" s="5">
        <v>1463.8875</v>
      </c>
      <c r="P11" s="6">
        <v>16.29</v>
      </c>
      <c r="Q11" s="5">
        <v>4605.9974999999986</v>
      </c>
      <c r="R11" s="7">
        <v>9.19</v>
      </c>
      <c r="S11" s="5">
        <v>1261.3275000000001</v>
      </c>
      <c r="AD11" s="9">
        <v>4.0299999999999994</v>
      </c>
      <c r="AE11" s="5">
        <v>69.621749999999992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V11" s="2">
        <v>4.54</v>
      </c>
      <c r="AW11" s="5">
        <f t="shared" si="7"/>
        <v>7400.834249999999</v>
      </c>
      <c r="AX11" s="11">
        <f t="shared" si="8"/>
        <v>0.77631016297280953</v>
      </c>
      <c r="AY11" s="5">
        <f t="shared" si="9"/>
        <v>776.31016297280951</v>
      </c>
    </row>
    <row r="12" spans="1:57" x14ac:dyDescent="0.3">
      <c r="A12" s="42" t="s">
        <v>400</v>
      </c>
      <c r="B12" s="1" t="s">
        <v>81</v>
      </c>
      <c r="C12" s="1" t="s">
        <v>82</v>
      </c>
      <c r="D12" s="1" t="s">
        <v>60</v>
      </c>
      <c r="E12" s="1" t="s">
        <v>75</v>
      </c>
      <c r="F12" s="1" t="s">
        <v>80</v>
      </c>
      <c r="G12" s="1" t="s">
        <v>63</v>
      </c>
      <c r="H12" s="1" t="s">
        <v>64</v>
      </c>
      <c r="I12" s="2">
        <v>80</v>
      </c>
      <c r="J12" s="2">
        <f t="shared" si="6"/>
        <v>39.369999999999997</v>
      </c>
      <c r="K12" s="2">
        <f t="shared" si="0"/>
        <v>38.519999999999996</v>
      </c>
      <c r="L12" s="2">
        <f t="shared" si="1"/>
        <v>0.85</v>
      </c>
      <c r="P12" s="6">
        <v>24.49</v>
      </c>
      <c r="Q12" s="5">
        <v>6924.5474999999997</v>
      </c>
      <c r="R12" s="7">
        <v>14.03</v>
      </c>
      <c r="S12" s="5">
        <v>1925.6175000000001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V12" s="2">
        <v>0.85</v>
      </c>
      <c r="AW12" s="5">
        <f t="shared" si="7"/>
        <v>8850.1649999999991</v>
      </c>
      <c r="AX12" s="11">
        <f t="shared" si="8"/>
        <v>0.92833764429817567</v>
      </c>
      <c r="AY12" s="5">
        <f t="shared" si="9"/>
        <v>928.33764429817563</v>
      </c>
    </row>
    <row r="13" spans="1:57" x14ac:dyDescent="0.3">
      <c r="A13" s="42" t="s">
        <v>400</v>
      </c>
      <c r="B13" s="1" t="s">
        <v>81</v>
      </c>
      <c r="C13" s="1" t="s">
        <v>82</v>
      </c>
      <c r="D13" s="1" t="s">
        <v>60</v>
      </c>
      <c r="E13" s="1" t="s">
        <v>83</v>
      </c>
      <c r="F13" s="1" t="s">
        <v>80</v>
      </c>
      <c r="G13" s="1" t="s">
        <v>63</v>
      </c>
      <c r="H13" s="1" t="s">
        <v>64</v>
      </c>
      <c r="I13" s="2">
        <v>80</v>
      </c>
      <c r="J13" s="2">
        <f t="shared" si="6"/>
        <v>40</v>
      </c>
      <c r="K13" s="2">
        <f t="shared" si="0"/>
        <v>3.22</v>
      </c>
      <c r="L13" s="2">
        <f t="shared" si="1"/>
        <v>36.78</v>
      </c>
      <c r="P13" s="6">
        <v>0.02</v>
      </c>
      <c r="Q13" s="5">
        <v>5.6550000000000002</v>
      </c>
      <c r="R13" s="7">
        <v>3.2</v>
      </c>
      <c r="S13" s="5">
        <v>439.2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V13" s="2">
        <v>36.78</v>
      </c>
      <c r="AW13" s="5">
        <f t="shared" si="7"/>
        <v>444.85499999999996</v>
      </c>
      <c r="AX13" s="11">
        <f t="shared" si="8"/>
        <v>4.6663044446545905E-2</v>
      </c>
      <c r="AY13" s="5">
        <f t="shared" si="9"/>
        <v>46.663044446545904</v>
      </c>
    </row>
    <row r="14" spans="1:57" x14ac:dyDescent="0.3">
      <c r="A14" s="42" t="s">
        <v>401</v>
      </c>
      <c r="B14" s="1" t="s">
        <v>84</v>
      </c>
      <c r="C14" s="1" t="s">
        <v>85</v>
      </c>
      <c r="D14" s="1" t="s">
        <v>60</v>
      </c>
      <c r="E14" s="1" t="s">
        <v>61</v>
      </c>
      <c r="F14" s="1" t="s">
        <v>80</v>
      </c>
      <c r="G14" s="1" t="s">
        <v>63</v>
      </c>
      <c r="H14" s="1" t="s">
        <v>64</v>
      </c>
      <c r="I14" s="2">
        <v>40</v>
      </c>
      <c r="J14" s="2">
        <f t="shared" si="6"/>
        <v>30.95</v>
      </c>
      <c r="K14" s="2">
        <f t="shared" si="0"/>
        <v>30.95</v>
      </c>
      <c r="L14" s="2">
        <f t="shared" si="1"/>
        <v>0</v>
      </c>
      <c r="P14" s="6">
        <v>12.73</v>
      </c>
      <c r="Q14" s="5">
        <v>3599.4074999999998</v>
      </c>
      <c r="R14" s="7">
        <v>12.52</v>
      </c>
      <c r="S14" s="5">
        <v>1718.37</v>
      </c>
      <c r="T14" s="8">
        <v>1.1399999999999999</v>
      </c>
      <c r="U14" s="5">
        <v>47.024999999999999</v>
      </c>
      <c r="AD14" s="9">
        <v>4.5599999999999996</v>
      </c>
      <c r="AE14" s="5">
        <v>78.622500000000002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W14" s="5">
        <f t="shared" si="7"/>
        <v>5443.4250000000002</v>
      </c>
      <c r="AX14" s="11">
        <f t="shared" si="8"/>
        <v>0.57098781112146468</v>
      </c>
      <c r="AY14" s="5">
        <f t="shared" si="9"/>
        <v>570.98781112146469</v>
      </c>
    </row>
    <row r="15" spans="1:57" x14ac:dyDescent="0.3">
      <c r="A15" s="42" t="s">
        <v>401</v>
      </c>
      <c r="B15" s="1" t="s">
        <v>84</v>
      </c>
      <c r="C15" s="1" t="s">
        <v>85</v>
      </c>
      <c r="D15" s="1" t="s">
        <v>60</v>
      </c>
      <c r="E15" s="1" t="s">
        <v>86</v>
      </c>
      <c r="F15" s="1" t="s">
        <v>80</v>
      </c>
      <c r="G15" s="1" t="s">
        <v>63</v>
      </c>
      <c r="H15" s="1" t="s">
        <v>64</v>
      </c>
      <c r="I15" s="2">
        <v>40</v>
      </c>
      <c r="J15" s="2">
        <f t="shared" si="6"/>
        <v>6.45</v>
      </c>
      <c r="K15" s="2">
        <f t="shared" si="0"/>
        <v>6.45</v>
      </c>
      <c r="L15" s="2">
        <f t="shared" si="1"/>
        <v>0</v>
      </c>
      <c r="P15" s="6">
        <v>1.01</v>
      </c>
      <c r="Q15" s="5">
        <v>285.57749999999999</v>
      </c>
      <c r="R15" s="7">
        <v>0.11</v>
      </c>
      <c r="S15" s="5">
        <v>15.0975</v>
      </c>
      <c r="AD15" s="9">
        <v>5.33</v>
      </c>
      <c r="AE15" s="5">
        <v>95.650500000000008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W15" s="5">
        <f t="shared" si="7"/>
        <v>396.32550000000003</v>
      </c>
      <c r="AX15" s="11">
        <f t="shared" si="8"/>
        <v>4.1572544810779995E-2</v>
      </c>
      <c r="AY15" s="5">
        <f t="shared" si="9"/>
        <v>41.572544810779995</v>
      </c>
    </row>
    <row r="16" spans="1:57" x14ac:dyDescent="0.3">
      <c r="A16" s="42" t="s">
        <v>402</v>
      </c>
      <c r="B16" s="1" t="s">
        <v>81</v>
      </c>
      <c r="C16" s="1" t="s">
        <v>82</v>
      </c>
      <c r="D16" s="1" t="s">
        <v>60</v>
      </c>
      <c r="E16" s="1" t="s">
        <v>86</v>
      </c>
      <c r="F16" s="1" t="s">
        <v>80</v>
      </c>
      <c r="G16" s="1" t="s">
        <v>63</v>
      </c>
      <c r="H16" s="1" t="s">
        <v>64</v>
      </c>
      <c r="I16" s="2">
        <v>10</v>
      </c>
      <c r="J16" s="2">
        <f t="shared" si="6"/>
        <v>9.18</v>
      </c>
      <c r="K16" s="2">
        <f t="shared" si="0"/>
        <v>5.2</v>
      </c>
      <c r="L16" s="2">
        <f t="shared" si="1"/>
        <v>3.98</v>
      </c>
      <c r="P16" s="6">
        <v>1.33</v>
      </c>
      <c r="Q16" s="5">
        <v>376.0575</v>
      </c>
      <c r="R16" s="7">
        <v>0.14000000000000001</v>
      </c>
      <c r="S16" s="5">
        <v>19.215</v>
      </c>
      <c r="AD16" s="9">
        <v>3.73</v>
      </c>
      <c r="AE16" s="5">
        <v>67.699500000000015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V16" s="2">
        <v>3.98</v>
      </c>
      <c r="AW16" s="5">
        <f t="shared" si="7"/>
        <v>462.97199999999998</v>
      </c>
      <c r="AX16" s="11">
        <f t="shared" si="8"/>
        <v>4.8563426315330276E-2</v>
      </c>
      <c r="AY16" s="5">
        <f t="shared" si="9"/>
        <v>48.563426315330275</v>
      </c>
    </row>
    <row r="17" spans="1:51" x14ac:dyDescent="0.3">
      <c r="A17" s="42" t="s">
        <v>403</v>
      </c>
      <c r="B17" s="1" t="s">
        <v>81</v>
      </c>
      <c r="C17" s="1" t="s">
        <v>82</v>
      </c>
      <c r="D17" s="1" t="s">
        <v>60</v>
      </c>
      <c r="E17" s="1" t="s">
        <v>61</v>
      </c>
      <c r="F17" s="1" t="s">
        <v>80</v>
      </c>
      <c r="G17" s="1" t="s">
        <v>63</v>
      </c>
      <c r="H17" s="1" t="s">
        <v>64</v>
      </c>
      <c r="I17" s="2">
        <v>30</v>
      </c>
      <c r="J17" s="2">
        <f t="shared" si="6"/>
        <v>7.01</v>
      </c>
      <c r="K17" s="2">
        <f t="shared" si="0"/>
        <v>7</v>
      </c>
      <c r="L17" s="2">
        <f t="shared" si="1"/>
        <v>0.01</v>
      </c>
      <c r="P17" s="6">
        <v>0.04</v>
      </c>
      <c r="Q17" s="5">
        <v>11.31</v>
      </c>
      <c r="R17" s="7">
        <v>6.82</v>
      </c>
      <c r="S17" s="5">
        <v>936.04500000000007</v>
      </c>
      <c r="AD17" s="9">
        <v>0.14000000000000001</v>
      </c>
      <c r="AE17" s="5">
        <v>2.31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V17" s="2">
        <v>0.01</v>
      </c>
      <c r="AW17" s="5">
        <f t="shared" si="7"/>
        <v>949.66499999999996</v>
      </c>
      <c r="AX17" s="11">
        <f t="shared" si="8"/>
        <v>9.9615065817691195E-2</v>
      </c>
      <c r="AY17" s="5">
        <f t="shared" si="9"/>
        <v>99.615065817691189</v>
      </c>
    </row>
    <row r="18" spans="1:51" x14ac:dyDescent="0.3">
      <c r="A18" s="42" t="s">
        <v>403</v>
      </c>
      <c r="B18" s="1" t="s">
        <v>81</v>
      </c>
      <c r="C18" s="1" t="s">
        <v>82</v>
      </c>
      <c r="D18" s="1" t="s">
        <v>60</v>
      </c>
      <c r="E18" s="1" t="s">
        <v>86</v>
      </c>
      <c r="F18" s="1" t="s">
        <v>80</v>
      </c>
      <c r="G18" s="1" t="s">
        <v>63</v>
      </c>
      <c r="H18" s="1" t="s">
        <v>64</v>
      </c>
      <c r="I18" s="2">
        <v>30</v>
      </c>
      <c r="J18" s="2">
        <f t="shared" si="6"/>
        <v>22.759999999999998</v>
      </c>
      <c r="K18" s="2">
        <f t="shared" si="0"/>
        <v>13.89</v>
      </c>
      <c r="L18" s="2">
        <f t="shared" si="1"/>
        <v>8.8699999999999992</v>
      </c>
      <c r="P18" s="6">
        <v>3.91</v>
      </c>
      <c r="Q18" s="5">
        <v>1105.5525</v>
      </c>
      <c r="R18" s="7">
        <v>8.77</v>
      </c>
      <c r="S18" s="5">
        <v>1203.6824999999999</v>
      </c>
      <c r="T18" s="8">
        <v>0.05</v>
      </c>
      <c r="U18" s="5">
        <v>2.0625</v>
      </c>
      <c r="AD18" s="9">
        <v>1.1599999999999999</v>
      </c>
      <c r="AE18" s="5">
        <v>20.690999999999999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V18" s="2">
        <v>8.8699999999999992</v>
      </c>
      <c r="AW18" s="5">
        <f t="shared" si="7"/>
        <v>2331.9884999999995</v>
      </c>
      <c r="AX18" s="11">
        <f t="shared" si="8"/>
        <v>0.24461382478410698</v>
      </c>
      <c r="AY18" s="5">
        <f t="shared" si="9"/>
        <v>244.61382478410698</v>
      </c>
    </row>
    <row r="19" spans="1:51" x14ac:dyDescent="0.3">
      <c r="A19" s="42" t="s">
        <v>404</v>
      </c>
      <c r="B19" s="1" t="s">
        <v>87</v>
      </c>
      <c r="C19" s="1" t="s">
        <v>88</v>
      </c>
      <c r="D19" s="1" t="s">
        <v>60</v>
      </c>
      <c r="E19" s="1" t="s">
        <v>68</v>
      </c>
      <c r="F19" s="1" t="s">
        <v>80</v>
      </c>
      <c r="G19" s="1" t="s">
        <v>63</v>
      </c>
      <c r="H19" s="1" t="s">
        <v>64</v>
      </c>
      <c r="I19" s="2">
        <v>152.6</v>
      </c>
      <c r="J19" s="2">
        <f t="shared" si="6"/>
        <v>39.24</v>
      </c>
      <c r="K19" s="2">
        <f t="shared" si="0"/>
        <v>23.41</v>
      </c>
      <c r="L19" s="2">
        <f t="shared" si="1"/>
        <v>15.83</v>
      </c>
      <c r="P19" s="6">
        <v>22.53</v>
      </c>
      <c r="Q19" s="5">
        <v>6370.3575000000001</v>
      </c>
      <c r="R19" s="7">
        <v>0.88</v>
      </c>
      <c r="S19" s="5">
        <v>120.78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V19" s="2">
        <v>15.83</v>
      </c>
      <c r="AW19" s="5">
        <f t="shared" si="7"/>
        <v>6491.1374999999998</v>
      </c>
      <c r="AX19" s="11">
        <f t="shared" si="8"/>
        <v>0.68088756487201652</v>
      </c>
      <c r="AY19" s="5">
        <f t="shared" si="9"/>
        <v>680.88756487201647</v>
      </c>
    </row>
    <row r="20" spans="1:51" x14ac:dyDescent="0.3">
      <c r="A20" s="42" t="s">
        <v>404</v>
      </c>
      <c r="B20" s="1" t="s">
        <v>87</v>
      </c>
      <c r="C20" s="1" t="s">
        <v>88</v>
      </c>
      <c r="D20" s="1" t="s">
        <v>60</v>
      </c>
      <c r="E20" s="1" t="s">
        <v>76</v>
      </c>
      <c r="F20" s="1" t="s">
        <v>80</v>
      </c>
      <c r="G20" s="1" t="s">
        <v>63</v>
      </c>
      <c r="H20" s="1" t="s">
        <v>64</v>
      </c>
      <c r="I20" s="2">
        <v>152.6</v>
      </c>
      <c r="J20" s="2">
        <f t="shared" si="6"/>
        <v>40</v>
      </c>
      <c r="K20" s="2">
        <f t="shared" si="0"/>
        <v>29.54</v>
      </c>
      <c r="L20" s="2">
        <f t="shared" si="1"/>
        <v>10.46</v>
      </c>
      <c r="N20" s="4">
        <v>5.15</v>
      </c>
      <c r="O20" s="5">
        <v>1989.1875</v>
      </c>
      <c r="P20" s="6">
        <v>22.29</v>
      </c>
      <c r="Q20" s="5">
        <v>6302.4974999999986</v>
      </c>
      <c r="R20" s="7">
        <v>2.0499999999999998</v>
      </c>
      <c r="S20" s="5">
        <v>281.36250000000001</v>
      </c>
      <c r="AD20" s="9">
        <v>0.05</v>
      </c>
      <c r="AE20" s="5">
        <v>0.9075000000000002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V20" s="2">
        <v>10.46</v>
      </c>
      <c r="AW20" s="5">
        <f t="shared" si="7"/>
        <v>8573.9549999999963</v>
      </c>
      <c r="AX20" s="11">
        <f t="shared" si="8"/>
        <v>0.89936460924949557</v>
      </c>
      <c r="AY20" s="5">
        <f t="shared" si="9"/>
        <v>899.36460924949552</v>
      </c>
    </row>
    <row r="21" spans="1:51" x14ac:dyDescent="0.3">
      <c r="A21" s="42" t="s">
        <v>404</v>
      </c>
      <c r="B21" s="1" t="s">
        <v>87</v>
      </c>
      <c r="C21" s="1" t="s">
        <v>88</v>
      </c>
      <c r="D21" s="1" t="s">
        <v>60</v>
      </c>
      <c r="E21" s="1" t="s">
        <v>67</v>
      </c>
      <c r="F21" s="1" t="s">
        <v>80</v>
      </c>
      <c r="G21" s="1" t="s">
        <v>63</v>
      </c>
      <c r="H21" s="1" t="s">
        <v>72</v>
      </c>
      <c r="I21" s="2">
        <v>152.6</v>
      </c>
      <c r="J21" s="2">
        <f t="shared" si="6"/>
        <v>35.169999999999995</v>
      </c>
      <c r="K21" s="2">
        <f t="shared" si="0"/>
        <v>34.379999999999995</v>
      </c>
      <c r="L21" s="2">
        <f t="shared" si="1"/>
        <v>0.79</v>
      </c>
      <c r="N21" s="4">
        <v>10.38</v>
      </c>
      <c r="O21" s="5">
        <v>4009.2750000000001</v>
      </c>
      <c r="P21" s="6">
        <v>23.81</v>
      </c>
      <c r="Q21" s="5">
        <v>6732.2774999999992</v>
      </c>
      <c r="AD21" s="9">
        <v>0.19</v>
      </c>
      <c r="AE21" s="5">
        <v>3.448500000000001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V21" s="2">
        <v>0.79</v>
      </c>
      <c r="AW21" s="5">
        <f t="shared" si="7"/>
        <v>10745.001</v>
      </c>
      <c r="AX21" s="11">
        <f t="shared" si="8"/>
        <v>1.1270963780134657</v>
      </c>
      <c r="AY21" s="5">
        <f t="shared" si="9"/>
        <v>1127.0963780134657</v>
      </c>
    </row>
    <row r="22" spans="1:51" x14ac:dyDescent="0.3">
      <c r="A22" s="42" t="s">
        <v>404</v>
      </c>
      <c r="B22" s="1" t="s">
        <v>87</v>
      </c>
      <c r="C22" s="1" t="s">
        <v>88</v>
      </c>
      <c r="D22" s="1" t="s">
        <v>60</v>
      </c>
      <c r="E22" s="1" t="s">
        <v>71</v>
      </c>
      <c r="F22" s="1" t="s">
        <v>80</v>
      </c>
      <c r="G22" s="1" t="s">
        <v>63</v>
      </c>
      <c r="H22" s="1" t="s">
        <v>72</v>
      </c>
      <c r="I22" s="2">
        <v>152.6</v>
      </c>
      <c r="J22" s="2">
        <f t="shared" si="6"/>
        <v>35.369999999999997</v>
      </c>
      <c r="K22" s="2">
        <f t="shared" si="0"/>
        <v>34.89</v>
      </c>
      <c r="L22" s="2">
        <f t="shared" si="1"/>
        <v>0.48</v>
      </c>
      <c r="N22" s="4">
        <v>18.350000000000001</v>
      </c>
      <c r="O22" s="5">
        <v>7087.6875000000009</v>
      </c>
      <c r="P22" s="6">
        <v>12.35</v>
      </c>
      <c r="Q22" s="5">
        <v>3491.9625000000001</v>
      </c>
      <c r="AD22" s="9">
        <v>4.1900000000000004</v>
      </c>
      <c r="AE22" s="5">
        <v>77.718299999999999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V22" s="2">
        <v>0.48</v>
      </c>
      <c r="AW22" s="5">
        <f t="shared" si="7"/>
        <v>10657.368300000002</v>
      </c>
      <c r="AX22" s="11">
        <f t="shared" si="8"/>
        <v>1.1179041500401468</v>
      </c>
      <c r="AY22" s="5">
        <f t="shared" si="9"/>
        <v>1117.9041500401468</v>
      </c>
    </row>
    <row r="23" spans="1:51" x14ac:dyDescent="0.3">
      <c r="A23" s="42" t="s">
        <v>405</v>
      </c>
      <c r="B23" s="1" t="s">
        <v>89</v>
      </c>
      <c r="C23" s="1" t="s">
        <v>90</v>
      </c>
      <c r="D23" s="1" t="s">
        <v>91</v>
      </c>
      <c r="E23" s="1" t="s">
        <v>79</v>
      </c>
      <c r="F23" s="1" t="s">
        <v>80</v>
      </c>
      <c r="G23" s="1" t="s">
        <v>63</v>
      </c>
      <c r="H23" s="1" t="s">
        <v>64</v>
      </c>
      <c r="I23" s="2">
        <v>15.04</v>
      </c>
      <c r="J23" s="2">
        <f t="shared" si="6"/>
        <v>0.62</v>
      </c>
      <c r="K23" s="2">
        <f t="shared" si="0"/>
        <v>0.62</v>
      </c>
      <c r="L23" s="2">
        <f t="shared" si="1"/>
        <v>0</v>
      </c>
      <c r="AD23" s="9">
        <v>0.62</v>
      </c>
      <c r="AE23" s="5">
        <v>11.236499999999999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W23" s="5">
        <f t="shared" si="7"/>
        <v>11.236499999999999</v>
      </c>
      <c r="AX23" s="11">
        <f t="shared" si="8"/>
        <v>1.1786521426613459E-3</v>
      </c>
      <c r="AY23" s="5">
        <f t="shared" si="9"/>
        <v>1.1786521426613459</v>
      </c>
    </row>
    <row r="24" spans="1:51" x14ac:dyDescent="0.3">
      <c r="A24" s="42" t="s">
        <v>405</v>
      </c>
      <c r="B24" s="1" t="s">
        <v>89</v>
      </c>
      <c r="C24" s="1" t="s">
        <v>90</v>
      </c>
      <c r="D24" s="1" t="s">
        <v>91</v>
      </c>
      <c r="E24" s="1" t="s">
        <v>92</v>
      </c>
      <c r="F24" s="1" t="s">
        <v>80</v>
      </c>
      <c r="G24" s="1" t="s">
        <v>63</v>
      </c>
      <c r="H24" s="1" t="s">
        <v>64</v>
      </c>
      <c r="I24" s="2">
        <v>15.04</v>
      </c>
      <c r="J24" s="2">
        <f t="shared" si="6"/>
        <v>0.54</v>
      </c>
      <c r="K24" s="2">
        <f t="shared" si="0"/>
        <v>0.53</v>
      </c>
      <c r="L24" s="2">
        <f t="shared" si="1"/>
        <v>0.01</v>
      </c>
      <c r="AD24" s="9">
        <v>0.53</v>
      </c>
      <c r="AE24" s="5">
        <v>9.6195000000000022</v>
      </c>
      <c r="AP24" s="5" t="str">
        <f t="shared" si="2"/>
        <v/>
      </c>
      <c r="AR24" s="5" t="str">
        <f t="shared" si="3"/>
        <v/>
      </c>
      <c r="AT24" s="5" t="str">
        <f t="shared" si="4"/>
        <v/>
      </c>
      <c r="AV24" s="2">
        <v>0.01</v>
      </c>
      <c r="AW24" s="5">
        <f t="shared" si="7"/>
        <v>9.6195000000000022</v>
      </c>
      <c r="AX24" s="11">
        <f t="shared" si="8"/>
        <v>1.0090370031887884E-3</v>
      </c>
      <c r="AY24" s="5">
        <f t="shared" si="9"/>
        <v>1.0090370031887883</v>
      </c>
    </row>
    <row r="25" spans="1:51" x14ac:dyDescent="0.3">
      <c r="A25" s="42" t="s">
        <v>405</v>
      </c>
      <c r="B25" s="1" t="s">
        <v>89</v>
      </c>
      <c r="C25" s="1" t="s">
        <v>90</v>
      </c>
      <c r="D25" s="1" t="s">
        <v>91</v>
      </c>
      <c r="E25" s="1" t="s">
        <v>93</v>
      </c>
      <c r="F25" s="1" t="s">
        <v>80</v>
      </c>
      <c r="G25" s="1" t="s">
        <v>63</v>
      </c>
      <c r="H25" s="1" t="s">
        <v>64</v>
      </c>
      <c r="I25" s="2">
        <v>15.04</v>
      </c>
      <c r="J25" s="2">
        <f t="shared" si="6"/>
        <v>6.27</v>
      </c>
      <c r="K25" s="2">
        <f t="shared" si="0"/>
        <v>4.97</v>
      </c>
      <c r="L25" s="2">
        <f t="shared" si="1"/>
        <v>1.3</v>
      </c>
      <c r="P25" s="6">
        <v>4.5599999999999996</v>
      </c>
      <c r="Q25" s="5">
        <v>1289.3399999999999</v>
      </c>
      <c r="R25" s="7">
        <v>0.28000000000000003</v>
      </c>
      <c r="S25" s="5">
        <v>38.430000000000007</v>
      </c>
      <c r="AD25" s="9">
        <v>0.13</v>
      </c>
      <c r="AE25" s="5">
        <v>2.3595000000000002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V25" s="2">
        <v>1.3</v>
      </c>
      <c r="AW25" s="5">
        <f t="shared" si="7"/>
        <v>1330.1295</v>
      </c>
      <c r="AX25" s="11">
        <f t="shared" si="8"/>
        <v>0.13952387177431275</v>
      </c>
      <c r="AY25" s="5">
        <f t="shared" si="9"/>
        <v>139.52387177431277</v>
      </c>
    </row>
    <row r="26" spans="1:51" x14ac:dyDescent="0.3">
      <c r="A26" s="42" t="s">
        <v>405</v>
      </c>
      <c r="B26" s="1" t="s">
        <v>89</v>
      </c>
      <c r="C26" s="1" t="s">
        <v>90</v>
      </c>
      <c r="D26" s="1" t="s">
        <v>91</v>
      </c>
      <c r="E26" s="1" t="s">
        <v>94</v>
      </c>
      <c r="F26" s="1" t="s">
        <v>80</v>
      </c>
      <c r="G26" s="1" t="s">
        <v>63</v>
      </c>
      <c r="H26" s="1" t="s">
        <v>64</v>
      </c>
      <c r="I26" s="2">
        <v>15.04</v>
      </c>
      <c r="J26" s="2">
        <f t="shared" si="6"/>
        <v>7.0900000000000007</v>
      </c>
      <c r="K26" s="2">
        <f t="shared" si="0"/>
        <v>6.98</v>
      </c>
      <c r="L26" s="2">
        <f t="shared" si="1"/>
        <v>0.11</v>
      </c>
      <c r="N26" s="4">
        <v>0.59</v>
      </c>
      <c r="O26" s="5">
        <v>227.88749999999999</v>
      </c>
      <c r="P26" s="6">
        <v>4.43</v>
      </c>
      <c r="Q26" s="5">
        <v>1252.5825</v>
      </c>
      <c r="R26" s="7">
        <v>0.23</v>
      </c>
      <c r="S26" s="5">
        <v>31.567499999999999</v>
      </c>
      <c r="AD26" s="9">
        <v>1.73</v>
      </c>
      <c r="AE26" s="5">
        <v>32.234400000000001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V26" s="2">
        <v>0.11</v>
      </c>
      <c r="AW26" s="5">
        <f t="shared" si="7"/>
        <v>1544.2719000000002</v>
      </c>
      <c r="AX26" s="11">
        <f t="shared" si="8"/>
        <v>0.16198632882006925</v>
      </c>
      <c r="AY26" s="5">
        <f t="shared" si="9"/>
        <v>161.98632882006925</v>
      </c>
    </row>
    <row r="27" spans="1:51" x14ac:dyDescent="0.3">
      <c r="A27" s="42" t="s">
        <v>406</v>
      </c>
      <c r="B27" s="1" t="s">
        <v>77</v>
      </c>
      <c r="C27" s="1" t="s">
        <v>78</v>
      </c>
      <c r="D27" s="1" t="s">
        <v>60</v>
      </c>
      <c r="E27" s="1" t="s">
        <v>92</v>
      </c>
      <c r="F27" s="1" t="s">
        <v>80</v>
      </c>
      <c r="G27" s="1" t="s">
        <v>63</v>
      </c>
      <c r="H27" s="1" t="s">
        <v>64</v>
      </c>
      <c r="I27" s="2">
        <v>105.58</v>
      </c>
      <c r="J27" s="2">
        <f t="shared" si="6"/>
        <v>39.49</v>
      </c>
      <c r="K27" s="2">
        <f t="shared" si="0"/>
        <v>26.6</v>
      </c>
      <c r="L27" s="2">
        <f t="shared" si="1"/>
        <v>12.89</v>
      </c>
      <c r="P27" s="6">
        <v>12.97</v>
      </c>
      <c r="Q27" s="5">
        <v>3667.2674999999999</v>
      </c>
      <c r="R27" s="7">
        <v>13.63</v>
      </c>
      <c r="S27" s="5">
        <v>1870.7175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V27" s="2">
        <v>12.89</v>
      </c>
      <c r="AW27" s="5">
        <f t="shared" si="7"/>
        <v>5537.9849999999997</v>
      </c>
      <c r="AX27" s="11">
        <f t="shared" si="8"/>
        <v>0.58090667790472073</v>
      </c>
      <c r="AY27" s="5">
        <f t="shared" si="9"/>
        <v>580.90667790472071</v>
      </c>
    </row>
    <row r="28" spans="1:51" x14ac:dyDescent="0.3">
      <c r="A28" s="42" t="s">
        <v>406</v>
      </c>
      <c r="B28" s="1" t="s">
        <v>77</v>
      </c>
      <c r="C28" s="1" t="s">
        <v>78</v>
      </c>
      <c r="D28" s="1" t="s">
        <v>60</v>
      </c>
      <c r="E28" s="1" t="s">
        <v>93</v>
      </c>
      <c r="F28" s="1" t="s">
        <v>80</v>
      </c>
      <c r="G28" s="1" t="s">
        <v>63</v>
      </c>
      <c r="H28" s="1" t="s">
        <v>64</v>
      </c>
      <c r="I28" s="2">
        <v>105.58</v>
      </c>
      <c r="J28" s="2">
        <f t="shared" si="6"/>
        <v>32.400000000000006</v>
      </c>
      <c r="K28" s="2">
        <f t="shared" si="0"/>
        <v>31.650000000000002</v>
      </c>
      <c r="L28" s="2">
        <f t="shared" si="1"/>
        <v>0.75</v>
      </c>
      <c r="N28" s="4">
        <v>9.3800000000000008</v>
      </c>
      <c r="O28" s="5">
        <v>3623.0250000000001</v>
      </c>
      <c r="P28" s="6">
        <v>18.93</v>
      </c>
      <c r="Q28" s="5">
        <v>5352.4575000000004</v>
      </c>
      <c r="R28" s="7">
        <v>3.34</v>
      </c>
      <c r="S28" s="5">
        <v>458.41500000000002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V28" s="2">
        <v>0.75</v>
      </c>
      <c r="AW28" s="5">
        <f t="shared" si="7"/>
        <v>9433.8975000000009</v>
      </c>
      <c r="AX28" s="11">
        <f t="shared" si="8"/>
        <v>0.98956823762047941</v>
      </c>
      <c r="AY28" s="5">
        <f t="shared" si="9"/>
        <v>989.56823762047941</v>
      </c>
    </row>
    <row r="29" spans="1:51" x14ac:dyDescent="0.3">
      <c r="A29" s="42" t="s">
        <v>406</v>
      </c>
      <c r="B29" s="1" t="s">
        <v>77</v>
      </c>
      <c r="C29" s="1" t="s">
        <v>78</v>
      </c>
      <c r="D29" s="1" t="s">
        <v>60</v>
      </c>
      <c r="E29" s="1" t="s">
        <v>94</v>
      </c>
      <c r="F29" s="1" t="s">
        <v>80</v>
      </c>
      <c r="G29" s="1" t="s">
        <v>63</v>
      </c>
      <c r="H29" s="1" t="s">
        <v>64</v>
      </c>
      <c r="I29" s="2">
        <v>105.58</v>
      </c>
      <c r="J29" s="2">
        <f t="shared" si="6"/>
        <v>30.009999999999998</v>
      </c>
      <c r="K29" s="2">
        <f t="shared" si="0"/>
        <v>30.009999999999998</v>
      </c>
      <c r="L29" s="2">
        <f t="shared" si="1"/>
        <v>0</v>
      </c>
      <c r="N29" s="4">
        <v>3.33</v>
      </c>
      <c r="O29" s="5">
        <v>1286.2125000000001</v>
      </c>
      <c r="P29" s="6">
        <v>25.68</v>
      </c>
      <c r="Q29" s="5">
        <v>7261.02</v>
      </c>
      <c r="R29" s="7">
        <v>1</v>
      </c>
      <c r="S29" s="5">
        <v>137.25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W29" s="5">
        <f t="shared" si="7"/>
        <v>8684.4825000000001</v>
      </c>
      <c r="AX29" s="11">
        <f t="shared" si="8"/>
        <v>0.91095838619943603</v>
      </c>
      <c r="AY29" s="5">
        <f t="shared" si="9"/>
        <v>910.95838619943606</v>
      </c>
    </row>
    <row r="30" spans="1:51" x14ac:dyDescent="0.3">
      <c r="A30" s="42" t="s">
        <v>407</v>
      </c>
      <c r="B30" s="1" t="s">
        <v>95</v>
      </c>
      <c r="C30" s="1" t="s">
        <v>96</v>
      </c>
      <c r="D30" s="1" t="s">
        <v>60</v>
      </c>
      <c r="E30" s="1" t="s">
        <v>97</v>
      </c>
      <c r="F30" s="1" t="s">
        <v>80</v>
      </c>
      <c r="G30" s="1" t="s">
        <v>63</v>
      </c>
      <c r="H30" s="1" t="s">
        <v>64</v>
      </c>
      <c r="I30" s="2">
        <v>65.260000000000005</v>
      </c>
      <c r="J30" s="2">
        <f t="shared" si="6"/>
        <v>40</v>
      </c>
      <c r="K30" s="2">
        <f t="shared" si="0"/>
        <v>12.42</v>
      </c>
      <c r="L30" s="2">
        <f t="shared" si="1"/>
        <v>27.58</v>
      </c>
      <c r="P30" s="6">
        <v>7.33</v>
      </c>
      <c r="Q30" s="5">
        <v>2072.5574999999999</v>
      </c>
      <c r="R30" s="7">
        <v>5.09</v>
      </c>
      <c r="S30" s="5">
        <v>698.60249999999996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V30" s="2">
        <v>27.58</v>
      </c>
      <c r="AW30" s="5">
        <f t="shared" si="7"/>
        <v>2771.16</v>
      </c>
      <c r="AX30" s="11">
        <f t="shared" si="8"/>
        <v>0.29068069876361996</v>
      </c>
      <c r="AY30" s="5">
        <f t="shared" si="9"/>
        <v>290.68069876361994</v>
      </c>
    </row>
    <row r="31" spans="1:51" x14ac:dyDescent="0.3">
      <c r="A31" s="42" t="s">
        <v>407</v>
      </c>
      <c r="B31" s="1" t="s">
        <v>95</v>
      </c>
      <c r="C31" s="1" t="s">
        <v>96</v>
      </c>
      <c r="D31" s="1" t="s">
        <v>60</v>
      </c>
      <c r="E31" s="1" t="s">
        <v>98</v>
      </c>
      <c r="F31" s="1" t="s">
        <v>80</v>
      </c>
      <c r="G31" s="1" t="s">
        <v>63</v>
      </c>
      <c r="H31" s="1" t="s">
        <v>72</v>
      </c>
      <c r="I31" s="2">
        <v>65.260000000000005</v>
      </c>
      <c r="J31" s="2">
        <f t="shared" si="6"/>
        <v>24.939999999999998</v>
      </c>
      <c r="K31" s="2">
        <f t="shared" si="0"/>
        <v>14.739999999999998</v>
      </c>
      <c r="L31" s="2">
        <f t="shared" si="1"/>
        <v>10.199999999999999</v>
      </c>
      <c r="N31" s="4">
        <v>8.43</v>
      </c>
      <c r="O31" s="5">
        <v>3256.0875000000001</v>
      </c>
      <c r="P31" s="6">
        <v>6.29</v>
      </c>
      <c r="Q31" s="5">
        <v>1778.4974999999999</v>
      </c>
      <c r="AD31" s="9">
        <v>0.02</v>
      </c>
      <c r="AE31" s="5">
        <v>0.38114999999999999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V31" s="2">
        <v>10.199999999999999</v>
      </c>
      <c r="AW31" s="5">
        <f t="shared" si="7"/>
        <v>5034.9661500000002</v>
      </c>
      <c r="AX31" s="11">
        <f t="shared" si="8"/>
        <v>0.52814253912916376</v>
      </c>
      <c r="AY31" s="5">
        <f t="shared" si="9"/>
        <v>528.14253912916377</v>
      </c>
    </row>
    <row r="32" spans="1:51" x14ac:dyDescent="0.3">
      <c r="A32" s="42" t="s">
        <v>408</v>
      </c>
      <c r="B32" s="1" t="s">
        <v>99</v>
      </c>
      <c r="C32" s="1" t="s">
        <v>100</v>
      </c>
      <c r="D32" s="1" t="s">
        <v>101</v>
      </c>
      <c r="E32" s="1" t="s">
        <v>102</v>
      </c>
      <c r="F32" s="1" t="s">
        <v>80</v>
      </c>
      <c r="G32" s="1" t="s">
        <v>63</v>
      </c>
      <c r="H32" s="1">
        <v>41</v>
      </c>
      <c r="I32" s="2">
        <v>74.55</v>
      </c>
      <c r="J32" s="2">
        <f t="shared" si="6"/>
        <v>32.83</v>
      </c>
      <c r="K32" s="2">
        <f t="shared" si="0"/>
        <v>32.83</v>
      </c>
      <c r="L32" s="2">
        <f t="shared" si="1"/>
        <v>0</v>
      </c>
      <c r="N32" s="4">
        <v>10.62</v>
      </c>
      <c r="O32" s="5">
        <v>4101.9749999999995</v>
      </c>
      <c r="P32" s="6">
        <v>22.21</v>
      </c>
      <c r="Q32" s="5">
        <v>6279.8775000000014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W32" s="5">
        <f t="shared" si="7"/>
        <v>10381.852500000001</v>
      </c>
      <c r="AX32" s="11">
        <f t="shared" si="8"/>
        <v>1.0890039330680419</v>
      </c>
      <c r="AY32" s="5">
        <f t="shared" si="9"/>
        <v>1089.003933068042</v>
      </c>
    </row>
    <row r="33" spans="1:51" x14ac:dyDescent="0.3">
      <c r="A33" s="42" t="s">
        <v>408</v>
      </c>
      <c r="B33" s="1" t="s">
        <v>99</v>
      </c>
      <c r="C33" s="1" t="s">
        <v>100</v>
      </c>
      <c r="D33" s="1" t="s">
        <v>101</v>
      </c>
      <c r="E33" s="1" t="s">
        <v>103</v>
      </c>
      <c r="F33" s="1" t="s">
        <v>80</v>
      </c>
      <c r="G33" s="1" t="s">
        <v>63</v>
      </c>
      <c r="H33" s="1" t="s">
        <v>64</v>
      </c>
      <c r="I33" s="2">
        <v>74.55</v>
      </c>
      <c r="J33" s="2">
        <f t="shared" si="6"/>
        <v>38.68</v>
      </c>
      <c r="K33" s="2">
        <f t="shared" si="0"/>
        <v>38.68</v>
      </c>
      <c r="L33" s="2">
        <f t="shared" si="1"/>
        <v>0</v>
      </c>
      <c r="N33" s="4">
        <v>5.79</v>
      </c>
      <c r="O33" s="5">
        <v>2236.3874999999998</v>
      </c>
      <c r="P33" s="6">
        <v>32.82</v>
      </c>
      <c r="Q33" s="5">
        <v>9279.8549999999996</v>
      </c>
      <c r="R33" s="7">
        <v>7.0000000000000007E-2</v>
      </c>
      <c r="S33" s="5">
        <v>9.6075000000000017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W33" s="5">
        <f t="shared" si="7"/>
        <v>11525.85</v>
      </c>
      <c r="AX33" s="11">
        <f t="shared" si="8"/>
        <v>1.2090034973962778</v>
      </c>
      <c r="AY33" s="5">
        <f t="shared" si="9"/>
        <v>1209.0034973962779</v>
      </c>
    </row>
    <row r="34" spans="1:51" x14ac:dyDescent="0.3">
      <c r="A34" s="42" t="s">
        <v>409</v>
      </c>
      <c r="B34" s="1" t="s">
        <v>104</v>
      </c>
      <c r="C34" s="1" t="s">
        <v>105</v>
      </c>
      <c r="D34" s="1" t="s">
        <v>60</v>
      </c>
      <c r="E34" s="1" t="s">
        <v>98</v>
      </c>
      <c r="F34" s="1" t="s">
        <v>80</v>
      </c>
      <c r="G34" s="1" t="s">
        <v>63</v>
      </c>
      <c r="H34" s="1" t="s">
        <v>72</v>
      </c>
      <c r="I34" s="2">
        <v>9.99</v>
      </c>
      <c r="J34" s="2">
        <f t="shared" si="6"/>
        <v>9.74</v>
      </c>
      <c r="K34" s="2">
        <f t="shared" si="0"/>
        <v>7.4</v>
      </c>
      <c r="L34" s="2">
        <f t="shared" si="1"/>
        <v>2.34</v>
      </c>
      <c r="N34" s="4">
        <v>3.47</v>
      </c>
      <c r="O34" s="5">
        <v>1340.2874999999999</v>
      </c>
      <c r="P34" s="6">
        <v>0.01</v>
      </c>
      <c r="Q34" s="5">
        <v>2.8275000000000001</v>
      </c>
      <c r="AD34" s="9">
        <v>3.92</v>
      </c>
      <c r="AE34" s="5">
        <v>75.794399999999996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V34" s="2">
        <v>2.34</v>
      </c>
      <c r="AW34" s="5">
        <f t="shared" si="7"/>
        <v>1418.9094</v>
      </c>
      <c r="AX34" s="11">
        <f t="shared" si="8"/>
        <v>0.14883643523804788</v>
      </c>
      <c r="AY34" s="5">
        <f t="shared" si="9"/>
        <v>148.83643523804787</v>
      </c>
    </row>
    <row r="35" spans="1:51" x14ac:dyDescent="0.3">
      <c r="A35" s="42" t="s">
        <v>410</v>
      </c>
      <c r="B35" s="1" t="s">
        <v>106</v>
      </c>
      <c r="C35" s="1" t="s">
        <v>107</v>
      </c>
      <c r="D35" s="1" t="s">
        <v>60</v>
      </c>
      <c r="E35" s="1" t="s">
        <v>103</v>
      </c>
      <c r="F35" s="1" t="s">
        <v>108</v>
      </c>
      <c r="G35" s="1" t="s">
        <v>63</v>
      </c>
      <c r="H35" s="1" t="s">
        <v>64</v>
      </c>
      <c r="I35" s="2">
        <v>40</v>
      </c>
      <c r="J35" s="2">
        <f t="shared" si="6"/>
        <v>37.71</v>
      </c>
      <c r="K35" s="2">
        <f t="shared" si="0"/>
        <v>2.56</v>
      </c>
      <c r="L35" s="2">
        <f t="shared" si="1"/>
        <v>35.15</v>
      </c>
      <c r="AD35" s="9">
        <v>2.56</v>
      </c>
      <c r="AE35" s="5">
        <v>46.464000000000013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V35" s="2">
        <v>35.15</v>
      </c>
      <c r="AW35" s="5">
        <f t="shared" si="7"/>
        <v>46.464000000000013</v>
      </c>
      <c r="AX35" s="11">
        <f t="shared" si="8"/>
        <v>4.8738391097420727E-3</v>
      </c>
      <c r="AY35" s="5">
        <f t="shared" si="9"/>
        <v>4.8738391097420726</v>
      </c>
    </row>
    <row r="36" spans="1:51" x14ac:dyDescent="0.3">
      <c r="A36" s="42" t="s">
        <v>411</v>
      </c>
      <c r="B36" s="1" t="s">
        <v>109</v>
      </c>
      <c r="C36" s="1" t="s">
        <v>110</v>
      </c>
      <c r="D36" s="1" t="s">
        <v>60</v>
      </c>
      <c r="E36" s="1" t="s">
        <v>98</v>
      </c>
      <c r="F36" s="1" t="s">
        <v>108</v>
      </c>
      <c r="G36" s="1" t="s">
        <v>63</v>
      </c>
      <c r="H36" s="1" t="s">
        <v>72</v>
      </c>
      <c r="I36" s="2">
        <v>73.47</v>
      </c>
      <c r="J36" s="2">
        <f t="shared" si="6"/>
        <v>35.839999999999996</v>
      </c>
      <c r="K36" s="2">
        <f t="shared" si="0"/>
        <v>35.839999999999996</v>
      </c>
      <c r="L36" s="2">
        <f t="shared" si="1"/>
        <v>0</v>
      </c>
      <c r="P36" s="6">
        <v>0.06</v>
      </c>
      <c r="Q36" s="5">
        <v>16.965</v>
      </c>
      <c r="R36" s="7">
        <v>0.1</v>
      </c>
      <c r="S36" s="5">
        <v>13.725</v>
      </c>
      <c r="T36" s="8">
        <v>34.72</v>
      </c>
      <c r="U36" s="5">
        <v>1432.2</v>
      </c>
      <c r="AD36" s="9">
        <v>0.96</v>
      </c>
      <c r="AE36" s="5">
        <v>14.256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W36" s="5">
        <f t="shared" si="7"/>
        <v>1477.1460000000002</v>
      </c>
      <c r="AX36" s="11">
        <f t="shared" si="8"/>
        <v>0.15494516067491096</v>
      </c>
      <c r="AY36" s="5">
        <f t="shared" si="9"/>
        <v>154.94516067491097</v>
      </c>
    </row>
    <row r="37" spans="1:51" x14ac:dyDescent="0.3">
      <c r="A37" s="42" t="s">
        <v>411</v>
      </c>
      <c r="B37" s="1" t="s">
        <v>109</v>
      </c>
      <c r="C37" s="1" t="s">
        <v>110</v>
      </c>
      <c r="D37" s="1" t="s">
        <v>60</v>
      </c>
      <c r="E37" s="1" t="s">
        <v>102</v>
      </c>
      <c r="F37" s="1" t="s">
        <v>108</v>
      </c>
      <c r="G37" s="1" t="s">
        <v>63</v>
      </c>
      <c r="H37" s="1" t="s">
        <v>72</v>
      </c>
      <c r="I37" s="2">
        <v>73.47</v>
      </c>
      <c r="J37" s="2">
        <f t="shared" si="6"/>
        <v>35.14</v>
      </c>
      <c r="K37" s="2">
        <f t="shared" si="0"/>
        <v>25.27</v>
      </c>
      <c r="L37" s="2">
        <f t="shared" si="1"/>
        <v>9.8699999999999992</v>
      </c>
      <c r="N37" s="4">
        <v>3.12</v>
      </c>
      <c r="O37" s="5">
        <v>1205.0999999999999</v>
      </c>
      <c r="P37" s="6">
        <v>15.99</v>
      </c>
      <c r="Q37" s="5">
        <v>4521.1724999999997</v>
      </c>
      <c r="R37" s="7">
        <v>0.17</v>
      </c>
      <c r="S37" s="5">
        <v>23.3325</v>
      </c>
      <c r="T37" s="8">
        <v>1.29</v>
      </c>
      <c r="U37" s="5">
        <v>53.212499999999999</v>
      </c>
      <c r="AD37" s="9">
        <v>4.6999999999999993</v>
      </c>
      <c r="AE37" s="5">
        <v>71.444999999999993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V37" s="2">
        <v>9.8699999999999992</v>
      </c>
      <c r="AW37" s="5">
        <f t="shared" si="7"/>
        <v>5874.2624999999989</v>
      </c>
      <c r="AX37" s="11">
        <f t="shared" si="8"/>
        <v>0.61618049056024515</v>
      </c>
      <c r="AY37" s="5">
        <f t="shared" si="9"/>
        <v>616.18049056024518</v>
      </c>
    </row>
    <row r="38" spans="1:51" x14ac:dyDescent="0.3">
      <c r="A38" s="42" t="s">
        <v>412</v>
      </c>
      <c r="B38" s="1" t="s">
        <v>111</v>
      </c>
      <c r="C38" s="1" t="s">
        <v>112</v>
      </c>
      <c r="D38" s="1" t="s">
        <v>113</v>
      </c>
      <c r="E38" s="1" t="s">
        <v>97</v>
      </c>
      <c r="F38" s="1" t="s">
        <v>108</v>
      </c>
      <c r="G38" s="1" t="s">
        <v>63</v>
      </c>
      <c r="H38" s="1" t="s">
        <v>64</v>
      </c>
      <c r="I38" s="2">
        <v>40</v>
      </c>
      <c r="J38" s="2">
        <f t="shared" si="6"/>
        <v>27.65</v>
      </c>
      <c r="K38" s="2">
        <f t="shared" si="0"/>
        <v>17.78</v>
      </c>
      <c r="L38" s="2">
        <f t="shared" si="1"/>
        <v>9.8699999999999992</v>
      </c>
      <c r="R38" s="7">
        <v>0.67</v>
      </c>
      <c r="S38" s="5">
        <v>91.95750000000001</v>
      </c>
      <c r="T38" s="8">
        <v>17.11</v>
      </c>
      <c r="U38" s="5">
        <v>705.78750000000002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V38" s="2">
        <v>9.8699999999999992</v>
      </c>
      <c r="AW38" s="5">
        <f t="shared" si="7"/>
        <v>797.745</v>
      </c>
      <c r="AX38" s="11">
        <f t="shared" si="8"/>
        <v>8.3679424513627504E-2</v>
      </c>
      <c r="AY38" s="5">
        <f t="shared" si="9"/>
        <v>83.679424513627509</v>
      </c>
    </row>
    <row r="39" spans="1:51" x14ac:dyDescent="0.3">
      <c r="A39" s="42" t="s">
        <v>413</v>
      </c>
      <c r="B39" s="1" t="s">
        <v>114</v>
      </c>
      <c r="C39" s="1" t="s">
        <v>115</v>
      </c>
      <c r="D39" s="1" t="s">
        <v>116</v>
      </c>
      <c r="E39" s="1" t="s">
        <v>68</v>
      </c>
      <c r="F39" s="1" t="s">
        <v>108</v>
      </c>
      <c r="G39" s="1" t="s">
        <v>63</v>
      </c>
      <c r="H39" s="1" t="s">
        <v>64</v>
      </c>
      <c r="I39" s="2">
        <v>152.38999999999999</v>
      </c>
      <c r="J39" s="2">
        <f t="shared" si="6"/>
        <v>17.41</v>
      </c>
      <c r="K39" s="2">
        <f t="shared" si="0"/>
        <v>16.88</v>
      </c>
      <c r="L39" s="2">
        <f t="shared" si="1"/>
        <v>0.53</v>
      </c>
      <c r="T39" s="8">
        <v>0.79</v>
      </c>
      <c r="U39" s="5">
        <v>32.587499999999999</v>
      </c>
      <c r="V39" s="12">
        <v>16.09</v>
      </c>
      <c r="W39" s="5">
        <v>530.97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V39" s="2">
        <v>0.53</v>
      </c>
      <c r="AW39" s="5">
        <f t="shared" si="7"/>
        <v>563.5575</v>
      </c>
      <c r="AX39" s="11">
        <f t="shared" si="8"/>
        <v>5.9114337639645048E-2</v>
      </c>
      <c r="AY39" s="5">
        <f t="shared" si="9"/>
        <v>59.114337639645051</v>
      </c>
    </row>
    <row r="40" spans="1:51" x14ac:dyDescent="0.3">
      <c r="A40" s="42" t="s">
        <v>413</v>
      </c>
      <c r="B40" s="1" t="s">
        <v>114</v>
      </c>
      <c r="C40" s="1" t="s">
        <v>115</v>
      </c>
      <c r="D40" s="1" t="s">
        <v>116</v>
      </c>
      <c r="E40" s="1" t="s">
        <v>76</v>
      </c>
      <c r="F40" s="1" t="s">
        <v>108</v>
      </c>
      <c r="G40" s="1" t="s">
        <v>63</v>
      </c>
      <c r="H40" s="1" t="s">
        <v>64</v>
      </c>
      <c r="I40" s="2">
        <v>152.38999999999999</v>
      </c>
      <c r="J40" s="2">
        <f t="shared" si="6"/>
        <v>39.619999999999997</v>
      </c>
      <c r="K40" s="2">
        <f t="shared" si="0"/>
        <v>0.51</v>
      </c>
      <c r="L40" s="2">
        <f t="shared" si="1"/>
        <v>39.11</v>
      </c>
      <c r="T40" s="8">
        <v>0.42</v>
      </c>
      <c r="U40" s="5">
        <v>17.324999999999999</v>
      </c>
      <c r="V40" s="12">
        <v>0.09</v>
      </c>
      <c r="W40" s="5">
        <v>2.97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V40" s="2">
        <v>39.11</v>
      </c>
      <c r="AW40" s="5">
        <f t="shared" si="7"/>
        <v>20.294999999999998</v>
      </c>
      <c r="AX40" s="11">
        <f t="shared" si="8"/>
        <v>2.1288430770535324E-3</v>
      </c>
      <c r="AY40" s="5">
        <f t="shared" si="9"/>
        <v>2.1288430770535323</v>
      </c>
    </row>
    <row r="41" spans="1:51" x14ac:dyDescent="0.3">
      <c r="A41" s="42" t="s">
        <v>413</v>
      </c>
      <c r="B41" s="1" t="s">
        <v>114</v>
      </c>
      <c r="C41" s="1" t="s">
        <v>115</v>
      </c>
      <c r="D41" s="1" t="s">
        <v>116</v>
      </c>
      <c r="E41" s="1" t="s">
        <v>67</v>
      </c>
      <c r="F41" s="1" t="s">
        <v>108</v>
      </c>
      <c r="G41" s="1" t="s">
        <v>63</v>
      </c>
      <c r="H41" s="1" t="s">
        <v>72</v>
      </c>
      <c r="I41" s="2">
        <v>152.38999999999999</v>
      </c>
      <c r="J41" s="2">
        <f t="shared" si="6"/>
        <v>33.639999999999993</v>
      </c>
      <c r="K41" s="2">
        <f t="shared" si="0"/>
        <v>32.409999999999997</v>
      </c>
      <c r="L41" s="2">
        <f t="shared" si="1"/>
        <v>1.23</v>
      </c>
      <c r="V41" s="12">
        <v>32.409999999999997</v>
      </c>
      <c r="W41" s="5">
        <v>1069.53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V41" s="2">
        <v>1.23</v>
      </c>
      <c r="AW41" s="5">
        <f t="shared" si="7"/>
        <v>1069.53</v>
      </c>
      <c r="AX41" s="11">
        <f t="shared" si="8"/>
        <v>0.11218829939399184</v>
      </c>
      <c r="AY41" s="5">
        <f t="shared" si="9"/>
        <v>112.18829939399185</v>
      </c>
    </row>
    <row r="42" spans="1:51" x14ac:dyDescent="0.3">
      <c r="A42" s="42" t="s">
        <v>413</v>
      </c>
      <c r="B42" s="1" t="s">
        <v>114</v>
      </c>
      <c r="C42" s="1" t="s">
        <v>115</v>
      </c>
      <c r="D42" s="1" t="s">
        <v>116</v>
      </c>
      <c r="E42" s="1" t="s">
        <v>71</v>
      </c>
      <c r="F42" s="1" t="s">
        <v>108</v>
      </c>
      <c r="G42" s="1" t="s">
        <v>63</v>
      </c>
      <c r="H42" s="1" t="s">
        <v>72</v>
      </c>
      <c r="I42" s="2">
        <v>152.38999999999999</v>
      </c>
      <c r="J42" s="2">
        <f t="shared" si="6"/>
        <v>35.51</v>
      </c>
      <c r="K42" s="2">
        <f t="shared" si="0"/>
        <v>33.19</v>
      </c>
      <c r="L42" s="2">
        <f t="shared" si="1"/>
        <v>2.3199999999999998</v>
      </c>
      <c r="T42" s="8">
        <v>21.17</v>
      </c>
      <c r="U42" s="5">
        <v>873.26250000000005</v>
      </c>
      <c r="V42" s="12">
        <v>12.02</v>
      </c>
      <c r="W42" s="5">
        <v>396.66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V42" s="2">
        <v>2.3199999999999998</v>
      </c>
      <c r="AW42" s="5">
        <f t="shared" si="7"/>
        <v>1269.9225000000001</v>
      </c>
      <c r="AX42" s="11">
        <f t="shared" si="8"/>
        <v>0.13320846132148387</v>
      </c>
      <c r="AY42" s="5">
        <f t="shared" si="9"/>
        <v>133.20846132148387</v>
      </c>
    </row>
    <row r="43" spans="1:51" x14ac:dyDescent="0.3">
      <c r="A43" s="42" t="s">
        <v>414</v>
      </c>
      <c r="B43" s="1" t="s">
        <v>117</v>
      </c>
      <c r="C43" s="1" t="s">
        <v>112</v>
      </c>
      <c r="D43" s="1" t="s">
        <v>113</v>
      </c>
      <c r="E43" s="1" t="s">
        <v>93</v>
      </c>
      <c r="F43" s="1" t="s">
        <v>108</v>
      </c>
      <c r="G43" s="1" t="s">
        <v>63</v>
      </c>
      <c r="H43" s="1" t="s">
        <v>64</v>
      </c>
      <c r="I43" s="2">
        <v>9.93</v>
      </c>
      <c r="J43" s="2">
        <f t="shared" si="6"/>
        <v>3.4499999999999997</v>
      </c>
      <c r="K43" s="2">
        <f t="shared" si="0"/>
        <v>0.44</v>
      </c>
      <c r="L43" s="2">
        <f t="shared" si="1"/>
        <v>3.01</v>
      </c>
      <c r="P43" s="6">
        <v>0.26</v>
      </c>
      <c r="Q43" s="5">
        <v>73.515000000000001</v>
      </c>
      <c r="R43" s="7">
        <v>7.0000000000000007E-2</v>
      </c>
      <c r="S43" s="5">
        <v>9.6075000000000017</v>
      </c>
      <c r="AD43" s="9">
        <v>0.11</v>
      </c>
      <c r="AE43" s="5">
        <v>1.8314999999999999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V43" s="2">
        <v>3.01</v>
      </c>
      <c r="AW43" s="5">
        <f t="shared" si="7"/>
        <v>84.954000000000008</v>
      </c>
      <c r="AX43" s="11">
        <f t="shared" si="8"/>
        <v>8.9112458619367233E-3</v>
      </c>
      <c r="AY43" s="5">
        <f t="shared" si="9"/>
        <v>8.9112458619367239</v>
      </c>
    </row>
    <row r="44" spans="1:51" x14ac:dyDescent="0.3">
      <c r="A44" s="42" t="s">
        <v>415</v>
      </c>
      <c r="B44" s="1" t="s">
        <v>118</v>
      </c>
      <c r="C44" s="1" t="s">
        <v>85</v>
      </c>
      <c r="D44" s="1" t="s">
        <v>60</v>
      </c>
      <c r="E44" s="1" t="s">
        <v>92</v>
      </c>
      <c r="F44" s="1" t="s">
        <v>108</v>
      </c>
      <c r="G44" s="1" t="s">
        <v>63</v>
      </c>
      <c r="H44" s="1" t="s">
        <v>64</v>
      </c>
      <c r="I44" s="2">
        <v>37.07</v>
      </c>
      <c r="J44" s="2">
        <f t="shared" si="6"/>
        <v>3.09</v>
      </c>
      <c r="K44" s="2">
        <f t="shared" si="0"/>
        <v>0.09</v>
      </c>
      <c r="L44" s="2">
        <f t="shared" si="1"/>
        <v>3</v>
      </c>
      <c r="T44" s="8">
        <v>0.09</v>
      </c>
      <c r="U44" s="5">
        <v>3.7124999999999999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V44" s="2">
        <v>3</v>
      </c>
      <c r="AW44" s="5">
        <f t="shared" si="7"/>
        <v>3.7124999999999999</v>
      </c>
      <c r="AX44" s="11">
        <f t="shared" si="8"/>
        <v>3.8942251409515842E-4</v>
      </c>
      <c r="AY44" s="5">
        <f t="shared" si="9"/>
        <v>0.38942251409515838</v>
      </c>
    </row>
    <row r="45" spans="1:51" x14ac:dyDescent="0.3">
      <c r="A45" s="42" t="s">
        <v>415</v>
      </c>
      <c r="B45" s="1" t="s">
        <v>118</v>
      </c>
      <c r="C45" s="1" t="s">
        <v>85</v>
      </c>
      <c r="D45" s="1" t="s">
        <v>60</v>
      </c>
      <c r="E45" s="1" t="s">
        <v>93</v>
      </c>
      <c r="F45" s="1" t="s">
        <v>108</v>
      </c>
      <c r="G45" s="1" t="s">
        <v>63</v>
      </c>
      <c r="H45" s="1" t="s">
        <v>64</v>
      </c>
      <c r="I45" s="2">
        <v>37.07</v>
      </c>
      <c r="J45" s="2">
        <f t="shared" si="6"/>
        <v>3.2</v>
      </c>
      <c r="K45" s="2">
        <f t="shared" si="0"/>
        <v>0.12</v>
      </c>
      <c r="L45" s="2">
        <f t="shared" si="1"/>
        <v>3.08</v>
      </c>
      <c r="R45" s="7">
        <v>0.12</v>
      </c>
      <c r="S45" s="5">
        <v>16.47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V45" s="2">
        <v>3.08</v>
      </c>
      <c r="AW45" s="5">
        <f t="shared" si="7"/>
        <v>16.47</v>
      </c>
      <c r="AX45" s="11">
        <f t="shared" si="8"/>
        <v>1.7276198807130662E-3</v>
      </c>
      <c r="AY45" s="5">
        <f t="shared" si="9"/>
        <v>1.7276198807130663</v>
      </c>
    </row>
    <row r="46" spans="1:51" x14ac:dyDescent="0.3">
      <c r="A46" s="42" t="s">
        <v>416</v>
      </c>
      <c r="B46" s="1" t="s">
        <v>119</v>
      </c>
      <c r="C46" s="1" t="s">
        <v>120</v>
      </c>
      <c r="D46" s="1" t="s">
        <v>60</v>
      </c>
      <c r="E46" s="1" t="s">
        <v>75</v>
      </c>
      <c r="F46" s="1" t="s">
        <v>108</v>
      </c>
      <c r="G46" s="1" t="s">
        <v>63</v>
      </c>
      <c r="H46" s="1" t="s">
        <v>64</v>
      </c>
      <c r="I46" s="2">
        <v>154.99</v>
      </c>
      <c r="J46" s="2">
        <f t="shared" si="6"/>
        <v>1.27</v>
      </c>
      <c r="K46" s="2">
        <f t="shared" si="0"/>
        <v>0.03</v>
      </c>
      <c r="L46" s="2">
        <f t="shared" si="1"/>
        <v>1.24</v>
      </c>
      <c r="T46" s="8">
        <v>0.03</v>
      </c>
      <c r="U46" s="5">
        <v>1.2375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V46" s="2">
        <v>1.24</v>
      </c>
      <c r="AW46" s="5">
        <f t="shared" si="7"/>
        <v>1.2375</v>
      </c>
      <c r="AX46" s="11">
        <f t="shared" si="8"/>
        <v>1.2980750469838615E-4</v>
      </c>
      <c r="AY46" s="5">
        <f t="shared" si="9"/>
        <v>0.12980750469838617</v>
      </c>
    </row>
    <row r="47" spans="1:51" x14ac:dyDescent="0.3">
      <c r="A47" s="42" t="s">
        <v>416</v>
      </c>
      <c r="B47" s="1" t="s">
        <v>119</v>
      </c>
      <c r="C47" s="1" t="s">
        <v>120</v>
      </c>
      <c r="D47" s="1" t="s">
        <v>60</v>
      </c>
      <c r="E47" s="1" t="s">
        <v>83</v>
      </c>
      <c r="F47" s="1" t="s">
        <v>108</v>
      </c>
      <c r="G47" s="1" t="s">
        <v>63</v>
      </c>
      <c r="H47" s="1" t="s">
        <v>64</v>
      </c>
      <c r="I47" s="2">
        <v>154.99</v>
      </c>
      <c r="J47" s="2">
        <f t="shared" si="6"/>
        <v>36.19</v>
      </c>
      <c r="K47" s="2">
        <f t="shared" si="0"/>
        <v>9.129999999999999</v>
      </c>
      <c r="L47" s="2">
        <f t="shared" si="1"/>
        <v>27.06</v>
      </c>
      <c r="T47" s="8">
        <v>6.84</v>
      </c>
      <c r="U47" s="5">
        <v>282.14999999999998</v>
      </c>
      <c r="V47" s="12">
        <v>2.29</v>
      </c>
      <c r="W47" s="5">
        <v>75.570000000000007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V47" s="2">
        <v>27.06</v>
      </c>
      <c r="AW47" s="5">
        <f t="shared" si="7"/>
        <v>357.71999999999997</v>
      </c>
      <c r="AX47" s="11">
        <f t="shared" si="8"/>
        <v>3.7523022691480154E-2</v>
      </c>
      <c r="AY47" s="5">
        <f t="shared" si="9"/>
        <v>37.523022691480158</v>
      </c>
    </row>
    <row r="48" spans="1:51" x14ac:dyDescent="0.3">
      <c r="A48" s="42" t="s">
        <v>416</v>
      </c>
      <c r="B48" s="1" t="s">
        <v>119</v>
      </c>
      <c r="C48" s="1" t="s">
        <v>120</v>
      </c>
      <c r="D48" s="1" t="s">
        <v>60</v>
      </c>
      <c r="E48" s="1" t="s">
        <v>86</v>
      </c>
      <c r="F48" s="1" t="s">
        <v>108</v>
      </c>
      <c r="G48" s="1" t="s">
        <v>63</v>
      </c>
      <c r="H48" s="1" t="s">
        <v>64</v>
      </c>
      <c r="I48" s="2">
        <v>154.99</v>
      </c>
      <c r="J48" s="2">
        <f t="shared" si="6"/>
        <v>6.5</v>
      </c>
      <c r="K48" s="2">
        <f t="shared" si="0"/>
        <v>6.21</v>
      </c>
      <c r="L48" s="2">
        <f t="shared" si="1"/>
        <v>0.28999999999999998</v>
      </c>
      <c r="T48" s="8">
        <v>6.2</v>
      </c>
      <c r="U48" s="5">
        <v>255.75</v>
      </c>
      <c r="V48" s="12">
        <v>0.01</v>
      </c>
      <c r="W48" s="5">
        <v>0.33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V48" s="2">
        <v>0.28999999999999998</v>
      </c>
      <c r="AW48" s="5">
        <f t="shared" si="7"/>
        <v>256.08</v>
      </c>
      <c r="AX48" s="11">
        <f t="shared" si="8"/>
        <v>2.6861499638919366E-2</v>
      </c>
      <c r="AY48" s="5">
        <f t="shared" si="9"/>
        <v>26.861499638919366</v>
      </c>
    </row>
    <row r="49" spans="1:51" x14ac:dyDescent="0.3">
      <c r="A49" s="42" t="s">
        <v>417</v>
      </c>
      <c r="B49" s="1" t="s">
        <v>121</v>
      </c>
      <c r="C49" s="1" t="s">
        <v>122</v>
      </c>
      <c r="D49" s="1" t="s">
        <v>60</v>
      </c>
      <c r="E49" s="1" t="s">
        <v>61</v>
      </c>
      <c r="F49" s="1" t="s">
        <v>123</v>
      </c>
      <c r="G49" s="1" t="s">
        <v>63</v>
      </c>
      <c r="H49" s="1" t="s">
        <v>72</v>
      </c>
      <c r="I49" s="2">
        <v>81.5</v>
      </c>
      <c r="J49" s="2">
        <f t="shared" si="6"/>
        <v>28.759999999999998</v>
      </c>
      <c r="K49" s="2">
        <f t="shared" si="0"/>
        <v>18.349999999999998</v>
      </c>
      <c r="L49" s="2">
        <f t="shared" si="1"/>
        <v>10.41</v>
      </c>
      <c r="N49" s="4">
        <v>10.79</v>
      </c>
      <c r="O49" s="5">
        <v>4167.6374999999998</v>
      </c>
      <c r="P49" s="6">
        <v>6.84</v>
      </c>
      <c r="Q49" s="5">
        <v>1934.01</v>
      </c>
      <c r="AD49" s="9">
        <v>0.72</v>
      </c>
      <c r="AE49" s="5">
        <v>13.068</v>
      </c>
      <c r="AP49" s="5" t="str">
        <f t="shared" si="2"/>
        <v/>
      </c>
      <c r="AQ49" s="3">
        <v>0.77</v>
      </c>
      <c r="AR49" s="5">
        <f t="shared" si="3"/>
        <v>1238.93</v>
      </c>
      <c r="AS49" s="2">
        <v>0.37</v>
      </c>
      <c r="AT49" s="5">
        <f t="shared" si="4"/>
        <v>0.37</v>
      </c>
      <c r="AU49" s="2">
        <v>1.71</v>
      </c>
      <c r="AV49" s="2">
        <v>7.56</v>
      </c>
      <c r="AW49" s="5">
        <f t="shared" si="7"/>
        <v>6114.7155000000002</v>
      </c>
      <c r="AX49" s="11">
        <f t="shared" si="8"/>
        <v>0.64140279676407641</v>
      </c>
      <c r="AY49" s="5">
        <f t="shared" si="9"/>
        <v>641.40279676407647</v>
      </c>
    </row>
    <row r="50" spans="1:51" x14ac:dyDescent="0.3">
      <c r="A50" s="42" t="s">
        <v>417</v>
      </c>
      <c r="B50" s="1" t="s">
        <v>121</v>
      </c>
      <c r="C50" s="1" t="s">
        <v>122</v>
      </c>
      <c r="D50" s="1" t="s">
        <v>60</v>
      </c>
      <c r="E50" s="1" t="s">
        <v>75</v>
      </c>
      <c r="F50" s="1" t="s">
        <v>123</v>
      </c>
      <c r="G50" s="1" t="s">
        <v>63</v>
      </c>
      <c r="H50" s="1" t="s">
        <v>72</v>
      </c>
      <c r="I50" s="2">
        <v>81.5</v>
      </c>
      <c r="J50" s="2">
        <f t="shared" si="6"/>
        <v>31.59</v>
      </c>
      <c r="K50" s="2">
        <f t="shared" si="0"/>
        <v>0.06</v>
      </c>
      <c r="L50" s="2">
        <f t="shared" si="1"/>
        <v>31.53</v>
      </c>
      <c r="N50" s="4">
        <v>0.03</v>
      </c>
      <c r="O50" s="5">
        <v>11.5875</v>
      </c>
      <c r="P50" s="6">
        <v>0.03</v>
      </c>
      <c r="Q50" s="5">
        <v>8.4824999999999999</v>
      </c>
      <c r="AP50" s="5" t="str">
        <f t="shared" si="2"/>
        <v/>
      </c>
      <c r="AR50" s="5" t="str">
        <f t="shared" si="3"/>
        <v/>
      </c>
      <c r="AS50" s="2">
        <v>0.87</v>
      </c>
      <c r="AT50" s="5">
        <f t="shared" si="4"/>
        <v>0.87</v>
      </c>
      <c r="AU50" s="2">
        <v>1.57</v>
      </c>
      <c r="AV50" s="2">
        <v>29.09</v>
      </c>
      <c r="AW50" s="5">
        <f t="shared" si="7"/>
        <v>20.07</v>
      </c>
      <c r="AX50" s="11">
        <f t="shared" si="8"/>
        <v>2.105241712562917E-3</v>
      </c>
      <c r="AY50" s="5">
        <f t="shared" si="9"/>
        <v>2.105241712562917</v>
      </c>
    </row>
    <row r="51" spans="1:51" x14ac:dyDescent="0.3">
      <c r="A51" s="42" t="s">
        <v>417</v>
      </c>
      <c r="B51" s="1" t="s">
        <v>121</v>
      </c>
      <c r="C51" s="1" t="s">
        <v>122</v>
      </c>
      <c r="D51" s="1" t="s">
        <v>60</v>
      </c>
      <c r="E51" s="1" t="s">
        <v>68</v>
      </c>
      <c r="F51" s="1" t="s">
        <v>123</v>
      </c>
      <c r="G51" s="1" t="s">
        <v>63</v>
      </c>
      <c r="H51" s="1" t="s">
        <v>72</v>
      </c>
      <c r="I51" s="2">
        <v>81.5</v>
      </c>
      <c r="J51" s="2">
        <f t="shared" si="6"/>
        <v>14.52</v>
      </c>
      <c r="K51" s="2">
        <f t="shared" si="0"/>
        <v>0</v>
      </c>
      <c r="L51" s="2">
        <f t="shared" si="1"/>
        <v>14.52</v>
      </c>
      <c r="AP51" s="5" t="str">
        <f t="shared" si="2"/>
        <v/>
      </c>
      <c r="AR51" s="5" t="str">
        <f t="shared" si="3"/>
        <v/>
      </c>
      <c r="AS51" s="2">
        <v>0.26</v>
      </c>
      <c r="AT51" s="5">
        <f t="shared" si="4"/>
        <v>0.26</v>
      </c>
      <c r="AU51" s="2">
        <v>0.66</v>
      </c>
      <c r="AV51" s="2">
        <v>13.6</v>
      </c>
      <c r="AW51" s="5">
        <f t="shared" si="7"/>
        <v>0</v>
      </c>
      <c r="AX51" s="11">
        <f t="shared" si="8"/>
        <v>0</v>
      </c>
      <c r="AY51" s="5">
        <f t="shared" si="9"/>
        <v>0</v>
      </c>
    </row>
    <row r="52" spans="1:51" x14ac:dyDescent="0.3">
      <c r="A52" s="42" t="s">
        <v>418</v>
      </c>
      <c r="B52" s="1" t="s">
        <v>121</v>
      </c>
      <c r="C52" s="1" t="s">
        <v>122</v>
      </c>
      <c r="D52" s="1" t="s">
        <v>60</v>
      </c>
      <c r="E52" s="1" t="s">
        <v>61</v>
      </c>
      <c r="F52" s="1" t="s">
        <v>123</v>
      </c>
      <c r="G52" s="1" t="s">
        <v>63</v>
      </c>
      <c r="H52" s="1" t="s">
        <v>72</v>
      </c>
      <c r="I52" s="2">
        <v>12.26</v>
      </c>
      <c r="J52" s="2">
        <f t="shared" si="6"/>
        <v>10</v>
      </c>
      <c r="K52" s="2">
        <f t="shared" si="0"/>
        <v>7.33</v>
      </c>
      <c r="L52" s="2">
        <f t="shared" si="1"/>
        <v>2.67</v>
      </c>
      <c r="N52" s="4">
        <v>1.96</v>
      </c>
      <c r="O52" s="5">
        <v>757.05</v>
      </c>
      <c r="P52" s="6">
        <v>2.08</v>
      </c>
      <c r="Q52" s="5">
        <v>588.12</v>
      </c>
      <c r="AD52" s="9">
        <v>3.29</v>
      </c>
      <c r="AE52" s="5">
        <v>61.111050000000013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V52" s="2">
        <v>2.67</v>
      </c>
      <c r="AW52" s="5">
        <f t="shared" si="7"/>
        <v>1406.2810500000001</v>
      </c>
      <c r="AX52" s="11">
        <f t="shared" si="8"/>
        <v>0.1475117850546476</v>
      </c>
      <c r="AY52" s="5">
        <f t="shared" si="9"/>
        <v>147.51178505464759</v>
      </c>
    </row>
    <row r="53" spans="1:51" x14ac:dyDescent="0.3">
      <c r="A53" s="42" t="s">
        <v>418</v>
      </c>
      <c r="B53" s="1" t="s">
        <v>121</v>
      </c>
      <c r="C53" s="1" t="s">
        <v>122</v>
      </c>
      <c r="D53" s="1" t="s">
        <v>60</v>
      </c>
      <c r="E53" s="1" t="s">
        <v>86</v>
      </c>
      <c r="F53" s="1" t="s">
        <v>123</v>
      </c>
      <c r="G53" s="1" t="s">
        <v>63</v>
      </c>
      <c r="H53" s="1" t="s">
        <v>72</v>
      </c>
      <c r="I53" s="2">
        <v>12.26</v>
      </c>
      <c r="J53" s="2">
        <f t="shared" si="6"/>
        <v>1.8699999999999999</v>
      </c>
      <c r="K53" s="2">
        <f t="shared" si="0"/>
        <v>1.8699999999999999</v>
      </c>
      <c r="L53" s="2">
        <f t="shared" si="1"/>
        <v>0</v>
      </c>
      <c r="N53" s="4">
        <v>1.02</v>
      </c>
      <c r="O53" s="5">
        <v>393.97500000000002</v>
      </c>
      <c r="P53" s="6">
        <v>0.56999999999999995</v>
      </c>
      <c r="Q53" s="5">
        <v>161.16749999999999</v>
      </c>
      <c r="AD53" s="9">
        <v>0.28000000000000003</v>
      </c>
      <c r="AE53" s="5">
        <v>5.0820000000000007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W53" s="5">
        <f t="shared" si="7"/>
        <v>560.22450000000003</v>
      </c>
      <c r="AX53" s="11">
        <f t="shared" si="8"/>
        <v>5.8764722760324059E-2</v>
      </c>
      <c r="AY53" s="5">
        <f t="shared" si="9"/>
        <v>58.764722760324055</v>
      </c>
    </row>
    <row r="54" spans="1:51" x14ac:dyDescent="0.3">
      <c r="A54" s="42" t="s">
        <v>419</v>
      </c>
      <c r="B54" s="1" t="s">
        <v>124</v>
      </c>
      <c r="C54" s="1" t="s">
        <v>125</v>
      </c>
      <c r="D54" s="1" t="s">
        <v>101</v>
      </c>
      <c r="E54" s="1" t="s">
        <v>126</v>
      </c>
      <c r="F54" s="1" t="s">
        <v>123</v>
      </c>
      <c r="G54" s="1" t="s">
        <v>63</v>
      </c>
      <c r="H54" s="1" t="s">
        <v>72</v>
      </c>
      <c r="I54" s="2">
        <v>8.1999999999999993</v>
      </c>
      <c r="J54" s="2">
        <f t="shared" si="6"/>
        <v>0.8</v>
      </c>
      <c r="K54" s="2">
        <f t="shared" si="0"/>
        <v>0</v>
      </c>
      <c r="L54" s="2">
        <f t="shared" si="1"/>
        <v>0.8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V54" s="2">
        <v>0.8</v>
      </c>
      <c r="AW54" s="5">
        <f t="shared" si="7"/>
        <v>0</v>
      </c>
      <c r="AX54" s="11">
        <f t="shared" si="8"/>
        <v>0</v>
      </c>
      <c r="AY54" s="5">
        <f t="shared" si="9"/>
        <v>0</v>
      </c>
    </row>
    <row r="55" spans="1:51" x14ac:dyDescent="0.3">
      <c r="A55" s="42" t="s">
        <v>420</v>
      </c>
      <c r="B55" s="1" t="s">
        <v>127</v>
      </c>
      <c r="C55" s="1" t="s">
        <v>128</v>
      </c>
      <c r="D55" s="1" t="s">
        <v>60</v>
      </c>
      <c r="E55" s="1" t="s">
        <v>75</v>
      </c>
      <c r="F55" s="1" t="s">
        <v>123</v>
      </c>
      <c r="G55" s="1" t="s">
        <v>63</v>
      </c>
      <c r="H55" s="1" t="s">
        <v>72</v>
      </c>
      <c r="I55" s="2">
        <v>4.62</v>
      </c>
      <c r="J55" s="2">
        <f t="shared" si="6"/>
        <v>0.23</v>
      </c>
      <c r="K55" s="2">
        <f t="shared" si="0"/>
        <v>0</v>
      </c>
      <c r="L55" s="2">
        <f t="shared" si="1"/>
        <v>0.23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V55" s="2">
        <v>0.23</v>
      </c>
      <c r="AW55" s="5">
        <f t="shared" si="7"/>
        <v>0</v>
      </c>
      <c r="AX55" s="11">
        <f t="shared" si="8"/>
        <v>0</v>
      </c>
      <c r="AY55" s="5">
        <f t="shared" si="9"/>
        <v>0</v>
      </c>
    </row>
    <row r="56" spans="1:51" x14ac:dyDescent="0.3">
      <c r="A56" s="42" t="s">
        <v>420</v>
      </c>
      <c r="B56" s="1" t="s">
        <v>127</v>
      </c>
      <c r="C56" s="1" t="s">
        <v>128</v>
      </c>
      <c r="D56" s="1" t="s">
        <v>60</v>
      </c>
      <c r="E56" s="1" t="s">
        <v>86</v>
      </c>
      <c r="F56" s="1" t="s">
        <v>123</v>
      </c>
      <c r="G56" s="1" t="s">
        <v>63</v>
      </c>
      <c r="H56" s="1" t="s">
        <v>72</v>
      </c>
      <c r="I56" s="2">
        <v>4.62</v>
      </c>
      <c r="J56" s="2">
        <f t="shared" si="6"/>
        <v>0.16</v>
      </c>
      <c r="K56" s="2">
        <f t="shared" si="0"/>
        <v>0</v>
      </c>
      <c r="L56" s="2">
        <f t="shared" si="1"/>
        <v>0.16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V56" s="2">
        <v>0.16</v>
      </c>
      <c r="AW56" s="5">
        <f t="shared" si="7"/>
        <v>0</v>
      </c>
      <c r="AX56" s="11">
        <f t="shared" si="8"/>
        <v>0</v>
      </c>
      <c r="AY56" s="5">
        <f t="shared" si="9"/>
        <v>0</v>
      </c>
    </row>
    <row r="57" spans="1:51" x14ac:dyDescent="0.3">
      <c r="A57" s="42" t="s">
        <v>420</v>
      </c>
      <c r="B57" s="1" t="s">
        <v>127</v>
      </c>
      <c r="C57" s="1" t="s">
        <v>128</v>
      </c>
      <c r="D57" s="1" t="s">
        <v>60</v>
      </c>
      <c r="E57" s="1" t="s">
        <v>83</v>
      </c>
      <c r="F57" s="1" t="s">
        <v>123</v>
      </c>
      <c r="G57" s="1" t="s">
        <v>63</v>
      </c>
      <c r="H57" s="1" t="s">
        <v>72</v>
      </c>
      <c r="I57" s="2">
        <v>4.62</v>
      </c>
      <c r="J57" s="2">
        <f t="shared" si="6"/>
        <v>0.23</v>
      </c>
      <c r="K57" s="2">
        <f t="shared" si="0"/>
        <v>0</v>
      </c>
      <c r="L57" s="2">
        <f t="shared" si="1"/>
        <v>0.23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V57" s="2">
        <v>0.23</v>
      </c>
      <c r="AW57" s="5">
        <f t="shared" si="7"/>
        <v>0</v>
      </c>
      <c r="AX57" s="11">
        <f t="shared" si="8"/>
        <v>0</v>
      </c>
      <c r="AY57" s="5">
        <f t="shared" si="9"/>
        <v>0</v>
      </c>
    </row>
    <row r="58" spans="1:51" x14ac:dyDescent="0.3">
      <c r="A58" s="42" t="s">
        <v>421</v>
      </c>
      <c r="B58" s="1" t="s">
        <v>129</v>
      </c>
      <c r="C58" s="1" t="s">
        <v>130</v>
      </c>
      <c r="D58" s="1" t="s">
        <v>60</v>
      </c>
      <c r="E58" s="1" t="s">
        <v>86</v>
      </c>
      <c r="F58" s="1" t="s">
        <v>123</v>
      </c>
      <c r="G58" s="1" t="s">
        <v>63</v>
      </c>
      <c r="H58" s="1" t="s">
        <v>72</v>
      </c>
      <c r="I58" s="2">
        <v>10.26</v>
      </c>
      <c r="J58" s="2">
        <f t="shared" si="6"/>
        <v>4.4799999999999995</v>
      </c>
      <c r="K58" s="2">
        <f t="shared" si="0"/>
        <v>0.02</v>
      </c>
      <c r="L58" s="2">
        <f t="shared" si="1"/>
        <v>4.46</v>
      </c>
      <c r="P58" s="6">
        <v>0.02</v>
      </c>
      <c r="Q58" s="5">
        <v>5.6550000000000002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V58" s="2">
        <v>4.46</v>
      </c>
      <c r="AW58" s="5">
        <f t="shared" si="7"/>
        <v>5.6550000000000002</v>
      </c>
      <c r="AX58" s="11">
        <f t="shared" si="8"/>
        <v>5.9318096086414032E-4</v>
      </c>
      <c r="AY58" s="5">
        <f t="shared" si="9"/>
        <v>0.59318096086414041</v>
      </c>
    </row>
    <row r="59" spans="1:51" x14ac:dyDescent="0.3">
      <c r="A59" s="42" t="s">
        <v>422</v>
      </c>
      <c r="B59" s="1" t="s">
        <v>131</v>
      </c>
      <c r="C59" s="1" t="s">
        <v>132</v>
      </c>
      <c r="D59" s="1" t="s">
        <v>60</v>
      </c>
      <c r="E59" s="1" t="s">
        <v>86</v>
      </c>
      <c r="F59" s="1" t="s">
        <v>123</v>
      </c>
      <c r="G59" s="1" t="s">
        <v>63</v>
      </c>
      <c r="H59" s="1" t="s">
        <v>72</v>
      </c>
      <c r="I59" s="2">
        <v>1.1399999999999999</v>
      </c>
      <c r="J59" s="2">
        <f t="shared" si="6"/>
        <v>1.05</v>
      </c>
      <c r="K59" s="2">
        <f t="shared" si="0"/>
        <v>1.05</v>
      </c>
      <c r="L59" s="2">
        <f t="shared" si="1"/>
        <v>0</v>
      </c>
      <c r="AD59" s="9">
        <v>1.05</v>
      </c>
      <c r="AE59" s="5">
        <v>19.057500000000001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W59" s="5">
        <f t="shared" si="7"/>
        <v>19.057500000000001</v>
      </c>
      <c r="AX59" s="11">
        <f t="shared" si="8"/>
        <v>1.9990355723551465E-3</v>
      </c>
      <c r="AY59" s="5">
        <f t="shared" si="9"/>
        <v>1.9990355723551465</v>
      </c>
    </row>
    <row r="60" spans="1:51" x14ac:dyDescent="0.3">
      <c r="A60" s="42" t="s">
        <v>423</v>
      </c>
      <c r="B60" s="1" t="s">
        <v>133</v>
      </c>
      <c r="C60" s="1" t="s">
        <v>134</v>
      </c>
      <c r="D60" s="1" t="s">
        <v>135</v>
      </c>
      <c r="E60" s="1" t="s">
        <v>83</v>
      </c>
      <c r="F60" s="1" t="s">
        <v>136</v>
      </c>
      <c r="G60" s="1" t="s">
        <v>63</v>
      </c>
      <c r="H60" s="1" t="s">
        <v>72</v>
      </c>
      <c r="I60" s="2">
        <v>1.52</v>
      </c>
      <c r="J60" s="2">
        <f t="shared" si="6"/>
        <v>1.37</v>
      </c>
      <c r="K60" s="2">
        <f t="shared" si="0"/>
        <v>0.66</v>
      </c>
      <c r="L60" s="2">
        <f t="shared" si="1"/>
        <v>0.71</v>
      </c>
      <c r="AB60" s="2">
        <v>0.66</v>
      </c>
      <c r="AC60" s="5">
        <v>27.225000000000001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V60" s="2">
        <v>0.71</v>
      </c>
      <c r="AW60" s="5">
        <f t="shared" si="7"/>
        <v>27.225000000000001</v>
      </c>
      <c r="AX60" s="11">
        <f t="shared" si="8"/>
        <v>2.855765103364495E-3</v>
      </c>
      <c r="AY60" s="5">
        <f t="shared" si="9"/>
        <v>2.8557651033644951</v>
      </c>
    </row>
    <row r="61" spans="1:51" x14ac:dyDescent="0.3">
      <c r="A61" s="42" t="s">
        <v>424</v>
      </c>
      <c r="B61" s="1" t="s">
        <v>133</v>
      </c>
      <c r="C61" s="1" t="s">
        <v>134</v>
      </c>
      <c r="D61" s="1" t="s">
        <v>135</v>
      </c>
      <c r="E61" s="1" t="s">
        <v>137</v>
      </c>
      <c r="F61" s="1" t="s">
        <v>136</v>
      </c>
      <c r="G61" s="1" t="s">
        <v>63</v>
      </c>
      <c r="H61" s="1" t="s">
        <v>72</v>
      </c>
      <c r="I61" s="2">
        <v>4.5</v>
      </c>
      <c r="J61" s="2">
        <f t="shared" si="6"/>
        <v>4.5</v>
      </c>
      <c r="K61" s="2">
        <f t="shared" si="0"/>
        <v>4.5</v>
      </c>
      <c r="L61" s="2">
        <f t="shared" si="1"/>
        <v>0</v>
      </c>
      <c r="AB61" s="2">
        <v>4.5</v>
      </c>
      <c r="AC61" s="5">
        <v>207.862875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W61" s="5">
        <f t="shared" si="7"/>
        <v>207.862875</v>
      </c>
      <c r="AX61" s="11">
        <f t="shared" si="8"/>
        <v>2.1803766564187917E-2</v>
      </c>
      <c r="AY61" s="5">
        <f t="shared" si="9"/>
        <v>21.803766564187917</v>
      </c>
    </row>
    <row r="62" spans="1:51" x14ac:dyDescent="0.3">
      <c r="A62" s="42" t="s">
        <v>425</v>
      </c>
      <c r="B62" s="1" t="s">
        <v>138</v>
      </c>
      <c r="C62" s="1" t="s">
        <v>139</v>
      </c>
      <c r="D62" s="1" t="s">
        <v>60</v>
      </c>
      <c r="E62" s="1" t="s">
        <v>137</v>
      </c>
      <c r="F62" s="1" t="s">
        <v>136</v>
      </c>
      <c r="G62" s="1" t="s">
        <v>63</v>
      </c>
      <c r="H62" s="1" t="s">
        <v>72</v>
      </c>
      <c r="I62" s="2">
        <v>8.57</v>
      </c>
      <c r="J62" s="2">
        <f t="shared" si="6"/>
        <v>8.1</v>
      </c>
      <c r="K62" s="2">
        <f t="shared" si="0"/>
        <v>2.2199999999999998</v>
      </c>
      <c r="L62" s="2">
        <f t="shared" si="1"/>
        <v>5.88</v>
      </c>
      <c r="N62" s="4">
        <v>0.03</v>
      </c>
      <c r="O62" s="5">
        <v>11.5875</v>
      </c>
      <c r="P62" s="6">
        <v>0.08</v>
      </c>
      <c r="Q62" s="5">
        <v>22.62</v>
      </c>
      <c r="AD62" s="9">
        <v>2.11</v>
      </c>
      <c r="AE62" s="5">
        <v>40.289700000000003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V62" s="2">
        <v>5.88</v>
      </c>
      <c r="AW62" s="5">
        <f t="shared" si="7"/>
        <v>74.497200000000007</v>
      </c>
      <c r="AX62" s="11">
        <f t="shared" si="8"/>
        <v>7.8143803143568575E-3</v>
      </c>
      <c r="AY62" s="5">
        <f t="shared" si="9"/>
        <v>7.8143803143568578</v>
      </c>
    </row>
    <row r="63" spans="1:51" x14ac:dyDescent="0.3">
      <c r="A63" s="42" t="s">
        <v>426</v>
      </c>
      <c r="B63" s="1" t="s">
        <v>140</v>
      </c>
      <c r="C63" s="1" t="s">
        <v>141</v>
      </c>
      <c r="D63" s="1" t="s">
        <v>60</v>
      </c>
      <c r="E63" s="1" t="s">
        <v>126</v>
      </c>
      <c r="F63" s="1" t="s">
        <v>136</v>
      </c>
      <c r="G63" s="1" t="s">
        <v>63</v>
      </c>
      <c r="H63" s="1" t="s">
        <v>72</v>
      </c>
      <c r="I63" s="2">
        <v>25.5</v>
      </c>
      <c r="J63" s="2">
        <f t="shared" si="6"/>
        <v>24.92</v>
      </c>
      <c r="K63" s="2">
        <f t="shared" si="0"/>
        <v>13.68</v>
      </c>
      <c r="L63" s="2">
        <f t="shared" si="1"/>
        <v>11.24</v>
      </c>
      <c r="N63" s="4">
        <v>7.36</v>
      </c>
      <c r="O63" s="5">
        <v>2842.8</v>
      </c>
      <c r="P63" s="6">
        <v>1.18</v>
      </c>
      <c r="Q63" s="5">
        <v>333.64499999999998</v>
      </c>
      <c r="AD63" s="9">
        <v>5.14</v>
      </c>
      <c r="AE63" s="5">
        <v>101.54925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V63" s="2">
        <v>11.24</v>
      </c>
      <c r="AW63" s="5">
        <f t="shared" si="7"/>
        <v>3277.9942500000002</v>
      </c>
      <c r="AX63" s="11">
        <f t="shared" si="8"/>
        <v>0.3438450537439659</v>
      </c>
      <c r="AY63" s="5">
        <f t="shared" si="9"/>
        <v>343.84505374396593</v>
      </c>
    </row>
    <row r="64" spans="1:51" x14ac:dyDescent="0.3">
      <c r="A64" s="42" t="s">
        <v>427</v>
      </c>
      <c r="B64" s="1" t="s">
        <v>142</v>
      </c>
      <c r="C64" s="1" t="s">
        <v>143</v>
      </c>
      <c r="D64" s="1" t="s">
        <v>144</v>
      </c>
      <c r="E64" s="1" t="s">
        <v>126</v>
      </c>
      <c r="F64" s="1" t="s">
        <v>136</v>
      </c>
      <c r="G64" s="1" t="s">
        <v>63</v>
      </c>
      <c r="H64" s="1" t="s">
        <v>72</v>
      </c>
      <c r="I64" s="2">
        <v>14.5</v>
      </c>
      <c r="J64" s="2">
        <f t="shared" si="6"/>
        <v>13.92</v>
      </c>
      <c r="K64" s="2">
        <f t="shared" si="0"/>
        <v>3.18</v>
      </c>
      <c r="L64" s="2">
        <f t="shared" si="1"/>
        <v>10.74</v>
      </c>
      <c r="N64" s="4">
        <v>2.97</v>
      </c>
      <c r="O64" s="5">
        <v>1147.1624999999999</v>
      </c>
      <c r="P64" s="6">
        <v>0.16</v>
      </c>
      <c r="Q64" s="5">
        <v>45.24</v>
      </c>
      <c r="AB64" s="2">
        <v>0.02</v>
      </c>
      <c r="AC64" s="5">
        <v>0.95287500000000014</v>
      </c>
      <c r="AD64" s="9">
        <v>0.03</v>
      </c>
      <c r="AE64" s="5">
        <v>0.59894999999999998</v>
      </c>
      <c r="AP64" s="5" t="str">
        <f t="shared" si="2"/>
        <v/>
      </c>
      <c r="AR64" s="5" t="str">
        <f t="shared" si="3"/>
        <v/>
      </c>
      <c r="AS64" s="2">
        <v>1.1599999999999999</v>
      </c>
      <c r="AT64" s="5">
        <f t="shared" si="4"/>
        <v>1.1599999999999999</v>
      </c>
      <c r="AU64" s="2">
        <v>1.75</v>
      </c>
      <c r="AV64" s="2">
        <v>7.83</v>
      </c>
      <c r="AW64" s="5">
        <f t="shared" si="7"/>
        <v>1193.9543249999999</v>
      </c>
      <c r="AX64" s="11">
        <f t="shared" si="8"/>
        <v>0.12523978315320883</v>
      </c>
      <c r="AY64" s="5">
        <f t="shared" si="9"/>
        <v>125.23978315320883</v>
      </c>
    </row>
    <row r="65" spans="1:51" x14ac:dyDescent="0.3">
      <c r="A65" s="42" t="s">
        <v>428</v>
      </c>
      <c r="B65" s="1" t="s">
        <v>145</v>
      </c>
      <c r="C65" s="1" t="s">
        <v>146</v>
      </c>
      <c r="D65" s="1" t="s">
        <v>60</v>
      </c>
      <c r="E65" s="1" t="s">
        <v>61</v>
      </c>
      <c r="F65" s="1" t="s">
        <v>136</v>
      </c>
      <c r="G65" s="1" t="s">
        <v>63</v>
      </c>
      <c r="H65" s="1" t="s">
        <v>72</v>
      </c>
      <c r="I65" s="2">
        <v>33.24</v>
      </c>
      <c r="J65" s="2">
        <f t="shared" si="6"/>
        <v>32</v>
      </c>
      <c r="K65" s="2">
        <f t="shared" si="0"/>
        <v>27.44</v>
      </c>
      <c r="L65" s="2">
        <f t="shared" si="1"/>
        <v>4.5599999999999996</v>
      </c>
      <c r="N65" s="4">
        <v>16.41</v>
      </c>
      <c r="O65" s="5">
        <v>6338.3625000000002</v>
      </c>
      <c r="P65" s="6">
        <v>7.76</v>
      </c>
      <c r="Q65" s="5">
        <v>2194.14</v>
      </c>
      <c r="AD65" s="9">
        <v>3.27</v>
      </c>
      <c r="AE65" s="5">
        <v>65.285550000000001</v>
      </c>
      <c r="AO65" s="3">
        <v>0.37</v>
      </c>
      <c r="AP65" s="5">
        <f t="shared" si="2"/>
        <v>357.42</v>
      </c>
      <c r="AQ65" s="3">
        <v>0.54</v>
      </c>
      <c r="AR65" s="5">
        <f t="shared" si="3"/>
        <v>868.86</v>
      </c>
      <c r="AS65" s="2">
        <v>0.44</v>
      </c>
      <c r="AT65" s="5">
        <f t="shared" si="4"/>
        <v>0.44</v>
      </c>
      <c r="AU65" s="2">
        <v>1.78</v>
      </c>
      <c r="AV65" s="2">
        <v>1.43</v>
      </c>
      <c r="AW65" s="5">
        <f t="shared" si="7"/>
        <v>8597.788050000001</v>
      </c>
      <c r="AX65" s="11">
        <f t="shared" si="8"/>
        <v>0.90186457591604308</v>
      </c>
      <c r="AY65" s="5">
        <f t="shared" si="9"/>
        <v>901.86457591604312</v>
      </c>
    </row>
    <row r="66" spans="1:51" x14ac:dyDescent="0.3">
      <c r="A66" s="42" t="s">
        <v>429</v>
      </c>
      <c r="B66" s="1" t="s">
        <v>147</v>
      </c>
      <c r="C66" s="1" t="s">
        <v>148</v>
      </c>
      <c r="D66" s="1" t="s">
        <v>60</v>
      </c>
      <c r="E66" s="1" t="s">
        <v>75</v>
      </c>
      <c r="F66" s="1" t="s">
        <v>136</v>
      </c>
      <c r="G66" s="1" t="s">
        <v>63</v>
      </c>
      <c r="H66" s="1" t="s">
        <v>72</v>
      </c>
      <c r="I66" s="2">
        <v>70.31</v>
      </c>
      <c r="J66" s="2">
        <f t="shared" si="6"/>
        <v>39.75</v>
      </c>
      <c r="K66" s="2">
        <f t="shared" si="0"/>
        <v>37.22</v>
      </c>
      <c r="L66" s="2">
        <f t="shared" si="1"/>
        <v>2.5300000000000002</v>
      </c>
      <c r="N66" s="4">
        <v>13.13</v>
      </c>
      <c r="O66" s="5">
        <v>5071.4625000000005</v>
      </c>
      <c r="P66" s="6">
        <v>22.12</v>
      </c>
      <c r="Q66" s="5">
        <v>6254.43</v>
      </c>
      <c r="R66" s="7">
        <v>1.97</v>
      </c>
      <c r="S66" s="5">
        <v>270.38249999999999</v>
      </c>
      <c r="AP66" s="5" t="str">
        <f t="shared" ref="AP66:AP129" si="10">IF(AO66&gt;0,AO66*$AP$1,"")</f>
        <v/>
      </c>
      <c r="AQ66" s="3">
        <v>1.01</v>
      </c>
      <c r="AR66" s="5">
        <f t="shared" ref="AR66:AR129" si="11">IF(AQ66&gt;0,AQ66*$AR$1,"")</f>
        <v>1625.09</v>
      </c>
      <c r="AT66" s="5" t="str">
        <f t="shared" ref="AT66:AT129" si="12">IF(AS66&gt;0,AS66*$AT$1,"")</f>
        <v/>
      </c>
      <c r="AU66" s="2">
        <v>1.52</v>
      </c>
      <c r="AW66" s="5">
        <f t="shared" si="7"/>
        <v>11596.275000000001</v>
      </c>
      <c r="AX66" s="11">
        <f t="shared" si="8"/>
        <v>1.2163907244818406</v>
      </c>
      <c r="AY66" s="5">
        <f t="shared" si="9"/>
        <v>1216.3907244818406</v>
      </c>
    </row>
    <row r="67" spans="1:51" x14ac:dyDescent="0.3">
      <c r="A67" s="42" t="s">
        <v>429</v>
      </c>
      <c r="B67" s="1" t="s">
        <v>147</v>
      </c>
      <c r="C67" s="1" t="s">
        <v>148</v>
      </c>
      <c r="D67" s="1" t="s">
        <v>60</v>
      </c>
      <c r="E67" s="1" t="s">
        <v>83</v>
      </c>
      <c r="F67" s="1" t="s">
        <v>136</v>
      </c>
      <c r="G67" s="1" t="s">
        <v>63</v>
      </c>
      <c r="H67" s="1" t="s">
        <v>72</v>
      </c>
      <c r="I67" s="2">
        <v>70.31</v>
      </c>
      <c r="J67" s="2">
        <f t="shared" ref="J67:J130" si="13">SUM(K67,L67)</f>
        <v>30.330000000000002</v>
      </c>
      <c r="K67" s="2">
        <f t="shared" ref="K67:K130" si="14">SUM(N67,P67,R67,T67,Z67,AB67,AD67,AF67,AI67,AK67,AM67,V67,X67,AZ67,BB67,BD67)</f>
        <v>30.330000000000002</v>
      </c>
      <c r="L67" s="2">
        <f t="shared" ref="L67:L130" si="15">SUM(M67,AH67,AO67,AQ67,AS67,AU67,AV67)</f>
        <v>0</v>
      </c>
      <c r="P67" s="6">
        <v>20.98</v>
      </c>
      <c r="Q67" s="5">
        <v>5932.0950000000003</v>
      </c>
      <c r="R67" s="7">
        <v>8.89</v>
      </c>
      <c r="S67" s="5">
        <v>1220.1524999999999</v>
      </c>
      <c r="AB67" s="2">
        <v>0.02</v>
      </c>
      <c r="AC67" s="5">
        <v>0.9075000000000002</v>
      </c>
      <c r="AD67" s="9">
        <v>0.44</v>
      </c>
      <c r="AE67" s="5">
        <v>7.3260000000000014</v>
      </c>
      <c r="AP67" s="5" t="str">
        <f t="shared" si="10"/>
        <v/>
      </c>
      <c r="AR67" s="5" t="str">
        <f t="shared" si="11"/>
        <v/>
      </c>
      <c r="AT67" s="5" t="str">
        <f t="shared" si="12"/>
        <v/>
      </c>
      <c r="AW67" s="5">
        <f t="shared" si="7"/>
        <v>7160.4810000000007</v>
      </c>
      <c r="AX67" s="11">
        <f t="shared" si="8"/>
        <v>0.75109832004056942</v>
      </c>
      <c r="AY67" s="5">
        <f t="shared" si="9"/>
        <v>751.09832004056943</v>
      </c>
    </row>
    <row r="68" spans="1:51" x14ac:dyDescent="0.3">
      <c r="A68" s="42" t="s">
        <v>430</v>
      </c>
      <c r="B68" s="1" t="s">
        <v>149</v>
      </c>
      <c r="C68" s="1" t="s">
        <v>150</v>
      </c>
      <c r="D68" s="1" t="s">
        <v>151</v>
      </c>
      <c r="E68" s="1" t="s">
        <v>68</v>
      </c>
      <c r="F68" s="1" t="s">
        <v>136</v>
      </c>
      <c r="G68" s="1" t="s">
        <v>63</v>
      </c>
      <c r="H68" s="1" t="s">
        <v>72</v>
      </c>
      <c r="I68" s="2">
        <v>40</v>
      </c>
      <c r="J68" s="2">
        <f t="shared" si="13"/>
        <v>39.760000000000005</v>
      </c>
      <c r="K68" s="2">
        <f t="shared" si="14"/>
        <v>37.24</v>
      </c>
      <c r="L68" s="2">
        <f t="shared" si="15"/>
        <v>2.52</v>
      </c>
      <c r="N68" s="4">
        <v>22.25</v>
      </c>
      <c r="O68" s="5">
        <v>8594.0625</v>
      </c>
      <c r="P68" s="6">
        <v>14.97</v>
      </c>
      <c r="Q68" s="5">
        <v>4232.7674999999999</v>
      </c>
      <c r="AB68" s="2">
        <v>0.02</v>
      </c>
      <c r="AC68" s="5">
        <v>0.99825000000000008</v>
      </c>
      <c r="AP68" s="5" t="str">
        <f t="shared" si="10"/>
        <v/>
      </c>
      <c r="AQ68" s="3">
        <v>0.99</v>
      </c>
      <c r="AR68" s="5">
        <f t="shared" si="11"/>
        <v>1592.91</v>
      </c>
      <c r="AT68" s="5" t="str">
        <f t="shared" si="12"/>
        <v/>
      </c>
      <c r="AU68" s="2">
        <v>1.49</v>
      </c>
      <c r="AV68" s="2">
        <v>0.04</v>
      </c>
      <c r="AW68" s="5">
        <f t="shared" ref="AW68:AW131" si="16">SUM(O68,Q68,S68,U68,AA68,AC68,AE68,AG68,AJ68,AL68,AN68,W68,Y68,BA68,BC68,BE68)</f>
        <v>12827.82825</v>
      </c>
      <c r="AX68" s="11">
        <f t="shared" ref="AX68:AX131" si="17">(AW68/$AW$460)*100</f>
        <v>1.3455744451167397</v>
      </c>
      <c r="AY68" s="5">
        <f t="shared" ref="AY68:AY131" si="18">(AX68/100)*$AY$1</f>
        <v>1345.5744451167398</v>
      </c>
    </row>
    <row r="69" spans="1:51" x14ac:dyDescent="0.3">
      <c r="A69" s="42" t="s">
        <v>431</v>
      </c>
      <c r="B69" s="1" t="s">
        <v>133</v>
      </c>
      <c r="C69" s="1" t="s">
        <v>134</v>
      </c>
      <c r="D69" s="1" t="s">
        <v>135</v>
      </c>
      <c r="E69" s="1" t="s">
        <v>76</v>
      </c>
      <c r="F69" s="1" t="s">
        <v>136</v>
      </c>
      <c r="G69" s="1" t="s">
        <v>63</v>
      </c>
      <c r="H69" s="1" t="s">
        <v>72</v>
      </c>
      <c r="I69" s="2">
        <v>19.600000000000001</v>
      </c>
      <c r="J69" s="2">
        <f t="shared" si="13"/>
        <v>15.959999999999999</v>
      </c>
      <c r="K69" s="2">
        <f t="shared" si="14"/>
        <v>15.959999999999999</v>
      </c>
      <c r="L69" s="2">
        <f t="shared" si="15"/>
        <v>0</v>
      </c>
      <c r="P69" s="6">
        <v>6.41</v>
      </c>
      <c r="Q69" s="5">
        <v>1812.4275</v>
      </c>
      <c r="AB69" s="2">
        <v>9.5499999999999989</v>
      </c>
      <c r="AC69" s="5">
        <v>437.91412500000001</v>
      </c>
      <c r="AP69" s="5" t="str">
        <f t="shared" si="10"/>
        <v/>
      </c>
      <c r="AR69" s="5" t="str">
        <f t="shared" si="11"/>
        <v/>
      </c>
      <c r="AT69" s="5" t="str">
        <f t="shared" si="12"/>
        <v/>
      </c>
      <c r="AW69" s="5">
        <f t="shared" si="16"/>
        <v>2250.341625</v>
      </c>
      <c r="AX69" s="11">
        <f t="shared" si="17"/>
        <v>0.23604947964457487</v>
      </c>
      <c r="AY69" s="5">
        <f t="shared" si="18"/>
        <v>236.04947964457486</v>
      </c>
    </row>
    <row r="70" spans="1:51" x14ac:dyDescent="0.3">
      <c r="A70" s="42" t="s">
        <v>431</v>
      </c>
      <c r="B70" s="1" t="s">
        <v>133</v>
      </c>
      <c r="C70" s="1" t="s">
        <v>134</v>
      </c>
      <c r="D70" s="1" t="s">
        <v>135</v>
      </c>
      <c r="E70" s="1" t="s">
        <v>137</v>
      </c>
      <c r="F70" s="1" t="s">
        <v>136</v>
      </c>
      <c r="G70" s="1" t="s">
        <v>63</v>
      </c>
      <c r="H70" s="1" t="s">
        <v>72</v>
      </c>
      <c r="I70" s="2">
        <v>19.600000000000001</v>
      </c>
      <c r="J70" s="2">
        <f t="shared" si="13"/>
        <v>3.07</v>
      </c>
      <c r="K70" s="2">
        <f t="shared" si="14"/>
        <v>1.65</v>
      </c>
      <c r="L70" s="2">
        <f t="shared" si="15"/>
        <v>1.42</v>
      </c>
      <c r="AB70" s="2">
        <v>1.65</v>
      </c>
      <c r="AC70" s="5">
        <v>76.510500000000008</v>
      </c>
      <c r="AP70" s="5" t="str">
        <f t="shared" si="10"/>
        <v/>
      </c>
      <c r="AR70" s="5" t="str">
        <f t="shared" si="11"/>
        <v/>
      </c>
      <c r="AT70" s="5" t="str">
        <f t="shared" si="12"/>
        <v/>
      </c>
      <c r="AV70" s="2">
        <v>1.42</v>
      </c>
      <c r="AW70" s="5">
        <f t="shared" si="16"/>
        <v>76.510500000000008</v>
      </c>
      <c r="AX70" s="11">
        <f t="shared" si="17"/>
        <v>8.0255653238188885E-3</v>
      </c>
      <c r="AY70" s="5">
        <f t="shared" si="18"/>
        <v>8.0255653238188884</v>
      </c>
    </row>
    <row r="71" spans="1:51" x14ac:dyDescent="0.3">
      <c r="A71" s="42" t="s">
        <v>432</v>
      </c>
      <c r="B71" s="1" t="s">
        <v>133</v>
      </c>
      <c r="C71" s="1" t="s">
        <v>134</v>
      </c>
      <c r="D71" s="1" t="s">
        <v>135</v>
      </c>
      <c r="E71" s="1" t="s">
        <v>76</v>
      </c>
      <c r="F71" s="1" t="s">
        <v>136</v>
      </c>
      <c r="G71" s="1" t="s">
        <v>63</v>
      </c>
      <c r="H71" s="1" t="s">
        <v>72</v>
      </c>
      <c r="I71" s="2">
        <v>4.8499999999999996</v>
      </c>
      <c r="J71" s="2">
        <f t="shared" si="13"/>
        <v>4.46</v>
      </c>
      <c r="K71" s="2">
        <f t="shared" si="14"/>
        <v>4.46</v>
      </c>
      <c r="L71" s="2">
        <f t="shared" si="15"/>
        <v>0</v>
      </c>
      <c r="P71" s="6">
        <v>0.11</v>
      </c>
      <c r="Q71" s="5">
        <v>31.102499999999999</v>
      </c>
      <c r="AB71" s="2">
        <v>4.3499999999999996</v>
      </c>
      <c r="AC71" s="5">
        <v>197.38124999999999</v>
      </c>
      <c r="AP71" s="5" t="str">
        <f t="shared" si="10"/>
        <v/>
      </c>
      <c r="AR71" s="5" t="str">
        <f t="shared" si="11"/>
        <v/>
      </c>
      <c r="AT71" s="5" t="str">
        <f t="shared" si="12"/>
        <v/>
      </c>
      <c r="AW71" s="5">
        <f t="shared" si="16"/>
        <v>228.48374999999999</v>
      </c>
      <c r="AX71" s="11">
        <f t="shared" si="17"/>
        <v>2.3966792284145357E-2</v>
      </c>
      <c r="AY71" s="5">
        <f t="shared" si="18"/>
        <v>23.96679228414536</v>
      </c>
    </row>
    <row r="72" spans="1:51" x14ac:dyDescent="0.3">
      <c r="A72" s="42" t="s">
        <v>432</v>
      </c>
      <c r="B72" s="1" t="s">
        <v>133</v>
      </c>
      <c r="C72" s="1" t="s">
        <v>134</v>
      </c>
      <c r="D72" s="1" t="s">
        <v>135</v>
      </c>
      <c r="E72" s="1" t="s">
        <v>137</v>
      </c>
      <c r="F72" s="1" t="s">
        <v>136</v>
      </c>
      <c r="G72" s="1" t="s">
        <v>63</v>
      </c>
      <c r="H72" s="1" t="s">
        <v>72</v>
      </c>
      <c r="I72" s="2">
        <v>4.8499999999999996</v>
      </c>
      <c r="J72" s="2">
        <f t="shared" si="13"/>
        <v>0.17</v>
      </c>
      <c r="K72" s="2">
        <f t="shared" si="14"/>
        <v>0.16</v>
      </c>
      <c r="L72" s="2">
        <f t="shared" si="15"/>
        <v>0.01</v>
      </c>
      <c r="AB72" s="2">
        <v>0.16</v>
      </c>
      <c r="AC72" s="5">
        <v>7.2600000000000016</v>
      </c>
      <c r="AP72" s="5" t="str">
        <f t="shared" si="10"/>
        <v/>
      </c>
      <c r="AR72" s="5" t="str">
        <f t="shared" si="11"/>
        <v/>
      </c>
      <c r="AT72" s="5" t="str">
        <f t="shared" si="12"/>
        <v/>
      </c>
      <c r="AV72" s="2">
        <v>0.01</v>
      </c>
      <c r="AW72" s="5">
        <f t="shared" si="16"/>
        <v>7.2600000000000016</v>
      </c>
      <c r="AX72" s="11">
        <f t="shared" si="17"/>
        <v>7.615373608971988E-4</v>
      </c>
      <c r="AY72" s="5">
        <f t="shared" si="18"/>
        <v>0.76153736089719881</v>
      </c>
    </row>
    <row r="73" spans="1:51" x14ac:dyDescent="0.3">
      <c r="A73" s="42" t="s">
        <v>433</v>
      </c>
      <c r="B73" s="1" t="s">
        <v>133</v>
      </c>
      <c r="C73" s="1" t="s">
        <v>134</v>
      </c>
      <c r="D73" s="1" t="s">
        <v>135</v>
      </c>
      <c r="E73" s="1" t="s">
        <v>76</v>
      </c>
      <c r="F73" s="1" t="s">
        <v>136</v>
      </c>
      <c r="G73" s="1" t="s">
        <v>63</v>
      </c>
      <c r="H73" s="1" t="s">
        <v>72</v>
      </c>
      <c r="I73" s="2">
        <v>17.600000000000001</v>
      </c>
      <c r="J73" s="2">
        <f t="shared" si="13"/>
        <v>9.57</v>
      </c>
      <c r="K73" s="2">
        <f t="shared" si="14"/>
        <v>9.57</v>
      </c>
      <c r="L73" s="2">
        <f t="shared" si="15"/>
        <v>0</v>
      </c>
      <c r="AB73" s="2">
        <v>9.57</v>
      </c>
      <c r="AC73" s="5">
        <v>396.22699999999998</v>
      </c>
      <c r="AP73" s="5" t="str">
        <f t="shared" si="10"/>
        <v/>
      </c>
      <c r="AR73" s="5" t="str">
        <f t="shared" si="11"/>
        <v/>
      </c>
      <c r="AT73" s="5" t="str">
        <f t="shared" si="12"/>
        <v/>
      </c>
      <c r="AW73" s="5">
        <f t="shared" si="16"/>
        <v>396.22699999999998</v>
      </c>
      <c r="AX73" s="11">
        <f t="shared" si="17"/>
        <v>4.1562212657880758E-2</v>
      </c>
      <c r="AY73" s="5">
        <f t="shared" si="18"/>
        <v>41.562212657880757</v>
      </c>
    </row>
    <row r="74" spans="1:51" x14ac:dyDescent="0.3">
      <c r="A74" s="42" t="s">
        <v>433</v>
      </c>
      <c r="B74" s="1" t="s">
        <v>133</v>
      </c>
      <c r="C74" s="1" t="s">
        <v>134</v>
      </c>
      <c r="D74" s="1" t="s">
        <v>135</v>
      </c>
      <c r="E74" s="1" t="s">
        <v>137</v>
      </c>
      <c r="F74" s="1" t="s">
        <v>136</v>
      </c>
      <c r="G74" s="1" t="s">
        <v>63</v>
      </c>
      <c r="H74" s="1" t="s">
        <v>72</v>
      </c>
      <c r="I74" s="2">
        <v>17.600000000000001</v>
      </c>
      <c r="J74" s="2">
        <f t="shared" si="13"/>
        <v>8.0299999999999994</v>
      </c>
      <c r="K74" s="2">
        <f t="shared" si="14"/>
        <v>8.0299999999999994</v>
      </c>
      <c r="L74" s="2">
        <f t="shared" si="15"/>
        <v>0</v>
      </c>
      <c r="AB74" s="2">
        <v>8.0299999999999994</v>
      </c>
      <c r="AC74" s="5">
        <v>364.55099999999999</v>
      </c>
      <c r="AP74" s="5" t="str">
        <f t="shared" si="10"/>
        <v/>
      </c>
      <c r="AR74" s="5" t="str">
        <f t="shared" si="11"/>
        <v/>
      </c>
      <c r="AT74" s="5" t="str">
        <f t="shared" si="12"/>
        <v/>
      </c>
      <c r="AW74" s="5">
        <f t="shared" si="16"/>
        <v>364.55099999999999</v>
      </c>
      <c r="AX74" s="11">
        <f t="shared" si="17"/>
        <v>3.8239560117415243E-2</v>
      </c>
      <c r="AY74" s="5">
        <f t="shared" si="18"/>
        <v>38.239560117415245</v>
      </c>
    </row>
    <row r="75" spans="1:51" x14ac:dyDescent="0.3">
      <c r="A75" s="42" t="s">
        <v>434</v>
      </c>
      <c r="B75" s="1" t="s">
        <v>152</v>
      </c>
      <c r="C75" s="1" t="s">
        <v>153</v>
      </c>
      <c r="D75" s="1" t="s">
        <v>60</v>
      </c>
      <c r="E75" s="1" t="s">
        <v>83</v>
      </c>
      <c r="F75" s="1" t="s">
        <v>136</v>
      </c>
      <c r="G75" s="1" t="s">
        <v>63</v>
      </c>
      <c r="H75" s="1" t="s">
        <v>72</v>
      </c>
      <c r="I75" s="2">
        <v>8.6300000000000008</v>
      </c>
      <c r="J75" s="2">
        <f t="shared" si="13"/>
        <v>4.66</v>
      </c>
      <c r="K75" s="2">
        <f t="shared" si="14"/>
        <v>4.3</v>
      </c>
      <c r="L75" s="2">
        <f t="shared" si="15"/>
        <v>0.36</v>
      </c>
      <c r="AB75" s="2">
        <v>0.01</v>
      </c>
      <c r="AC75" s="5">
        <v>0.41249999999999998</v>
      </c>
      <c r="AD75" s="9">
        <v>4.29</v>
      </c>
      <c r="AE75" s="5">
        <v>70.784999999999997</v>
      </c>
      <c r="AP75" s="5" t="str">
        <f t="shared" si="10"/>
        <v/>
      </c>
      <c r="AR75" s="5" t="str">
        <f t="shared" si="11"/>
        <v/>
      </c>
      <c r="AT75" s="5" t="str">
        <f t="shared" si="12"/>
        <v/>
      </c>
      <c r="AV75" s="2">
        <v>0.36</v>
      </c>
      <c r="AW75" s="5">
        <f t="shared" si="16"/>
        <v>71.197499999999991</v>
      </c>
      <c r="AX75" s="11">
        <f t="shared" si="17"/>
        <v>7.4682584369804815E-3</v>
      </c>
      <c r="AY75" s="5">
        <f t="shared" si="18"/>
        <v>7.4682584369804808</v>
      </c>
    </row>
    <row r="76" spans="1:51" x14ac:dyDescent="0.3">
      <c r="A76" s="42" t="s">
        <v>434</v>
      </c>
      <c r="B76" s="1" t="s">
        <v>152</v>
      </c>
      <c r="C76" s="1" t="s">
        <v>153</v>
      </c>
      <c r="D76" s="1" t="s">
        <v>60</v>
      </c>
      <c r="E76" s="1" t="s">
        <v>92</v>
      </c>
      <c r="F76" s="1" t="s">
        <v>136</v>
      </c>
      <c r="G76" s="1" t="s">
        <v>63</v>
      </c>
      <c r="H76" s="1" t="s">
        <v>72</v>
      </c>
      <c r="I76" s="2">
        <v>8.6300000000000008</v>
      </c>
      <c r="J76" s="2">
        <f t="shared" si="13"/>
        <v>1.94</v>
      </c>
      <c r="K76" s="2">
        <f t="shared" si="14"/>
        <v>1.78</v>
      </c>
      <c r="L76" s="2">
        <f t="shared" si="15"/>
        <v>0.16</v>
      </c>
      <c r="AD76" s="9">
        <v>1.78</v>
      </c>
      <c r="AE76" s="5">
        <v>29.37</v>
      </c>
      <c r="AP76" s="5" t="str">
        <f t="shared" si="10"/>
        <v/>
      </c>
      <c r="AR76" s="5" t="str">
        <f t="shared" si="11"/>
        <v/>
      </c>
      <c r="AT76" s="5" t="str">
        <f t="shared" si="12"/>
        <v/>
      </c>
      <c r="AV76" s="2">
        <v>0.16</v>
      </c>
      <c r="AW76" s="5">
        <f t="shared" si="16"/>
        <v>29.37</v>
      </c>
      <c r="AX76" s="11">
        <f t="shared" si="17"/>
        <v>3.0807647781750311E-3</v>
      </c>
      <c r="AY76" s="5">
        <f t="shared" si="18"/>
        <v>3.0807647781750309</v>
      </c>
    </row>
    <row r="77" spans="1:51" x14ac:dyDescent="0.3">
      <c r="A77" s="42" t="s">
        <v>435</v>
      </c>
      <c r="B77" s="1" t="s">
        <v>154</v>
      </c>
      <c r="C77" s="1" t="s">
        <v>155</v>
      </c>
      <c r="D77" s="1" t="s">
        <v>60</v>
      </c>
      <c r="E77" s="1" t="s">
        <v>92</v>
      </c>
      <c r="F77" s="1" t="s">
        <v>156</v>
      </c>
      <c r="G77" s="1" t="s">
        <v>63</v>
      </c>
      <c r="H77" s="1" t="s">
        <v>72</v>
      </c>
      <c r="I77" s="2">
        <v>40</v>
      </c>
      <c r="J77" s="2">
        <f t="shared" si="13"/>
        <v>39.65</v>
      </c>
      <c r="K77" s="2">
        <f t="shared" si="14"/>
        <v>3.8600000000000003</v>
      </c>
      <c r="L77" s="2">
        <f t="shared" si="15"/>
        <v>35.79</v>
      </c>
      <c r="R77" s="7">
        <v>0.74</v>
      </c>
      <c r="S77" s="5">
        <v>101.565</v>
      </c>
      <c r="AD77" s="9">
        <v>3.12</v>
      </c>
      <c r="AE77" s="5">
        <v>51.48</v>
      </c>
      <c r="AP77" s="5" t="str">
        <f t="shared" si="10"/>
        <v/>
      </c>
      <c r="AR77" s="5" t="str">
        <f t="shared" si="11"/>
        <v/>
      </c>
      <c r="AT77" s="5" t="str">
        <f t="shared" si="12"/>
        <v/>
      </c>
      <c r="AV77" s="2">
        <v>35.79</v>
      </c>
      <c r="AW77" s="5">
        <f t="shared" si="16"/>
        <v>153.04499999999999</v>
      </c>
      <c r="AX77" s="11">
        <f t="shared" si="17"/>
        <v>1.6053648126516773E-2</v>
      </c>
      <c r="AY77" s="5">
        <f t="shared" si="18"/>
        <v>16.053648126516773</v>
      </c>
    </row>
    <row r="78" spans="1:51" x14ac:dyDescent="0.3">
      <c r="A78" s="42" t="s">
        <v>436</v>
      </c>
      <c r="B78" s="1" t="s">
        <v>157</v>
      </c>
      <c r="C78" s="1" t="s">
        <v>158</v>
      </c>
      <c r="D78" s="1" t="s">
        <v>60</v>
      </c>
      <c r="E78" s="1" t="s">
        <v>61</v>
      </c>
      <c r="F78" s="1" t="s">
        <v>156</v>
      </c>
      <c r="G78" s="1" t="s">
        <v>63</v>
      </c>
      <c r="H78" s="1" t="s">
        <v>72</v>
      </c>
      <c r="I78" s="2">
        <v>7.93</v>
      </c>
      <c r="J78" s="2">
        <f t="shared" si="13"/>
        <v>7.34</v>
      </c>
      <c r="K78" s="2">
        <f t="shared" si="14"/>
        <v>3.77</v>
      </c>
      <c r="L78" s="2">
        <f t="shared" si="15"/>
        <v>3.57</v>
      </c>
      <c r="N78" s="4">
        <v>1.0900000000000001</v>
      </c>
      <c r="O78" s="5">
        <v>421.01249999999999</v>
      </c>
      <c r="R78" s="7">
        <v>0.68</v>
      </c>
      <c r="S78" s="5">
        <v>93.330000000000013</v>
      </c>
      <c r="AD78" s="9">
        <v>2</v>
      </c>
      <c r="AE78" s="5">
        <v>35.460149999999999</v>
      </c>
      <c r="AP78" s="5" t="str">
        <f t="shared" si="10"/>
        <v/>
      </c>
      <c r="AR78" s="5" t="str">
        <f t="shared" si="11"/>
        <v/>
      </c>
      <c r="AT78" s="5" t="str">
        <f t="shared" si="12"/>
        <v/>
      </c>
      <c r="AV78" s="2">
        <v>3.57</v>
      </c>
      <c r="AW78" s="5">
        <f t="shared" si="16"/>
        <v>549.80264999999997</v>
      </c>
      <c r="AX78" s="11">
        <f t="shared" si="17"/>
        <v>5.7671523291361729E-2</v>
      </c>
      <c r="AY78" s="5">
        <f t="shared" si="18"/>
        <v>57.67152329136173</v>
      </c>
    </row>
    <row r="79" spans="1:51" x14ac:dyDescent="0.3">
      <c r="A79" s="42" t="s">
        <v>437</v>
      </c>
      <c r="B79" s="1" t="s">
        <v>159</v>
      </c>
      <c r="C79" s="1" t="s">
        <v>160</v>
      </c>
      <c r="D79" s="1" t="s">
        <v>60</v>
      </c>
      <c r="E79" s="1" t="s">
        <v>61</v>
      </c>
      <c r="F79" s="1" t="s">
        <v>156</v>
      </c>
      <c r="G79" s="1" t="s">
        <v>63</v>
      </c>
      <c r="H79" s="1" t="s">
        <v>72</v>
      </c>
      <c r="I79" s="2">
        <v>8.26</v>
      </c>
      <c r="J79" s="2">
        <f t="shared" si="13"/>
        <v>7.7</v>
      </c>
      <c r="K79" s="2">
        <f t="shared" si="14"/>
        <v>3.13</v>
      </c>
      <c r="L79" s="2">
        <f t="shared" si="15"/>
        <v>4.57</v>
      </c>
      <c r="N79" s="4">
        <v>1.36</v>
      </c>
      <c r="O79" s="5">
        <v>525.30000000000007</v>
      </c>
      <c r="P79" s="6">
        <v>0.47</v>
      </c>
      <c r="Q79" s="5">
        <v>132.89250000000001</v>
      </c>
      <c r="R79" s="7">
        <v>0.01</v>
      </c>
      <c r="S79" s="5">
        <v>1.3725000000000001</v>
      </c>
      <c r="AD79" s="9">
        <v>1.29</v>
      </c>
      <c r="AE79" s="5">
        <v>24.792899999999999</v>
      </c>
      <c r="AP79" s="5" t="str">
        <f t="shared" si="10"/>
        <v/>
      </c>
      <c r="AR79" s="5" t="str">
        <f t="shared" si="11"/>
        <v/>
      </c>
      <c r="AT79" s="5" t="str">
        <f t="shared" si="12"/>
        <v/>
      </c>
      <c r="AV79" s="2">
        <v>4.57</v>
      </c>
      <c r="AW79" s="5">
        <f t="shared" si="16"/>
        <v>684.35790000000009</v>
      </c>
      <c r="AX79" s="11">
        <f t="shared" si="17"/>
        <v>7.1785689955254695E-2</v>
      </c>
      <c r="AY79" s="5">
        <f t="shared" si="18"/>
        <v>71.785689955254696</v>
      </c>
    </row>
    <row r="80" spans="1:51" x14ac:dyDescent="0.3">
      <c r="A80" s="42" t="s">
        <v>438</v>
      </c>
      <c r="B80" s="1" t="s">
        <v>106</v>
      </c>
      <c r="C80" s="1" t="s">
        <v>107</v>
      </c>
      <c r="D80" s="1" t="s">
        <v>60</v>
      </c>
      <c r="E80" s="1" t="s">
        <v>61</v>
      </c>
      <c r="F80" s="1" t="s">
        <v>156</v>
      </c>
      <c r="G80" s="1" t="s">
        <v>63</v>
      </c>
      <c r="H80" s="1" t="s">
        <v>72</v>
      </c>
      <c r="I80" s="2">
        <v>10.53</v>
      </c>
      <c r="J80" s="2">
        <f t="shared" si="13"/>
        <v>10.42</v>
      </c>
      <c r="K80" s="2">
        <f t="shared" si="14"/>
        <v>0.25</v>
      </c>
      <c r="L80" s="2">
        <f t="shared" si="15"/>
        <v>10.17</v>
      </c>
      <c r="R80" s="7">
        <v>0.25</v>
      </c>
      <c r="S80" s="5">
        <v>34.3125</v>
      </c>
      <c r="AP80" s="5" t="str">
        <f t="shared" si="10"/>
        <v/>
      </c>
      <c r="AR80" s="5" t="str">
        <f t="shared" si="11"/>
        <v/>
      </c>
      <c r="AT80" s="5" t="str">
        <f t="shared" si="12"/>
        <v/>
      </c>
      <c r="AV80" s="2">
        <v>10.17</v>
      </c>
      <c r="AW80" s="5">
        <f t="shared" si="16"/>
        <v>34.3125</v>
      </c>
      <c r="AX80" s="11">
        <f t="shared" si="17"/>
        <v>3.5992080848188885E-3</v>
      </c>
      <c r="AY80" s="5">
        <f t="shared" si="18"/>
        <v>3.5992080848188888</v>
      </c>
    </row>
    <row r="81" spans="1:51" x14ac:dyDescent="0.3">
      <c r="A81" s="42" t="s">
        <v>439</v>
      </c>
      <c r="B81" s="1" t="s">
        <v>106</v>
      </c>
      <c r="C81" s="1" t="s">
        <v>107</v>
      </c>
      <c r="D81" s="1" t="s">
        <v>60</v>
      </c>
      <c r="E81" s="1" t="s">
        <v>75</v>
      </c>
      <c r="F81" s="1" t="s">
        <v>156</v>
      </c>
      <c r="G81" s="1" t="s">
        <v>63</v>
      </c>
      <c r="H81" s="1" t="s">
        <v>72</v>
      </c>
      <c r="I81" s="2">
        <v>40</v>
      </c>
      <c r="J81" s="2">
        <f t="shared" si="13"/>
        <v>38.56</v>
      </c>
      <c r="K81" s="2">
        <f t="shared" si="14"/>
        <v>10.98</v>
      </c>
      <c r="L81" s="2">
        <f t="shared" si="15"/>
        <v>27.58</v>
      </c>
      <c r="N81" s="4">
        <v>7.41</v>
      </c>
      <c r="O81" s="5">
        <v>2862.1125000000002</v>
      </c>
      <c r="P81" s="6">
        <v>2.74</v>
      </c>
      <c r="Q81" s="5">
        <v>774.73500000000001</v>
      </c>
      <c r="R81" s="7">
        <v>0.83</v>
      </c>
      <c r="S81" s="5">
        <v>113.9175</v>
      </c>
      <c r="AP81" s="5" t="str">
        <f t="shared" si="10"/>
        <v/>
      </c>
      <c r="AR81" s="5" t="str">
        <f t="shared" si="11"/>
        <v/>
      </c>
      <c r="AT81" s="5" t="str">
        <f t="shared" si="12"/>
        <v/>
      </c>
      <c r="AV81" s="2">
        <v>27.58</v>
      </c>
      <c r="AW81" s="5">
        <f t="shared" si="16"/>
        <v>3750.7650000000003</v>
      </c>
      <c r="AX81" s="11">
        <f t="shared" si="17"/>
        <v>0.39343631948286245</v>
      </c>
      <c r="AY81" s="5">
        <f t="shared" si="18"/>
        <v>393.43631948286242</v>
      </c>
    </row>
    <row r="82" spans="1:51" x14ac:dyDescent="0.3">
      <c r="A82" s="42" t="s">
        <v>440</v>
      </c>
      <c r="B82" s="1" t="s">
        <v>161</v>
      </c>
      <c r="C82" s="1" t="s">
        <v>162</v>
      </c>
      <c r="D82" s="1" t="s">
        <v>60</v>
      </c>
      <c r="E82" s="1" t="s">
        <v>61</v>
      </c>
      <c r="F82" s="1" t="s">
        <v>156</v>
      </c>
      <c r="G82" s="1" t="s">
        <v>63</v>
      </c>
      <c r="H82" s="1" t="s">
        <v>72</v>
      </c>
      <c r="I82" s="2">
        <v>13.28</v>
      </c>
      <c r="J82" s="2">
        <f t="shared" si="13"/>
        <v>11.95</v>
      </c>
      <c r="K82" s="2">
        <f t="shared" si="14"/>
        <v>9.8699999999999992</v>
      </c>
      <c r="L82" s="2">
        <f t="shared" si="15"/>
        <v>2.08</v>
      </c>
      <c r="N82" s="4">
        <v>3.39</v>
      </c>
      <c r="O82" s="5">
        <v>1309.3875</v>
      </c>
      <c r="P82" s="6">
        <v>0.61</v>
      </c>
      <c r="Q82" s="5">
        <v>172.47749999999999</v>
      </c>
      <c r="R82" s="7">
        <v>3.34</v>
      </c>
      <c r="S82" s="5">
        <v>458.41500000000002</v>
      </c>
      <c r="AD82" s="9">
        <v>2.5299999999999998</v>
      </c>
      <c r="AE82" s="5">
        <v>44.482349999999997</v>
      </c>
      <c r="AP82" s="5" t="str">
        <f t="shared" si="10"/>
        <v/>
      </c>
      <c r="AR82" s="5" t="str">
        <f t="shared" si="11"/>
        <v/>
      </c>
      <c r="AT82" s="5" t="str">
        <f t="shared" si="12"/>
        <v/>
      </c>
      <c r="AV82" s="2">
        <v>2.08</v>
      </c>
      <c r="AW82" s="5">
        <f t="shared" si="16"/>
        <v>1984.76235</v>
      </c>
      <c r="AX82" s="11">
        <f t="shared" si="17"/>
        <v>0.20819155399822617</v>
      </c>
      <c r="AY82" s="5">
        <f t="shared" si="18"/>
        <v>208.19155399822617</v>
      </c>
    </row>
    <row r="83" spans="1:51" x14ac:dyDescent="0.3">
      <c r="A83" s="42" t="s">
        <v>441</v>
      </c>
      <c r="B83" s="1" t="s">
        <v>121</v>
      </c>
      <c r="C83" s="1" t="s">
        <v>122</v>
      </c>
      <c r="D83" s="1" t="s">
        <v>60</v>
      </c>
      <c r="E83" s="1" t="s">
        <v>163</v>
      </c>
      <c r="F83" s="1" t="s">
        <v>156</v>
      </c>
      <c r="G83" s="1" t="s">
        <v>63</v>
      </c>
      <c r="H83" s="1" t="s">
        <v>72</v>
      </c>
      <c r="I83" s="2">
        <v>40</v>
      </c>
      <c r="J83" s="2">
        <f t="shared" si="13"/>
        <v>38.909999999999997</v>
      </c>
      <c r="K83" s="2">
        <f t="shared" si="14"/>
        <v>38.849999999999994</v>
      </c>
      <c r="L83" s="2">
        <f t="shared" si="15"/>
        <v>0.06</v>
      </c>
      <c r="N83" s="4">
        <v>12.27</v>
      </c>
      <c r="O83" s="5">
        <v>4739.2874999999995</v>
      </c>
      <c r="P83" s="6">
        <v>26.58</v>
      </c>
      <c r="Q83" s="5">
        <v>7515.4949999999999</v>
      </c>
      <c r="AP83" s="5" t="str">
        <f t="shared" si="10"/>
        <v/>
      </c>
      <c r="AR83" s="5" t="str">
        <f t="shared" si="11"/>
        <v/>
      </c>
      <c r="AT83" s="5" t="str">
        <f t="shared" si="12"/>
        <v/>
      </c>
      <c r="AV83" s="2">
        <v>0.06</v>
      </c>
      <c r="AW83" s="5">
        <f t="shared" si="16"/>
        <v>12254.782499999999</v>
      </c>
      <c r="AX83" s="11">
        <f t="shared" si="17"/>
        <v>1.2854648379365252</v>
      </c>
      <c r="AY83" s="5">
        <f t="shared" si="18"/>
        <v>1285.4648379365253</v>
      </c>
    </row>
    <row r="84" spans="1:51" x14ac:dyDescent="0.3">
      <c r="A84" s="42" t="s">
        <v>442</v>
      </c>
      <c r="B84" s="1" t="s">
        <v>99</v>
      </c>
      <c r="C84" s="1" t="s">
        <v>100</v>
      </c>
      <c r="D84" s="1" t="s">
        <v>101</v>
      </c>
      <c r="E84" s="1" t="s">
        <v>76</v>
      </c>
      <c r="F84" s="1" t="s">
        <v>156</v>
      </c>
      <c r="G84" s="1" t="s">
        <v>63</v>
      </c>
      <c r="H84" s="1" t="s">
        <v>72</v>
      </c>
      <c r="I84" s="2">
        <v>118</v>
      </c>
      <c r="J84" s="2">
        <f t="shared" si="13"/>
        <v>39.6</v>
      </c>
      <c r="K84" s="2">
        <f t="shared" si="14"/>
        <v>39.54</v>
      </c>
      <c r="L84" s="2">
        <f t="shared" si="15"/>
        <v>0.06</v>
      </c>
      <c r="P84" s="6">
        <v>38.380000000000003</v>
      </c>
      <c r="Q84" s="5">
        <v>10851.945</v>
      </c>
      <c r="R84" s="7">
        <v>1.1599999999999999</v>
      </c>
      <c r="S84" s="5">
        <v>159.21</v>
      </c>
      <c r="AP84" s="5" t="str">
        <f t="shared" si="10"/>
        <v/>
      </c>
      <c r="AR84" s="5" t="str">
        <f t="shared" si="11"/>
        <v/>
      </c>
      <c r="AT84" s="5" t="str">
        <f t="shared" si="12"/>
        <v/>
      </c>
      <c r="AV84" s="2">
        <v>0.06</v>
      </c>
      <c r="AW84" s="5">
        <f t="shared" si="16"/>
        <v>11011.154999999999</v>
      </c>
      <c r="AX84" s="11">
        <f t="shared" si="17"/>
        <v>1.1550145894118446</v>
      </c>
      <c r="AY84" s="5">
        <f t="shared" si="18"/>
        <v>1155.0145894118448</v>
      </c>
    </row>
    <row r="85" spans="1:51" x14ac:dyDescent="0.3">
      <c r="A85" s="42" t="s">
        <v>442</v>
      </c>
      <c r="B85" s="1" t="s">
        <v>99</v>
      </c>
      <c r="C85" s="1" t="s">
        <v>100</v>
      </c>
      <c r="D85" s="1" t="s">
        <v>101</v>
      </c>
      <c r="E85" s="1" t="s">
        <v>97</v>
      </c>
      <c r="F85" s="1" t="s">
        <v>156</v>
      </c>
      <c r="G85" s="1" t="s">
        <v>63</v>
      </c>
      <c r="H85" s="1" t="s">
        <v>72</v>
      </c>
      <c r="I85" s="2">
        <v>118</v>
      </c>
      <c r="J85" s="2">
        <f t="shared" si="13"/>
        <v>39.660000000000004</v>
      </c>
      <c r="K85" s="2">
        <f t="shared" si="14"/>
        <v>38.230000000000004</v>
      </c>
      <c r="L85" s="2">
        <f t="shared" si="15"/>
        <v>1.43</v>
      </c>
      <c r="N85" s="4">
        <v>1.24</v>
      </c>
      <c r="O85" s="5">
        <v>478.95</v>
      </c>
      <c r="P85" s="6">
        <v>30.67</v>
      </c>
      <c r="Q85" s="5">
        <v>8671.942500000001</v>
      </c>
      <c r="R85" s="7">
        <v>4.43</v>
      </c>
      <c r="S85" s="5">
        <v>608.01749999999993</v>
      </c>
      <c r="AD85" s="9">
        <v>1.89</v>
      </c>
      <c r="AE85" s="5">
        <v>34.339799999999997</v>
      </c>
      <c r="AP85" s="5" t="str">
        <f t="shared" si="10"/>
        <v/>
      </c>
      <c r="AR85" s="5" t="str">
        <f t="shared" si="11"/>
        <v/>
      </c>
      <c r="AT85" s="5" t="str">
        <f t="shared" si="12"/>
        <v/>
      </c>
      <c r="AV85" s="2">
        <v>1.43</v>
      </c>
      <c r="AW85" s="5">
        <f t="shared" si="16"/>
        <v>9793.2498000000014</v>
      </c>
      <c r="AX85" s="11">
        <f t="shared" si="17"/>
        <v>1.0272624803442174</v>
      </c>
      <c r="AY85" s="5">
        <f t="shared" si="18"/>
        <v>1027.2624803442175</v>
      </c>
    </row>
    <row r="86" spans="1:51" x14ac:dyDescent="0.3">
      <c r="A86" s="42" t="s">
        <v>442</v>
      </c>
      <c r="B86" s="1" t="s">
        <v>99</v>
      </c>
      <c r="C86" s="1" t="s">
        <v>100</v>
      </c>
      <c r="D86" s="1" t="s">
        <v>101</v>
      </c>
      <c r="E86" s="1" t="s">
        <v>164</v>
      </c>
      <c r="F86" s="1" t="s">
        <v>156</v>
      </c>
      <c r="G86" s="1" t="s">
        <v>63</v>
      </c>
      <c r="H86" s="1" t="s">
        <v>72</v>
      </c>
      <c r="I86" s="2">
        <v>118</v>
      </c>
      <c r="J86" s="2">
        <f t="shared" si="13"/>
        <v>36.809999999999995</v>
      </c>
      <c r="K86" s="2">
        <f t="shared" si="14"/>
        <v>34.799999999999997</v>
      </c>
      <c r="L86" s="2">
        <f t="shared" si="15"/>
        <v>2.0099999999999998</v>
      </c>
      <c r="N86" s="4">
        <v>16</v>
      </c>
      <c r="O86" s="5">
        <v>6180</v>
      </c>
      <c r="P86" s="6">
        <v>15.95</v>
      </c>
      <c r="Q86" s="5">
        <v>4509.8625000000002</v>
      </c>
      <c r="R86" s="7">
        <v>1.3</v>
      </c>
      <c r="S86" s="5">
        <v>178.42500000000001</v>
      </c>
      <c r="AD86" s="9">
        <v>1.55</v>
      </c>
      <c r="AE86" s="5">
        <v>29.584499999999998</v>
      </c>
      <c r="AP86" s="5" t="str">
        <f t="shared" si="10"/>
        <v/>
      </c>
      <c r="AR86" s="5" t="str">
        <f t="shared" si="11"/>
        <v/>
      </c>
      <c r="AT86" s="5" t="str">
        <f t="shared" si="12"/>
        <v/>
      </c>
      <c r="AV86" s="2">
        <v>2.0099999999999998</v>
      </c>
      <c r="AW86" s="5">
        <f t="shared" si="16"/>
        <v>10897.871999999999</v>
      </c>
      <c r="AX86" s="11">
        <f t="shared" si="17"/>
        <v>1.1431317744181095</v>
      </c>
      <c r="AY86" s="5">
        <f t="shared" si="18"/>
        <v>1143.1317744181094</v>
      </c>
    </row>
    <row r="87" spans="1:51" x14ac:dyDescent="0.3">
      <c r="A87" s="42" t="s">
        <v>443</v>
      </c>
      <c r="B87" s="1" t="s">
        <v>165</v>
      </c>
      <c r="C87" s="1" t="s">
        <v>166</v>
      </c>
      <c r="D87" s="1" t="s">
        <v>60</v>
      </c>
      <c r="E87" s="1" t="s">
        <v>164</v>
      </c>
      <c r="F87" s="1" t="s">
        <v>156</v>
      </c>
      <c r="G87" s="1" t="s">
        <v>63</v>
      </c>
      <c r="H87" s="1" t="s">
        <v>72</v>
      </c>
      <c r="I87" s="2">
        <v>2</v>
      </c>
      <c r="J87" s="2">
        <f t="shared" si="13"/>
        <v>2</v>
      </c>
      <c r="K87" s="2">
        <f t="shared" si="14"/>
        <v>1.03</v>
      </c>
      <c r="L87" s="2">
        <f t="shared" si="15"/>
        <v>0.97</v>
      </c>
      <c r="AD87" s="9">
        <v>1.03</v>
      </c>
      <c r="AE87" s="5">
        <v>18.748950000000001</v>
      </c>
      <c r="AP87" s="5" t="str">
        <f t="shared" si="10"/>
        <v/>
      </c>
      <c r="AR87" s="5" t="str">
        <f t="shared" si="11"/>
        <v/>
      </c>
      <c r="AT87" s="5" t="str">
        <f t="shared" si="12"/>
        <v/>
      </c>
      <c r="AV87" s="2">
        <v>0.97</v>
      </c>
      <c r="AW87" s="5">
        <f t="shared" si="16"/>
        <v>18.748950000000001</v>
      </c>
      <c r="AX87" s="11">
        <f t="shared" si="17"/>
        <v>1.9666702345170154E-3</v>
      </c>
      <c r="AY87" s="5">
        <f t="shared" si="18"/>
        <v>1.9666702345170153</v>
      </c>
    </row>
    <row r="88" spans="1:51" x14ac:dyDescent="0.3">
      <c r="A88" s="42" t="s">
        <v>444</v>
      </c>
      <c r="B88" s="1" t="s">
        <v>167</v>
      </c>
      <c r="C88" s="1" t="s">
        <v>168</v>
      </c>
      <c r="D88" s="1" t="s">
        <v>60</v>
      </c>
      <c r="E88" s="1" t="s">
        <v>68</v>
      </c>
      <c r="F88" s="1" t="s">
        <v>156</v>
      </c>
      <c r="G88" s="1" t="s">
        <v>63</v>
      </c>
      <c r="H88" s="1" t="s">
        <v>72</v>
      </c>
      <c r="I88" s="2">
        <v>120</v>
      </c>
      <c r="J88" s="2">
        <f t="shared" si="13"/>
        <v>38.549999999999997</v>
      </c>
      <c r="K88" s="2">
        <f t="shared" si="14"/>
        <v>31.529999999999998</v>
      </c>
      <c r="L88" s="2">
        <f t="shared" si="15"/>
        <v>7.02</v>
      </c>
      <c r="N88" s="4">
        <v>2.2599999999999998</v>
      </c>
      <c r="O88" s="5">
        <v>872.92499999999995</v>
      </c>
      <c r="P88" s="6">
        <v>15.51</v>
      </c>
      <c r="Q88" s="5">
        <v>4385.4525000000003</v>
      </c>
      <c r="R88" s="7">
        <v>8.49</v>
      </c>
      <c r="S88" s="5">
        <v>1165.2525000000001</v>
      </c>
      <c r="T88" s="8">
        <v>5.27</v>
      </c>
      <c r="U88" s="5">
        <v>217.38749999999999</v>
      </c>
      <c r="AP88" s="5" t="str">
        <f t="shared" si="10"/>
        <v/>
      </c>
      <c r="AR88" s="5" t="str">
        <f t="shared" si="11"/>
        <v/>
      </c>
      <c r="AT88" s="5" t="str">
        <f t="shared" si="12"/>
        <v/>
      </c>
      <c r="AV88" s="2">
        <v>7.02</v>
      </c>
      <c r="AW88" s="5">
        <f t="shared" si="16"/>
        <v>6641.0175000000008</v>
      </c>
      <c r="AX88" s="11">
        <f t="shared" si="17"/>
        <v>0.69660922047136531</v>
      </c>
      <c r="AY88" s="5">
        <f t="shared" si="18"/>
        <v>696.60922047136535</v>
      </c>
    </row>
    <row r="89" spans="1:51" x14ac:dyDescent="0.3">
      <c r="A89" s="42" t="s">
        <v>444</v>
      </c>
      <c r="B89" s="1" t="s">
        <v>167</v>
      </c>
      <c r="C89" s="1" t="s">
        <v>168</v>
      </c>
      <c r="D89" s="1" t="s">
        <v>60</v>
      </c>
      <c r="E89" s="1" t="s">
        <v>126</v>
      </c>
      <c r="F89" s="1" t="s">
        <v>156</v>
      </c>
      <c r="G89" s="1" t="s">
        <v>63</v>
      </c>
      <c r="H89" s="1" t="s">
        <v>72</v>
      </c>
      <c r="I89" s="2">
        <v>120</v>
      </c>
      <c r="J89" s="2">
        <f t="shared" si="13"/>
        <v>37.64</v>
      </c>
      <c r="K89" s="2">
        <f t="shared" si="14"/>
        <v>25.79</v>
      </c>
      <c r="L89" s="2">
        <f t="shared" si="15"/>
        <v>11.85</v>
      </c>
      <c r="N89" s="4">
        <v>0.39</v>
      </c>
      <c r="O89" s="5">
        <v>150.63749999999999</v>
      </c>
      <c r="P89" s="6">
        <v>9.5399999999999991</v>
      </c>
      <c r="Q89" s="5">
        <v>2697.4349999999999</v>
      </c>
      <c r="R89" s="7">
        <v>1.46</v>
      </c>
      <c r="S89" s="5">
        <v>200.38499999999999</v>
      </c>
      <c r="T89" s="8">
        <v>12.18</v>
      </c>
      <c r="U89" s="5">
        <v>502.42500000000001</v>
      </c>
      <c r="AD89" s="9">
        <v>2.2200000000000002</v>
      </c>
      <c r="AE89" s="5">
        <v>39.72045</v>
      </c>
      <c r="AP89" s="5" t="str">
        <f t="shared" si="10"/>
        <v/>
      </c>
      <c r="AR89" s="5" t="str">
        <f t="shared" si="11"/>
        <v/>
      </c>
      <c r="AT89" s="5" t="str">
        <f t="shared" si="12"/>
        <v/>
      </c>
      <c r="AV89" s="2">
        <v>11.85</v>
      </c>
      <c r="AW89" s="5">
        <f t="shared" si="16"/>
        <v>3590.6029499999995</v>
      </c>
      <c r="AX89" s="11">
        <f t="shared" si="17"/>
        <v>0.37663612872902141</v>
      </c>
      <c r="AY89" s="5">
        <f t="shared" si="18"/>
        <v>376.63612872902138</v>
      </c>
    </row>
    <row r="90" spans="1:51" x14ac:dyDescent="0.3">
      <c r="A90" s="42" t="s">
        <v>444</v>
      </c>
      <c r="B90" s="1" t="s">
        <v>167</v>
      </c>
      <c r="C90" s="1" t="s">
        <v>168</v>
      </c>
      <c r="D90" s="1" t="s">
        <v>60</v>
      </c>
      <c r="E90" s="1" t="s">
        <v>137</v>
      </c>
      <c r="F90" s="1" t="s">
        <v>156</v>
      </c>
      <c r="G90" s="1" t="s">
        <v>63</v>
      </c>
      <c r="H90" s="1" t="s">
        <v>72</v>
      </c>
      <c r="I90" s="2">
        <v>120</v>
      </c>
      <c r="J90" s="2">
        <f t="shared" si="13"/>
        <v>38.72</v>
      </c>
      <c r="K90" s="2">
        <f t="shared" si="14"/>
        <v>4.5199999999999996</v>
      </c>
      <c r="L90" s="2">
        <f t="shared" si="15"/>
        <v>34.200000000000003</v>
      </c>
      <c r="N90" s="4">
        <v>0.01</v>
      </c>
      <c r="O90" s="5">
        <v>3.8624999999999998</v>
      </c>
      <c r="P90" s="6">
        <v>2.85</v>
      </c>
      <c r="Q90" s="5">
        <v>805.83749999999998</v>
      </c>
      <c r="R90" s="7">
        <v>1.17</v>
      </c>
      <c r="S90" s="5">
        <v>160.58250000000001</v>
      </c>
      <c r="AD90" s="9">
        <v>0.49</v>
      </c>
      <c r="AE90" s="5">
        <v>9.0205500000000001</v>
      </c>
      <c r="AP90" s="5" t="str">
        <f t="shared" si="10"/>
        <v/>
      </c>
      <c r="AR90" s="5" t="str">
        <f t="shared" si="11"/>
        <v/>
      </c>
      <c r="AT90" s="5" t="str">
        <f t="shared" si="12"/>
        <v/>
      </c>
      <c r="AV90" s="2">
        <v>34.200000000000003</v>
      </c>
      <c r="AW90" s="5">
        <f t="shared" si="16"/>
        <v>979.30304999999987</v>
      </c>
      <c r="AX90" s="11">
        <f t="shared" si="17"/>
        <v>0.10272394768809603</v>
      </c>
      <c r="AY90" s="5">
        <f t="shared" si="18"/>
        <v>102.72394768809603</v>
      </c>
    </row>
    <row r="91" spans="1:51" x14ac:dyDescent="0.3">
      <c r="A91" s="42" t="s">
        <v>445</v>
      </c>
      <c r="B91" s="1" t="s">
        <v>169</v>
      </c>
      <c r="C91" s="1" t="s">
        <v>170</v>
      </c>
      <c r="D91" s="1" t="s">
        <v>171</v>
      </c>
      <c r="E91" s="1" t="s">
        <v>86</v>
      </c>
      <c r="F91" s="1" t="s">
        <v>156</v>
      </c>
      <c r="G91" s="1" t="s">
        <v>63</v>
      </c>
      <c r="H91" s="1" t="s">
        <v>72</v>
      </c>
      <c r="I91" s="2">
        <v>120</v>
      </c>
      <c r="J91" s="2">
        <f t="shared" si="13"/>
        <v>38.260000000000005</v>
      </c>
      <c r="K91" s="2">
        <f t="shared" si="14"/>
        <v>37.690000000000005</v>
      </c>
      <c r="L91" s="2">
        <f t="shared" si="15"/>
        <v>0.56999999999999995</v>
      </c>
      <c r="N91" s="4">
        <v>10.46</v>
      </c>
      <c r="O91" s="5">
        <v>4040.1750000000002</v>
      </c>
      <c r="P91" s="6">
        <v>11.03</v>
      </c>
      <c r="Q91" s="5">
        <v>3118.7325000000001</v>
      </c>
      <c r="R91" s="7">
        <v>16.190000000000001</v>
      </c>
      <c r="S91" s="5">
        <v>2222.0774999999999</v>
      </c>
      <c r="T91" s="8">
        <v>0.01</v>
      </c>
      <c r="U91" s="5">
        <v>0.41249999999999998</v>
      </c>
      <c r="AP91" s="5" t="str">
        <f t="shared" si="10"/>
        <v/>
      </c>
      <c r="AR91" s="5" t="str">
        <f t="shared" si="11"/>
        <v/>
      </c>
      <c r="AT91" s="5" t="str">
        <f t="shared" si="12"/>
        <v/>
      </c>
      <c r="AV91" s="2">
        <v>0.56999999999999995</v>
      </c>
      <c r="AW91" s="5">
        <f t="shared" si="16"/>
        <v>9381.3975000000009</v>
      </c>
      <c r="AX91" s="11">
        <f t="shared" si="17"/>
        <v>0.98406125257266919</v>
      </c>
      <c r="AY91" s="5">
        <f t="shared" si="18"/>
        <v>984.06125257266922</v>
      </c>
    </row>
    <row r="92" spans="1:51" x14ac:dyDescent="0.3">
      <c r="A92" s="42" t="s">
        <v>445</v>
      </c>
      <c r="B92" s="1" t="s">
        <v>169</v>
      </c>
      <c r="C92" s="1" t="s">
        <v>170</v>
      </c>
      <c r="D92" s="1" t="s">
        <v>171</v>
      </c>
      <c r="E92" s="1" t="s">
        <v>79</v>
      </c>
      <c r="F92" s="1" t="s">
        <v>156</v>
      </c>
      <c r="G92" s="1" t="s">
        <v>63</v>
      </c>
      <c r="H92" s="1" t="s">
        <v>72</v>
      </c>
      <c r="I92" s="2">
        <v>120</v>
      </c>
      <c r="J92" s="2">
        <f t="shared" si="13"/>
        <v>38.32</v>
      </c>
      <c r="K92" s="2">
        <f t="shared" si="14"/>
        <v>37.74</v>
      </c>
      <c r="L92" s="2">
        <f t="shared" si="15"/>
        <v>0.57999999999999996</v>
      </c>
      <c r="N92" s="4">
        <v>6.92</v>
      </c>
      <c r="O92" s="5">
        <v>2672.85</v>
      </c>
      <c r="P92" s="6">
        <v>23.53</v>
      </c>
      <c r="Q92" s="5">
        <v>6653.1075000000001</v>
      </c>
      <c r="R92" s="7">
        <v>5.93</v>
      </c>
      <c r="S92" s="5">
        <v>813.89249999999993</v>
      </c>
      <c r="AD92" s="9">
        <v>1.36</v>
      </c>
      <c r="AE92" s="5">
        <v>25.2285</v>
      </c>
      <c r="AP92" s="5" t="str">
        <f t="shared" si="10"/>
        <v/>
      </c>
      <c r="AR92" s="5" t="str">
        <f t="shared" si="11"/>
        <v/>
      </c>
      <c r="AT92" s="5" t="str">
        <f t="shared" si="12"/>
        <v/>
      </c>
      <c r="AV92" s="2">
        <v>0.57999999999999996</v>
      </c>
      <c r="AW92" s="5">
        <f t="shared" si="16"/>
        <v>10165.0785</v>
      </c>
      <c r="AX92" s="11">
        <f t="shared" si="17"/>
        <v>1.066265434463203</v>
      </c>
      <c r="AY92" s="5">
        <f t="shared" si="18"/>
        <v>1066.2654344632031</v>
      </c>
    </row>
    <row r="93" spans="1:51" x14ac:dyDescent="0.3">
      <c r="A93" s="42" t="s">
        <v>445</v>
      </c>
      <c r="B93" s="1" t="s">
        <v>169</v>
      </c>
      <c r="C93" s="1" t="s">
        <v>170</v>
      </c>
      <c r="D93" s="1" t="s">
        <v>171</v>
      </c>
      <c r="E93" s="1" t="s">
        <v>94</v>
      </c>
      <c r="F93" s="1" t="s">
        <v>156</v>
      </c>
      <c r="G93" s="1" t="s">
        <v>63</v>
      </c>
      <c r="H93" s="1" t="s">
        <v>72</v>
      </c>
      <c r="I93" s="2">
        <v>120</v>
      </c>
      <c r="J93" s="2">
        <f t="shared" si="13"/>
        <v>38.410000000000004</v>
      </c>
      <c r="K93" s="2">
        <f t="shared" si="14"/>
        <v>37.880000000000003</v>
      </c>
      <c r="L93" s="2">
        <f t="shared" si="15"/>
        <v>0.53</v>
      </c>
      <c r="N93" s="4">
        <v>12.78</v>
      </c>
      <c r="O93" s="5">
        <v>4936.2749999999996</v>
      </c>
      <c r="P93" s="6">
        <v>25.1</v>
      </c>
      <c r="Q93" s="5">
        <v>7097.0250000000005</v>
      </c>
      <c r="AP93" s="5" t="str">
        <f t="shared" si="10"/>
        <v/>
      </c>
      <c r="AQ93" s="3">
        <v>0.27</v>
      </c>
      <c r="AR93" s="5">
        <f t="shared" si="11"/>
        <v>434.43</v>
      </c>
      <c r="AT93" s="5" t="str">
        <f t="shared" si="12"/>
        <v/>
      </c>
      <c r="AU93" s="2">
        <v>0.25</v>
      </c>
      <c r="AV93" s="2">
        <v>0.01</v>
      </c>
      <c r="AW93" s="5">
        <f t="shared" si="16"/>
        <v>12033.3</v>
      </c>
      <c r="AX93" s="11">
        <f t="shared" si="17"/>
        <v>1.2622324414441131</v>
      </c>
      <c r="AY93" s="5">
        <f t="shared" si="18"/>
        <v>1262.2324414441132</v>
      </c>
    </row>
    <row r="94" spans="1:51" x14ac:dyDescent="0.3">
      <c r="A94" s="42" t="s">
        <v>446</v>
      </c>
      <c r="B94" s="1" t="s">
        <v>99</v>
      </c>
      <c r="C94" s="1" t="s">
        <v>100</v>
      </c>
      <c r="D94" s="1" t="s">
        <v>101</v>
      </c>
      <c r="E94" s="1" t="s">
        <v>83</v>
      </c>
      <c r="F94" s="1" t="s">
        <v>156</v>
      </c>
      <c r="G94" s="1" t="s">
        <v>63</v>
      </c>
      <c r="H94" s="1" t="s">
        <v>72</v>
      </c>
      <c r="I94" s="2">
        <v>40</v>
      </c>
      <c r="J94" s="2">
        <f t="shared" si="13"/>
        <v>39.61</v>
      </c>
      <c r="K94" s="2">
        <f t="shared" si="14"/>
        <v>37.69</v>
      </c>
      <c r="L94" s="2">
        <f t="shared" si="15"/>
        <v>1.92</v>
      </c>
      <c r="P94" s="6">
        <v>12.72</v>
      </c>
      <c r="Q94" s="5">
        <v>3596.58</v>
      </c>
      <c r="R94" s="7">
        <v>24.97</v>
      </c>
      <c r="S94" s="5">
        <v>3427.1325000000002</v>
      </c>
      <c r="AP94" s="5" t="str">
        <f t="shared" si="10"/>
        <v/>
      </c>
      <c r="AR94" s="5" t="str">
        <f t="shared" si="11"/>
        <v/>
      </c>
      <c r="AT94" s="5" t="str">
        <f t="shared" si="12"/>
        <v/>
      </c>
      <c r="AV94" s="2">
        <v>1.92</v>
      </c>
      <c r="AW94" s="5">
        <f t="shared" si="16"/>
        <v>7023.7124999999996</v>
      </c>
      <c r="AX94" s="11">
        <f t="shared" si="17"/>
        <v>0.7367519946213037</v>
      </c>
      <c r="AY94" s="5">
        <f t="shared" si="18"/>
        <v>736.75199462130365</v>
      </c>
    </row>
    <row r="95" spans="1:51" x14ac:dyDescent="0.3">
      <c r="A95" s="42" t="s">
        <v>447</v>
      </c>
      <c r="B95" s="1" t="s">
        <v>147</v>
      </c>
      <c r="C95" s="1" t="s">
        <v>148</v>
      </c>
      <c r="D95" s="1" t="s">
        <v>60</v>
      </c>
      <c r="E95" s="1" t="s">
        <v>93</v>
      </c>
      <c r="F95" s="1" t="s">
        <v>156</v>
      </c>
      <c r="G95" s="1" t="s">
        <v>63</v>
      </c>
      <c r="H95" s="1" t="s">
        <v>72</v>
      </c>
      <c r="I95" s="2">
        <v>40</v>
      </c>
      <c r="J95" s="2">
        <f t="shared" si="13"/>
        <v>39.71</v>
      </c>
      <c r="K95" s="2">
        <f t="shared" si="14"/>
        <v>38.15</v>
      </c>
      <c r="L95" s="2">
        <f t="shared" si="15"/>
        <v>1.56</v>
      </c>
      <c r="N95" s="4">
        <v>5.62</v>
      </c>
      <c r="O95" s="5">
        <v>2170.7249999999999</v>
      </c>
      <c r="P95" s="6">
        <v>30.06</v>
      </c>
      <c r="Q95" s="5">
        <v>8499.4650000000001</v>
      </c>
      <c r="R95" s="7">
        <v>2.4700000000000002</v>
      </c>
      <c r="S95" s="5">
        <v>339.00750000000011</v>
      </c>
      <c r="AP95" s="5" t="str">
        <f t="shared" si="10"/>
        <v/>
      </c>
      <c r="AR95" s="5" t="str">
        <f t="shared" si="11"/>
        <v/>
      </c>
      <c r="AT95" s="5" t="str">
        <f t="shared" si="12"/>
        <v/>
      </c>
      <c r="AV95" s="2">
        <v>1.56</v>
      </c>
      <c r="AW95" s="5">
        <f t="shared" si="16"/>
        <v>11009.1975</v>
      </c>
      <c r="AX95" s="11">
        <f t="shared" si="17"/>
        <v>1.1548092575407765</v>
      </c>
      <c r="AY95" s="5">
        <f t="shared" si="18"/>
        <v>1154.8092575407763</v>
      </c>
    </row>
    <row r="96" spans="1:51" x14ac:dyDescent="0.3">
      <c r="A96" s="42" t="s">
        <v>448</v>
      </c>
      <c r="B96" s="1" t="s">
        <v>149</v>
      </c>
      <c r="C96" s="1" t="s">
        <v>150</v>
      </c>
      <c r="D96" s="1" t="s">
        <v>151</v>
      </c>
      <c r="E96" s="1" t="s">
        <v>103</v>
      </c>
      <c r="F96" s="1" t="s">
        <v>156</v>
      </c>
      <c r="G96" s="1" t="s">
        <v>63</v>
      </c>
      <c r="H96" s="1" t="s">
        <v>72</v>
      </c>
      <c r="I96" s="2">
        <v>40</v>
      </c>
      <c r="J96" s="2">
        <f t="shared" si="13"/>
        <v>39.700000000000003</v>
      </c>
      <c r="K96" s="2">
        <f t="shared" si="14"/>
        <v>39.67</v>
      </c>
      <c r="L96" s="2">
        <f t="shared" si="15"/>
        <v>0.03</v>
      </c>
      <c r="N96" s="4">
        <v>6.56</v>
      </c>
      <c r="O96" s="5">
        <v>2533.8000000000002</v>
      </c>
      <c r="P96" s="6">
        <v>33.11</v>
      </c>
      <c r="Q96" s="5">
        <v>9361.8524999999991</v>
      </c>
      <c r="AP96" s="5" t="str">
        <f t="shared" si="10"/>
        <v/>
      </c>
      <c r="AR96" s="5" t="str">
        <f t="shared" si="11"/>
        <v/>
      </c>
      <c r="AT96" s="5" t="str">
        <f t="shared" si="12"/>
        <v/>
      </c>
      <c r="AV96" s="2">
        <v>0.03</v>
      </c>
      <c r="AW96" s="5">
        <f t="shared" si="16"/>
        <v>11895.6525</v>
      </c>
      <c r="AX96" s="11">
        <f t="shared" si="17"/>
        <v>1.2477939133609042</v>
      </c>
      <c r="AY96" s="5">
        <f t="shared" si="18"/>
        <v>1247.7939133609041</v>
      </c>
    </row>
    <row r="97" spans="1:51" x14ac:dyDescent="0.3">
      <c r="A97" s="42" t="s">
        <v>449</v>
      </c>
      <c r="B97" s="1" t="s">
        <v>121</v>
      </c>
      <c r="C97" s="1" t="s">
        <v>122</v>
      </c>
      <c r="D97" s="1" t="s">
        <v>60</v>
      </c>
      <c r="E97" s="1" t="s">
        <v>94</v>
      </c>
      <c r="F97" s="1" t="s">
        <v>172</v>
      </c>
      <c r="G97" s="1" t="s">
        <v>63</v>
      </c>
      <c r="H97" s="1" t="s">
        <v>72</v>
      </c>
      <c r="I97" s="2">
        <v>40</v>
      </c>
      <c r="J97" s="2">
        <f t="shared" si="13"/>
        <v>38.880000000000003</v>
      </c>
      <c r="K97" s="2">
        <f t="shared" si="14"/>
        <v>23.03</v>
      </c>
      <c r="L97" s="2">
        <f t="shared" si="15"/>
        <v>15.85</v>
      </c>
      <c r="N97" s="4">
        <v>0.17</v>
      </c>
      <c r="O97" s="5">
        <v>65.662500000000009</v>
      </c>
      <c r="P97" s="6">
        <v>18.739999999999998</v>
      </c>
      <c r="Q97" s="5">
        <v>5298.7349999999997</v>
      </c>
      <c r="R97" s="7">
        <v>3.14</v>
      </c>
      <c r="S97" s="5">
        <v>430.96499999999997</v>
      </c>
      <c r="AD97" s="9">
        <v>0.98</v>
      </c>
      <c r="AE97" s="5">
        <v>16.702950000000001</v>
      </c>
      <c r="AP97" s="5" t="str">
        <f t="shared" si="10"/>
        <v/>
      </c>
      <c r="AR97" s="5" t="str">
        <f t="shared" si="11"/>
        <v/>
      </c>
      <c r="AT97" s="5" t="str">
        <f t="shared" si="12"/>
        <v/>
      </c>
      <c r="AV97" s="2">
        <v>15.85</v>
      </c>
      <c r="AW97" s="5">
        <f t="shared" si="16"/>
        <v>5812.0654500000001</v>
      </c>
      <c r="AX97" s="11">
        <f t="shared" si="17"/>
        <v>0.60965633390561835</v>
      </c>
      <c r="AY97" s="5">
        <f t="shared" si="18"/>
        <v>609.65633390561834</v>
      </c>
    </row>
    <row r="98" spans="1:51" x14ac:dyDescent="0.3">
      <c r="A98" s="42" t="s">
        <v>450</v>
      </c>
      <c r="B98" s="1" t="s">
        <v>173</v>
      </c>
      <c r="C98" s="1" t="s">
        <v>174</v>
      </c>
      <c r="D98" s="1" t="s">
        <v>60</v>
      </c>
      <c r="E98" s="1" t="s">
        <v>93</v>
      </c>
      <c r="F98" s="1" t="s">
        <v>172</v>
      </c>
      <c r="G98" s="1" t="s">
        <v>63</v>
      </c>
      <c r="H98" s="1" t="s">
        <v>72</v>
      </c>
      <c r="I98" s="2">
        <v>10</v>
      </c>
      <c r="J98" s="2">
        <f t="shared" si="13"/>
        <v>10</v>
      </c>
      <c r="K98" s="2">
        <f t="shared" si="14"/>
        <v>6.5</v>
      </c>
      <c r="L98" s="2">
        <f t="shared" si="15"/>
        <v>3.5</v>
      </c>
      <c r="P98" s="6">
        <v>2.71</v>
      </c>
      <c r="Q98" s="5">
        <v>766.25249999999994</v>
      </c>
      <c r="R98" s="7">
        <v>0.2</v>
      </c>
      <c r="S98" s="5">
        <v>27.45</v>
      </c>
      <c r="AD98" s="9">
        <v>3.59</v>
      </c>
      <c r="AE98" s="5">
        <v>64.56450000000001</v>
      </c>
      <c r="AP98" s="5" t="str">
        <f t="shared" si="10"/>
        <v/>
      </c>
      <c r="AR98" s="5" t="str">
        <f t="shared" si="11"/>
        <v/>
      </c>
      <c r="AT98" s="5" t="str">
        <f t="shared" si="12"/>
        <v/>
      </c>
      <c r="AV98" s="2">
        <v>3.5</v>
      </c>
      <c r="AW98" s="5">
        <f t="shared" si="16"/>
        <v>858.26700000000005</v>
      </c>
      <c r="AX98" s="11">
        <f t="shared" si="17"/>
        <v>9.0027876876743254E-2</v>
      </c>
      <c r="AY98" s="5">
        <f t="shared" si="18"/>
        <v>90.02787687674325</v>
      </c>
    </row>
    <row r="99" spans="1:51" x14ac:dyDescent="0.3">
      <c r="A99" s="42" t="s">
        <v>451</v>
      </c>
      <c r="B99" s="1" t="s">
        <v>167</v>
      </c>
      <c r="C99" s="1" t="s">
        <v>168</v>
      </c>
      <c r="D99" s="1" t="s">
        <v>60</v>
      </c>
      <c r="E99" s="1" t="s">
        <v>83</v>
      </c>
      <c r="F99" s="1" t="s">
        <v>172</v>
      </c>
      <c r="G99" s="1" t="s">
        <v>63</v>
      </c>
      <c r="H99" s="1" t="s">
        <v>72</v>
      </c>
      <c r="I99" s="2">
        <v>110</v>
      </c>
      <c r="J99" s="2">
        <f t="shared" si="13"/>
        <v>39.989999999999995</v>
      </c>
      <c r="K99" s="2">
        <f t="shared" si="14"/>
        <v>19.18</v>
      </c>
      <c r="L99" s="2">
        <f t="shared" si="15"/>
        <v>20.81</v>
      </c>
      <c r="P99" s="6">
        <v>7.13</v>
      </c>
      <c r="Q99" s="5">
        <v>2016.0074999999999</v>
      </c>
      <c r="R99" s="7">
        <v>12.05</v>
      </c>
      <c r="S99" s="5">
        <v>1653.8625</v>
      </c>
      <c r="AP99" s="5" t="str">
        <f t="shared" si="10"/>
        <v/>
      </c>
      <c r="AR99" s="5" t="str">
        <f t="shared" si="11"/>
        <v/>
      </c>
      <c r="AT99" s="5" t="str">
        <f t="shared" si="12"/>
        <v/>
      </c>
      <c r="AV99" s="2">
        <v>20.81</v>
      </c>
      <c r="AW99" s="5">
        <f t="shared" si="16"/>
        <v>3669.87</v>
      </c>
      <c r="AX99" s="11">
        <f t="shared" si="17"/>
        <v>0.38495084223633641</v>
      </c>
      <c r="AY99" s="5">
        <f t="shared" si="18"/>
        <v>384.95084223633643</v>
      </c>
    </row>
    <row r="100" spans="1:51" x14ac:dyDescent="0.3">
      <c r="A100" s="42" t="s">
        <v>451</v>
      </c>
      <c r="B100" s="1" t="s">
        <v>167</v>
      </c>
      <c r="C100" s="1" t="s">
        <v>168</v>
      </c>
      <c r="D100" s="1" t="s">
        <v>60</v>
      </c>
      <c r="E100" s="1" t="s">
        <v>92</v>
      </c>
      <c r="F100" s="1" t="s">
        <v>172</v>
      </c>
      <c r="G100" s="1" t="s">
        <v>63</v>
      </c>
      <c r="H100" s="1" t="s">
        <v>72</v>
      </c>
      <c r="I100" s="2">
        <v>110</v>
      </c>
      <c r="J100" s="2">
        <f t="shared" si="13"/>
        <v>39.99</v>
      </c>
      <c r="K100" s="2">
        <f t="shared" si="14"/>
        <v>36.43</v>
      </c>
      <c r="L100" s="2">
        <f t="shared" si="15"/>
        <v>3.56</v>
      </c>
      <c r="P100" s="6">
        <v>26.93</v>
      </c>
      <c r="Q100" s="5">
        <v>7614.4575000000004</v>
      </c>
      <c r="R100" s="7">
        <v>9.49</v>
      </c>
      <c r="S100" s="5">
        <v>1302.5025000000001</v>
      </c>
      <c r="AD100" s="9">
        <v>0.01</v>
      </c>
      <c r="AE100" s="5">
        <v>0.18149999999999999</v>
      </c>
      <c r="AP100" s="5" t="str">
        <f t="shared" si="10"/>
        <v/>
      </c>
      <c r="AR100" s="5" t="str">
        <f t="shared" si="11"/>
        <v/>
      </c>
      <c r="AT100" s="5" t="str">
        <f t="shared" si="12"/>
        <v/>
      </c>
      <c r="AV100" s="2">
        <v>3.56</v>
      </c>
      <c r="AW100" s="5">
        <f t="shared" si="16"/>
        <v>8917.1415000000015</v>
      </c>
      <c r="AX100" s="11">
        <f t="shared" si="17"/>
        <v>0.93536314113731245</v>
      </c>
      <c r="AY100" s="5">
        <f t="shared" si="18"/>
        <v>935.36314113731237</v>
      </c>
    </row>
    <row r="101" spans="1:51" x14ac:dyDescent="0.3">
      <c r="A101" s="42" t="s">
        <v>451</v>
      </c>
      <c r="B101" s="1" t="s">
        <v>167</v>
      </c>
      <c r="C101" s="1" t="s">
        <v>168</v>
      </c>
      <c r="D101" s="1" t="s">
        <v>60</v>
      </c>
      <c r="E101" s="1" t="s">
        <v>93</v>
      </c>
      <c r="F101" s="1" t="s">
        <v>172</v>
      </c>
      <c r="G101" s="1" t="s">
        <v>63</v>
      </c>
      <c r="H101" s="1" t="s">
        <v>72</v>
      </c>
      <c r="I101" s="2">
        <v>110</v>
      </c>
      <c r="J101" s="2">
        <f t="shared" si="13"/>
        <v>29.990000000000002</v>
      </c>
      <c r="K101" s="2">
        <f t="shared" si="14"/>
        <v>24.980000000000004</v>
      </c>
      <c r="L101" s="2">
        <f t="shared" si="15"/>
        <v>5.01</v>
      </c>
      <c r="N101" s="4">
        <v>5.65</v>
      </c>
      <c r="O101" s="5">
        <v>2182.3125</v>
      </c>
      <c r="P101" s="6">
        <v>17.66</v>
      </c>
      <c r="Q101" s="5">
        <v>4993.3649999999998</v>
      </c>
      <c r="R101" s="7">
        <v>0.67</v>
      </c>
      <c r="S101" s="5">
        <v>91.95750000000001</v>
      </c>
      <c r="AD101" s="9">
        <v>1</v>
      </c>
      <c r="AE101" s="5">
        <v>19.136700000000001</v>
      </c>
      <c r="AP101" s="5" t="str">
        <f t="shared" si="10"/>
        <v/>
      </c>
      <c r="AR101" s="5" t="str">
        <f t="shared" si="11"/>
        <v/>
      </c>
      <c r="AT101" s="5" t="str">
        <f t="shared" si="12"/>
        <v/>
      </c>
      <c r="AV101" s="2">
        <v>5.01</v>
      </c>
      <c r="AW101" s="5">
        <f t="shared" si="16"/>
        <v>7286.7717000000002</v>
      </c>
      <c r="AX101" s="11">
        <f t="shared" si="17"/>
        <v>0.76434557711823603</v>
      </c>
      <c r="AY101" s="5">
        <f t="shared" si="18"/>
        <v>764.34557711823606</v>
      </c>
    </row>
    <row r="102" spans="1:51" x14ac:dyDescent="0.3">
      <c r="A102" s="42" t="s">
        <v>452</v>
      </c>
      <c r="B102" s="1" t="s">
        <v>142</v>
      </c>
      <c r="C102" s="1" t="s">
        <v>143</v>
      </c>
      <c r="D102" s="1" t="s">
        <v>144</v>
      </c>
      <c r="E102" s="1" t="s">
        <v>97</v>
      </c>
      <c r="F102" s="1" t="s">
        <v>172</v>
      </c>
      <c r="G102" s="1" t="s">
        <v>63</v>
      </c>
      <c r="H102" s="1" t="s">
        <v>72</v>
      </c>
      <c r="I102" s="2">
        <v>155.5</v>
      </c>
      <c r="J102" s="2">
        <f t="shared" si="13"/>
        <v>39.929999999999993</v>
      </c>
      <c r="K102" s="2">
        <f t="shared" si="14"/>
        <v>24.479999999999997</v>
      </c>
      <c r="L102" s="2">
        <f t="shared" si="15"/>
        <v>15.45</v>
      </c>
      <c r="N102" s="4">
        <v>1.99</v>
      </c>
      <c r="O102" s="5">
        <v>768.63750000000005</v>
      </c>
      <c r="P102" s="6">
        <v>18.47</v>
      </c>
      <c r="Q102" s="5">
        <v>5222.3924999999999</v>
      </c>
      <c r="R102" s="7">
        <v>4.0199999999999996</v>
      </c>
      <c r="S102" s="5">
        <v>551.74499999999989</v>
      </c>
      <c r="AP102" s="5" t="str">
        <f t="shared" si="10"/>
        <v/>
      </c>
      <c r="AR102" s="5" t="str">
        <f t="shared" si="11"/>
        <v/>
      </c>
      <c r="AT102" s="5" t="str">
        <f t="shared" si="12"/>
        <v/>
      </c>
      <c r="AV102" s="2">
        <v>15.45</v>
      </c>
      <c r="AW102" s="5">
        <f t="shared" si="16"/>
        <v>6542.7749999999996</v>
      </c>
      <c r="AX102" s="11">
        <f t="shared" si="17"/>
        <v>0.68630407802261273</v>
      </c>
      <c r="AY102" s="5">
        <f t="shared" si="18"/>
        <v>686.30407802261277</v>
      </c>
    </row>
    <row r="103" spans="1:51" x14ac:dyDescent="0.3">
      <c r="A103" s="42" t="s">
        <v>452</v>
      </c>
      <c r="B103" s="1" t="s">
        <v>142</v>
      </c>
      <c r="C103" s="1" t="s">
        <v>143</v>
      </c>
      <c r="D103" s="1" t="s">
        <v>144</v>
      </c>
      <c r="E103" s="1" t="s">
        <v>164</v>
      </c>
      <c r="F103" s="1" t="s">
        <v>172</v>
      </c>
      <c r="G103" s="1" t="s">
        <v>63</v>
      </c>
      <c r="H103" s="1" t="s">
        <v>72</v>
      </c>
      <c r="I103" s="2">
        <v>155.5</v>
      </c>
      <c r="J103" s="2">
        <f t="shared" si="13"/>
        <v>38.31</v>
      </c>
      <c r="K103" s="2">
        <f t="shared" si="14"/>
        <v>37.270000000000003</v>
      </c>
      <c r="L103" s="2">
        <f t="shared" si="15"/>
        <v>1.04</v>
      </c>
      <c r="N103" s="4">
        <v>22.78</v>
      </c>
      <c r="O103" s="5">
        <v>8798.7749999999996</v>
      </c>
      <c r="P103" s="6">
        <v>14.49</v>
      </c>
      <c r="Q103" s="5">
        <v>4097.0474999999997</v>
      </c>
      <c r="AP103" s="5" t="str">
        <f t="shared" si="10"/>
        <v/>
      </c>
      <c r="AQ103" s="3">
        <v>0.04</v>
      </c>
      <c r="AR103" s="5">
        <f t="shared" si="11"/>
        <v>64.36</v>
      </c>
      <c r="AT103" s="5" t="str">
        <f t="shared" si="12"/>
        <v/>
      </c>
      <c r="AU103" s="2">
        <v>0.04</v>
      </c>
      <c r="AV103" s="2">
        <v>0.96</v>
      </c>
      <c r="AW103" s="5">
        <f t="shared" si="16"/>
        <v>12895.822499999998</v>
      </c>
      <c r="AX103" s="11">
        <f t="shared" si="17"/>
        <v>1.3527066987945886</v>
      </c>
      <c r="AY103" s="5">
        <f t="shared" si="18"/>
        <v>1352.7066987945886</v>
      </c>
    </row>
    <row r="104" spans="1:51" x14ac:dyDescent="0.3">
      <c r="A104" s="42" t="s">
        <v>452</v>
      </c>
      <c r="B104" s="1" t="s">
        <v>142</v>
      </c>
      <c r="C104" s="1" t="s">
        <v>143</v>
      </c>
      <c r="D104" s="1" t="s">
        <v>144</v>
      </c>
      <c r="E104" s="1" t="s">
        <v>103</v>
      </c>
      <c r="F104" s="1" t="s">
        <v>172</v>
      </c>
      <c r="G104" s="1" t="s">
        <v>63</v>
      </c>
      <c r="H104" s="1" t="s">
        <v>72</v>
      </c>
      <c r="I104" s="2">
        <v>155.5</v>
      </c>
      <c r="J104" s="2">
        <f t="shared" si="13"/>
        <v>39.910000000000004</v>
      </c>
      <c r="K104" s="2">
        <f t="shared" si="14"/>
        <v>33.56</v>
      </c>
      <c r="L104" s="2">
        <f t="shared" si="15"/>
        <v>6.3500000000000005</v>
      </c>
      <c r="N104" s="4">
        <v>10.95</v>
      </c>
      <c r="O104" s="5">
        <v>4229.4375</v>
      </c>
      <c r="P104" s="6">
        <v>22.42</v>
      </c>
      <c r="Q104" s="5">
        <v>6339.2550000000001</v>
      </c>
      <c r="R104" s="7">
        <v>0.19</v>
      </c>
      <c r="S104" s="5">
        <v>26.077500000000001</v>
      </c>
      <c r="AP104" s="5" t="str">
        <f t="shared" si="10"/>
        <v/>
      </c>
      <c r="AQ104" s="3">
        <v>0.54</v>
      </c>
      <c r="AR104" s="5">
        <f t="shared" si="11"/>
        <v>868.86</v>
      </c>
      <c r="AS104" s="2">
        <v>0.31</v>
      </c>
      <c r="AT104" s="5">
        <f t="shared" si="12"/>
        <v>0.31</v>
      </c>
      <c r="AU104" s="2">
        <v>1.26</v>
      </c>
      <c r="AV104" s="2">
        <v>4.24</v>
      </c>
      <c r="AW104" s="5">
        <f t="shared" si="16"/>
        <v>10594.77</v>
      </c>
      <c r="AX104" s="11">
        <f t="shared" si="17"/>
        <v>1.1113379042855116</v>
      </c>
      <c r="AY104" s="5">
        <f t="shared" si="18"/>
        <v>1111.3379042855117</v>
      </c>
    </row>
    <row r="105" spans="1:51" x14ac:dyDescent="0.3">
      <c r="A105" s="42" t="s">
        <v>452</v>
      </c>
      <c r="B105" s="1" t="s">
        <v>142</v>
      </c>
      <c r="C105" s="1" t="s">
        <v>143</v>
      </c>
      <c r="D105" s="1" t="s">
        <v>144</v>
      </c>
      <c r="E105" s="1" t="s">
        <v>163</v>
      </c>
      <c r="F105" s="1" t="s">
        <v>172</v>
      </c>
      <c r="G105" s="1" t="s">
        <v>63</v>
      </c>
      <c r="H105" s="1" t="s">
        <v>72</v>
      </c>
      <c r="I105" s="2">
        <v>155.5</v>
      </c>
      <c r="J105" s="2">
        <f t="shared" si="13"/>
        <v>34.380000000000003</v>
      </c>
      <c r="K105" s="2">
        <f t="shared" si="14"/>
        <v>29.53</v>
      </c>
      <c r="L105" s="2">
        <f t="shared" si="15"/>
        <v>4.8499999999999996</v>
      </c>
      <c r="N105" s="4">
        <v>15.99</v>
      </c>
      <c r="O105" s="5">
        <v>6176.1374999999998</v>
      </c>
      <c r="P105" s="6">
        <v>13.54</v>
      </c>
      <c r="Q105" s="5">
        <v>3828.4349999999999</v>
      </c>
      <c r="AP105" s="5" t="str">
        <f t="shared" si="10"/>
        <v/>
      </c>
      <c r="AQ105" s="3">
        <v>1.08</v>
      </c>
      <c r="AR105" s="5">
        <f t="shared" si="11"/>
        <v>1737.72</v>
      </c>
      <c r="AT105" s="5" t="str">
        <f t="shared" si="12"/>
        <v/>
      </c>
      <c r="AU105" s="2">
        <v>1.64</v>
      </c>
      <c r="AV105" s="2">
        <v>2.13</v>
      </c>
      <c r="AW105" s="5">
        <f t="shared" si="16"/>
        <v>10004.5725</v>
      </c>
      <c r="AX105" s="11">
        <f t="shared" si="17"/>
        <v>1.0494291650901777</v>
      </c>
      <c r="AY105" s="5">
        <f t="shared" si="18"/>
        <v>1049.4291650901775</v>
      </c>
    </row>
    <row r="106" spans="1:51" x14ac:dyDescent="0.3">
      <c r="A106" s="42" t="s">
        <v>453</v>
      </c>
      <c r="B106" s="1" t="s">
        <v>175</v>
      </c>
      <c r="C106" s="1" t="s">
        <v>176</v>
      </c>
      <c r="D106" s="1" t="s">
        <v>101</v>
      </c>
      <c r="E106" s="1" t="s">
        <v>76</v>
      </c>
      <c r="F106" s="1" t="s">
        <v>172</v>
      </c>
      <c r="G106" s="1" t="s">
        <v>63</v>
      </c>
      <c r="H106" s="1" t="s">
        <v>72</v>
      </c>
      <c r="I106" s="2">
        <v>70.17</v>
      </c>
      <c r="J106" s="2">
        <f t="shared" si="13"/>
        <v>39.949999999999996</v>
      </c>
      <c r="K106" s="2">
        <f t="shared" si="14"/>
        <v>32.129999999999995</v>
      </c>
      <c r="L106" s="2">
        <f t="shared" si="15"/>
        <v>7.82</v>
      </c>
      <c r="P106" s="6">
        <v>26.7</v>
      </c>
      <c r="Q106" s="5">
        <v>7549.4250000000002</v>
      </c>
      <c r="R106" s="7">
        <v>5.43</v>
      </c>
      <c r="S106" s="5">
        <v>745.26749999999993</v>
      </c>
      <c r="AP106" s="5" t="str">
        <f t="shared" si="10"/>
        <v/>
      </c>
      <c r="AR106" s="5" t="str">
        <f t="shared" si="11"/>
        <v/>
      </c>
      <c r="AT106" s="5" t="str">
        <f t="shared" si="12"/>
        <v/>
      </c>
      <c r="AV106" s="2">
        <v>7.82</v>
      </c>
      <c r="AW106" s="5">
        <f t="shared" si="16"/>
        <v>8294.692500000001</v>
      </c>
      <c r="AX106" s="11">
        <f t="shared" si="17"/>
        <v>0.87007138235589365</v>
      </c>
      <c r="AY106" s="5">
        <f t="shared" si="18"/>
        <v>870.07138235589366</v>
      </c>
    </row>
    <row r="107" spans="1:51" x14ac:dyDescent="0.3">
      <c r="A107" s="42" t="s">
        <v>453</v>
      </c>
      <c r="B107" s="1" t="s">
        <v>175</v>
      </c>
      <c r="C107" s="1" t="s">
        <v>176</v>
      </c>
      <c r="D107" s="1" t="s">
        <v>101</v>
      </c>
      <c r="E107" s="1" t="s">
        <v>137</v>
      </c>
      <c r="F107" s="1" t="s">
        <v>172</v>
      </c>
      <c r="G107" s="1" t="s">
        <v>63</v>
      </c>
      <c r="H107" s="1" t="s">
        <v>72</v>
      </c>
      <c r="I107" s="2">
        <v>70.17</v>
      </c>
      <c r="J107" s="2">
        <f t="shared" si="13"/>
        <v>29.06</v>
      </c>
      <c r="K107" s="2">
        <f t="shared" si="14"/>
        <v>25.2</v>
      </c>
      <c r="L107" s="2">
        <f t="shared" si="15"/>
        <v>3.86</v>
      </c>
      <c r="N107" s="4">
        <v>8.31</v>
      </c>
      <c r="O107" s="5">
        <v>3209.7375000000002</v>
      </c>
      <c r="P107" s="6">
        <v>15.62</v>
      </c>
      <c r="Q107" s="5">
        <v>4416.5549999999994</v>
      </c>
      <c r="AD107" s="9">
        <v>1.27</v>
      </c>
      <c r="AE107" s="5">
        <v>24.811050000000002</v>
      </c>
      <c r="AP107" s="5" t="str">
        <f t="shared" si="10"/>
        <v/>
      </c>
      <c r="AR107" s="5" t="str">
        <f t="shared" si="11"/>
        <v/>
      </c>
      <c r="AT107" s="5" t="str">
        <f t="shared" si="12"/>
        <v/>
      </c>
      <c r="AV107" s="2">
        <v>3.86</v>
      </c>
      <c r="AW107" s="5">
        <f t="shared" si="16"/>
        <v>7651.1035499999998</v>
      </c>
      <c r="AX107" s="11">
        <f t="shared" si="17"/>
        <v>0.80256214950663729</v>
      </c>
      <c r="AY107" s="5">
        <f t="shared" si="18"/>
        <v>802.5621495066373</v>
      </c>
    </row>
    <row r="108" spans="1:51" x14ac:dyDescent="0.3">
      <c r="A108" s="42" t="s">
        <v>454</v>
      </c>
      <c r="B108" s="1" t="s">
        <v>175</v>
      </c>
      <c r="C108" s="1" t="s">
        <v>176</v>
      </c>
      <c r="D108" s="1" t="s">
        <v>101</v>
      </c>
      <c r="E108" s="1" t="s">
        <v>137</v>
      </c>
      <c r="F108" s="1" t="s">
        <v>172</v>
      </c>
      <c r="G108" s="1" t="s">
        <v>63</v>
      </c>
      <c r="H108" s="1" t="s">
        <v>72</v>
      </c>
      <c r="I108" s="2">
        <v>9.83</v>
      </c>
      <c r="J108" s="2">
        <f t="shared" si="13"/>
        <v>9.33</v>
      </c>
      <c r="K108" s="2">
        <f t="shared" si="14"/>
        <v>7.96</v>
      </c>
      <c r="L108" s="2">
        <f t="shared" si="15"/>
        <v>1.37</v>
      </c>
      <c r="N108" s="4">
        <v>4.2300000000000004</v>
      </c>
      <c r="O108" s="5">
        <v>1633.8375000000001</v>
      </c>
      <c r="P108" s="6">
        <v>2.0099999999999998</v>
      </c>
      <c r="Q108" s="5">
        <v>568.32749999999999</v>
      </c>
      <c r="AD108" s="9">
        <v>1.72</v>
      </c>
      <c r="AE108" s="5">
        <v>33.069299999999998</v>
      </c>
      <c r="AP108" s="5" t="str">
        <f t="shared" si="10"/>
        <v/>
      </c>
      <c r="AR108" s="5" t="str">
        <f t="shared" si="11"/>
        <v/>
      </c>
      <c r="AT108" s="5" t="str">
        <f t="shared" si="12"/>
        <v/>
      </c>
      <c r="AV108" s="2">
        <v>1.37</v>
      </c>
      <c r="AW108" s="5">
        <f t="shared" si="16"/>
        <v>2235.2343000000001</v>
      </c>
      <c r="AX108" s="11">
        <f t="shared" si="17"/>
        <v>0.23446479749433846</v>
      </c>
      <c r="AY108" s="5">
        <f t="shared" si="18"/>
        <v>234.46479749433848</v>
      </c>
    </row>
    <row r="109" spans="1:51" x14ac:dyDescent="0.3">
      <c r="A109" s="42" t="s">
        <v>455</v>
      </c>
      <c r="B109" s="1" t="s">
        <v>177</v>
      </c>
      <c r="C109" s="1" t="s">
        <v>178</v>
      </c>
      <c r="D109" s="1" t="s">
        <v>101</v>
      </c>
      <c r="E109" s="1" t="s">
        <v>68</v>
      </c>
      <c r="F109" s="1" t="s">
        <v>172</v>
      </c>
      <c r="G109" s="1" t="s">
        <v>63</v>
      </c>
      <c r="H109" s="1" t="s">
        <v>72</v>
      </c>
      <c r="I109" s="2">
        <v>40</v>
      </c>
      <c r="J109" s="2">
        <f t="shared" si="13"/>
        <v>39.979999999999997</v>
      </c>
      <c r="K109" s="2">
        <f t="shared" si="14"/>
        <v>37.61</v>
      </c>
      <c r="L109" s="2">
        <f t="shared" si="15"/>
        <v>2.37</v>
      </c>
      <c r="P109" s="6">
        <v>0.13</v>
      </c>
      <c r="Q109" s="5">
        <v>36.7575</v>
      </c>
      <c r="R109" s="7">
        <v>37.479999999999997</v>
      </c>
      <c r="S109" s="5">
        <v>5144.1299999999992</v>
      </c>
      <c r="AP109" s="5" t="str">
        <f t="shared" si="10"/>
        <v/>
      </c>
      <c r="AR109" s="5" t="str">
        <f t="shared" si="11"/>
        <v/>
      </c>
      <c r="AT109" s="5" t="str">
        <f t="shared" si="12"/>
        <v/>
      </c>
      <c r="AV109" s="2">
        <v>2.37</v>
      </c>
      <c r="AW109" s="5">
        <f t="shared" si="16"/>
        <v>5180.8874999999989</v>
      </c>
      <c r="AX109" s="11">
        <f t="shared" si="17"/>
        <v>0.54344895232166457</v>
      </c>
      <c r="AY109" s="5">
        <f t="shared" si="18"/>
        <v>543.44895232166459</v>
      </c>
    </row>
    <row r="110" spans="1:51" x14ac:dyDescent="0.3">
      <c r="A110" s="42" t="s">
        <v>456</v>
      </c>
      <c r="B110" s="1" t="s">
        <v>99</v>
      </c>
      <c r="C110" s="1" t="s">
        <v>100</v>
      </c>
      <c r="D110" s="1" t="s">
        <v>101</v>
      </c>
      <c r="E110" s="1" t="s">
        <v>79</v>
      </c>
      <c r="F110" s="1" t="s">
        <v>172</v>
      </c>
      <c r="G110" s="1" t="s">
        <v>63</v>
      </c>
      <c r="H110" s="1" t="s">
        <v>72</v>
      </c>
      <c r="I110" s="2">
        <v>40</v>
      </c>
      <c r="J110" s="2">
        <f t="shared" si="13"/>
        <v>38.94</v>
      </c>
      <c r="K110" s="2">
        <f t="shared" si="14"/>
        <v>36.51</v>
      </c>
      <c r="L110" s="2">
        <f t="shared" si="15"/>
        <v>2.4300000000000002</v>
      </c>
      <c r="N110" s="4">
        <v>2.81</v>
      </c>
      <c r="O110" s="5">
        <v>1085.3625</v>
      </c>
      <c r="P110" s="6">
        <v>1.61</v>
      </c>
      <c r="Q110" s="5">
        <v>455.22750000000002</v>
      </c>
      <c r="R110" s="7">
        <v>31.38</v>
      </c>
      <c r="S110" s="5">
        <v>4306.9049999999997</v>
      </c>
      <c r="AD110" s="9">
        <v>0.71</v>
      </c>
      <c r="AE110" s="5">
        <v>12.097799999999999</v>
      </c>
      <c r="AP110" s="5" t="str">
        <f t="shared" si="10"/>
        <v/>
      </c>
      <c r="AR110" s="5" t="str">
        <f t="shared" si="11"/>
        <v/>
      </c>
      <c r="AT110" s="5" t="str">
        <f t="shared" si="12"/>
        <v/>
      </c>
      <c r="AV110" s="2">
        <v>2.4300000000000002</v>
      </c>
      <c r="AW110" s="5">
        <f t="shared" si="16"/>
        <v>5859.5927999999994</v>
      </c>
      <c r="AX110" s="11">
        <f t="shared" si="17"/>
        <v>0.614641713063943</v>
      </c>
      <c r="AY110" s="5">
        <f t="shared" si="18"/>
        <v>614.64171306394303</v>
      </c>
    </row>
    <row r="111" spans="1:51" x14ac:dyDescent="0.3">
      <c r="A111" s="42" t="s">
        <v>457</v>
      </c>
      <c r="B111" s="1" t="s">
        <v>167</v>
      </c>
      <c r="C111" s="1" t="s">
        <v>168</v>
      </c>
      <c r="D111" s="1" t="s">
        <v>60</v>
      </c>
      <c r="E111" s="1" t="s">
        <v>86</v>
      </c>
      <c r="F111" s="1" t="s">
        <v>172</v>
      </c>
      <c r="G111" s="1" t="s">
        <v>63</v>
      </c>
      <c r="H111" s="1" t="s">
        <v>72</v>
      </c>
      <c r="I111" s="2">
        <v>40</v>
      </c>
      <c r="J111" s="2">
        <f t="shared" si="13"/>
        <v>39</v>
      </c>
      <c r="K111" s="2">
        <f t="shared" si="14"/>
        <v>29.720000000000002</v>
      </c>
      <c r="L111" s="2">
        <f t="shared" si="15"/>
        <v>9.2799999999999994</v>
      </c>
      <c r="N111" s="4">
        <v>0.01</v>
      </c>
      <c r="O111" s="5">
        <v>3.8624999999999998</v>
      </c>
      <c r="R111" s="7">
        <v>28.66</v>
      </c>
      <c r="S111" s="5">
        <v>3933.585</v>
      </c>
      <c r="T111" s="8">
        <v>0.56999999999999995</v>
      </c>
      <c r="U111" s="5">
        <v>23.512499999999999</v>
      </c>
      <c r="AD111" s="9">
        <v>0.48</v>
      </c>
      <c r="AE111" s="5">
        <v>7.1279999999999992</v>
      </c>
      <c r="AP111" s="5" t="str">
        <f t="shared" si="10"/>
        <v/>
      </c>
      <c r="AR111" s="5" t="str">
        <f t="shared" si="11"/>
        <v/>
      </c>
      <c r="AT111" s="5" t="str">
        <f t="shared" si="12"/>
        <v/>
      </c>
      <c r="AV111" s="2">
        <v>9.2799999999999994</v>
      </c>
      <c r="AW111" s="5">
        <f t="shared" si="16"/>
        <v>3968.0880000000002</v>
      </c>
      <c r="AX111" s="11">
        <f t="shared" si="17"/>
        <v>0.4162324054170583</v>
      </c>
      <c r="AY111" s="5">
        <f t="shared" si="18"/>
        <v>416.23240541705832</v>
      </c>
    </row>
    <row r="112" spans="1:51" x14ac:dyDescent="0.3">
      <c r="A112" s="42" t="s">
        <v>458</v>
      </c>
      <c r="B112" s="1" t="s">
        <v>177</v>
      </c>
      <c r="C112" s="1" t="s">
        <v>178</v>
      </c>
      <c r="D112" s="1" t="s">
        <v>101</v>
      </c>
      <c r="E112" s="1" t="s">
        <v>126</v>
      </c>
      <c r="F112" s="1" t="s">
        <v>172</v>
      </c>
      <c r="G112" s="1" t="s">
        <v>63</v>
      </c>
      <c r="H112" s="1" t="s">
        <v>72</v>
      </c>
      <c r="I112" s="2">
        <v>40</v>
      </c>
      <c r="J112" s="2">
        <f t="shared" si="13"/>
        <v>38.450000000000003</v>
      </c>
      <c r="K112" s="2">
        <f t="shared" si="14"/>
        <v>38.450000000000003</v>
      </c>
      <c r="L112" s="2">
        <f t="shared" si="15"/>
        <v>0</v>
      </c>
      <c r="N112" s="4">
        <v>4.34</v>
      </c>
      <c r="O112" s="5">
        <v>1676.325</v>
      </c>
      <c r="P112" s="6">
        <v>13.44</v>
      </c>
      <c r="Q112" s="5">
        <v>3800.16</v>
      </c>
      <c r="R112" s="7">
        <v>20.67</v>
      </c>
      <c r="S112" s="5">
        <v>2836.9575</v>
      </c>
      <c r="AP112" s="5" t="str">
        <f t="shared" si="10"/>
        <v/>
      </c>
      <c r="AR112" s="5" t="str">
        <f t="shared" si="11"/>
        <v/>
      </c>
      <c r="AT112" s="5" t="str">
        <f t="shared" si="12"/>
        <v/>
      </c>
      <c r="AW112" s="5">
        <f t="shared" si="16"/>
        <v>8313.4424999999992</v>
      </c>
      <c r="AX112" s="11">
        <f t="shared" si="17"/>
        <v>0.87203816273011148</v>
      </c>
      <c r="AY112" s="5">
        <f t="shared" si="18"/>
        <v>872.03816273011148</v>
      </c>
    </row>
    <row r="113" spans="1:51" x14ac:dyDescent="0.3">
      <c r="A113" s="42" t="s">
        <v>459</v>
      </c>
      <c r="B113" s="1" t="s">
        <v>167</v>
      </c>
      <c r="C113" s="1" t="s">
        <v>168</v>
      </c>
      <c r="D113" s="1" t="s">
        <v>60</v>
      </c>
      <c r="E113" s="1" t="s">
        <v>61</v>
      </c>
      <c r="F113" s="1" t="s">
        <v>172</v>
      </c>
      <c r="G113" s="1" t="s">
        <v>63</v>
      </c>
      <c r="H113" s="1" t="s">
        <v>72</v>
      </c>
      <c r="I113" s="2">
        <v>80</v>
      </c>
      <c r="J113" s="2">
        <f t="shared" si="13"/>
        <v>39.059999999999995</v>
      </c>
      <c r="K113" s="2">
        <f t="shared" si="14"/>
        <v>31.199999999999996</v>
      </c>
      <c r="L113" s="2">
        <f t="shared" si="15"/>
        <v>7.86</v>
      </c>
      <c r="R113" s="7">
        <v>17.149999999999999</v>
      </c>
      <c r="S113" s="5">
        <v>2353.8375000000001</v>
      </c>
      <c r="T113" s="8">
        <v>12.9</v>
      </c>
      <c r="U113" s="5">
        <v>532.125</v>
      </c>
      <c r="AD113" s="9">
        <v>1.1499999999999999</v>
      </c>
      <c r="AE113" s="5">
        <v>17.094000000000001</v>
      </c>
      <c r="AP113" s="5" t="str">
        <f t="shared" si="10"/>
        <v/>
      </c>
      <c r="AR113" s="5" t="str">
        <f t="shared" si="11"/>
        <v/>
      </c>
      <c r="AT113" s="5" t="str">
        <f t="shared" si="12"/>
        <v/>
      </c>
      <c r="AV113" s="2">
        <v>7.86</v>
      </c>
      <c r="AW113" s="5">
        <f t="shared" si="16"/>
        <v>2903.0565000000001</v>
      </c>
      <c r="AX113" s="11">
        <f t="shared" si="17"/>
        <v>0.30451597597044883</v>
      </c>
      <c r="AY113" s="5">
        <f t="shared" si="18"/>
        <v>304.51597597044884</v>
      </c>
    </row>
    <row r="114" spans="1:51" x14ac:dyDescent="0.3">
      <c r="A114" s="42" t="s">
        <v>459</v>
      </c>
      <c r="B114" s="1" t="s">
        <v>167</v>
      </c>
      <c r="C114" s="1" t="s">
        <v>168</v>
      </c>
      <c r="D114" s="1" t="s">
        <v>60</v>
      </c>
      <c r="E114" s="1" t="s">
        <v>75</v>
      </c>
      <c r="F114" s="1" t="s">
        <v>172</v>
      </c>
      <c r="G114" s="1" t="s">
        <v>63</v>
      </c>
      <c r="H114" s="1" t="s">
        <v>72</v>
      </c>
      <c r="I114" s="2">
        <v>80</v>
      </c>
      <c r="J114" s="2">
        <f t="shared" si="13"/>
        <v>40</v>
      </c>
      <c r="K114" s="2">
        <f t="shared" si="14"/>
        <v>29.73</v>
      </c>
      <c r="L114" s="2">
        <f t="shared" si="15"/>
        <v>10.27</v>
      </c>
      <c r="P114" s="6">
        <v>0.03</v>
      </c>
      <c r="Q114" s="5">
        <v>8.4824999999999999</v>
      </c>
      <c r="R114" s="7">
        <v>20.9</v>
      </c>
      <c r="S114" s="5">
        <v>2868.5250000000001</v>
      </c>
      <c r="T114" s="8">
        <v>8.8000000000000007</v>
      </c>
      <c r="U114" s="5">
        <v>363.00000000000011</v>
      </c>
      <c r="AP114" s="5" t="str">
        <f t="shared" si="10"/>
        <v/>
      </c>
      <c r="AR114" s="5" t="str">
        <f t="shared" si="11"/>
        <v/>
      </c>
      <c r="AT114" s="5" t="str">
        <f t="shared" si="12"/>
        <v/>
      </c>
      <c r="AV114" s="2">
        <v>10.27</v>
      </c>
      <c r="AW114" s="5">
        <f t="shared" si="16"/>
        <v>3240.0075000000002</v>
      </c>
      <c r="AX114" s="11">
        <f t="shared" si="17"/>
        <v>0.33986043537701521</v>
      </c>
      <c r="AY114" s="5">
        <f t="shared" si="18"/>
        <v>339.86043537701522</v>
      </c>
    </row>
    <row r="115" spans="1:51" x14ac:dyDescent="0.3">
      <c r="A115" s="42" t="s">
        <v>460</v>
      </c>
      <c r="B115" s="1" t="s">
        <v>142</v>
      </c>
      <c r="C115" s="1" t="s">
        <v>143</v>
      </c>
      <c r="D115" s="1" t="s">
        <v>144</v>
      </c>
      <c r="E115" s="1" t="s">
        <v>76</v>
      </c>
      <c r="F115" s="1" t="s">
        <v>179</v>
      </c>
      <c r="G115" s="1" t="s">
        <v>63</v>
      </c>
      <c r="H115" s="1" t="s">
        <v>72</v>
      </c>
      <c r="I115" s="2">
        <v>12.26</v>
      </c>
      <c r="J115" s="2">
        <f t="shared" si="13"/>
        <v>12.260000000000002</v>
      </c>
      <c r="K115" s="2">
        <f t="shared" si="14"/>
        <v>0.96</v>
      </c>
      <c r="L115" s="2">
        <f t="shared" si="15"/>
        <v>11.3</v>
      </c>
      <c r="N115" s="4">
        <v>0.96</v>
      </c>
      <c r="O115" s="5">
        <v>370.8</v>
      </c>
      <c r="AP115" s="5" t="str">
        <f t="shared" si="10"/>
        <v/>
      </c>
      <c r="AQ115" s="3">
        <v>0.02</v>
      </c>
      <c r="AR115" s="5">
        <f t="shared" si="11"/>
        <v>32.18</v>
      </c>
      <c r="AS115" s="2">
        <v>0.51</v>
      </c>
      <c r="AT115" s="5">
        <f t="shared" si="12"/>
        <v>0.51</v>
      </c>
      <c r="AU115" s="2">
        <v>0.78</v>
      </c>
      <c r="AV115" s="2">
        <v>9.99</v>
      </c>
      <c r="AW115" s="5">
        <f t="shared" si="16"/>
        <v>370.8</v>
      </c>
      <c r="AX115" s="11">
        <f t="shared" si="17"/>
        <v>3.8895048680534609E-2</v>
      </c>
      <c r="AY115" s="5">
        <f t="shared" si="18"/>
        <v>38.895048680534607</v>
      </c>
    </row>
    <row r="116" spans="1:51" x14ac:dyDescent="0.3">
      <c r="A116" s="42" t="s">
        <v>461</v>
      </c>
      <c r="B116" s="1" t="s">
        <v>142</v>
      </c>
      <c r="C116" s="1" t="s">
        <v>143</v>
      </c>
      <c r="D116" s="1" t="s">
        <v>144</v>
      </c>
      <c r="E116" s="1" t="s">
        <v>61</v>
      </c>
      <c r="F116" s="1" t="s">
        <v>179</v>
      </c>
      <c r="G116" s="1" t="s">
        <v>63</v>
      </c>
      <c r="H116" s="1" t="s">
        <v>72</v>
      </c>
      <c r="I116" s="2">
        <v>142.94999999999999</v>
      </c>
      <c r="J116" s="2">
        <f t="shared" si="13"/>
        <v>37.119999999999997</v>
      </c>
      <c r="K116" s="2">
        <f t="shared" si="14"/>
        <v>37.119999999999997</v>
      </c>
      <c r="L116" s="2">
        <f t="shared" si="15"/>
        <v>0</v>
      </c>
      <c r="P116" s="6">
        <v>4.82</v>
      </c>
      <c r="Q116" s="5">
        <v>1362.855</v>
      </c>
      <c r="R116" s="7">
        <v>32.299999999999997</v>
      </c>
      <c r="S116" s="5">
        <v>4433.1749999999993</v>
      </c>
      <c r="AP116" s="5" t="str">
        <f t="shared" si="10"/>
        <v/>
      </c>
      <c r="AR116" s="5" t="str">
        <f t="shared" si="11"/>
        <v/>
      </c>
      <c r="AT116" s="5" t="str">
        <f t="shared" si="12"/>
        <v/>
      </c>
      <c r="AW116" s="5">
        <f t="shared" si="16"/>
        <v>5796.0299999999988</v>
      </c>
      <c r="AX116" s="11">
        <f t="shared" si="17"/>
        <v>0.60797429612685805</v>
      </c>
      <c r="AY116" s="5">
        <f t="shared" si="18"/>
        <v>607.97429612685801</v>
      </c>
    </row>
    <row r="117" spans="1:51" x14ac:dyDescent="0.3">
      <c r="A117" s="42" t="s">
        <v>461</v>
      </c>
      <c r="B117" s="1" t="s">
        <v>142</v>
      </c>
      <c r="C117" s="1" t="s">
        <v>143</v>
      </c>
      <c r="D117" s="1" t="s">
        <v>144</v>
      </c>
      <c r="E117" s="1" t="s">
        <v>86</v>
      </c>
      <c r="F117" s="1" t="s">
        <v>179</v>
      </c>
      <c r="G117" s="1" t="s">
        <v>63</v>
      </c>
      <c r="H117" s="1" t="s">
        <v>72</v>
      </c>
      <c r="I117" s="2">
        <v>142.94999999999999</v>
      </c>
      <c r="J117" s="2">
        <f t="shared" si="13"/>
        <v>38.14</v>
      </c>
      <c r="K117" s="2">
        <f t="shared" si="14"/>
        <v>38.14</v>
      </c>
      <c r="L117" s="2">
        <f t="shared" si="15"/>
        <v>0</v>
      </c>
      <c r="N117" s="4">
        <v>0.3</v>
      </c>
      <c r="O117" s="5">
        <v>115.875</v>
      </c>
      <c r="P117" s="6">
        <v>25.53</v>
      </c>
      <c r="Q117" s="5">
        <v>7218.6075000000001</v>
      </c>
      <c r="R117" s="7">
        <v>12.31</v>
      </c>
      <c r="S117" s="5">
        <v>1689.5474999999999</v>
      </c>
      <c r="AP117" s="5" t="str">
        <f t="shared" si="10"/>
        <v/>
      </c>
      <c r="AR117" s="5" t="str">
        <f t="shared" si="11"/>
        <v/>
      </c>
      <c r="AT117" s="5" t="str">
        <f t="shared" si="12"/>
        <v/>
      </c>
      <c r="AW117" s="5">
        <f t="shared" si="16"/>
        <v>9024.0300000000007</v>
      </c>
      <c r="AX117" s="11">
        <f t="shared" si="17"/>
        <v>0.94657520535222428</v>
      </c>
      <c r="AY117" s="5">
        <f t="shared" si="18"/>
        <v>946.57520535222432</v>
      </c>
    </row>
    <row r="118" spans="1:51" x14ac:dyDescent="0.3">
      <c r="A118" s="42" t="s">
        <v>461</v>
      </c>
      <c r="B118" s="1" t="s">
        <v>142</v>
      </c>
      <c r="C118" s="1" t="s">
        <v>143</v>
      </c>
      <c r="D118" s="1" t="s">
        <v>144</v>
      </c>
      <c r="E118" s="1" t="s">
        <v>83</v>
      </c>
      <c r="F118" s="1" t="s">
        <v>179</v>
      </c>
      <c r="G118" s="1" t="s">
        <v>63</v>
      </c>
      <c r="H118" s="1" t="s">
        <v>72</v>
      </c>
      <c r="I118" s="2">
        <v>142.94999999999999</v>
      </c>
      <c r="J118" s="2">
        <f t="shared" si="13"/>
        <v>36.589999999999996</v>
      </c>
      <c r="K118" s="2">
        <f t="shared" si="14"/>
        <v>32.86</v>
      </c>
      <c r="L118" s="2">
        <f t="shared" si="15"/>
        <v>3.7299999999999995</v>
      </c>
      <c r="N118" s="4">
        <v>15.69</v>
      </c>
      <c r="O118" s="5">
        <v>6060.2624999999998</v>
      </c>
      <c r="P118" s="6">
        <v>17.170000000000002</v>
      </c>
      <c r="Q118" s="5">
        <v>4854.8175000000001</v>
      </c>
      <c r="AP118" s="5" t="str">
        <f t="shared" si="10"/>
        <v/>
      </c>
      <c r="AQ118" s="3">
        <v>7.0000000000000007E-2</v>
      </c>
      <c r="AR118" s="5">
        <f t="shared" si="11"/>
        <v>112.63000000000001</v>
      </c>
      <c r="AS118" s="2">
        <v>0.25</v>
      </c>
      <c r="AT118" s="5">
        <f t="shared" si="12"/>
        <v>0.25</v>
      </c>
      <c r="AU118" s="2">
        <v>0.56999999999999995</v>
      </c>
      <c r="AV118" s="2">
        <v>2.84</v>
      </c>
      <c r="AW118" s="5">
        <f t="shared" si="16"/>
        <v>10915.08</v>
      </c>
      <c r="AX118" s="11">
        <f t="shared" si="17"/>
        <v>1.1449368067743519</v>
      </c>
      <c r="AY118" s="5">
        <f t="shared" si="18"/>
        <v>1144.9368067743519</v>
      </c>
    </row>
    <row r="119" spans="1:51" x14ac:dyDescent="0.3">
      <c r="A119" s="42" t="s">
        <v>461</v>
      </c>
      <c r="B119" s="1" t="s">
        <v>142</v>
      </c>
      <c r="C119" s="1" t="s">
        <v>143</v>
      </c>
      <c r="D119" s="1" t="s">
        <v>144</v>
      </c>
      <c r="E119" s="1" t="s">
        <v>79</v>
      </c>
      <c r="F119" s="1" t="s">
        <v>179</v>
      </c>
      <c r="G119" s="1" t="s">
        <v>63</v>
      </c>
      <c r="H119" s="1" t="s">
        <v>72</v>
      </c>
      <c r="I119" s="2">
        <v>142.94999999999999</v>
      </c>
      <c r="J119" s="2">
        <f t="shared" si="13"/>
        <v>23.749999999999996</v>
      </c>
      <c r="K119" s="2">
        <f t="shared" si="14"/>
        <v>22.529999999999998</v>
      </c>
      <c r="L119" s="2">
        <f t="shared" si="15"/>
        <v>1.22</v>
      </c>
      <c r="N119" s="4">
        <v>6.98</v>
      </c>
      <c r="O119" s="5">
        <v>2696.0250000000001</v>
      </c>
      <c r="P119" s="6">
        <v>15.28</v>
      </c>
      <c r="Q119" s="5">
        <v>4320.42</v>
      </c>
      <c r="R119" s="7">
        <v>0.27</v>
      </c>
      <c r="S119" s="5">
        <v>37.057499999999997</v>
      </c>
      <c r="AP119" s="5" t="str">
        <f t="shared" si="10"/>
        <v/>
      </c>
      <c r="AQ119" s="3">
        <v>0.56999999999999995</v>
      </c>
      <c r="AR119" s="5">
        <f t="shared" si="11"/>
        <v>917.12999999999988</v>
      </c>
      <c r="AT119" s="5" t="str">
        <f t="shared" si="12"/>
        <v/>
      </c>
      <c r="AU119" s="2">
        <v>0.65</v>
      </c>
      <c r="AW119" s="5">
        <f t="shared" si="16"/>
        <v>7053.5024999999996</v>
      </c>
      <c r="AX119" s="11">
        <f t="shared" si="17"/>
        <v>0.73987681527986127</v>
      </c>
      <c r="AY119" s="5">
        <f t="shared" si="18"/>
        <v>739.87681527986126</v>
      </c>
    </row>
    <row r="120" spans="1:51" x14ac:dyDescent="0.3">
      <c r="A120" s="42" t="s">
        <v>461</v>
      </c>
      <c r="B120" s="1" t="s">
        <v>142</v>
      </c>
      <c r="C120" s="1" t="s">
        <v>143</v>
      </c>
      <c r="D120" s="1" t="s">
        <v>144</v>
      </c>
      <c r="E120" s="1" t="s">
        <v>92</v>
      </c>
      <c r="F120" s="1" t="s">
        <v>179</v>
      </c>
      <c r="G120" s="1" t="s">
        <v>63</v>
      </c>
      <c r="H120" s="1" t="s">
        <v>72</v>
      </c>
      <c r="I120" s="2">
        <v>142.94999999999999</v>
      </c>
      <c r="J120" s="2">
        <f t="shared" si="13"/>
        <v>3.19</v>
      </c>
      <c r="K120" s="2">
        <f t="shared" si="14"/>
        <v>2.4</v>
      </c>
      <c r="L120" s="2">
        <f t="shared" si="15"/>
        <v>0.79</v>
      </c>
      <c r="N120" s="4">
        <v>0.09</v>
      </c>
      <c r="O120" s="5">
        <v>34.762500000000003</v>
      </c>
      <c r="P120" s="6">
        <v>2.31</v>
      </c>
      <c r="Q120" s="5">
        <v>653.15250000000003</v>
      </c>
      <c r="AP120" s="5" t="str">
        <f t="shared" si="10"/>
        <v/>
      </c>
      <c r="AQ120" s="3">
        <v>0.26</v>
      </c>
      <c r="AR120" s="5">
        <f t="shared" si="11"/>
        <v>418.34000000000003</v>
      </c>
      <c r="AT120" s="5" t="str">
        <f t="shared" si="12"/>
        <v/>
      </c>
      <c r="AU120" s="2">
        <v>0.53</v>
      </c>
      <c r="AW120" s="5">
        <f t="shared" si="16"/>
        <v>687.91500000000008</v>
      </c>
      <c r="AX120" s="11">
        <f t="shared" si="17"/>
        <v>7.2158811793608335E-2</v>
      </c>
      <c r="AY120" s="5">
        <f t="shared" si="18"/>
        <v>72.158811793608336</v>
      </c>
    </row>
    <row r="121" spans="1:51" x14ac:dyDescent="0.3">
      <c r="A121" s="42" t="s">
        <v>462</v>
      </c>
      <c r="B121" s="1" t="s">
        <v>142</v>
      </c>
      <c r="C121" s="1" t="s">
        <v>143</v>
      </c>
      <c r="D121" s="1" t="s">
        <v>144</v>
      </c>
      <c r="E121" s="1" t="s">
        <v>83</v>
      </c>
      <c r="F121" s="1" t="s">
        <v>179</v>
      </c>
      <c r="G121" s="1" t="s">
        <v>63</v>
      </c>
      <c r="H121" s="1" t="s">
        <v>72</v>
      </c>
      <c r="I121" s="2">
        <v>3.33</v>
      </c>
      <c r="J121" s="2">
        <f t="shared" si="13"/>
        <v>1.75</v>
      </c>
      <c r="K121" s="2">
        <f t="shared" si="14"/>
        <v>0.72</v>
      </c>
      <c r="L121" s="2">
        <f t="shared" si="15"/>
        <v>1.03</v>
      </c>
      <c r="N121" s="4">
        <v>0.72</v>
      </c>
      <c r="O121" s="5">
        <v>278.10000000000002</v>
      </c>
      <c r="AP121" s="5" t="str">
        <f t="shared" si="10"/>
        <v/>
      </c>
      <c r="AQ121" s="3">
        <v>0.08</v>
      </c>
      <c r="AR121" s="5">
        <f t="shared" si="11"/>
        <v>128.72</v>
      </c>
      <c r="AS121" s="2">
        <v>0.19</v>
      </c>
      <c r="AT121" s="5">
        <f t="shared" si="12"/>
        <v>0.19</v>
      </c>
      <c r="AU121" s="2">
        <v>0.31</v>
      </c>
      <c r="AV121" s="2">
        <v>0.45</v>
      </c>
      <c r="AW121" s="5">
        <f t="shared" si="16"/>
        <v>278.10000000000002</v>
      </c>
      <c r="AX121" s="11">
        <f t="shared" si="17"/>
        <v>2.9171286510400959E-2</v>
      </c>
      <c r="AY121" s="5">
        <f t="shared" si="18"/>
        <v>29.171286510400961</v>
      </c>
    </row>
    <row r="122" spans="1:51" x14ac:dyDescent="0.3">
      <c r="A122" s="42" t="s">
        <v>462</v>
      </c>
      <c r="B122" s="1" t="s">
        <v>142</v>
      </c>
      <c r="C122" s="1" t="s">
        <v>143</v>
      </c>
      <c r="D122" s="1" t="s">
        <v>144</v>
      </c>
      <c r="E122" s="1" t="s">
        <v>92</v>
      </c>
      <c r="F122" s="1" t="s">
        <v>179</v>
      </c>
      <c r="G122" s="1" t="s">
        <v>63</v>
      </c>
      <c r="H122" s="1" t="s">
        <v>72</v>
      </c>
      <c r="I122" s="2">
        <v>3.33</v>
      </c>
      <c r="J122" s="2">
        <f t="shared" si="13"/>
        <v>1.56</v>
      </c>
      <c r="K122" s="2">
        <f t="shared" si="14"/>
        <v>0.98</v>
      </c>
      <c r="L122" s="2">
        <f t="shared" si="15"/>
        <v>0.58000000000000007</v>
      </c>
      <c r="N122" s="4">
        <v>0.55000000000000004</v>
      </c>
      <c r="O122" s="5">
        <v>212.4375</v>
      </c>
      <c r="P122" s="6">
        <v>0.43</v>
      </c>
      <c r="Q122" s="5">
        <v>121.5825</v>
      </c>
      <c r="AP122" s="5" t="str">
        <f t="shared" si="10"/>
        <v/>
      </c>
      <c r="AQ122" s="3">
        <v>0.02</v>
      </c>
      <c r="AR122" s="5">
        <f t="shared" si="11"/>
        <v>32.18</v>
      </c>
      <c r="AT122" s="5" t="str">
        <f t="shared" si="12"/>
        <v/>
      </c>
      <c r="AU122" s="2">
        <v>0.01</v>
      </c>
      <c r="AV122" s="2">
        <v>0.55000000000000004</v>
      </c>
      <c r="AW122" s="5">
        <f t="shared" si="16"/>
        <v>334.02</v>
      </c>
      <c r="AX122" s="11">
        <f t="shared" si="17"/>
        <v>3.5037012298468631E-2</v>
      </c>
      <c r="AY122" s="5">
        <f t="shared" si="18"/>
        <v>35.037012298468632</v>
      </c>
    </row>
    <row r="123" spans="1:51" x14ac:dyDescent="0.3">
      <c r="A123" s="42" t="s">
        <v>463</v>
      </c>
      <c r="B123" s="1" t="s">
        <v>142</v>
      </c>
      <c r="C123" s="1" t="s">
        <v>143</v>
      </c>
      <c r="D123" s="1" t="s">
        <v>144</v>
      </c>
      <c r="E123" s="1" t="s">
        <v>137</v>
      </c>
      <c r="F123" s="1" t="s">
        <v>179</v>
      </c>
      <c r="G123" s="1" t="s">
        <v>63</v>
      </c>
      <c r="H123" s="1" t="s">
        <v>72</v>
      </c>
      <c r="I123" s="2">
        <v>43.79</v>
      </c>
      <c r="J123" s="2">
        <f t="shared" si="13"/>
        <v>37.94</v>
      </c>
      <c r="K123" s="2">
        <f t="shared" si="14"/>
        <v>0</v>
      </c>
      <c r="L123" s="2">
        <f t="shared" si="15"/>
        <v>37.94</v>
      </c>
      <c r="AP123" s="5" t="str">
        <f t="shared" si="10"/>
        <v/>
      </c>
      <c r="AR123" s="5" t="str">
        <f t="shared" si="11"/>
        <v/>
      </c>
      <c r="AS123" s="2">
        <v>1.03</v>
      </c>
      <c r="AT123" s="5">
        <f t="shared" si="12"/>
        <v>1.03</v>
      </c>
      <c r="AU123" s="2">
        <v>1.54</v>
      </c>
      <c r="AV123" s="2">
        <v>35.369999999999997</v>
      </c>
      <c r="AW123" s="5">
        <f t="shared" si="16"/>
        <v>0</v>
      </c>
      <c r="AX123" s="11">
        <f t="shared" si="17"/>
        <v>0</v>
      </c>
      <c r="AY123" s="5">
        <f t="shared" si="18"/>
        <v>0</v>
      </c>
    </row>
    <row r="124" spans="1:51" x14ac:dyDescent="0.3">
      <c r="A124" s="42" t="s">
        <v>463</v>
      </c>
      <c r="B124" s="1" t="s">
        <v>142</v>
      </c>
      <c r="C124" s="1" t="s">
        <v>143</v>
      </c>
      <c r="D124" s="1" t="s">
        <v>144</v>
      </c>
      <c r="E124" s="1" t="s">
        <v>164</v>
      </c>
      <c r="F124" s="1" t="s">
        <v>179</v>
      </c>
      <c r="G124" s="1" t="s">
        <v>63</v>
      </c>
      <c r="H124" s="1" t="s">
        <v>72</v>
      </c>
      <c r="I124" s="2">
        <v>43.79</v>
      </c>
      <c r="J124" s="2">
        <f t="shared" si="13"/>
        <v>4.16</v>
      </c>
      <c r="K124" s="2">
        <f t="shared" si="14"/>
        <v>0</v>
      </c>
      <c r="L124" s="2">
        <f t="shared" si="15"/>
        <v>4.16</v>
      </c>
      <c r="AP124" s="5" t="str">
        <f t="shared" si="10"/>
        <v/>
      </c>
      <c r="AR124" s="5" t="str">
        <f t="shared" si="11"/>
        <v/>
      </c>
      <c r="AT124" s="5" t="str">
        <f t="shared" si="12"/>
        <v/>
      </c>
      <c r="AV124" s="2">
        <v>4.16</v>
      </c>
      <c r="AW124" s="5">
        <f t="shared" si="16"/>
        <v>0</v>
      </c>
      <c r="AX124" s="11">
        <f t="shared" si="17"/>
        <v>0</v>
      </c>
      <c r="AY124" s="5">
        <f t="shared" si="18"/>
        <v>0</v>
      </c>
    </row>
    <row r="125" spans="1:51" x14ac:dyDescent="0.3">
      <c r="A125" s="42" t="s">
        <v>464</v>
      </c>
      <c r="B125" s="1" t="s">
        <v>142</v>
      </c>
      <c r="C125" s="1" t="s">
        <v>143</v>
      </c>
      <c r="D125" s="1" t="s">
        <v>144</v>
      </c>
      <c r="E125" s="1" t="s">
        <v>68</v>
      </c>
      <c r="F125" s="1" t="s">
        <v>179</v>
      </c>
      <c r="G125" s="1" t="s">
        <v>63</v>
      </c>
      <c r="H125" s="1" t="s">
        <v>72</v>
      </c>
      <c r="I125" s="2">
        <v>101.78</v>
      </c>
      <c r="J125" s="2">
        <f t="shared" si="13"/>
        <v>38.85</v>
      </c>
      <c r="K125" s="2">
        <f t="shared" si="14"/>
        <v>35.39</v>
      </c>
      <c r="L125" s="2">
        <f t="shared" si="15"/>
        <v>3.46</v>
      </c>
      <c r="N125" s="4">
        <v>1.78</v>
      </c>
      <c r="O125" s="5">
        <v>687.52499999999998</v>
      </c>
      <c r="P125" s="6">
        <v>13.07</v>
      </c>
      <c r="Q125" s="5">
        <v>3695.5425</v>
      </c>
      <c r="R125" s="7">
        <v>20.54</v>
      </c>
      <c r="S125" s="5">
        <v>2819.1149999999998</v>
      </c>
      <c r="AP125" s="5" t="str">
        <f t="shared" si="10"/>
        <v/>
      </c>
      <c r="AR125" s="5" t="str">
        <f t="shared" si="11"/>
        <v/>
      </c>
      <c r="AT125" s="5" t="str">
        <f t="shared" si="12"/>
        <v/>
      </c>
      <c r="AV125" s="2">
        <v>3.46</v>
      </c>
      <c r="AW125" s="5">
        <f t="shared" si="16"/>
        <v>7202.1824999999999</v>
      </c>
      <c r="AX125" s="11">
        <f t="shared" si="17"/>
        <v>0.75547259693526003</v>
      </c>
      <c r="AY125" s="5">
        <f t="shared" si="18"/>
        <v>755.47259693525996</v>
      </c>
    </row>
    <row r="126" spans="1:51" x14ac:dyDescent="0.3">
      <c r="A126" s="42" t="s">
        <v>464</v>
      </c>
      <c r="B126" s="1" t="s">
        <v>142</v>
      </c>
      <c r="C126" s="1" t="s">
        <v>143</v>
      </c>
      <c r="D126" s="1" t="s">
        <v>144</v>
      </c>
      <c r="E126" s="1" t="s">
        <v>126</v>
      </c>
      <c r="F126" s="1" t="s">
        <v>179</v>
      </c>
      <c r="G126" s="1" t="s">
        <v>63</v>
      </c>
      <c r="H126" s="1" t="s">
        <v>72</v>
      </c>
      <c r="I126" s="2">
        <v>101.78</v>
      </c>
      <c r="J126" s="2">
        <f t="shared" si="13"/>
        <v>38.130000000000003</v>
      </c>
      <c r="K126" s="2">
        <f t="shared" si="14"/>
        <v>37.880000000000003</v>
      </c>
      <c r="L126" s="2">
        <f t="shared" si="15"/>
        <v>0.25</v>
      </c>
      <c r="N126" s="4">
        <v>18.170000000000002</v>
      </c>
      <c r="O126" s="5">
        <v>7018.1625000000004</v>
      </c>
      <c r="P126" s="6">
        <v>18.47</v>
      </c>
      <c r="Q126" s="5">
        <v>5222.3924999999999</v>
      </c>
      <c r="R126" s="7">
        <v>1.24</v>
      </c>
      <c r="S126" s="5">
        <v>170.19</v>
      </c>
      <c r="AP126" s="5" t="str">
        <f t="shared" si="10"/>
        <v/>
      </c>
      <c r="AR126" s="5" t="str">
        <f t="shared" si="11"/>
        <v/>
      </c>
      <c r="AT126" s="5" t="str">
        <f t="shared" si="12"/>
        <v/>
      </c>
      <c r="AV126" s="2">
        <v>0.25</v>
      </c>
      <c r="AW126" s="5">
        <f t="shared" si="16"/>
        <v>12410.745000000001</v>
      </c>
      <c r="AX126" s="11">
        <f t="shared" si="17"/>
        <v>1.3018245170892706</v>
      </c>
      <c r="AY126" s="5">
        <f t="shared" si="18"/>
        <v>1301.8245170892706</v>
      </c>
    </row>
    <row r="127" spans="1:51" x14ac:dyDescent="0.3">
      <c r="A127" s="42" t="s">
        <v>464</v>
      </c>
      <c r="B127" s="1" t="s">
        <v>142</v>
      </c>
      <c r="C127" s="1" t="s">
        <v>143</v>
      </c>
      <c r="D127" s="1" t="s">
        <v>144</v>
      </c>
      <c r="E127" s="1" t="s">
        <v>76</v>
      </c>
      <c r="F127" s="1" t="s">
        <v>179</v>
      </c>
      <c r="G127" s="1" t="s">
        <v>63</v>
      </c>
      <c r="H127" s="1" t="s">
        <v>72</v>
      </c>
      <c r="I127" s="2">
        <v>101.78</v>
      </c>
      <c r="J127" s="2">
        <f t="shared" si="13"/>
        <v>21.61</v>
      </c>
      <c r="K127" s="2">
        <f t="shared" si="14"/>
        <v>18.579999999999998</v>
      </c>
      <c r="L127" s="2">
        <f t="shared" si="15"/>
        <v>3.0300000000000002</v>
      </c>
      <c r="N127" s="4">
        <v>14.15</v>
      </c>
      <c r="O127" s="5">
        <v>5465.4375</v>
      </c>
      <c r="P127" s="6">
        <v>0.43</v>
      </c>
      <c r="Q127" s="5">
        <v>121.5825</v>
      </c>
      <c r="R127" s="7">
        <v>4</v>
      </c>
      <c r="S127" s="5">
        <v>549</v>
      </c>
      <c r="AP127" s="5" t="str">
        <f t="shared" si="10"/>
        <v/>
      </c>
      <c r="AQ127" s="3">
        <v>0.39</v>
      </c>
      <c r="AR127" s="5">
        <f t="shared" si="11"/>
        <v>627.51</v>
      </c>
      <c r="AS127" s="2">
        <v>0.14000000000000001</v>
      </c>
      <c r="AT127" s="5">
        <f t="shared" si="12"/>
        <v>0.14000000000000001</v>
      </c>
      <c r="AU127" s="2">
        <v>0.79</v>
      </c>
      <c r="AV127" s="2">
        <v>1.71</v>
      </c>
      <c r="AW127" s="5">
        <f t="shared" si="16"/>
        <v>6136.02</v>
      </c>
      <c r="AX127" s="11">
        <f t="shared" si="17"/>
        <v>0.64363753129647783</v>
      </c>
      <c r="AY127" s="5">
        <f t="shared" si="18"/>
        <v>643.63753129647785</v>
      </c>
    </row>
    <row r="128" spans="1:51" x14ac:dyDescent="0.3">
      <c r="A128" s="42" t="s">
        <v>465</v>
      </c>
      <c r="B128" s="1" t="s">
        <v>180</v>
      </c>
      <c r="C128" s="1" t="s">
        <v>181</v>
      </c>
      <c r="D128" s="1" t="s">
        <v>101</v>
      </c>
      <c r="E128" s="1" t="s">
        <v>76</v>
      </c>
      <c r="F128" s="1" t="s">
        <v>179</v>
      </c>
      <c r="G128" s="1" t="s">
        <v>63</v>
      </c>
      <c r="H128" s="1" t="s">
        <v>72</v>
      </c>
      <c r="I128" s="2">
        <v>31.5</v>
      </c>
      <c r="J128" s="2">
        <f t="shared" si="13"/>
        <v>5.93</v>
      </c>
      <c r="K128" s="2">
        <f t="shared" si="14"/>
        <v>0.98</v>
      </c>
      <c r="L128" s="2">
        <f t="shared" si="15"/>
        <v>4.95</v>
      </c>
      <c r="N128" s="4">
        <v>0.98</v>
      </c>
      <c r="O128" s="5">
        <v>378.52499999999998</v>
      </c>
      <c r="AP128" s="5" t="str">
        <f t="shared" si="10"/>
        <v/>
      </c>
      <c r="AR128" s="5" t="str">
        <f t="shared" si="11"/>
        <v/>
      </c>
      <c r="AT128" s="5" t="str">
        <f t="shared" si="12"/>
        <v/>
      </c>
      <c r="AV128" s="2">
        <v>4.95</v>
      </c>
      <c r="AW128" s="5">
        <f t="shared" si="16"/>
        <v>378.52499999999998</v>
      </c>
      <c r="AX128" s="11">
        <f t="shared" si="17"/>
        <v>3.9705362194712407E-2</v>
      </c>
      <c r="AY128" s="5">
        <f t="shared" si="18"/>
        <v>39.705362194712407</v>
      </c>
    </row>
    <row r="129" spans="1:51" x14ac:dyDescent="0.3">
      <c r="A129" s="42" t="s">
        <v>465</v>
      </c>
      <c r="B129" s="1" t="s">
        <v>180</v>
      </c>
      <c r="C129" s="1" t="s">
        <v>181</v>
      </c>
      <c r="D129" s="1" t="s">
        <v>101</v>
      </c>
      <c r="E129" s="1" t="s">
        <v>97</v>
      </c>
      <c r="F129" s="1" t="s">
        <v>179</v>
      </c>
      <c r="G129" s="1" t="s">
        <v>63</v>
      </c>
      <c r="H129" s="1" t="s">
        <v>72</v>
      </c>
      <c r="I129" s="2">
        <v>31.5</v>
      </c>
      <c r="J129" s="2">
        <f t="shared" si="13"/>
        <v>23.54</v>
      </c>
      <c r="K129" s="2">
        <f t="shared" si="14"/>
        <v>2.97</v>
      </c>
      <c r="L129" s="2">
        <f t="shared" si="15"/>
        <v>20.57</v>
      </c>
      <c r="N129" s="4">
        <v>0.91</v>
      </c>
      <c r="O129" s="5">
        <v>351.48750000000001</v>
      </c>
      <c r="AD129" s="9">
        <v>2.06</v>
      </c>
      <c r="AE129" s="5">
        <v>40.7286</v>
      </c>
      <c r="AP129" s="5" t="str">
        <f t="shared" si="10"/>
        <v/>
      </c>
      <c r="AR129" s="5" t="str">
        <f t="shared" si="11"/>
        <v/>
      </c>
      <c r="AT129" s="5" t="str">
        <f t="shared" si="12"/>
        <v/>
      </c>
      <c r="AV129" s="2">
        <v>20.57</v>
      </c>
      <c r="AW129" s="5">
        <f t="shared" si="16"/>
        <v>392.21609999999998</v>
      </c>
      <c r="AX129" s="11">
        <f t="shared" si="17"/>
        <v>4.1141489489723383E-2</v>
      </c>
      <c r="AY129" s="5">
        <f t="shared" si="18"/>
        <v>41.141489489723384</v>
      </c>
    </row>
    <row r="130" spans="1:51" x14ac:dyDescent="0.3">
      <c r="A130" s="42" t="s">
        <v>466</v>
      </c>
      <c r="B130" s="1" t="s">
        <v>182</v>
      </c>
      <c r="C130" s="1" t="s">
        <v>183</v>
      </c>
      <c r="D130" s="1" t="s">
        <v>101</v>
      </c>
      <c r="E130" s="1" t="s">
        <v>79</v>
      </c>
      <c r="F130" s="1" t="s">
        <v>179</v>
      </c>
      <c r="G130" s="1" t="s">
        <v>63</v>
      </c>
      <c r="H130" s="1" t="s">
        <v>72</v>
      </c>
      <c r="I130" s="2">
        <v>45.39</v>
      </c>
      <c r="J130" s="2">
        <f t="shared" si="13"/>
        <v>14.370000000000001</v>
      </c>
      <c r="K130" s="2">
        <f t="shared" si="14"/>
        <v>3.27</v>
      </c>
      <c r="L130" s="2">
        <f t="shared" si="15"/>
        <v>11.100000000000001</v>
      </c>
      <c r="N130" s="4">
        <v>3.27</v>
      </c>
      <c r="O130" s="5">
        <v>1263.0374999999999</v>
      </c>
      <c r="AP130" s="5" t="str">
        <f t="shared" ref="AP130:AP193" si="19">IF(AO130&gt;0,AO130*$AP$1,"")</f>
        <v/>
      </c>
      <c r="AQ130" s="3">
        <v>0.04</v>
      </c>
      <c r="AR130" s="5">
        <f t="shared" ref="AR130:AR193" si="20">IF(AQ130&gt;0,AQ130*$AR$1,"")</f>
        <v>64.36</v>
      </c>
      <c r="AS130" s="2">
        <v>0.53</v>
      </c>
      <c r="AT130" s="5">
        <f t="shared" ref="AT130:AT193" si="21">IF(AS130&gt;0,AS130*$AT$1,"")</f>
        <v>0.53</v>
      </c>
      <c r="AU130" s="2">
        <v>1.05</v>
      </c>
      <c r="AV130" s="2">
        <v>9.48</v>
      </c>
      <c r="AW130" s="5">
        <f t="shared" si="16"/>
        <v>1263.0374999999999</v>
      </c>
      <c r="AX130" s="11">
        <f t="shared" si="17"/>
        <v>0.132486259568071</v>
      </c>
      <c r="AY130" s="5">
        <f t="shared" si="18"/>
        <v>132.48625956807101</v>
      </c>
    </row>
    <row r="131" spans="1:51" x14ac:dyDescent="0.3">
      <c r="A131" s="42" t="s">
        <v>466</v>
      </c>
      <c r="B131" s="1" t="s">
        <v>182</v>
      </c>
      <c r="C131" s="1" t="s">
        <v>183</v>
      </c>
      <c r="D131" s="1" t="s">
        <v>101</v>
      </c>
      <c r="E131" s="1" t="s">
        <v>92</v>
      </c>
      <c r="F131" s="1" t="s">
        <v>179</v>
      </c>
      <c r="G131" s="1" t="s">
        <v>63</v>
      </c>
      <c r="H131" s="1" t="s">
        <v>72</v>
      </c>
      <c r="I131" s="2">
        <v>45.39</v>
      </c>
      <c r="J131" s="2">
        <f t="shared" ref="J131:J194" si="22">SUM(K131,L131)</f>
        <v>8.24</v>
      </c>
      <c r="K131" s="2">
        <f t="shared" ref="K131:K194" si="23">SUM(N131,P131,R131,T131,Z131,AB131,AD131,AF131,AI131,AK131,AM131,V131,X131,AZ131,BB131,BD131)</f>
        <v>1.7200000000000002</v>
      </c>
      <c r="L131" s="2">
        <f t="shared" ref="L131:L194" si="24">SUM(M131,AH131,AO131,AQ131,AS131,AU131,AV131)</f>
        <v>6.5200000000000005</v>
      </c>
      <c r="N131" s="4">
        <v>1.1200000000000001</v>
      </c>
      <c r="O131" s="5">
        <v>432.6</v>
      </c>
      <c r="P131" s="6">
        <v>0.52</v>
      </c>
      <c r="Q131" s="5">
        <v>147.03</v>
      </c>
      <c r="AD131" s="9">
        <v>0.08</v>
      </c>
      <c r="AE131" s="5">
        <v>1.5972</v>
      </c>
      <c r="AP131" s="5" t="str">
        <f t="shared" si="19"/>
        <v/>
      </c>
      <c r="AR131" s="5" t="str">
        <f t="shared" si="20"/>
        <v/>
      </c>
      <c r="AS131" s="2">
        <v>0.15</v>
      </c>
      <c r="AT131" s="5">
        <f t="shared" si="21"/>
        <v>0.15</v>
      </c>
      <c r="AU131" s="2">
        <v>0.17</v>
      </c>
      <c r="AV131" s="2">
        <v>6.2</v>
      </c>
      <c r="AW131" s="5">
        <f t="shared" si="16"/>
        <v>581.22720000000004</v>
      </c>
      <c r="AX131" s="11">
        <f t="shared" si="17"/>
        <v>6.0967799995822081E-2</v>
      </c>
      <c r="AY131" s="5">
        <f t="shared" si="18"/>
        <v>60.967799995822084</v>
      </c>
    </row>
    <row r="132" spans="1:51" x14ac:dyDescent="0.3">
      <c r="A132" s="42" t="s">
        <v>466</v>
      </c>
      <c r="B132" s="1" t="s">
        <v>182</v>
      </c>
      <c r="C132" s="1" t="s">
        <v>183</v>
      </c>
      <c r="D132" s="1" t="s">
        <v>101</v>
      </c>
      <c r="E132" s="1" t="s">
        <v>94</v>
      </c>
      <c r="F132" s="1" t="s">
        <v>179</v>
      </c>
      <c r="G132" s="1" t="s">
        <v>63</v>
      </c>
      <c r="H132" s="1" t="s">
        <v>72</v>
      </c>
      <c r="I132" s="2">
        <v>45.39</v>
      </c>
      <c r="J132" s="2">
        <f t="shared" si="22"/>
        <v>17.259999999999998</v>
      </c>
      <c r="K132" s="2">
        <f t="shared" si="23"/>
        <v>5.9099999999999993</v>
      </c>
      <c r="L132" s="2">
        <f t="shared" si="24"/>
        <v>11.35</v>
      </c>
      <c r="N132" s="4">
        <v>3.26</v>
      </c>
      <c r="O132" s="5">
        <v>1259.175</v>
      </c>
      <c r="P132" s="6">
        <v>0.89</v>
      </c>
      <c r="Q132" s="5">
        <v>251.64750000000001</v>
      </c>
      <c r="AD132" s="9">
        <v>1.76</v>
      </c>
      <c r="AE132" s="5">
        <v>35.138399999999997</v>
      </c>
      <c r="AP132" s="5" t="str">
        <f t="shared" si="19"/>
        <v/>
      </c>
      <c r="AR132" s="5" t="str">
        <f t="shared" si="20"/>
        <v/>
      </c>
      <c r="AT132" s="5" t="str">
        <f t="shared" si="21"/>
        <v/>
      </c>
      <c r="AV132" s="2">
        <v>11.35</v>
      </c>
      <c r="AW132" s="5">
        <f t="shared" ref="AW132:AW195" si="25">SUM(O132,Q132,S132,U132,AA132,AC132,AE132,AG132,AJ132,AL132,AN132,W132,Y132,BA132,BC132,BE132)</f>
        <v>1545.9609</v>
      </c>
      <c r="AX132" s="11">
        <f t="shared" ref="AX132:AX195" si="26">(AW132/$AW$460)*100</f>
        <v>0.1621634963961788</v>
      </c>
      <c r="AY132" s="5">
        <f t="shared" ref="AY132:AY195" si="27">(AX132/100)*$AY$1</f>
        <v>162.1634963961788</v>
      </c>
    </row>
    <row r="133" spans="1:51" x14ac:dyDescent="0.3">
      <c r="A133" s="42" t="s">
        <v>466</v>
      </c>
      <c r="B133" s="1" t="s">
        <v>182</v>
      </c>
      <c r="C133" s="1" t="s">
        <v>183</v>
      </c>
      <c r="D133" s="1" t="s">
        <v>101</v>
      </c>
      <c r="E133" s="1" t="s">
        <v>93</v>
      </c>
      <c r="F133" s="1" t="s">
        <v>179</v>
      </c>
      <c r="G133" s="1" t="s">
        <v>63</v>
      </c>
      <c r="H133" s="1" t="s">
        <v>72</v>
      </c>
      <c r="I133" s="2">
        <v>45.39</v>
      </c>
      <c r="J133" s="2">
        <f t="shared" si="22"/>
        <v>3.85</v>
      </c>
      <c r="K133" s="2">
        <f t="shared" si="23"/>
        <v>1.9200000000000002</v>
      </c>
      <c r="L133" s="2">
        <f t="shared" si="24"/>
        <v>1.93</v>
      </c>
      <c r="N133" s="4">
        <v>1.83</v>
      </c>
      <c r="O133" s="5">
        <v>706.83749999999998</v>
      </c>
      <c r="P133" s="6">
        <v>7.0000000000000007E-2</v>
      </c>
      <c r="Q133" s="5">
        <v>19.7925</v>
      </c>
      <c r="AD133" s="9">
        <v>0.02</v>
      </c>
      <c r="AE133" s="5">
        <v>0.39929999999999999</v>
      </c>
      <c r="AP133" s="5" t="str">
        <f t="shared" si="19"/>
        <v/>
      </c>
      <c r="AR133" s="5" t="str">
        <f t="shared" si="20"/>
        <v/>
      </c>
      <c r="AT133" s="5" t="str">
        <f t="shared" si="21"/>
        <v/>
      </c>
      <c r="AV133" s="2">
        <v>1.93</v>
      </c>
      <c r="AW133" s="5">
        <f t="shared" si="25"/>
        <v>727.02930000000003</v>
      </c>
      <c r="AX133" s="11">
        <f t="shared" si="26"/>
        <v>7.6261704465142938E-2</v>
      </c>
      <c r="AY133" s="5">
        <f t="shared" si="27"/>
        <v>76.261704465142941</v>
      </c>
    </row>
    <row r="134" spans="1:51" x14ac:dyDescent="0.3">
      <c r="A134" s="42" t="s">
        <v>467</v>
      </c>
      <c r="B134" s="1" t="s">
        <v>180</v>
      </c>
      <c r="C134" s="1" t="s">
        <v>181</v>
      </c>
      <c r="D134" s="1" t="s">
        <v>101</v>
      </c>
      <c r="E134" s="1" t="s">
        <v>83</v>
      </c>
      <c r="F134" s="1" t="s">
        <v>179</v>
      </c>
      <c r="G134" s="1" t="s">
        <v>63</v>
      </c>
      <c r="H134" s="1" t="s">
        <v>72</v>
      </c>
      <c r="I134" s="2">
        <v>26.41</v>
      </c>
      <c r="J134" s="2">
        <f t="shared" si="22"/>
        <v>1.3800000000000001</v>
      </c>
      <c r="K134" s="2">
        <f t="shared" si="23"/>
        <v>0.01</v>
      </c>
      <c r="L134" s="2">
        <f t="shared" si="24"/>
        <v>1.37</v>
      </c>
      <c r="N134" s="4">
        <v>0.01</v>
      </c>
      <c r="O134" s="5">
        <v>3.8624999999999998</v>
      </c>
      <c r="AP134" s="5" t="str">
        <f t="shared" si="19"/>
        <v/>
      </c>
      <c r="AR134" s="5" t="str">
        <f t="shared" si="20"/>
        <v/>
      </c>
      <c r="AT134" s="5" t="str">
        <f t="shared" si="21"/>
        <v/>
      </c>
      <c r="AV134" s="2">
        <v>1.37</v>
      </c>
      <c r="AW134" s="5">
        <f t="shared" si="25"/>
        <v>3.8624999999999998</v>
      </c>
      <c r="AX134" s="11">
        <f t="shared" si="26"/>
        <v>4.0515675708890214E-4</v>
      </c>
      <c r="AY134" s="5">
        <f t="shared" si="27"/>
        <v>0.40515675708890214</v>
      </c>
    </row>
    <row r="135" spans="1:51" x14ac:dyDescent="0.3">
      <c r="A135" s="42" t="s">
        <v>467</v>
      </c>
      <c r="B135" s="1" t="s">
        <v>180</v>
      </c>
      <c r="C135" s="1" t="s">
        <v>181</v>
      </c>
      <c r="D135" s="1" t="s">
        <v>101</v>
      </c>
      <c r="E135" s="1" t="s">
        <v>92</v>
      </c>
      <c r="F135" s="1" t="s">
        <v>179</v>
      </c>
      <c r="G135" s="1" t="s">
        <v>63</v>
      </c>
      <c r="H135" s="1" t="s">
        <v>72</v>
      </c>
      <c r="I135" s="2">
        <v>26.41</v>
      </c>
      <c r="J135" s="2">
        <f t="shared" si="22"/>
        <v>24.49</v>
      </c>
      <c r="K135" s="2">
        <f t="shared" si="23"/>
        <v>3.7399999999999998</v>
      </c>
      <c r="L135" s="2">
        <f t="shared" si="24"/>
        <v>20.75</v>
      </c>
      <c r="N135" s="4">
        <v>0.85</v>
      </c>
      <c r="O135" s="5">
        <v>328.31</v>
      </c>
      <c r="P135" s="6">
        <v>1.76</v>
      </c>
      <c r="Q135" s="5">
        <v>497.64</v>
      </c>
      <c r="R135" s="7">
        <v>0.61</v>
      </c>
      <c r="S135" s="5">
        <v>83.722499999999997</v>
      </c>
      <c r="AD135" s="9">
        <v>0.52</v>
      </c>
      <c r="AE135" s="5">
        <v>10.3818</v>
      </c>
      <c r="AP135" s="5" t="str">
        <f t="shared" si="19"/>
        <v/>
      </c>
      <c r="AR135" s="5" t="str">
        <f t="shared" si="20"/>
        <v/>
      </c>
      <c r="AS135" s="2">
        <v>0.15</v>
      </c>
      <c r="AT135" s="5">
        <f t="shared" si="21"/>
        <v>0.15</v>
      </c>
      <c r="AU135" s="2">
        <v>0.15</v>
      </c>
      <c r="AV135" s="2">
        <v>20.45</v>
      </c>
      <c r="AW135" s="5">
        <f t="shared" si="25"/>
        <v>920.05430000000001</v>
      </c>
      <c r="AX135" s="11">
        <f t="shared" si="26"/>
        <v>9.6509052824258881E-2</v>
      </c>
      <c r="AY135" s="5">
        <f t="shared" si="27"/>
        <v>96.509052824258887</v>
      </c>
    </row>
    <row r="136" spans="1:51" x14ac:dyDescent="0.3">
      <c r="A136" s="42" t="s">
        <v>467</v>
      </c>
      <c r="B136" s="1" t="s">
        <v>180</v>
      </c>
      <c r="C136" s="1" t="s">
        <v>181</v>
      </c>
      <c r="D136" s="1" t="s">
        <v>101</v>
      </c>
      <c r="E136" s="1" t="s">
        <v>93</v>
      </c>
      <c r="F136" s="1" t="s">
        <v>179</v>
      </c>
      <c r="G136" s="1" t="s">
        <v>63</v>
      </c>
      <c r="H136" s="1" t="s">
        <v>72</v>
      </c>
      <c r="I136" s="2">
        <v>26.41</v>
      </c>
      <c r="J136" s="2">
        <f t="shared" si="22"/>
        <v>0.54</v>
      </c>
      <c r="K136" s="2">
        <f t="shared" si="23"/>
        <v>0.1</v>
      </c>
      <c r="L136" s="2">
        <f t="shared" si="24"/>
        <v>0.44</v>
      </c>
      <c r="N136" s="4">
        <v>0.02</v>
      </c>
      <c r="O136" s="5">
        <v>7.7250000000000014</v>
      </c>
      <c r="P136" s="6">
        <v>0.08</v>
      </c>
      <c r="Q136" s="5">
        <v>22.62</v>
      </c>
      <c r="AP136" s="5" t="str">
        <f t="shared" si="19"/>
        <v/>
      </c>
      <c r="AR136" s="5" t="str">
        <f t="shared" si="20"/>
        <v/>
      </c>
      <c r="AT136" s="5" t="str">
        <f t="shared" si="21"/>
        <v/>
      </c>
      <c r="AV136" s="2">
        <v>0.44</v>
      </c>
      <c r="AW136" s="5">
        <f t="shared" si="25"/>
        <v>30.345000000000002</v>
      </c>
      <c r="AX136" s="11">
        <f t="shared" si="26"/>
        <v>3.1830373576343658E-3</v>
      </c>
      <c r="AY136" s="5">
        <f t="shared" si="27"/>
        <v>3.1830373576343658</v>
      </c>
    </row>
    <row r="137" spans="1:51" x14ac:dyDescent="0.3">
      <c r="A137" s="42" t="s">
        <v>468</v>
      </c>
      <c r="B137" s="1" t="s">
        <v>142</v>
      </c>
      <c r="C137" s="1" t="s">
        <v>143</v>
      </c>
      <c r="D137" s="1" t="s">
        <v>144</v>
      </c>
      <c r="E137" s="1" t="s">
        <v>75</v>
      </c>
      <c r="F137" s="1" t="s">
        <v>179</v>
      </c>
      <c r="G137" s="1" t="s">
        <v>63</v>
      </c>
      <c r="H137" s="1" t="s">
        <v>72</v>
      </c>
      <c r="I137" s="2">
        <v>40</v>
      </c>
      <c r="J137" s="2">
        <f t="shared" si="22"/>
        <v>38.800000000000004</v>
      </c>
      <c r="K137" s="2">
        <f t="shared" si="23"/>
        <v>38.800000000000004</v>
      </c>
      <c r="L137" s="2">
        <f t="shared" si="24"/>
        <v>0</v>
      </c>
      <c r="N137" s="4">
        <v>2.4900000000000002</v>
      </c>
      <c r="O137" s="5">
        <v>961.76250000000005</v>
      </c>
      <c r="P137" s="6">
        <v>23.32</v>
      </c>
      <c r="Q137" s="5">
        <v>6593.73</v>
      </c>
      <c r="R137" s="7">
        <v>12.99</v>
      </c>
      <c r="S137" s="5">
        <v>1782.8775000000001</v>
      </c>
      <c r="AP137" s="5" t="str">
        <f t="shared" si="19"/>
        <v/>
      </c>
      <c r="AR137" s="5" t="str">
        <f t="shared" si="20"/>
        <v/>
      </c>
      <c r="AT137" s="5" t="str">
        <f t="shared" si="21"/>
        <v/>
      </c>
      <c r="AW137" s="5">
        <f t="shared" si="25"/>
        <v>9338.369999999999</v>
      </c>
      <c r="AX137" s="11">
        <f t="shared" si="26"/>
        <v>0.97954788496991352</v>
      </c>
      <c r="AY137" s="5">
        <f t="shared" si="27"/>
        <v>979.54788496991353</v>
      </c>
    </row>
    <row r="138" spans="1:51" x14ac:dyDescent="0.3">
      <c r="A138" s="42" t="s">
        <v>469</v>
      </c>
      <c r="B138" s="1" t="s">
        <v>124</v>
      </c>
      <c r="C138" s="1" t="s">
        <v>125</v>
      </c>
      <c r="D138" s="1" t="s">
        <v>101</v>
      </c>
      <c r="E138" s="1" t="s">
        <v>94</v>
      </c>
      <c r="F138" s="1" t="s">
        <v>179</v>
      </c>
      <c r="G138" s="1" t="s">
        <v>63</v>
      </c>
      <c r="H138" s="1" t="s">
        <v>72</v>
      </c>
      <c r="I138" s="2">
        <v>5.6</v>
      </c>
      <c r="J138" s="2">
        <f t="shared" si="22"/>
        <v>1.86</v>
      </c>
      <c r="K138" s="2">
        <f t="shared" si="23"/>
        <v>0</v>
      </c>
      <c r="L138" s="2">
        <f t="shared" si="24"/>
        <v>1.86</v>
      </c>
      <c r="AP138" s="5" t="str">
        <f t="shared" si="19"/>
        <v/>
      </c>
      <c r="AR138" s="5" t="str">
        <f t="shared" si="20"/>
        <v/>
      </c>
      <c r="AT138" s="5" t="str">
        <f t="shared" si="21"/>
        <v/>
      </c>
      <c r="AV138" s="2">
        <v>1.86</v>
      </c>
      <c r="AW138" s="5">
        <f t="shared" si="25"/>
        <v>0</v>
      </c>
      <c r="AX138" s="11">
        <f t="shared" si="26"/>
        <v>0</v>
      </c>
      <c r="AY138" s="5">
        <f t="shared" si="27"/>
        <v>0</v>
      </c>
    </row>
    <row r="139" spans="1:51" x14ac:dyDescent="0.3">
      <c r="A139" s="42" t="s">
        <v>470</v>
      </c>
      <c r="B139" s="1" t="s">
        <v>142</v>
      </c>
      <c r="C139" s="1" t="s">
        <v>143</v>
      </c>
      <c r="D139" s="1" t="s">
        <v>144</v>
      </c>
      <c r="E139" s="1" t="s">
        <v>68</v>
      </c>
      <c r="F139" s="1" t="s">
        <v>184</v>
      </c>
      <c r="G139" s="1" t="s">
        <v>63</v>
      </c>
      <c r="H139" s="1" t="s">
        <v>72</v>
      </c>
      <c r="I139" s="2">
        <v>16.77</v>
      </c>
      <c r="J139" s="2">
        <f t="shared" si="22"/>
        <v>13.1</v>
      </c>
      <c r="K139" s="2">
        <f t="shared" si="23"/>
        <v>6.3199999999999994</v>
      </c>
      <c r="L139" s="2">
        <f t="shared" si="24"/>
        <v>6.78</v>
      </c>
      <c r="N139" s="4">
        <v>0.01</v>
      </c>
      <c r="O139" s="5">
        <v>3.8624999999999998</v>
      </c>
      <c r="P139" s="6">
        <v>4.55</v>
      </c>
      <c r="Q139" s="5">
        <v>1286.5125</v>
      </c>
      <c r="R139" s="7">
        <v>1.76</v>
      </c>
      <c r="S139" s="5">
        <v>241.56</v>
      </c>
      <c r="AP139" s="5" t="str">
        <f t="shared" si="19"/>
        <v/>
      </c>
      <c r="AQ139" s="3">
        <v>0.05</v>
      </c>
      <c r="AR139" s="5">
        <f t="shared" si="20"/>
        <v>80.45</v>
      </c>
      <c r="AT139" s="5" t="str">
        <f t="shared" si="21"/>
        <v/>
      </c>
      <c r="AU139" s="2">
        <v>0.06</v>
      </c>
      <c r="AV139" s="2">
        <v>6.67</v>
      </c>
      <c r="AW139" s="5">
        <f t="shared" si="25"/>
        <v>1531.9349999999999</v>
      </c>
      <c r="AX139" s="11">
        <f t="shared" si="26"/>
        <v>0.1606922502708058</v>
      </c>
      <c r="AY139" s="5">
        <f t="shared" si="27"/>
        <v>160.6922502708058</v>
      </c>
    </row>
    <row r="140" spans="1:51" x14ac:dyDescent="0.3">
      <c r="A140" s="42" t="s">
        <v>470</v>
      </c>
      <c r="B140" s="1" t="s">
        <v>142</v>
      </c>
      <c r="C140" s="1" t="s">
        <v>143</v>
      </c>
      <c r="D140" s="1" t="s">
        <v>144</v>
      </c>
      <c r="E140" s="1" t="s">
        <v>126</v>
      </c>
      <c r="F140" s="1" t="s">
        <v>184</v>
      </c>
      <c r="G140" s="1" t="s">
        <v>63</v>
      </c>
      <c r="H140" s="1" t="s">
        <v>72</v>
      </c>
      <c r="I140" s="2">
        <v>16.77</v>
      </c>
      <c r="J140" s="2">
        <f t="shared" si="22"/>
        <v>0.04</v>
      </c>
      <c r="K140" s="2">
        <f t="shared" si="23"/>
        <v>0</v>
      </c>
      <c r="L140" s="2">
        <f t="shared" si="24"/>
        <v>0.04</v>
      </c>
      <c r="AP140" s="5" t="str">
        <f t="shared" si="19"/>
        <v/>
      </c>
      <c r="AR140" s="5" t="str">
        <f t="shared" si="20"/>
        <v/>
      </c>
      <c r="AT140" s="5" t="str">
        <f t="shared" si="21"/>
        <v/>
      </c>
      <c r="AV140" s="2">
        <v>0.04</v>
      </c>
      <c r="AW140" s="5">
        <f t="shared" si="25"/>
        <v>0</v>
      </c>
      <c r="AX140" s="11">
        <f t="shared" si="26"/>
        <v>0</v>
      </c>
      <c r="AY140" s="5">
        <f t="shared" si="27"/>
        <v>0</v>
      </c>
    </row>
    <row r="141" spans="1:51" x14ac:dyDescent="0.3">
      <c r="A141" s="42" t="s">
        <v>471</v>
      </c>
      <c r="B141" s="1" t="s">
        <v>142</v>
      </c>
      <c r="C141" s="1" t="s">
        <v>143</v>
      </c>
      <c r="D141" s="1" t="s">
        <v>144</v>
      </c>
      <c r="E141" s="1" t="s">
        <v>75</v>
      </c>
      <c r="F141" s="1" t="s">
        <v>184</v>
      </c>
      <c r="G141" s="1" t="s">
        <v>63</v>
      </c>
      <c r="H141" s="1" t="s">
        <v>72</v>
      </c>
      <c r="I141" s="2">
        <v>49</v>
      </c>
      <c r="J141" s="2">
        <f t="shared" si="22"/>
        <v>31.759999999999998</v>
      </c>
      <c r="K141" s="2">
        <f t="shared" si="23"/>
        <v>27.34</v>
      </c>
      <c r="L141" s="2">
        <f t="shared" si="24"/>
        <v>4.42</v>
      </c>
      <c r="N141" s="4">
        <v>12.51</v>
      </c>
      <c r="O141" s="5">
        <v>4831.9740000000002</v>
      </c>
      <c r="P141" s="6">
        <v>14.83</v>
      </c>
      <c r="Q141" s="5">
        <v>4193.1824999999999</v>
      </c>
      <c r="AP141" s="5" t="str">
        <f t="shared" si="19"/>
        <v/>
      </c>
      <c r="AQ141" s="3">
        <v>1.1100000000000001</v>
      </c>
      <c r="AR141" s="5">
        <f t="shared" si="20"/>
        <v>1785.9900000000002</v>
      </c>
      <c r="AS141" s="2">
        <v>0.01</v>
      </c>
      <c r="AT141" s="5">
        <f t="shared" si="21"/>
        <v>0.01</v>
      </c>
      <c r="AU141" s="2">
        <v>1.69</v>
      </c>
      <c r="AV141" s="2">
        <v>1.61</v>
      </c>
      <c r="AW141" s="5">
        <f t="shared" si="25"/>
        <v>9025.156500000001</v>
      </c>
      <c r="AX141" s="11">
        <f t="shared" si="26"/>
        <v>0.94669336951710725</v>
      </c>
      <c r="AY141" s="5">
        <f t="shared" si="27"/>
        <v>946.69336951710716</v>
      </c>
    </row>
    <row r="142" spans="1:51" x14ac:dyDescent="0.3">
      <c r="A142" s="42" t="s">
        <v>471</v>
      </c>
      <c r="B142" s="1" t="s">
        <v>142</v>
      </c>
      <c r="C142" s="1" t="s">
        <v>143</v>
      </c>
      <c r="D142" s="1" t="s">
        <v>144</v>
      </c>
      <c r="E142" s="1" t="s">
        <v>86</v>
      </c>
      <c r="F142" s="1" t="s">
        <v>184</v>
      </c>
      <c r="G142" s="1" t="s">
        <v>63</v>
      </c>
      <c r="H142" s="1" t="s">
        <v>72</v>
      </c>
      <c r="I142" s="2">
        <v>49</v>
      </c>
      <c r="J142" s="2">
        <f t="shared" si="22"/>
        <v>16.16</v>
      </c>
      <c r="K142" s="2">
        <f t="shared" si="23"/>
        <v>9.3000000000000007</v>
      </c>
      <c r="L142" s="2">
        <f t="shared" si="24"/>
        <v>6.86</v>
      </c>
      <c r="N142" s="4">
        <v>4.4000000000000004</v>
      </c>
      <c r="O142" s="5">
        <v>1699.5</v>
      </c>
      <c r="P142" s="6">
        <v>4.9000000000000004</v>
      </c>
      <c r="Q142" s="5">
        <v>1385.4749999999999</v>
      </c>
      <c r="AP142" s="5" t="str">
        <f t="shared" si="19"/>
        <v/>
      </c>
      <c r="AQ142" s="3">
        <v>7.0000000000000007E-2</v>
      </c>
      <c r="AR142" s="5">
        <f t="shared" si="20"/>
        <v>112.63000000000001</v>
      </c>
      <c r="AS142" s="2">
        <v>0.01</v>
      </c>
      <c r="AT142" s="5">
        <f t="shared" si="21"/>
        <v>0.01</v>
      </c>
      <c r="AU142" s="2">
        <v>0.12</v>
      </c>
      <c r="AV142" s="2">
        <v>6.66</v>
      </c>
      <c r="AW142" s="5">
        <f t="shared" si="25"/>
        <v>3084.9749999999999</v>
      </c>
      <c r="AX142" s="11">
        <f t="shared" si="26"/>
        <v>0.32359830853083127</v>
      </c>
      <c r="AY142" s="5">
        <f t="shared" si="27"/>
        <v>323.59830853083128</v>
      </c>
    </row>
    <row r="143" spans="1:51" x14ac:dyDescent="0.3">
      <c r="A143" s="42" t="s">
        <v>471</v>
      </c>
      <c r="B143" s="1" t="s">
        <v>142</v>
      </c>
      <c r="C143" s="1" t="s">
        <v>143</v>
      </c>
      <c r="D143" s="1" t="s">
        <v>144</v>
      </c>
      <c r="E143" s="1" t="s">
        <v>83</v>
      </c>
      <c r="F143" s="1" t="s">
        <v>184</v>
      </c>
      <c r="G143" s="1" t="s">
        <v>63</v>
      </c>
      <c r="H143" s="1" t="s">
        <v>72</v>
      </c>
      <c r="I143" s="2">
        <v>49</v>
      </c>
      <c r="J143" s="2">
        <f t="shared" si="22"/>
        <v>1.08</v>
      </c>
      <c r="K143" s="2">
        <f t="shared" si="23"/>
        <v>0.08</v>
      </c>
      <c r="L143" s="2">
        <f t="shared" si="24"/>
        <v>1</v>
      </c>
      <c r="P143" s="6">
        <v>0.08</v>
      </c>
      <c r="Q143" s="5">
        <v>22.62</v>
      </c>
      <c r="AP143" s="5" t="str">
        <f t="shared" si="19"/>
        <v/>
      </c>
      <c r="AR143" s="5" t="str">
        <f t="shared" si="20"/>
        <v/>
      </c>
      <c r="AT143" s="5" t="str">
        <f t="shared" si="21"/>
        <v/>
      </c>
      <c r="AV143" s="2">
        <v>1</v>
      </c>
      <c r="AW143" s="5">
        <f t="shared" si="25"/>
        <v>22.62</v>
      </c>
      <c r="AX143" s="11">
        <f t="shared" si="26"/>
        <v>2.3727238434565613E-3</v>
      </c>
      <c r="AY143" s="5">
        <f t="shared" si="27"/>
        <v>2.3727238434565616</v>
      </c>
    </row>
    <row r="144" spans="1:51" x14ac:dyDescent="0.3">
      <c r="A144" s="42" t="s">
        <v>472</v>
      </c>
      <c r="B144" s="1" t="s">
        <v>142</v>
      </c>
      <c r="C144" s="1" t="s">
        <v>143</v>
      </c>
      <c r="D144" s="1" t="s">
        <v>144</v>
      </c>
      <c r="E144" s="1" t="s">
        <v>75</v>
      </c>
      <c r="F144" s="1" t="s">
        <v>184</v>
      </c>
      <c r="G144" s="1" t="s">
        <v>63</v>
      </c>
      <c r="H144" s="1" t="s">
        <v>72</v>
      </c>
      <c r="I144" s="2">
        <v>17.73</v>
      </c>
      <c r="J144" s="2">
        <f t="shared" si="22"/>
        <v>4.0299999999999994</v>
      </c>
      <c r="K144" s="2">
        <f t="shared" si="23"/>
        <v>3.78</v>
      </c>
      <c r="L144" s="2">
        <f t="shared" si="24"/>
        <v>0.25</v>
      </c>
      <c r="P144" s="6">
        <v>3.55</v>
      </c>
      <c r="Q144" s="5">
        <v>1003.7625</v>
      </c>
      <c r="R144" s="7">
        <v>0.23</v>
      </c>
      <c r="S144" s="5">
        <v>31.567499999999999</v>
      </c>
      <c r="AP144" s="5" t="str">
        <f t="shared" si="19"/>
        <v/>
      </c>
      <c r="AR144" s="5" t="str">
        <f t="shared" si="20"/>
        <v/>
      </c>
      <c r="AT144" s="5" t="str">
        <f t="shared" si="21"/>
        <v/>
      </c>
      <c r="AV144" s="2">
        <v>0.25</v>
      </c>
      <c r="AW144" s="5">
        <f t="shared" si="25"/>
        <v>1035.3300000000002</v>
      </c>
      <c r="AX144" s="11">
        <f t="shared" si="26"/>
        <v>0.10860089199141829</v>
      </c>
      <c r="AY144" s="5">
        <f t="shared" si="27"/>
        <v>108.60089199141829</v>
      </c>
    </row>
    <row r="145" spans="1:51" x14ac:dyDescent="0.3">
      <c r="A145" s="42" t="s">
        <v>472</v>
      </c>
      <c r="B145" s="1" t="s">
        <v>142</v>
      </c>
      <c r="C145" s="1" t="s">
        <v>143</v>
      </c>
      <c r="D145" s="1" t="s">
        <v>144</v>
      </c>
      <c r="E145" s="1" t="s">
        <v>86</v>
      </c>
      <c r="F145" s="1" t="s">
        <v>184</v>
      </c>
      <c r="G145" s="1" t="s">
        <v>63</v>
      </c>
      <c r="H145" s="1" t="s">
        <v>72</v>
      </c>
      <c r="I145" s="2">
        <v>17.73</v>
      </c>
      <c r="J145" s="2">
        <f t="shared" si="22"/>
        <v>6.7099999999999991</v>
      </c>
      <c r="K145" s="2">
        <f t="shared" si="23"/>
        <v>5.4899999999999993</v>
      </c>
      <c r="L145" s="2">
        <f t="shared" si="24"/>
        <v>1.22</v>
      </c>
      <c r="N145" s="4">
        <v>0.74</v>
      </c>
      <c r="O145" s="5">
        <v>285.82499999999999</v>
      </c>
      <c r="P145" s="6">
        <v>3.53</v>
      </c>
      <c r="Q145" s="5">
        <v>998.10749999999996</v>
      </c>
      <c r="R145" s="7">
        <v>1.22</v>
      </c>
      <c r="S145" s="5">
        <v>167.44499999999999</v>
      </c>
      <c r="AP145" s="5" t="str">
        <f t="shared" si="19"/>
        <v/>
      </c>
      <c r="AR145" s="5" t="str">
        <f t="shared" si="20"/>
        <v/>
      </c>
      <c r="AT145" s="5" t="str">
        <f t="shared" si="21"/>
        <v/>
      </c>
      <c r="AV145" s="2">
        <v>1.22</v>
      </c>
      <c r="AW145" s="5">
        <f t="shared" si="25"/>
        <v>1451.3774999999998</v>
      </c>
      <c r="AX145" s="11">
        <f t="shared" si="26"/>
        <v>0.15224217507101567</v>
      </c>
      <c r="AY145" s="5">
        <f t="shared" si="27"/>
        <v>152.24217507101568</v>
      </c>
    </row>
    <row r="146" spans="1:51" x14ac:dyDescent="0.3">
      <c r="A146" s="42" t="s">
        <v>472</v>
      </c>
      <c r="B146" s="1" t="s">
        <v>142</v>
      </c>
      <c r="C146" s="1" t="s">
        <v>143</v>
      </c>
      <c r="D146" s="1" t="s">
        <v>144</v>
      </c>
      <c r="E146" s="1" t="s">
        <v>83</v>
      </c>
      <c r="F146" s="1" t="s">
        <v>184</v>
      </c>
      <c r="G146" s="1" t="s">
        <v>63</v>
      </c>
      <c r="H146" s="1" t="s">
        <v>72</v>
      </c>
      <c r="I146" s="2">
        <v>17.73</v>
      </c>
      <c r="J146" s="2">
        <f t="shared" si="22"/>
        <v>4.18</v>
      </c>
      <c r="K146" s="2">
        <f t="shared" si="23"/>
        <v>1.86</v>
      </c>
      <c r="L146" s="2">
        <f t="shared" si="24"/>
        <v>2.3199999999999998</v>
      </c>
      <c r="P146" s="6">
        <v>1.86</v>
      </c>
      <c r="Q146" s="5">
        <v>525.91500000000008</v>
      </c>
      <c r="AP146" s="5" t="str">
        <f t="shared" si="19"/>
        <v/>
      </c>
      <c r="AR146" s="5" t="str">
        <f t="shared" si="20"/>
        <v/>
      </c>
      <c r="AT146" s="5" t="str">
        <f t="shared" si="21"/>
        <v/>
      </c>
      <c r="AV146" s="2">
        <v>2.3199999999999998</v>
      </c>
      <c r="AW146" s="5">
        <f t="shared" si="25"/>
        <v>525.91500000000008</v>
      </c>
      <c r="AX146" s="11">
        <f t="shared" si="26"/>
        <v>5.516582936036505E-2</v>
      </c>
      <c r="AY146" s="5">
        <f t="shared" si="27"/>
        <v>55.165829360365052</v>
      </c>
    </row>
    <row r="147" spans="1:51" x14ac:dyDescent="0.3">
      <c r="A147" s="42" t="s">
        <v>473</v>
      </c>
      <c r="B147" s="1" t="s">
        <v>142</v>
      </c>
      <c r="C147" s="1" t="s">
        <v>143</v>
      </c>
      <c r="D147" s="1" t="s">
        <v>144</v>
      </c>
      <c r="E147" s="1" t="s">
        <v>61</v>
      </c>
      <c r="F147" s="1" t="s">
        <v>184</v>
      </c>
      <c r="G147" s="1" t="s">
        <v>63</v>
      </c>
      <c r="H147" s="1" t="s">
        <v>72</v>
      </c>
      <c r="I147" s="2">
        <v>40</v>
      </c>
      <c r="J147" s="2">
        <f t="shared" si="22"/>
        <v>38.89</v>
      </c>
      <c r="K147" s="2">
        <f t="shared" si="23"/>
        <v>21.41</v>
      </c>
      <c r="L147" s="2">
        <f t="shared" si="24"/>
        <v>17.48</v>
      </c>
      <c r="N147" s="4">
        <v>11.06</v>
      </c>
      <c r="O147" s="5">
        <v>4271.9250000000002</v>
      </c>
      <c r="P147" s="6">
        <v>10.35</v>
      </c>
      <c r="Q147" s="5">
        <v>2926.4625000000001</v>
      </c>
      <c r="AP147" s="5" t="str">
        <f t="shared" si="19"/>
        <v/>
      </c>
      <c r="AQ147" s="3">
        <v>0.48</v>
      </c>
      <c r="AR147" s="5">
        <f t="shared" si="20"/>
        <v>772.31999999999994</v>
      </c>
      <c r="AS147" s="2">
        <v>0.54</v>
      </c>
      <c r="AT147" s="5">
        <f t="shared" si="21"/>
        <v>0.54</v>
      </c>
      <c r="AU147" s="2">
        <v>1.52</v>
      </c>
      <c r="AV147" s="2">
        <v>14.94</v>
      </c>
      <c r="AW147" s="5">
        <f t="shared" si="25"/>
        <v>7198.3875000000007</v>
      </c>
      <c r="AX147" s="11">
        <f t="shared" si="26"/>
        <v>0.75507452058751845</v>
      </c>
      <c r="AY147" s="5">
        <f t="shared" si="27"/>
        <v>755.07452058751846</v>
      </c>
    </row>
    <row r="148" spans="1:51" x14ac:dyDescent="0.3">
      <c r="A148" s="42" t="s">
        <v>474</v>
      </c>
      <c r="B148" s="1" t="s">
        <v>142</v>
      </c>
      <c r="C148" s="1" t="s">
        <v>143</v>
      </c>
      <c r="D148" s="1" t="s">
        <v>144</v>
      </c>
      <c r="E148" s="1" t="s">
        <v>61</v>
      </c>
      <c r="F148" s="1" t="s">
        <v>185</v>
      </c>
      <c r="G148" s="1" t="s">
        <v>63</v>
      </c>
      <c r="H148" s="1" t="s">
        <v>72</v>
      </c>
      <c r="I148" s="2">
        <v>216.2</v>
      </c>
      <c r="J148" s="2">
        <f t="shared" si="22"/>
        <v>35.909999999999997</v>
      </c>
      <c r="K148" s="2">
        <f t="shared" si="23"/>
        <v>0</v>
      </c>
      <c r="L148" s="2">
        <f t="shared" si="24"/>
        <v>35.909999999999997</v>
      </c>
      <c r="AP148" s="5" t="str">
        <f t="shared" si="19"/>
        <v/>
      </c>
      <c r="AR148" s="5" t="str">
        <f t="shared" si="20"/>
        <v/>
      </c>
      <c r="AT148" s="5" t="str">
        <f t="shared" si="21"/>
        <v/>
      </c>
      <c r="AV148" s="2">
        <v>35.909999999999997</v>
      </c>
      <c r="AW148" s="5">
        <f t="shared" si="25"/>
        <v>0</v>
      </c>
      <c r="AX148" s="11">
        <f t="shared" si="26"/>
        <v>0</v>
      </c>
      <c r="AY148" s="5">
        <f t="shared" si="27"/>
        <v>0</v>
      </c>
    </row>
    <row r="149" spans="1:51" x14ac:dyDescent="0.3">
      <c r="A149" s="42" t="s">
        <v>474</v>
      </c>
      <c r="B149" s="1" t="s">
        <v>142</v>
      </c>
      <c r="C149" s="1" t="s">
        <v>143</v>
      </c>
      <c r="D149" s="1" t="s">
        <v>144</v>
      </c>
      <c r="E149" s="1" t="s">
        <v>75</v>
      </c>
      <c r="F149" s="1" t="s">
        <v>185</v>
      </c>
      <c r="G149" s="1" t="s">
        <v>63</v>
      </c>
      <c r="H149" s="1" t="s">
        <v>72</v>
      </c>
      <c r="I149" s="2">
        <v>216.2</v>
      </c>
      <c r="J149" s="2">
        <f t="shared" si="22"/>
        <v>35.830000000000005</v>
      </c>
      <c r="K149" s="2">
        <f t="shared" si="23"/>
        <v>0</v>
      </c>
      <c r="L149" s="2">
        <f t="shared" si="24"/>
        <v>35.830000000000005</v>
      </c>
      <c r="AP149" s="5" t="str">
        <f t="shared" si="19"/>
        <v/>
      </c>
      <c r="AR149" s="5" t="str">
        <f t="shared" si="20"/>
        <v/>
      </c>
      <c r="AS149" s="2">
        <v>0.02</v>
      </c>
      <c r="AT149" s="5">
        <f t="shared" si="21"/>
        <v>0.02</v>
      </c>
      <c r="AV149" s="2">
        <v>35.81</v>
      </c>
      <c r="AW149" s="5">
        <f t="shared" si="25"/>
        <v>0</v>
      </c>
      <c r="AX149" s="11">
        <f t="shared" si="26"/>
        <v>0</v>
      </c>
      <c r="AY149" s="5">
        <f t="shared" si="27"/>
        <v>0</v>
      </c>
    </row>
    <row r="150" spans="1:51" x14ac:dyDescent="0.3">
      <c r="A150" s="42" t="s">
        <v>474</v>
      </c>
      <c r="B150" s="1" t="s">
        <v>142</v>
      </c>
      <c r="C150" s="1" t="s">
        <v>143</v>
      </c>
      <c r="D150" s="1" t="s">
        <v>144</v>
      </c>
      <c r="E150" s="1" t="s">
        <v>68</v>
      </c>
      <c r="F150" s="1" t="s">
        <v>185</v>
      </c>
      <c r="G150" s="1" t="s">
        <v>63</v>
      </c>
      <c r="H150" s="1" t="s">
        <v>72</v>
      </c>
      <c r="I150" s="2">
        <v>216.2</v>
      </c>
      <c r="J150" s="2">
        <f t="shared" si="22"/>
        <v>18.37</v>
      </c>
      <c r="K150" s="2">
        <f t="shared" si="23"/>
        <v>0.22999999999999998</v>
      </c>
      <c r="L150" s="2">
        <f t="shared" si="24"/>
        <v>18.14</v>
      </c>
      <c r="N150" s="4">
        <v>0.15</v>
      </c>
      <c r="O150" s="5">
        <v>57.9375</v>
      </c>
      <c r="P150" s="6">
        <v>0.08</v>
      </c>
      <c r="Q150" s="5">
        <v>22.62</v>
      </c>
      <c r="AP150" s="5" t="str">
        <f t="shared" si="19"/>
        <v/>
      </c>
      <c r="AR150" s="5" t="str">
        <f t="shared" si="20"/>
        <v/>
      </c>
      <c r="AS150" s="2">
        <v>0.49</v>
      </c>
      <c r="AT150" s="5">
        <f t="shared" si="21"/>
        <v>0.49</v>
      </c>
      <c r="AU150" s="2">
        <v>0.76</v>
      </c>
      <c r="AV150" s="2">
        <v>16.89</v>
      </c>
      <c r="AW150" s="5">
        <f t="shared" si="25"/>
        <v>80.557500000000005</v>
      </c>
      <c r="AX150" s="11">
        <f t="shared" si="26"/>
        <v>8.4500751997900938E-3</v>
      </c>
      <c r="AY150" s="5">
        <f t="shared" si="27"/>
        <v>8.4500751997900938</v>
      </c>
    </row>
    <row r="151" spans="1:51" x14ac:dyDescent="0.3">
      <c r="A151" s="42" t="s">
        <v>474</v>
      </c>
      <c r="B151" s="1" t="s">
        <v>142</v>
      </c>
      <c r="C151" s="1" t="s">
        <v>143</v>
      </c>
      <c r="D151" s="1" t="s">
        <v>144</v>
      </c>
      <c r="E151" s="1" t="s">
        <v>86</v>
      </c>
      <c r="F151" s="1" t="s">
        <v>185</v>
      </c>
      <c r="G151" s="1" t="s">
        <v>63</v>
      </c>
      <c r="H151" s="1" t="s">
        <v>72</v>
      </c>
      <c r="I151" s="2">
        <v>216.2</v>
      </c>
      <c r="J151" s="2">
        <f t="shared" si="22"/>
        <v>40</v>
      </c>
      <c r="K151" s="2">
        <f t="shared" si="23"/>
        <v>1.93</v>
      </c>
      <c r="L151" s="2">
        <f t="shared" si="24"/>
        <v>38.07</v>
      </c>
      <c r="N151" s="4">
        <v>1.93</v>
      </c>
      <c r="O151" s="5">
        <v>745.46249999999998</v>
      </c>
      <c r="AP151" s="5" t="str">
        <f t="shared" si="19"/>
        <v/>
      </c>
      <c r="AQ151" s="3">
        <v>0.24</v>
      </c>
      <c r="AR151" s="5">
        <f t="shared" si="20"/>
        <v>386.15999999999997</v>
      </c>
      <c r="AS151" s="2">
        <v>0.33</v>
      </c>
      <c r="AT151" s="5">
        <f t="shared" si="21"/>
        <v>0.33</v>
      </c>
      <c r="AU151" s="2">
        <v>0.85</v>
      </c>
      <c r="AV151" s="2">
        <v>36.65</v>
      </c>
      <c r="AW151" s="5">
        <f t="shared" si="25"/>
        <v>745.46249999999998</v>
      </c>
      <c r="AX151" s="11">
        <f t="shared" si="26"/>
        <v>7.8195254118158114E-2</v>
      </c>
      <c r="AY151" s="5">
        <f t="shared" si="27"/>
        <v>78.195254118158118</v>
      </c>
    </row>
    <row r="152" spans="1:51" x14ac:dyDescent="0.3">
      <c r="A152" s="42" t="s">
        <v>474</v>
      </c>
      <c r="B152" s="1" t="s">
        <v>142</v>
      </c>
      <c r="C152" s="1" t="s">
        <v>143</v>
      </c>
      <c r="D152" s="1" t="s">
        <v>144</v>
      </c>
      <c r="E152" s="1" t="s">
        <v>83</v>
      </c>
      <c r="F152" s="1" t="s">
        <v>185</v>
      </c>
      <c r="G152" s="1" t="s">
        <v>63</v>
      </c>
      <c r="H152" s="1" t="s">
        <v>72</v>
      </c>
      <c r="I152" s="2">
        <v>216.2</v>
      </c>
      <c r="J152" s="2">
        <f t="shared" si="22"/>
        <v>34.33</v>
      </c>
      <c r="K152" s="2">
        <f t="shared" si="23"/>
        <v>0</v>
      </c>
      <c r="L152" s="2">
        <f t="shared" si="24"/>
        <v>34.33</v>
      </c>
      <c r="AP152" s="5" t="str">
        <f t="shared" si="19"/>
        <v/>
      </c>
      <c r="AR152" s="5" t="str">
        <f t="shared" si="20"/>
        <v/>
      </c>
      <c r="AS152" s="2">
        <v>1.19</v>
      </c>
      <c r="AT152" s="5">
        <f t="shared" si="21"/>
        <v>1.19</v>
      </c>
      <c r="AU152" s="2">
        <v>1.81</v>
      </c>
      <c r="AV152" s="2">
        <v>31.33</v>
      </c>
      <c r="AW152" s="5">
        <f t="shared" si="25"/>
        <v>0</v>
      </c>
      <c r="AX152" s="11">
        <f t="shared" si="26"/>
        <v>0</v>
      </c>
      <c r="AY152" s="5">
        <f t="shared" si="27"/>
        <v>0</v>
      </c>
    </row>
    <row r="153" spans="1:51" x14ac:dyDescent="0.3">
      <c r="A153" s="42" t="s">
        <v>474</v>
      </c>
      <c r="B153" s="1" t="s">
        <v>142</v>
      </c>
      <c r="C153" s="1" t="s">
        <v>143</v>
      </c>
      <c r="D153" s="1" t="s">
        <v>144</v>
      </c>
      <c r="E153" s="1" t="s">
        <v>76</v>
      </c>
      <c r="F153" s="1" t="s">
        <v>185</v>
      </c>
      <c r="G153" s="1" t="s">
        <v>63</v>
      </c>
      <c r="H153" s="1" t="s">
        <v>72</v>
      </c>
      <c r="I153" s="2">
        <v>216.2</v>
      </c>
      <c r="J153" s="2">
        <f t="shared" si="22"/>
        <v>5</v>
      </c>
      <c r="K153" s="2">
        <f t="shared" si="23"/>
        <v>0</v>
      </c>
      <c r="L153" s="2">
        <f t="shared" si="24"/>
        <v>5</v>
      </c>
      <c r="AP153" s="5" t="str">
        <f t="shared" si="19"/>
        <v/>
      </c>
      <c r="AR153" s="5" t="str">
        <f t="shared" si="20"/>
        <v/>
      </c>
      <c r="AS153" s="2">
        <v>0.04</v>
      </c>
      <c r="AT153" s="5">
        <f t="shared" si="21"/>
        <v>0.04</v>
      </c>
      <c r="AU153" s="2">
        <v>0.03</v>
      </c>
      <c r="AV153" s="2">
        <v>4.93</v>
      </c>
      <c r="AW153" s="5">
        <f t="shared" si="25"/>
        <v>0</v>
      </c>
      <c r="AX153" s="11">
        <f t="shared" si="26"/>
        <v>0</v>
      </c>
      <c r="AY153" s="5">
        <f t="shared" si="27"/>
        <v>0</v>
      </c>
    </row>
    <row r="154" spans="1:51" x14ac:dyDescent="0.3">
      <c r="A154" s="42" t="s">
        <v>474</v>
      </c>
      <c r="B154" s="1" t="s">
        <v>142</v>
      </c>
      <c r="C154" s="1" t="s">
        <v>143</v>
      </c>
      <c r="D154" s="1" t="s">
        <v>144</v>
      </c>
      <c r="E154" s="1" t="s">
        <v>92</v>
      </c>
      <c r="F154" s="1" t="s">
        <v>185</v>
      </c>
      <c r="G154" s="1" t="s">
        <v>63</v>
      </c>
      <c r="H154" s="1" t="s">
        <v>72</v>
      </c>
      <c r="I154" s="2">
        <v>216.2</v>
      </c>
      <c r="J154" s="2">
        <f t="shared" si="22"/>
        <v>3.85</v>
      </c>
      <c r="K154" s="2">
        <f t="shared" si="23"/>
        <v>0</v>
      </c>
      <c r="L154" s="2">
        <f t="shared" si="24"/>
        <v>3.85</v>
      </c>
      <c r="AP154" s="5" t="str">
        <f t="shared" si="19"/>
        <v/>
      </c>
      <c r="AR154" s="5" t="str">
        <f t="shared" si="20"/>
        <v/>
      </c>
      <c r="AT154" s="5" t="str">
        <f t="shared" si="21"/>
        <v/>
      </c>
      <c r="AV154" s="2">
        <v>3.85</v>
      </c>
      <c r="AW154" s="5">
        <f t="shared" si="25"/>
        <v>0</v>
      </c>
      <c r="AX154" s="11">
        <f t="shared" si="26"/>
        <v>0</v>
      </c>
      <c r="AY154" s="5">
        <f t="shared" si="27"/>
        <v>0</v>
      </c>
    </row>
    <row r="155" spans="1:51" x14ac:dyDescent="0.3">
      <c r="A155" s="42" t="s">
        <v>475</v>
      </c>
      <c r="B155" s="1" t="s">
        <v>142</v>
      </c>
      <c r="C155" s="1" t="s">
        <v>143</v>
      </c>
      <c r="D155" s="1" t="s">
        <v>144</v>
      </c>
      <c r="E155" s="1" t="s">
        <v>79</v>
      </c>
      <c r="F155" s="1" t="s">
        <v>185</v>
      </c>
      <c r="G155" s="1" t="s">
        <v>63</v>
      </c>
      <c r="H155" s="1" t="s">
        <v>72</v>
      </c>
      <c r="I155" s="2">
        <v>43.81</v>
      </c>
      <c r="J155" s="2">
        <f t="shared" si="22"/>
        <v>31.720000000000002</v>
      </c>
      <c r="K155" s="2">
        <f t="shared" si="23"/>
        <v>13.96</v>
      </c>
      <c r="L155" s="2">
        <f t="shared" si="24"/>
        <v>17.760000000000002</v>
      </c>
      <c r="N155" s="4">
        <v>13.96</v>
      </c>
      <c r="O155" s="5">
        <v>5392.05</v>
      </c>
      <c r="AP155" s="5" t="str">
        <f t="shared" si="19"/>
        <v/>
      </c>
      <c r="AQ155" s="3">
        <v>0.68</v>
      </c>
      <c r="AR155" s="5">
        <f t="shared" si="20"/>
        <v>1094.1200000000001</v>
      </c>
      <c r="AT155" s="5" t="str">
        <f t="shared" si="21"/>
        <v/>
      </c>
      <c r="AU155" s="2">
        <v>1.01</v>
      </c>
      <c r="AV155" s="2">
        <v>16.07</v>
      </c>
      <c r="AW155" s="5">
        <f t="shared" si="25"/>
        <v>5392.05</v>
      </c>
      <c r="AX155" s="11">
        <f t="shared" si="26"/>
        <v>0.56559883289610746</v>
      </c>
      <c r="AY155" s="5">
        <f t="shared" si="27"/>
        <v>565.59883289610741</v>
      </c>
    </row>
    <row r="156" spans="1:51" x14ac:dyDescent="0.3">
      <c r="A156" s="42" t="s">
        <v>475</v>
      </c>
      <c r="B156" s="1" t="s">
        <v>142</v>
      </c>
      <c r="C156" s="1" t="s">
        <v>143</v>
      </c>
      <c r="D156" s="1" t="s">
        <v>144</v>
      </c>
      <c r="E156" s="1" t="s">
        <v>94</v>
      </c>
      <c r="F156" s="1" t="s">
        <v>185</v>
      </c>
      <c r="G156" s="1" t="s">
        <v>63</v>
      </c>
      <c r="H156" s="1" t="s">
        <v>72</v>
      </c>
      <c r="I156" s="2">
        <v>43.81</v>
      </c>
      <c r="J156" s="2">
        <f t="shared" si="22"/>
        <v>0.64</v>
      </c>
      <c r="K156" s="2">
        <f t="shared" si="23"/>
        <v>0</v>
      </c>
      <c r="L156" s="2">
        <f t="shared" si="24"/>
        <v>0.64</v>
      </c>
      <c r="AP156" s="5" t="str">
        <f t="shared" si="19"/>
        <v/>
      </c>
      <c r="AR156" s="5" t="str">
        <f t="shared" si="20"/>
        <v/>
      </c>
      <c r="AT156" s="5" t="str">
        <f t="shared" si="21"/>
        <v/>
      </c>
      <c r="AV156" s="2">
        <v>0.64</v>
      </c>
      <c r="AW156" s="5">
        <f t="shared" si="25"/>
        <v>0</v>
      </c>
      <c r="AX156" s="11">
        <f t="shared" si="26"/>
        <v>0</v>
      </c>
      <c r="AY156" s="5">
        <f t="shared" si="27"/>
        <v>0</v>
      </c>
    </row>
    <row r="157" spans="1:51" x14ac:dyDescent="0.3">
      <c r="A157" s="42" t="s">
        <v>476</v>
      </c>
      <c r="B157" s="1" t="s">
        <v>142</v>
      </c>
      <c r="C157" s="1" t="s">
        <v>143</v>
      </c>
      <c r="D157" s="1" t="s">
        <v>144</v>
      </c>
      <c r="E157" s="1" t="s">
        <v>86</v>
      </c>
      <c r="F157" s="1" t="s">
        <v>186</v>
      </c>
      <c r="G157" s="1" t="s">
        <v>63</v>
      </c>
      <c r="H157" s="1" t="s">
        <v>72</v>
      </c>
      <c r="I157" s="2">
        <v>120</v>
      </c>
      <c r="J157" s="2">
        <f t="shared" si="22"/>
        <v>40</v>
      </c>
      <c r="K157" s="2">
        <f t="shared" si="23"/>
        <v>39.479999999999997</v>
      </c>
      <c r="L157" s="2">
        <f t="shared" si="24"/>
        <v>0.52</v>
      </c>
      <c r="R157" s="7">
        <v>9.99</v>
      </c>
      <c r="S157" s="5">
        <v>1371.1275000000001</v>
      </c>
      <c r="T157" s="8">
        <v>29.49</v>
      </c>
      <c r="U157" s="5">
        <v>1216.4625000000001</v>
      </c>
      <c r="AP157" s="5" t="str">
        <f t="shared" si="19"/>
        <v/>
      </c>
      <c r="AR157" s="5" t="str">
        <f t="shared" si="20"/>
        <v/>
      </c>
      <c r="AT157" s="5" t="str">
        <f t="shared" si="21"/>
        <v/>
      </c>
      <c r="AV157" s="2">
        <v>0.52</v>
      </c>
      <c r="AW157" s="5">
        <f t="shared" si="25"/>
        <v>2587.59</v>
      </c>
      <c r="AX157" s="11">
        <f t="shared" si="26"/>
        <v>0.27142513218787634</v>
      </c>
      <c r="AY157" s="5">
        <f t="shared" si="27"/>
        <v>271.42513218787633</v>
      </c>
    </row>
    <row r="158" spans="1:51" x14ac:dyDescent="0.3">
      <c r="A158" s="42" t="s">
        <v>476</v>
      </c>
      <c r="B158" s="1" t="s">
        <v>142</v>
      </c>
      <c r="C158" s="1" t="s">
        <v>143</v>
      </c>
      <c r="D158" s="1" t="s">
        <v>144</v>
      </c>
      <c r="E158" s="1" t="s">
        <v>79</v>
      </c>
      <c r="F158" s="1" t="s">
        <v>186</v>
      </c>
      <c r="G158" s="1" t="s">
        <v>63</v>
      </c>
      <c r="H158" s="1" t="s">
        <v>72</v>
      </c>
      <c r="I158" s="2">
        <v>120</v>
      </c>
      <c r="J158" s="2">
        <f t="shared" si="22"/>
        <v>40</v>
      </c>
      <c r="K158" s="2">
        <f t="shared" si="23"/>
        <v>35.869999999999997</v>
      </c>
      <c r="L158" s="2">
        <f t="shared" si="24"/>
        <v>4.13</v>
      </c>
      <c r="P158" s="6">
        <v>0.45</v>
      </c>
      <c r="Q158" s="5">
        <v>127.2375</v>
      </c>
      <c r="R158" s="7">
        <v>23.06</v>
      </c>
      <c r="S158" s="5">
        <v>3164.9850000000001</v>
      </c>
      <c r="T158" s="8">
        <v>12.36</v>
      </c>
      <c r="U158" s="5">
        <v>509.85</v>
      </c>
      <c r="AP158" s="5" t="str">
        <f t="shared" si="19"/>
        <v/>
      </c>
      <c r="AR158" s="5" t="str">
        <f t="shared" si="20"/>
        <v/>
      </c>
      <c r="AT158" s="5" t="str">
        <f t="shared" si="21"/>
        <v/>
      </c>
      <c r="AV158" s="2">
        <v>4.13</v>
      </c>
      <c r="AW158" s="5">
        <f t="shared" si="25"/>
        <v>3802.0725000000002</v>
      </c>
      <c r="AX158" s="11">
        <f t="shared" si="26"/>
        <v>0.39881821729887246</v>
      </c>
      <c r="AY158" s="5">
        <f t="shared" si="27"/>
        <v>398.81821729887247</v>
      </c>
    </row>
    <row r="159" spans="1:51" x14ac:dyDescent="0.3">
      <c r="A159" s="42" t="s">
        <v>476</v>
      </c>
      <c r="B159" s="1" t="s">
        <v>142</v>
      </c>
      <c r="C159" s="1" t="s">
        <v>143</v>
      </c>
      <c r="D159" s="1" t="s">
        <v>144</v>
      </c>
      <c r="E159" s="1" t="s">
        <v>94</v>
      </c>
      <c r="F159" s="1" t="s">
        <v>186</v>
      </c>
      <c r="G159" s="1" t="s">
        <v>63</v>
      </c>
      <c r="H159" s="1" t="s">
        <v>72</v>
      </c>
      <c r="I159" s="2">
        <v>120</v>
      </c>
      <c r="J159" s="2">
        <f t="shared" si="22"/>
        <v>39.32</v>
      </c>
      <c r="K159" s="2">
        <f t="shared" si="23"/>
        <v>35.54</v>
      </c>
      <c r="L159" s="2">
        <f t="shared" si="24"/>
        <v>3.78</v>
      </c>
      <c r="N159" s="4">
        <v>1.76</v>
      </c>
      <c r="O159" s="5">
        <v>679.8</v>
      </c>
      <c r="P159" s="6">
        <v>29.39</v>
      </c>
      <c r="Q159" s="5">
        <v>8310.0225000000009</v>
      </c>
      <c r="R159" s="7">
        <v>4.3899999999999997</v>
      </c>
      <c r="S159" s="5">
        <v>602.52749999999992</v>
      </c>
      <c r="AP159" s="5" t="str">
        <f t="shared" si="19"/>
        <v/>
      </c>
      <c r="AR159" s="5" t="str">
        <f t="shared" si="20"/>
        <v/>
      </c>
      <c r="AT159" s="5" t="str">
        <f t="shared" si="21"/>
        <v/>
      </c>
      <c r="AV159" s="2">
        <v>3.78</v>
      </c>
      <c r="AW159" s="5">
        <f t="shared" si="25"/>
        <v>9592.35</v>
      </c>
      <c r="AX159" s="11">
        <f t="shared" si="26"/>
        <v>1.0061891052069207</v>
      </c>
      <c r="AY159" s="5">
        <f t="shared" si="27"/>
        <v>1006.1891052069207</v>
      </c>
    </row>
    <row r="160" spans="1:51" x14ac:dyDescent="0.3">
      <c r="A160" s="42" t="s">
        <v>477</v>
      </c>
      <c r="B160" s="1" t="s">
        <v>142</v>
      </c>
      <c r="C160" s="1" t="s">
        <v>143</v>
      </c>
      <c r="D160" s="1" t="s">
        <v>144</v>
      </c>
      <c r="E160" s="1" t="s">
        <v>75</v>
      </c>
      <c r="F160" s="1" t="s">
        <v>186</v>
      </c>
      <c r="G160" s="1" t="s">
        <v>63</v>
      </c>
      <c r="H160" s="1" t="s">
        <v>72</v>
      </c>
      <c r="I160" s="2">
        <v>155.86000000000001</v>
      </c>
      <c r="J160" s="2">
        <f t="shared" si="22"/>
        <v>26.37</v>
      </c>
      <c r="K160" s="2">
        <f t="shared" si="23"/>
        <v>0.01</v>
      </c>
      <c r="L160" s="2">
        <f t="shared" si="24"/>
        <v>26.36</v>
      </c>
      <c r="R160" s="7">
        <v>0.01</v>
      </c>
      <c r="S160" s="5">
        <v>1.3725000000000001</v>
      </c>
      <c r="AP160" s="5" t="str">
        <f t="shared" si="19"/>
        <v/>
      </c>
      <c r="AR160" s="5" t="str">
        <f t="shared" si="20"/>
        <v/>
      </c>
      <c r="AT160" s="5" t="str">
        <f t="shared" si="21"/>
        <v/>
      </c>
      <c r="AV160" s="2">
        <v>26.36</v>
      </c>
      <c r="AW160" s="5">
        <f t="shared" si="25"/>
        <v>1.3725000000000001</v>
      </c>
      <c r="AX160" s="11">
        <f t="shared" si="26"/>
        <v>1.4396832339275554E-4</v>
      </c>
      <c r="AY160" s="5">
        <f t="shared" si="27"/>
        <v>0.14396832339275556</v>
      </c>
    </row>
    <row r="161" spans="1:51" x14ac:dyDescent="0.3">
      <c r="A161" s="42" t="s">
        <v>477</v>
      </c>
      <c r="B161" s="1" t="s">
        <v>142</v>
      </c>
      <c r="C161" s="1" t="s">
        <v>143</v>
      </c>
      <c r="D161" s="1" t="s">
        <v>144</v>
      </c>
      <c r="E161" s="1" t="s">
        <v>68</v>
      </c>
      <c r="F161" s="1" t="s">
        <v>186</v>
      </c>
      <c r="G161" s="1" t="s">
        <v>63</v>
      </c>
      <c r="H161" s="1" t="s">
        <v>72</v>
      </c>
      <c r="I161" s="2">
        <v>155.86000000000001</v>
      </c>
      <c r="J161" s="2">
        <f t="shared" si="22"/>
        <v>28.32</v>
      </c>
      <c r="K161" s="2">
        <f t="shared" si="23"/>
        <v>0</v>
      </c>
      <c r="L161" s="2">
        <f t="shared" si="24"/>
        <v>28.32</v>
      </c>
      <c r="AP161" s="5" t="str">
        <f t="shared" si="19"/>
        <v/>
      </c>
      <c r="AR161" s="5" t="str">
        <f t="shared" si="20"/>
        <v/>
      </c>
      <c r="AT161" s="5" t="str">
        <f t="shared" si="21"/>
        <v/>
      </c>
      <c r="AV161" s="2">
        <v>28.32</v>
      </c>
      <c r="AW161" s="5">
        <f t="shared" si="25"/>
        <v>0</v>
      </c>
      <c r="AX161" s="11">
        <f t="shared" si="26"/>
        <v>0</v>
      </c>
      <c r="AY161" s="5">
        <f t="shared" si="27"/>
        <v>0</v>
      </c>
    </row>
    <row r="162" spans="1:51" x14ac:dyDescent="0.3">
      <c r="A162" s="42" t="s">
        <v>477</v>
      </c>
      <c r="B162" s="1" t="s">
        <v>142</v>
      </c>
      <c r="C162" s="1" t="s">
        <v>143</v>
      </c>
      <c r="D162" s="1" t="s">
        <v>144</v>
      </c>
      <c r="E162" s="1" t="s">
        <v>126</v>
      </c>
      <c r="F162" s="1" t="s">
        <v>186</v>
      </c>
      <c r="G162" s="1" t="s">
        <v>63</v>
      </c>
      <c r="H162" s="1" t="s">
        <v>72</v>
      </c>
      <c r="I162" s="2">
        <v>155.86000000000001</v>
      </c>
      <c r="J162" s="2">
        <f t="shared" si="22"/>
        <v>34.770000000000003</v>
      </c>
      <c r="K162" s="2">
        <f t="shared" si="23"/>
        <v>0</v>
      </c>
      <c r="L162" s="2">
        <f t="shared" si="24"/>
        <v>34.770000000000003</v>
      </c>
      <c r="AP162" s="5" t="str">
        <f t="shared" si="19"/>
        <v/>
      </c>
      <c r="AR162" s="5" t="str">
        <f t="shared" si="20"/>
        <v/>
      </c>
      <c r="AT162" s="5" t="str">
        <f t="shared" si="21"/>
        <v/>
      </c>
      <c r="AV162" s="2">
        <v>34.770000000000003</v>
      </c>
      <c r="AW162" s="5">
        <f t="shared" si="25"/>
        <v>0</v>
      </c>
      <c r="AX162" s="11">
        <f t="shared" si="26"/>
        <v>0</v>
      </c>
      <c r="AY162" s="5">
        <f t="shared" si="27"/>
        <v>0</v>
      </c>
    </row>
    <row r="163" spans="1:51" x14ac:dyDescent="0.3">
      <c r="A163" s="42" t="s">
        <v>477</v>
      </c>
      <c r="B163" s="1" t="s">
        <v>142</v>
      </c>
      <c r="C163" s="1" t="s">
        <v>143</v>
      </c>
      <c r="D163" s="1" t="s">
        <v>144</v>
      </c>
      <c r="E163" s="1" t="s">
        <v>83</v>
      </c>
      <c r="F163" s="1" t="s">
        <v>186</v>
      </c>
      <c r="G163" s="1" t="s">
        <v>63</v>
      </c>
      <c r="H163" s="1" t="s">
        <v>72</v>
      </c>
      <c r="I163" s="2">
        <v>155.86000000000001</v>
      </c>
      <c r="J163" s="2">
        <f t="shared" si="22"/>
        <v>40</v>
      </c>
      <c r="K163" s="2">
        <f t="shared" si="23"/>
        <v>0</v>
      </c>
      <c r="L163" s="2">
        <f t="shared" si="24"/>
        <v>40</v>
      </c>
      <c r="AP163" s="5" t="str">
        <f t="shared" si="19"/>
        <v/>
      </c>
      <c r="AR163" s="5" t="str">
        <f t="shared" si="20"/>
        <v/>
      </c>
      <c r="AT163" s="5" t="str">
        <f t="shared" si="21"/>
        <v/>
      </c>
      <c r="AV163" s="2">
        <v>40</v>
      </c>
      <c r="AW163" s="5">
        <f t="shared" si="25"/>
        <v>0</v>
      </c>
      <c r="AX163" s="11">
        <f t="shared" si="26"/>
        <v>0</v>
      </c>
      <c r="AY163" s="5">
        <f t="shared" si="27"/>
        <v>0</v>
      </c>
    </row>
    <row r="164" spans="1:51" x14ac:dyDescent="0.3">
      <c r="A164" s="42" t="s">
        <v>478</v>
      </c>
      <c r="B164" s="1" t="s">
        <v>187</v>
      </c>
      <c r="C164" s="1" t="s">
        <v>188</v>
      </c>
      <c r="D164" s="1" t="s">
        <v>189</v>
      </c>
      <c r="E164" s="1" t="s">
        <v>61</v>
      </c>
      <c r="F164" s="1" t="s">
        <v>186</v>
      </c>
      <c r="G164" s="1" t="s">
        <v>63</v>
      </c>
      <c r="H164" s="1" t="s">
        <v>72</v>
      </c>
      <c r="I164" s="2">
        <v>8.74</v>
      </c>
      <c r="J164" s="2">
        <f t="shared" si="22"/>
        <v>2.12</v>
      </c>
      <c r="K164" s="2">
        <f t="shared" si="23"/>
        <v>0.25</v>
      </c>
      <c r="L164" s="2">
        <f t="shared" si="24"/>
        <v>1.87</v>
      </c>
      <c r="AD164" s="9">
        <v>0.25</v>
      </c>
      <c r="AE164" s="5">
        <v>4.125</v>
      </c>
      <c r="AP164" s="5" t="str">
        <f t="shared" si="19"/>
        <v/>
      </c>
      <c r="AR164" s="5" t="str">
        <f t="shared" si="20"/>
        <v/>
      </c>
      <c r="AT164" s="5" t="str">
        <f t="shared" si="21"/>
        <v/>
      </c>
      <c r="AV164" s="2">
        <v>1.87</v>
      </c>
      <c r="AW164" s="5">
        <f t="shared" si="25"/>
        <v>4.125</v>
      </c>
      <c r="AX164" s="11">
        <f t="shared" si="26"/>
        <v>4.3269168232795376E-4</v>
      </c>
      <c r="AY164" s="5">
        <f t="shared" si="27"/>
        <v>0.43269168232795374</v>
      </c>
    </row>
    <row r="165" spans="1:51" x14ac:dyDescent="0.3">
      <c r="A165" s="42" t="s">
        <v>478</v>
      </c>
      <c r="B165" s="1" t="s">
        <v>187</v>
      </c>
      <c r="C165" s="1" t="s">
        <v>188</v>
      </c>
      <c r="D165" s="1" t="s">
        <v>189</v>
      </c>
      <c r="E165" s="1" t="s">
        <v>75</v>
      </c>
      <c r="F165" s="1" t="s">
        <v>186</v>
      </c>
      <c r="G165" s="1" t="s">
        <v>63</v>
      </c>
      <c r="H165" s="1" t="s">
        <v>72</v>
      </c>
      <c r="I165" s="2">
        <v>8.74</v>
      </c>
      <c r="J165" s="2">
        <f t="shared" si="22"/>
        <v>1.53</v>
      </c>
      <c r="K165" s="2">
        <f t="shared" si="23"/>
        <v>0</v>
      </c>
      <c r="L165" s="2">
        <f t="shared" si="24"/>
        <v>1.53</v>
      </c>
      <c r="AP165" s="5" t="str">
        <f t="shared" si="19"/>
        <v/>
      </c>
      <c r="AR165" s="5" t="str">
        <f t="shared" si="20"/>
        <v/>
      </c>
      <c r="AT165" s="5" t="str">
        <f t="shared" si="21"/>
        <v/>
      </c>
      <c r="AV165" s="2">
        <v>1.53</v>
      </c>
      <c r="AW165" s="5">
        <f t="shared" si="25"/>
        <v>0</v>
      </c>
      <c r="AX165" s="11">
        <f t="shared" si="26"/>
        <v>0</v>
      </c>
      <c r="AY165" s="5">
        <f t="shared" si="27"/>
        <v>0</v>
      </c>
    </row>
    <row r="166" spans="1:51" x14ac:dyDescent="0.3">
      <c r="A166" s="42" t="s">
        <v>479</v>
      </c>
      <c r="B166" s="1" t="s">
        <v>142</v>
      </c>
      <c r="C166" s="1" t="s">
        <v>143</v>
      </c>
      <c r="D166" s="1" t="s">
        <v>144</v>
      </c>
      <c r="E166" s="1" t="s">
        <v>61</v>
      </c>
      <c r="F166" s="1" t="s">
        <v>186</v>
      </c>
      <c r="G166" s="1" t="s">
        <v>63</v>
      </c>
      <c r="H166" s="1" t="s">
        <v>72</v>
      </c>
      <c r="I166" s="2">
        <v>35.4</v>
      </c>
      <c r="J166" s="2">
        <f t="shared" si="22"/>
        <v>33.71</v>
      </c>
      <c r="K166" s="2">
        <f t="shared" si="23"/>
        <v>29.62</v>
      </c>
      <c r="L166" s="2">
        <f t="shared" si="24"/>
        <v>4.09</v>
      </c>
      <c r="R166" s="7">
        <v>26.54</v>
      </c>
      <c r="S166" s="5">
        <v>3642.6149999999998</v>
      </c>
      <c r="T166" s="8">
        <v>3.05</v>
      </c>
      <c r="U166" s="5">
        <v>125.8125</v>
      </c>
      <c r="AD166" s="9">
        <v>0.03</v>
      </c>
      <c r="AE166" s="5">
        <v>0.495</v>
      </c>
      <c r="AP166" s="5" t="str">
        <f t="shared" si="19"/>
        <v/>
      </c>
      <c r="AR166" s="5" t="str">
        <f t="shared" si="20"/>
        <v/>
      </c>
      <c r="AT166" s="5" t="str">
        <f t="shared" si="21"/>
        <v/>
      </c>
      <c r="AV166" s="2">
        <v>4.09</v>
      </c>
      <c r="AW166" s="5">
        <f t="shared" si="25"/>
        <v>3768.9224999999997</v>
      </c>
      <c r="AX166" s="11">
        <f t="shared" si="26"/>
        <v>0.39534094959725508</v>
      </c>
      <c r="AY166" s="5">
        <f t="shared" si="27"/>
        <v>395.34094959725508</v>
      </c>
    </row>
    <row r="167" spans="1:51" x14ac:dyDescent="0.3">
      <c r="A167" s="42" t="s">
        <v>480</v>
      </c>
      <c r="B167" s="1" t="s">
        <v>142</v>
      </c>
      <c r="C167" s="1" t="s">
        <v>143</v>
      </c>
      <c r="D167" s="1" t="s">
        <v>144</v>
      </c>
      <c r="E167" s="1" t="s">
        <v>76</v>
      </c>
      <c r="F167" s="1" t="s">
        <v>186</v>
      </c>
      <c r="G167" s="1" t="s">
        <v>63</v>
      </c>
      <c r="H167" s="1" t="s">
        <v>72</v>
      </c>
      <c r="I167" s="2">
        <v>213.18</v>
      </c>
      <c r="J167" s="2">
        <f t="shared" si="22"/>
        <v>40</v>
      </c>
      <c r="K167" s="2">
        <f t="shared" si="23"/>
        <v>0</v>
      </c>
      <c r="L167" s="2">
        <f t="shared" si="24"/>
        <v>40</v>
      </c>
      <c r="AP167" s="5" t="str">
        <f t="shared" si="19"/>
        <v/>
      </c>
      <c r="AR167" s="5" t="str">
        <f t="shared" si="20"/>
        <v/>
      </c>
      <c r="AT167" s="5" t="str">
        <f t="shared" si="21"/>
        <v/>
      </c>
      <c r="AV167" s="2">
        <v>40</v>
      </c>
      <c r="AW167" s="5">
        <f t="shared" si="25"/>
        <v>0</v>
      </c>
      <c r="AX167" s="11">
        <f t="shared" si="26"/>
        <v>0</v>
      </c>
      <c r="AY167" s="5">
        <f t="shared" si="27"/>
        <v>0</v>
      </c>
    </row>
    <row r="168" spans="1:51" x14ac:dyDescent="0.3">
      <c r="A168" s="42" t="s">
        <v>480</v>
      </c>
      <c r="B168" s="1" t="s">
        <v>142</v>
      </c>
      <c r="C168" s="1" t="s">
        <v>143</v>
      </c>
      <c r="D168" s="1" t="s">
        <v>144</v>
      </c>
      <c r="E168" s="1" t="s">
        <v>137</v>
      </c>
      <c r="F168" s="1" t="s">
        <v>186</v>
      </c>
      <c r="G168" s="1" t="s">
        <v>63</v>
      </c>
      <c r="H168" s="1" t="s">
        <v>72</v>
      </c>
      <c r="I168" s="2">
        <v>213.18</v>
      </c>
      <c r="J168" s="2">
        <f t="shared" si="22"/>
        <v>40</v>
      </c>
      <c r="K168" s="2">
        <f t="shared" si="23"/>
        <v>0</v>
      </c>
      <c r="L168" s="2">
        <f t="shared" si="24"/>
        <v>40</v>
      </c>
      <c r="AP168" s="5" t="str">
        <f t="shared" si="19"/>
        <v/>
      </c>
      <c r="AR168" s="5" t="str">
        <f t="shared" si="20"/>
        <v/>
      </c>
      <c r="AT168" s="5" t="str">
        <f t="shared" si="21"/>
        <v/>
      </c>
      <c r="AV168" s="2">
        <v>40</v>
      </c>
      <c r="AW168" s="5">
        <f t="shared" si="25"/>
        <v>0</v>
      </c>
      <c r="AX168" s="11">
        <f t="shared" si="26"/>
        <v>0</v>
      </c>
      <c r="AY168" s="5">
        <f t="shared" si="27"/>
        <v>0</v>
      </c>
    </row>
    <row r="169" spans="1:51" x14ac:dyDescent="0.3">
      <c r="A169" s="42" t="s">
        <v>480</v>
      </c>
      <c r="B169" s="1" t="s">
        <v>142</v>
      </c>
      <c r="C169" s="1" t="s">
        <v>143</v>
      </c>
      <c r="D169" s="1" t="s">
        <v>144</v>
      </c>
      <c r="E169" s="1" t="s">
        <v>97</v>
      </c>
      <c r="F169" s="1" t="s">
        <v>186</v>
      </c>
      <c r="G169" s="1" t="s">
        <v>63</v>
      </c>
      <c r="H169" s="1" t="s">
        <v>72</v>
      </c>
      <c r="I169" s="2">
        <v>213.18</v>
      </c>
      <c r="J169" s="2">
        <f t="shared" si="22"/>
        <v>39.990000000000016</v>
      </c>
      <c r="K169" s="2">
        <f t="shared" si="23"/>
        <v>36.320000000000014</v>
      </c>
      <c r="L169" s="2">
        <f t="shared" si="24"/>
        <v>3.67</v>
      </c>
      <c r="N169" s="4">
        <v>35.580000000000013</v>
      </c>
      <c r="O169" s="5">
        <v>13742.775</v>
      </c>
      <c r="P169" s="6">
        <v>0.71</v>
      </c>
      <c r="Q169" s="5">
        <v>200.7525</v>
      </c>
      <c r="R169" s="7">
        <v>0.03</v>
      </c>
      <c r="S169" s="5">
        <v>4.1174999999999997</v>
      </c>
      <c r="AP169" s="5" t="str">
        <f t="shared" si="19"/>
        <v/>
      </c>
      <c r="AR169" s="5" t="str">
        <f t="shared" si="20"/>
        <v/>
      </c>
      <c r="AT169" s="5" t="str">
        <f t="shared" si="21"/>
        <v/>
      </c>
      <c r="AV169" s="2">
        <v>3.67</v>
      </c>
      <c r="AW169" s="5">
        <f t="shared" si="25"/>
        <v>13947.645</v>
      </c>
      <c r="AX169" s="11">
        <f t="shared" si="26"/>
        <v>1.4630375708031691</v>
      </c>
      <c r="AY169" s="5">
        <f t="shared" si="27"/>
        <v>1463.037570803169</v>
      </c>
    </row>
    <row r="170" spans="1:51" x14ac:dyDescent="0.3">
      <c r="A170" s="42" t="s">
        <v>480</v>
      </c>
      <c r="B170" s="1" t="s">
        <v>142</v>
      </c>
      <c r="C170" s="1" t="s">
        <v>143</v>
      </c>
      <c r="D170" s="1" t="s">
        <v>144</v>
      </c>
      <c r="E170" s="1" t="s">
        <v>164</v>
      </c>
      <c r="F170" s="1" t="s">
        <v>186</v>
      </c>
      <c r="G170" s="1" t="s">
        <v>63</v>
      </c>
      <c r="H170" s="1" t="s">
        <v>72</v>
      </c>
      <c r="I170" s="2">
        <v>213.18</v>
      </c>
      <c r="J170" s="2">
        <f t="shared" si="22"/>
        <v>39.760000000000005</v>
      </c>
      <c r="K170" s="2">
        <f t="shared" si="23"/>
        <v>36.67</v>
      </c>
      <c r="L170" s="2">
        <f t="shared" si="24"/>
        <v>3.09</v>
      </c>
      <c r="N170" s="4">
        <v>36.67</v>
      </c>
      <c r="O170" s="5">
        <v>14252.625</v>
      </c>
      <c r="AP170" s="5" t="str">
        <f t="shared" si="19"/>
        <v/>
      </c>
      <c r="AQ170" s="3">
        <v>0.93</v>
      </c>
      <c r="AR170" s="5">
        <f t="shared" si="20"/>
        <v>1496.3700000000001</v>
      </c>
      <c r="AT170" s="5" t="str">
        <f t="shared" si="21"/>
        <v/>
      </c>
      <c r="AU170" s="2">
        <v>1.39</v>
      </c>
      <c r="AV170" s="2">
        <v>0.77</v>
      </c>
      <c r="AW170" s="5">
        <f t="shared" si="25"/>
        <v>14252.625</v>
      </c>
      <c r="AX170" s="11">
        <f t="shared" si="26"/>
        <v>1.495028433658049</v>
      </c>
      <c r="AY170" s="5">
        <f t="shared" si="27"/>
        <v>1495.0284336580489</v>
      </c>
    </row>
    <row r="171" spans="1:51" x14ac:dyDescent="0.3">
      <c r="A171" s="42" t="s">
        <v>480</v>
      </c>
      <c r="B171" s="1" t="s">
        <v>142</v>
      </c>
      <c r="C171" s="1" t="s">
        <v>143</v>
      </c>
      <c r="D171" s="1" t="s">
        <v>144</v>
      </c>
      <c r="E171" s="1" t="s">
        <v>103</v>
      </c>
      <c r="F171" s="1" t="s">
        <v>186</v>
      </c>
      <c r="G171" s="1" t="s">
        <v>63</v>
      </c>
      <c r="H171" s="1" t="s">
        <v>72</v>
      </c>
      <c r="I171" s="2">
        <v>213.18</v>
      </c>
      <c r="J171" s="2">
        <f t="shared" si="22"/>
        <v>38.379999999999995</v>
      </c>
      <c r="K171" s="2">
        <f t="shared" si="23"/>
        <v>27.61</v>
      </c>
      <c r="L171" s="2">
        <f t="shared" si="24"/>
        <v>10.77</v>
      </c>
      <c r="N171" s="4">
        <v>15.95</v>
      </c>
      <c r="O171" s="5">
        <v>6160.6875</v>
      </c>
      <c r="P171" s="6">
        <v>11.06</v>
      </c>
      <c r="Q171" s="5">
        <v>3127.2150000000001</v>
      </c>
      <c r="R171" s="7">
        <v>0.6</v>
      </c>
      <c r="S171" s="5">
        <v>82.35</v>
      </c>
      <c r="AP171" s="5" t="str">
        <f t="shared" si="19"/>
        <v/>
      </c>
      <c r="AQ171" s="3">
        <v>1.23</v>
      </c>
      <c r="AR171" s="5">
        <f t="shared" si="20"/>
        <v>1979.07</v>
      </c>
      <c r="AT171" s="5" t="str">
        <f t="shared" si="21"/>
        <v/>
      </c>
      <c r="AU171" s="2">
        <v>1.86</v>
      </c>
      <c r="AV171" s="2">
        <v>7.68</v>
      </c>
      <c r="AW171" s="5">
        <f t="shared" si="25"/>
        <v>9370.2525000000005</v>
      </c>
      <c r="AX171" s="11">
        <f t="shared" si="26"/>
        <v>0.98289219831823382</v>
      </c>
      <c r="AY171" s="5">
        <f t="shared" si="27"/>
        <v>982.8921983182338</v>
      </c>
    </row>
    <row r="172" spans="1:51" x14ac:dyDescent="0.3">
      <c r="A172" s="42" t="s">
        <v>480</v>
      </c>
      <c r="B172" s="1" t="s">
        <v>142</v>
      </c>
      <c r="C172" s="1" t="s">
        <v>143</v>
      </c>
      <c r="D172" s="1" t="s">
        <v>144</v>
      </c>
      <c r="E172" s="1" t="s">
        <v>163</v>
      </c>
      <c r="F172" s="1" t="s">
        <v>186</v>
      </c>
      <c r="G172" s="1" t="s">
        <v>63</v>
      </c>
      <c r="H172" s="1" t="s">
        <v>72</v>
      </c>
      <c r="I172" s="2">
        <v>213.18</v>
      </c>
      <c r="J172" s="2">
        <f t="shared" si="22"/>
        <v>15.05</v>
      </c>
      <c r="K172" s="2">
        <f t="shared" si="23"/>
        <v>9.9500000000000011</v>
      </c>
      <c r="L172" s="2">
        <f t="shared" si="24"/>
        <v>5.1000000000000005</v>
      </c>
      <c r="N172" s="4">
        <v>9.89</v>
      </c>
      <c r="O172" s="5">
        <v>3820.0124999999998</v>
      </c>
      <c r="P172" s="6">
        <v>0.06</v>
      </c>
      <c r="Q172" s="5">
        <v>16.965</v>
      </c>
      <c r="AP172" s="5" t="str">
        <f t="shared" si="19"/>
        <v/>
      </c>
      <c r="AQ172" s="3">
        <v>0.36</v>
      </c>
      <c r="AR172" s="5">
        <f t="shared" si="20"/>
        <v>579.24</v>
      </c>
      <c r="AT172" s="5" t="str">
        <f t="shared" si="21"/>
        <v/>
      </c>
      <c r="AU172" s="2">
        <v>0.54</v>
      </c>
      <c r="AV172" s="2">
        <v>4.2</v>
      </c>
      <c r="AW172" s="5">
        <f t="shared" si="25"/>
        <v>3836.9775</v>
      </c>
      <c r="AX172" s="11">
        <f t="shared" si="26"/>
        <v>0.40247957564351666</v>
      </c>
      <c r="AY172" s="5">
        <f t="shared" si="27"/>
        <v>402.47957564351663</v>
      </c>
    </row>
    <row r="173" spans="1:51" x14ac:dyDescent="0.3">
      <c r="A173" s="42" t="s">
        <v>481</v>
      </c>
      <c r="B173" s="1" t="s">
        <v>142</v>
      </c>
      <c r="C173" s="1" t="s">
        <v>143</v>
      </c>
      <c r="D173" s="1" t="s">
        <v>144</v>
      </c>
      <c r="E173" s="1" t="s">
        <v>103</v>
      </c>
      <c r="F173" s="1" t="s">
        <v>186</v>
      </c>
      <c r="G173" s="1" t="s">
        <v>63</v>
      </c>
      <c r="H173" s="1" t="s">
        <v>72</v>
      </c>
      <c r="I173" s="2">
        <v>11.09</v>
      </c>
      <c r="J173" s="2">
        <f t="shared" si="22"/>
        <v>1.73</v>
      </c>
      <c r="K173" s="2">
        <f t="shared" si="23"/>
        <v>0</v>
      </c>
      <c r="L173" s="2">
        <f t="shared" si="24"/>
        <v>1.73</v>
      </c>
      <c r="AP173" s="5" t="str">
        <f t="shared" si="19"/>
        <v/>
      </c>
      <c r="AR173" s="5" t="str">
        <f t="shared" si="20"/>
        <v/>
      </c>
      <c r="AT173" s="5" t="str">
        <f t="shared" si="21"/>
        <v/>
      </c>
      <c r="AV173" s="2">
        <v>1.73</v>
      </c>
      <c r="AW173" s="5">
        <f t="shared" si="25"/>
        <v>0</v>
      </c>
      <c r="AX173" s="11">
        <f t="shared" si="26"/>
        <v>0</v>
      </c>
      <c r="AY173" s="5">
        <f t="shared" si="27"/>
        <v>0</v>
      </c>
    </row>
    <row r="174" spans="1:51" x14ac:dyDescent="0.3">
      <c r="A174" s="42" t="s">
        <v>481</v>
      </c>
      <c r="B174" s="1" t="s">
        <v>142</v>
      </c>
      <c r="C174" s="1" t="s">
        <v>143</v>
      </c>
      <c r="D174" s="1" t="s">
        <v>144</v>
      </c>
      <c r="E174" s="1" t="s">
        <v>163</v>
      </c>
      <c r="F174" s="1" t="s">
        <v>186</v>
      </c>
      <c r="G174" s="1" t="s">
        <v>63</v>
      </c>
      <c r="H174" s="1" t="s">
        <v>72</v>
      </c>
      <c r="I174" s="2">
        <v>11.09</v>
      </c>
      <c r="J174" s="2">
        <f t="shared" si="22"/>
        <v>6.25</v>
      </c>
      <c r="K174" s="2">
        <f t="shared" si="23"/>
        <v>0.25</v>
      </c>
      <c r="L174" s="2">
        <f t="shared" si="24"/>
        <v>6</v>
      </c>
      <c r="N174" s="4">
        <v>0.25</v>
      </c>
      <c r="O174" s="5">
        <v>96.5625</v>
      </c>
      <c r="AP174" s="5" t="str">
        <f t="shared" si="19"/>
        <v/>
      </c>
      <c r="AR174" s="5" t="str">
        <f t="shared" si="20"/>
        <v/>
      </c>
      <c r="AT174" s="5" t="str">
        <f t="shared" si="21"/>
        <v/>
      </c>
      <c r="AV174" s="2">
        <v>6</v>
      </c>
      <c r="AW174" s="5">
        <f t="shared" si="25"/>
        <v>96.5625</v>
      </c>
      <c r="AX174" s="11">
        <f t="shared" si="26"/>
        <v>1.0128918927222555E-2</v>
      </c>
      <c r="AY174" s="5">
        <f t="shared" si="27"/>
        <v>10.128918927222555</v>
      </c>
    </row>
    <row r="175" spans="1:51" x14ac:dyDescent="0.3">
      <c r="A175" s="42" t="s">
        <v>482</v>
      </c>
      <c r="B175" s="1" t="s">
        <v>142</v>
      </c>
      <c r="C175" s="1" t="s">
        <v>143</v>
      </c>
      <c r="D175" s="1" t="s">
        <v>144</v>
      </c>
      <c r="E175" s="1" t="s">
        <v>92</v>
      </c>
      <c r="F175" s="1" t="s">
        <v>186</v>
      </c>
      <c r="G175" s="1" t="s">
        <v>63</v>
      </c>
      <c r="H175" s="1" t="s">
        <v>72</v>
      </c>
      <c r="I175" s="2">
        <v>80</v>
      </c>
      <c r="J175" s="2">
        <f t="shared" si="22"/>
        <v>40</v>
      </c>
      <c r="K175" s="2">
        <f t="shared" si="23"/>
        <v>17.950000000000003</v>
      </c>
      <c r="L175" s="2">
        <f t="shared" si="24"/>
        <v>22.05</v>
      </c>
      <c r="N175" s="4">
        <v>0.67</v>
      </c>
      <c r="O175" s="5">
        <v>258.78750000000002</v>
      </c>
      <c r="P175" s="6">
        <v>0.38</v>
      </c>
      <c r="Q175" s="5">
        <v>107.44499999999999</v>
      </c>
      <c r="R175" s="7">
        <v>10.83</v>
      </c>
      <c r="S175" s="5">
        <v>1486.4175</v>
      </c>
      <c r="T175" s="8">
        <v>6.07</v>
      </c>
      <c r="U175" s="5">
        <v>250.38749999999999</v>
      </c>
      <c r="AP175" s="5" t="str">
        <f t="shared" si="19"/>
        <v/>
      </c>
      <c r="AR175" s="5" t="str">
        <f t="shared" si="20"/>
        <v/>
      </c>
      <c r="AT175" s="5" t="str">
        <f t="shared" si="21"/>
        <v/>
      </c>
      <c r="AV175" s="2">
        <v>22.05</v>
      </c>
      <c r="AW175" s="5">
        <f t="shared" si="25"/>
        <v>2103.0374999999999</v>
      </c>
      <c r="AX175" s="11">
        <f t="shared" si="26"/>
        <v>0.22059802033303613</v>
      </c>
      <c r="AY175" s="5">
        <f t="shared" si="27"/>
        <v>220.59802033303615</v>
      </c>
    </row>
    <row r="176" spans="1:51" x14ac:dyDescent="0.3">
      <c r="A176" s="42" t="s">
        <v>482</v>
      </c>
      <c r="B176" s="1" t="s">
        <v>142</v>
      </c>
      <c r="C176" s="1" t="s">
        <v>143</v>
      </c>
      <c r="D176" s="1" t="s">
        <v>144</v>
      </c>
      <c r="E176" s="1" t="s">
        <v>93</v>
      </c>
      <c r="F176" s="1" t="s">
        <v>186</v>
      </c>
      <c r="G176" s="1" t="s">
        <v>63</v>
      </c>
      <c r="H176" s="1" t="s">
        <v>72</v>
      </c>
      <c r="I176" s="2">
        <v>80</v>
      </c>
      <c r="J176" s="2">
        <f t="shared" si="22"/>
        <v>39.99</v>
      </c>
      <c r="K176" s="2">
        <f t="shared" si="23"/>
        <v>33.200000000000003</v>
      </c>
      <c r="L176" s="2">
        <f t="shared" si="24"/>
        <v>6.79</v>
      </c>
      <c r="N176" s="4">
        <v>14.02</v>
      </c>
      <c r="O176" s="5">
        <v>5415.2249999999995</v>
      </c>
      <c r="P176" s="6">
        <v>16.78</v>
      </c>
      <c r="Q176" s="5">
        <v>4744.5450000000001</v>
      </c>
      <c r="R176" s="7">
        <v>2.4</v>
      </c>
      <c r="S176" s="5">
        <v>329.4</v>
      </c>
      <c r="AP176" s="5" t="str">
        <f t="shared" si="19"/>
        <v/>
      </c>
      <c r="AQ176" s="3">
        <v>0.01</v>
      </c>
      <c r="AR176" s="5">
        <f t="shared" si="20"/>
        <v>16.09</v>
      </c>
      <c r="AT176" s="5" t="str">
        <f t="shared" si="21"/>
        <v/>
      </c>
      <c r="AV176" s="2">
        <v>6.78</v>
      </c>
      <c r="AW176" s="5">
        <f t="shared" si="25"/>
        <v>10489.17</v>
      </c>
      <c r="AX176" s="11">
        <f t="shared" si="26"/>
        <v>1.1002609972179158</v>
      </c>
      <c r="AY176" s="5">
        <f t="shared" si="27"/>
        <v>1100.2609972179159</v>
      </c>
    </row>
    <row r="177" spans="1:51" x14ac:dyDescent="0.3">
      <c r="A177" s="42" t="s">
        <v>483</v>
      </c>
      <c r="B177" s="1" t="s">
        <v>187</v>
      </c>
      <c r="C177" s="1" t="s">
        <v>188</v>
      </c>
      <c r="D177" s="1" t="s">
        <v>189</v>
      </c>
      <c r="E177" s="1" t="s">
        <v>86</v>
      </c>
      <c r="F177" s="1" t="s">
        <v>190</v>
      </c>
      <c r="G177" s="1" t="s">
        <v>63</v>
      </c>
      <c r="H177" s="1" t="s">
        <v>72</v>
      </c>
      <c r="I177" s="2">
        <v>200</v>
      </c>
      <c r="J177" s="2">
        <f t="shared" si="22"/>
        <v>38.400000000000006</v>
      </c>
      <c r="K177" s="2">
        <f t="shared" si="23"/>
        <v>34.950000000000003</v>
      </c>
      <c r="L177" s="2">
        <f t="shared" si="24"/>
        <v>3.45</v>
      </c>
      <c r="R177" s="7">
        <v>18.32</v>
      </c>
      <c r="S177" s="5">
        <v>2514.42</v>
      </c>
      <c r="T177" s="8">
        <v>16.63</v>
      </c>
      <c r="U177" s="5">
        <v>685.98749999999995</v>
      </c>
      <c r="AP177" s="5" t="str">
        <f t="shared" si="19"/>
        <v/>
      </c>
      <c r="AR177" s="5" t="str">
        <f t="shared" si="20"/>
        <v/>
      </c>
      <c r="AT177" s="5" t="str">
        <f t="shared" si="21"/>
        <v/>
      </c>
      <c r="AV177" s="2">
        <v>3.45</v>
      </c>
      <c r="AW177" s="5">
        <f t="shared" si="25"/>
        <v>3200.4075000000003</v>
      </c>
      <c r="AX177" s="11">
        <f t="shared" si="26"/>
        <v>0.33570659522666685</v>
      </c>
      <c r="AY177" s="5">
        <f t="shared" si="27"/>
        <v>335.70659522666688</v>
      </c>
    </row>
    <row r="178" spans="1:51" x14ac:dyDescent="0.3">
      <c r="A178" s="42" t="s">
        <v>483</v>
      </c>
      <c r="B178" s="1" t="s">
        <v>187</v>
      </c>
      <c r="C178" s="1" t="s">
        <v>188</v>
      </c>
      <c r="D178" s="1" t="s">
        <v>189</v>
      </c>
      <c r="E178" s="1" t="s">
        <v>83</v>
      </c>
      <c r="F178" s="1" t="s">
        <v>190</v>
      </c>
      <c r="G178" s="1" t="s">
        <v>63</v>
      </c>
      <c r="H178" s="1" t="s">
        <v>72</v>
      </c>
      <c r="I178" s="2">
        <v>200</v>
      </c>
      <c r="J178" s="2">
        <f t="shared" si="22"/>
        <v>40</v>
      </c>
      <c r="K178" s="2">
        <f t="shared" si="23"/>
        <v>40</v>
      </c>
      <c r="L178" s="2">
        <f t="shared" si="24"/>
        <v>0</v>
      </c>
      <c r="R178" s="7">
        <v>38.68</v>
      </c>
      <c r="S178" s="5">
        <v>5308.83</v>
      </c>
      <c r="T178" s="8">
        <v>1.32</v>
      </c>
      <c r="U178" s="5">
        <v>54.45</v>
      </c>
      <c r="AP178" s="5" t="str">
        <f t="shared" si="19"/>
        <v/>
      </c>
      <c r="AR178" s="5" t="str">
        <f t="shared" si="20"/>
        <v/>
      </c>
      <c r="AT178" s="5" t="str">
        <f t="shared" si="21"/>
        <v/>
      </c>
      <c r="AW178" s="5">
        <f t="shared" si="25"/>
        <v>5363.28</v>
      </c>
      <c r="AX178" s="11">
        <f t="shared" si="26"/>
        <v>0.56258100508990738</v>
      </c>
      <c r="AY178" s="5">
        <f t="shared" si="27"/>
        <v>562.58100508990742</v>
      </c>
    </row>
    <row r="179" spans="1:51" x14ac:dyDescent="0.3">
      <c r="A179" s="42" t="s">
        <v>483</v>
      </c>
      <c r="B179" s="1" t="s">
        <v>187</v>
      </c>
      <c r="C179" s="1" t="s">
        <v>188</v>
      </c>
      <c r="D179" s="1" t="s">
        <v>189</v>
      </c>
      <c r="E179" s="1" t="s">
        <v>79</v>
      </c>
      <c r="F179" s="1" t="s">
        <v>190</v>
      </c>
      <c r="G179" s="1" t="s">
        <v>63</v>
      </c>
      <c r="H179" s="1" t="s">
        <v>72</v>
      </c>
      <c r="I179" s="2">
        <v>200</v>
      </c>
      <c r="J179" s="2">
        <f t="shared" si="22"/>
        <v>38.39</v>
      </c>
      <c r="K179" s="2">
        <f t="shared" si="23"/>
        <v>36.9</v>
      </c>
      <c r="L179" s="2">
        <f t="shared" si="24"/>
        <v>1.49</v>
      </c>
      <c r="P179" s="6">
        <v>1.05</v>
      </c>
      <c r="Q179" s="5">
        <v>296.88749999999999</v>
      </c>
      <c r="R179" s="7">
        <v>31.9</v>
      </c>
      <c r="S179" s="5">
        <v>4378.2749999999996</v>
      </c>
      <c r="T179" s="8">
        <v>3.95</v>
      </c>
      <c r="U179" s="5">
        <v>162.9375</v>
      </c>
      <c r="AP179" s="5" t="str">
        <f t="shared" si="19"/>
        <v/>
      </c>
      <c r="AR179" s="5" t="str">
        <f t="shared" si="20"/>
        <v/>
      </c>
      <c r="AT179" s="5" t="str">
        <f t="shared" si="21"/>
        <v/>
      </c>
      <c r="AV179" s="2">
        <v>1.49</v>
      </c>
      <c r="AW179" s="5">
        <f t="shared" si="25"/>
        <v>4838.0999999999995</v>
      </c>
      <c r="AX179" s="11">
        <f t="shared" si="26"/>
        <v>0.50749227352021165</v>
      </c>
      <c r="AY179" s="5">
        <f t="shared" si="27"/>
        <v>507.4922735202116</v>
      </c>
    </row>
    <row r="180" spans="1:51" x14ac:dyDescent="0.3">
      <c r="A180" s="42" t="s">
        <v>483</v>
      </c>
      <c r="B180" s="1" t="s">
        <v>187</v>
      </c>
      <c r="C180" s="1" t="s">
        <v>188</v>
      </c>
      <c r="D180" s="1" t="s">
        <v>189</v>
      </c>
      <c r="E180" s="1" t="s">
        <v>92</v>
      </c>
      <c r="F180" s="1" t="s">
        <v>190</v>
      </c>
      <c r="G180" s="1" t="s">
        <v>63</v>
      </c>
      <c r="H180" s="1" t="s">
        <v>72</v>
      </c>
      <c r="I180" s="2">
        <v>200</v>
      </c>
      <c r="J180" s="2">
        <f t="shared" si="22"/>
        <v>40</v>
      </c>
      <c r="K180" s="2">
        <f t="shared" si="23"/>
        <v>40</v>
      </c>
      <c r="L180" s="2">
        <f t="shared" si="24"/>
        <v>0</v>
      </c>
      <c r="P180" s="6">
        <v>0.87</v>
      </c>
      <c r="Q180" s="5">
        <v>245.99250000000001</v>
      </c>
      <c r="R180" s="7">
        <v>39.130000000000003</v>
      </c>
      <c r="S180" s="5">
        <v>5370.5925000000007</v>
      </c>
      <c r="AP180" s="5" t="str">
        <f t="shared" si="19"/>
        <v/>
      </c>
      <c r="AR180" s="5" t="str">
        <f t="shared" si="20"/>
        <v/>
      </c>
      <c r="AT180" s="5" t="str">
        <f t="shared" si="21"/>
        <v/>
      </c>
      <c r="AW180" s="5">
        <f t="shared" si="25"/>
        <v>5616.5850000000009</v>
      </c>
      <c r="AX180" s="11">
        <f t="shared" si="26"/>
        <v>0.58915142123344255</v>
      </c>
      <c r="AY180" s="5">
        <f t="shared" si="27"/>
        <v>589.15142123344253</v>
      </c>
    </row>
    <row r="181" spans="1:51" x14ac:dyDescent="0.3">
      <c r="A181" s="42" t="s">
        <v>483</v>
      </c>
      <c r="B181" s="1" t="s">
        <v>187</v>
      </c>
      <c r="C181" s="1" t="s">
        <v>188</v>
      </c>
      <c r="D181" s="1" t="s">
        <v>189</v>
      </c>
      <c r="E181" s="1" t="s">
        <v>93</v>
      </c>
      <c r="F181" s="1" t="s">
        <v>190</v>
      </c>
      <c r="G181" s="1" t="s">
        <v>63</v>
      </c>
      <c r="H181" s="1" t="s">
        <v>72</v>
      </c>
      <c r="I181" s="2">
        <v>200</v>
      </c>
      <c r="J181" s="2">
        <f t="shared" si="22"/>
        <v>39.049999999999997</v>
      </c>
      <c r="K181" s="2">
        <f t="shared" si="23"/>
        <v>38.5</v>
      </c>
      <c r="L181" s="2">
        <f t="shared" si="24"/>
        <v>0.55000000000000004</v>
      </c>
      <c r="N181" s="4">
        <v>9.83</v>
      </c>
      <c r="O181" s="5">
        <v>3796.8375000000001</v>
      </c>
      <c r="P181" s="6">
        <v>24.98</v>
      </c>
      <c r="Q181" s="5">
        <v>7063.0950000000003</v>
      </c>
      <c r="R181" s="7">
        <v>3.69</v>
      </c>
      <c r="S181" s="5">
        <v>506.45249999999999</v>
      </c>
      <c r="AP181" s="5" t="str">
        <f t="shared" si="19"/>
        <v/>
      </c>
      <c r="AR181" s="5" t="str">
        <f t="shared" si="20"/>
        <v/>
      </c>
      <c r="AT181" s="5" t="str">
        <f t="shared" si="21"/>
        <v/>
      </c>
      <c r="AV181" s="2">
        <v>0.55000000000000004</v>
      </c>
      <c r="AW181" s="5">
        <f t="shared" si="25"/>
        <v>11366.385</v>
      </c>
      <c r="AX181" s="11">
        <f t="shared" si="26"/>
        <v>1.1922764236696288</v>
      </c>
      <c r="AY181" s="5">
        <f t="shared" si="27"/>
        <v>1192.2764236696289</v>
      </c>
    </row>
    <row r="182" spans="1:51" x14ac:dyDescent="0.3">
      <c r="A182" s="42" t="s">
        <v>484</v>
      </c>
      <c r="B182" s="1" t="s">
        <v>191</v>
      </c>
      <c r="C182" s="1" t="s">
        <v>192</v>
      </c>
      <c r="D182" s="1" t="s">
        <v>101</v>
      </c>
      <c r="E182" s="1" t="s">
        <v>94</v>
      </c>
      <c r="F182" s="1" t="s">
        <v>190</v>
      </c>
      <c r="G182" s="1" t="s">
        <v>63</v>
      </c>
      <c r="H182" s="1" t="s">
        <v>72</v>
      </c>
      <c r="I182" s="2">
        <v>0.87</v>
      </c>
      <c r="J182" s="2">
        <f t="shared" si="22"/>
        <v>0.62000000000000011</v>
      </c>
      <c r="K182" s="2">
        <f t="shared" si="23"/>
        <v>0.28000000000000003</v>
      </c>
      <c r="L182" s="2">
        <f t="shared" si="24"/>
        <v>0.34</v>
      </c>
      <c r="AD182" s="9">
        <v>0.28000000000000003</v>
      </c>
      <c r="AE182" s="5">
        <v>4.62</v>
      </c>
      <c r="AP182" s="5" t="str">
        <f t="shared" si="19"/>
        <v/>
      </c>
      <c r="AR182" s="5" t="str">
        <f t="shared" si="20"/>
        <v/>
      </c>
      <c r="AT182" s="5" t="str">
        <f t="shared" si="21"/>
        <v/>
      </c>
      <c r="AV182" s="2">
        <v>0.34</v>
      </c>
      <c r="AW182" s="5">
        <f t="shared" si="25"/>
        <v>4.62</v>
      </c>
      <c r="AX182" s="11">
        <f t="shared" si="26"/>
        <v>4.8461468420730823E-4</v>
      </c>
      <c r="AY182" s="5">
        <f t="shared" si="27"/>
        <v>0.48461468420730824</v>
      </c>
    </row>
    <row r="183" spans="1:51" x14ac:dyDescent="0.3">
      <c r="A183" s="42" t="s">
        <v>485</v>
      </c>
      <c r="B183" s="1" t="s">
        <v>187</v>
      </c>
      <c r="C183" s="1" t="s">
        <v>188</v>
      </c>
      <c r="D183" s="1" t="s">
        <v>189</v>
      </c>
      <c r="E183" s="1" t="s">
        <v>94</v>
      </c>
      <c r="F183" s="1" t="s">
        <v>190</v>
      </c>
      <c r="G183" s="1" t="s">
        <v>63</v>
      </c>
      <c r="H183" s="1" t="s">
        <v>72</v>
      </c>
      <c r="I183" s="2">
        <v>1.44</v>
      </c>
      <c r="J183" s="2">
        <f t="shared" si="22"/>
        <v>1.4300000000000002</v>
      </c>
      <c r="K183" s="2">
        <f t="shared" si="23"/>
        <v>1.0900000000000001</v>
      </c>
      <c r="L183" s="2">
        <f t="shared" si="24"/>
        <v>0.34</v>
      </c>
      <c r="AD183" s="9">
        <v>1.0900000000000001</v>
      </c>
      <c r="AE183" s="5">
        <v>17.984999999999999</v>
      </c>
      <c r="AP183" s="5" t="str">
        <f t="shared" si="19"/>
        <v/>
      </c>
      <c r="AR183" s="5" t="str">
        <f t="shared" si="20"/>
        <v/>
      </c>
      <c r="AT183" s="5" t="str">
        <f t="shared" si="21"/>
        <v/>
      </c>
      <c r="AV183" s="2">
        <v>0.34</v>
      </c>
      <c r="AW183" s="5">
        <f t="shared" si="25"/>
        <v>17.984999999999999</v>
      </c>
      <c r="AX183" s="11">
        <f t="shared" si="26"/>
        <v>1.8865357349498785E-3</v>
      </c>
      <c r="AY183" s="5">
        <f t="shared" si="27"/>
        <v>1.8865357349498784</v>
      </c>
    </row>
    <row r="184" spans="1:51" x14ac:dyDescent="0.3">
      <c r="A184" s="42" t="s">
        <v>486</v>
      </c>
      <c r="B184" s="1" t="s">
        <v>187</v>
      </c>
      <c r="C184" s="1" t="s">
        <v>188</v>
      </c>
      <c r="D184" s="1" t="s">
        <v>189</v>
      </c>
      <c r="E184" s="1" t="s">
        <v>94</v>
      </c>
      <c r="F184" s="1" t="s">
        <v>190</v>
      </c>
      <c r="G184" s="1" t="s">
        <v>63</v>
      </c>
      <c r="H184" s="1" t="s">
        <v>72</v>
      </c>
      <c r="I184" s="2">
        <v>26.04</v>
      </c>
      <c r="J184" s="2">
        <f t="shared" si="22"/>
        <v>24.25</v>
      </c>
      <c r="K184" s="2">
        <f t="shared" si="23"/>
        <v>10.51</v>
      </c>
      <c r="L184" s="2">
        <f t="shared" si="24"/>
        <v>13.74</v>
      </c>
      <c r="P184" s="6">
        <v>4.5599999999999996</v>
      </c>
      <c r="Q184" s="5">
        <v>1289.3399999999999</v>
      </c>
      <c r="R184" s="7">
        <v>3.53</v>
      </c>
      <c r="S184" s="5">
        <v>484.49249999999989</v>
      </c>
      <c r="AD184" s="9">
        <v>2.42</v>
      </c>
      <c r="AE184" s="5">
        <v>39.93</v>
      </c>
      <c r="AP184" s="5" t="str">
        <f t="shared" si="19"/>
        <v/>
      </c>
      <c r="AR184" s="5" t="str">
        <f t="shared" si="20"/>
        <v/>
      </c>
      <c r="AT184" s="5" t="str">
        <f t="shared" si="21"/>
        <v/>
      </c>
      <c r="AV184" s="2">
        <v>13.74</v>
      </c>
      <c r="AW184" s="5">
        <f t="shared" si="25"/>
        <v>1813.7624999999998</v>
      </c>
      <c r="AX184" s="11">
        <f t="shared" si="26"/>
        <v>0.19025453271960124</v>
      </c>
      <c r="AY184" s="5">
        <f t="shared" si="27"/>
        <v>190.25453271960126</v>
      </c>
    </row>
    <row r="185" spans="1:51" x14ac:dyDescent="0.3">
      <c r="A185" s="42" t="s">
        <v>487</v>
      </c>
      <c r="B185" s="1" t="s">
        <v>193</v>
      </c>
      <c r="C185" s="1" t="s">
        <v>194</v>
      </c>
      <c r="D185" s="1" t="s">
        <v>101</v>
      </c>
      <c r="E185" s="1" t="s">
        <v>94</v>
      </c>
      <c r="F185" s="1" t="s">
        <v>190</v>
      </c>
      <c r="G185" s="1" t="s">
        <v>63</v>
      </c>
      <c r="H185" s="1" t="s">
        <v>72</v>
      </c>
      <c r="I185" s="2">
        <v>11.65</v>
      </c>
      <c r="J185" s="2">
        <f t="shared" si="22"/>
        <v>11.2</v>
      </c>
      <c r="K185" s="2">
        <f t="shared" si="23"/>
        <v>4.32</v>
      </c>
      <c r="L185" s="2">
        <f t="shared" si="24"/>
        <v>6.88</v>
      </c>
      <c r="AD185" s="9">
        <v>4.32</v>
      </c>
      <c r="AE185" s="5">
        <v>82.277249999999995</v>
      </c>
      <c r="AP185" s="5" t="str">
        <f t="shared" si="19"/>
        <v/>
      </c>
      <c r="AR185" s="5" t="str">
        <f t="shared" si="20"/>
        <v/>
      </c>
      <c r="AT185" s="5" t="str">
        <f t="shared" si="21"/>
        <v/>
      </c>
      <c r="AV185" s="2">
        <v>6.88</v>
      </c>
      <c r="AW185" s="5">
        <f t="shared" si="25"/>
        <v>82.277249999999995</v>
      </c>
      <c r="AX185" s="11">
        <f t="shared" si="26"/>
        <v>8.6304682957133658E-3</v>
      </c>
      <c r="AY185" s="5">
        <f t="shared" si="27"/>
        <v>8.6304682957133654</v>
      </c>
    </row>
    <row r="186" spans="1:51" x14ac:dyDescent="0.3">
      <c r="A186" s="42" t="s">
        <v>488</v>
      </c>
      <c r="B186" s="1" t="s">
        <v>195</v>
      </c>
      <c r="C186" s="1" t="s">
        <v>196</v>
      </c>
      <c r="D186" s="1" t="s">
        <v>101</v>
      </c>
      <c r="E186" s="1" t="s">
        <v>61</v>
      </c>
      <c r="F186" s="1" t="s">
        <v>190</v>
      </c>
      <c r="G186" s="1" t="s">
        <v>63</v>
      </c>
      <c r="H186" s="1" t="s">
        <v>72</v>
      </c>
      <c r="I186" s="2">
        <v>80</v>
      </c>
      <c r="J186" s="2">
        <f t="shared" si="22"/>
        <v>37</v>
      </c>
      <c r="K186" s="2">
        <f t="shared" si="23"/>
        <v>37</v>
      </c>
      <c r="L186" s="2">
        <f t="shared" si="24"/>
        <v>0</v>
      </c>
      <c r="R186" s="7">
        <v>2.36</v>
      </c>
      <c r="S186" s="5">
        <v>323.91000000000003</v>
      </c>
      <c r="T186" s="8">
        <v>34.64</v>
      </c>
      <c r="U186" s="5">
        <v>1428.9</v>
      </c>
      <c r="AP186" s="5" t="str">
        <f t="shared" si="19"/>
        <v/>
      </c>
      <c r="AR186" s="5" t="str">
        <f t="shared" si="20"/>
        <v/>
      </c>
      <c r="AT186" s="5" t="str">
        <f t="shared" si="21"/>
        <v/>
      </c>
      <c r="AW186" s="5">
        <f t="shared" si="25"/>
        <v>1752.8100000000002</v>
      </c>
      <c r="AX186" s="11">
        <f t="shared" si="26"/>
        <v>0.18386092307909352</v>
      </c>
      <c r="AY186" s="5">
        <f t="shared" si="27"/>
        <v>183.86092307909351</v>
      </c>
    </row>
    <row r="187" spans="1:51" x14ac:dyDescent="0.3">
      <c r="A187" s="42" t="s">
        <v>488</v>
      </c>
      <c r="B187" s="1" t="s">
        <v>195</v>
      </c>
      <c r="C187" s="1" t="s">
        <v>196</v>
      </c>
      <c r="D187" s="1" t="s">
        <v>101</v>
      </c>
      <c r="E187" s="1" t="s">
        <v>75</v>
      </c>
      <c r="F187" s="1" t="s">
        <v>190</v>
      </c>
      <c r="G187" s="1" t="s">
        <v>63</v>
      </c>
      <c r="H187" s="1" t="s">
        <v>72</v>
      </c>
      <c r="I187" s="2">
        <v>80</v>
      </c>
      <c r="J187" s="2">
        <f t="shared" si="22"/>
        <v>38.870000000000005</v>
      </c>
      <c r="K187" s="2">
        <f t="shared" si="23"/>
        <v>38.870000000000005</v>
      </c>
      <c r="L187" s="2">
        <f t="shared" si="24"/>
        <v>0</v>
      </c>
      <c r="R187" s="7">
        <v>4.24</v>
      </c>
      <c r="S187" s="5">
        <v>581.94000000000005</v>
      </c>
      <c r="T187" s="8">
        <v>34.630000000000003</v>
      </c>
      <c r="U187" s="5">
        <v>1428.4875</v>
      </c>
      <c r="AP187" s="5" t="str">
        <f t="shared" si="19"/>
        <v/>
      </c>
      <c r="AR187" s="5" t="str">
        <f t="shared" si="20"/>
        <v/>
      </c>
      <c r="AT187" s="5" t="str">
        <f t="shared" si="21"/>
        <v/>
      </c>
      <c r="AW187" s="5">
        <f t="shared" si="25"/>
        <v>2010.4275</v>
      </c>
      <c r="AX187" s="11">
        <f t="shared" si="26"/>
        <v>0.21088369870869875</v>
      </c>
      <c r="AY187" s="5">
        <f t="shared" si="27"/>
        <v>210.88369870869874</v>
      </c>
    </row>
    <row r="188" spans="1:51" x14ac:dyDescent="0.3">
      <c r="A188" s="42" t="s">
        <v>489</v>
      </c>
      <c r="B188" s="1" t="s">
        <v>197</v>
      </c>
      <c r="C188" s="1" t="s">
        <v>192</v>
      </c>
      <c r="D188" s="1" t="s">
        <v>101</v>
      </c>
      <c r="E188" s="1" t="s">
        <v>97</v>
      </c>
      <c r="F188" s="1" t="s">
        <v>190</v>
      </c>
      <c r="G188" s="1" t="s">
        <v>63</v>
      </c>
      <c r="H188" s="1" t="s">
        <v>72</v>
      </c>
      <c r="I188" s="2">
        <v>88.11</v>
      </c>
      <c r="J188" s="2">
        <f t="shared" si="22"/>
        <v>10.54</v>
      </c>
      <c r="K188" s="2">
        <f t="shared" si="23"/>
        <v>10.54</v>
      </c>
      <c r="L188" s="2">
        <f t="shared" si="24"/>
        <v>0</v>
      </c>
      <c r="P188" s="6">
        <v>2.11</v>
      </c>
      <c r="Q188" s="5">
        <v>596.60249999999996</v>
      </c>
      <c r="R188" s="7">
        <v>8.25</v>
      </c>
      <c r="S188" s="5">
        <v>1132.3125</v>
      </c>
      <c r="AD188" s="9">
        <v>0.18</v>
      </c>
      <c r="AE188" s="5">
        <v>2.97</v>
      </c>
      <c r="AP188" s="5" t="str">
        <f t="shared" si="19"/>
        <v/>
      </c>
      <c r="AR188" s="5" t="str">
        <f t="shared" si="20"/>
        <v/>
      </c>
      <c r="AT188" s="5" t="str">
        <f t="shared" si="21"/>
        <v/>
      </c>
      <c r="AW188" s="5">
        <f t="shared" si="25"/>
        <v>1731.885</v>
      </c>
      <c r="AX188" s="11">
        <f t="shared" si="26"/>
        <v>0.18166599618146623</v>
      </c>
      <c r="AY188" s="5">
        <f t="shared" si="27"/>
        <v>181.66599618146623</v>
      </c>
    </row>
    <row r="189" spans="1:51" x14ac:dyDescent="0.3">
      <c r="A189" s="42" t="s">
        <v>489</v>
      </c>
      <c r="B189" s="1" t="s">
        <v>197</v>
      </c>
      <c r="C189" s="1" t="s">
        <v>192</v>
      </c>
      <c r="D189" s="1" t="s">
        <v>101</v>
      </c>
      <c r="E189" s="1" t="s">
        <v>164</v>
      </c>
      <c r="F189" s="1" t="s">
        <v>190</v>
      </c>
      <c r="G189" s="1" t="s">
        <v>63</v>
      </c>
      <c r="H189" s="1" t="s">
        <v>72</v>
      </c>
      <c r="I189" s="2">
        <v>88.11</v>
      </c>
      <c r="J189" s="2">
        <f t="shared" si="22"/>
        <v>1.34</v>
      </c>
      <c r="K189" s="2">
        <f t="shared" si="23"/>
        <v>1.34</v>
      </c>
      <c r="L189" s="2">
        <f t="shared" si="24"/>
        <v>0</v>
      </c>
      <c r="R189" s="7">
        <v>0.02</v>
      </c>
      <c r="S189" s="5">
        <v>2.7450000000000001</v>
      </c>
      <c r="AD189" s="9">
        <v>1.32</v>
      </c>
      <c r="AE189" s="5">
        <v>23.364000000000001</v>
      </c>
      <c r="AP189" s="5" t="str">
        <f t="shared" si="19"/>
        <v/>
      </c>
      <c r="AR189" s="5" t="str">
        <f t="shared" si="20"/>
        <v/>
      </c>
      <c r="AT189" s="5" t="str">
        <f t="shared" si="21"/>
        <v/>
      </c>
      <c r="AW189" s="5">
        <f t="shared" si="25"/>
        <v>26.109000000000002</v>
      </c>
      <c r="AX189" s="11">
        <f t="shared" si="26"/>
        <v>2.7387023354910412E-3</v>
      </c>
      <c r="AY189" s="5">
        <f t="shared" si="27"/>
        <v>2.7387023354910411</v>
      </c>
    </row>
    <row r="190" spans="1:51" x14ac:dyDescent="0.3">
      <c r="A190" s="42" t="s">
        <v>489</v>
      </c>
      <c r="B190" s="1" t="s">
        <v>197</v>
      </c>
      <c r="C190" s="1" t="s">
        <v>192</v>
      </c>
      <c r="D190" s="1" t="s">
        <v>101</v>
      </c>
      <c r="E190" s="1" t="s">
        <v>103</v>
      </c>
      <c r="F190" s="1" t="s">
        <v>190</v>
      </c>
      <c r="G190" s="1" t="s">
        <v>63</v>
      </c>
      <c r="H190" s="1" t="s">
        <v>72</v>
      </c>
      <c r="I190" s="2">
        <v>88.11</v>
      </c>
      <c r="J190" s="2">
        <f t="shared" si="22"/>
        <v>39.089999999999996</v>
      </c>
      <c r="K190" s="2">
        <f t="shared" si="23"/>
        <v>32.65</v>
      </c>
      <c r="L190" s="2">
        <f t="shared" si="24"/>
        <v>6.44</v>
      </c>
      <c r="N190" s="4">
        <v>14.82</v>
      </c>
      <c r="O190" s="5">
        <v>5724.2250000000004</v>
      </c>
      <c r="P190" s="6">
        <v>17.059999999999999</v>
      </c>
      <c r="Q190" s="5">
        <v>4823.7149999999992</v>
      </c>
      <c r="R190" s="7">
        <v>0.54</v>
      </c>
      <c r="S190" s="5">
        <v>74.115000000000009</v>
      </c>
      <c r="AD190" s="9">
        <v>0.23</v>
      </c>
      <c r="AE190" s="5">
        <v>3.7949999999999999</v>
      </c>
      <c r="AP190" s="5" t="str">
        <f t="shared" si="19"/>
        <v/>
      </c>
      <c r="AR190" s="5" t="str">
        <f t="shared" si="20"/>
        <v/>
      </c>
      <c r="AT190" s="5" t="str">
        <f t="shared" si="21"/>
        <v/>
      </c>
      <c r="AV190" s="2">
        <v>6.44</v>
      </c>
      <c r="AW190" s="5">
        <f t="shared" si="25"/>
        <v>10625.849999999999</v>
      </c>
      <c r="AX190" s="11">
        <f t="shared" si="26"/>
        <v>1.1145980394338151</v>
      </c>
      <c r="AY190" s="5">
        <f t="shared" si="27"/>
        <v>1114.5980394338151</v>
      </c>
    </row>
    <row r="191" spans="1:51" x14ac:dyDescent="0.3">
      <c r="A191" s="42" t="s">
        <v>489</v>
      </c>
      <c r="B191" s="1" t="s">
        <v>197</v>
      </c>
      <c r="C191" s="1" t="s">
        <v>192</v>
      </c>
      <c r="D191" s="1" t="s">
        <v>101</v>
      </c>
      <c r="E191" s="1" t="s">
        <v>163</v>
      </c>
      <c r="F191" s="1" t="s">
        <v>190</v>
      </c>
      <c r="G191" s="1" t="s">
        <v>63</v>
      </c>
      <c r="H191" s="1" t="s">
        <v>72</v>
      </c>
      <c r="I191" s="2">
        <v>88.11</v>
      </c>
      <c r="J191" s="2">
        <f t="shared" si="22"/>
        <v>34.770000000000003</v>
      </c>
      <c r="K191" s="2">
        <f t="shared" si="23"/>
        <v>8.6</v>
      </c>
      <c r="L191" s="2">
        <f t="shared" si="24"/>
        <v>26.17</v>
      </c>
      <c r="P191" s="6">
        <v>1.01</v>
      </c>
      <c r="Q191" s="5">
        <v>285.57749999999999</v>
      </c>
      <c r="AD191" s="9">
        <v>7.589999999999999</v>
      </c>
      <c r="AE191" s="5">
        <v>142.52699999999999</v>
      </c>
      <c r="AP191" s="5" t="str">
        <f t="shared" si="19"/>
        <v/>
      </c>
      <c r="AR191" s="5" t="str">
        <f t="shared" si="20"/>
        <v/>
      </c>
      <c r="AT191" s="5" t="str">
        <f t="shared" si="21"/>
        <v/>
      </c>
      <c r="AV191" s="2">
        <v>26.17</v>
      </c>
      <c r="AW191" s="5">
        <f t="shared" si="25"/>
        <v>428.10449999999997</v>
      </c>
      <c r="AX191" s="11">
        <f t="shared" si="26"/>
        <v>4.4906001531434536E-2</v>
      </c>
      <c r="AY191" s="5">
        <f t="shared" si="27"/>
        <v>44.906001531434541</v>
      </c>
    </row>
    <row r="192" spans="1:51" x14ac:dyDescent="0.3">
      <c r="A192" s="42" t="s">
        <v>490</v>
      </c>
      <c r="B192" s="1" t="s">
        <v>142</v>
      </c>
      <c r="C192" s="1" t="s">
        <v>143</v>
      </c>
      <c r="D192" s="1" t="s">
        <v>144</v>
      </c>
      <c r="E192" s="1" t="s">
        <v>97</v>
      </c>
      <c r="F192" s="1" t="s">
        <v>190</v>
      </c>
      <c r="G192" s="1" t="s">
        <v>63</v>
      </c>
      <c r="H192" s="1" t="s">
        <v>72</v>
      </c>
      <c r="I192" s="2">
        <v>71.89</v>
      </c>
      <c r="J192" s="2">
        <f t="shared" si="22"/>
        <v>29.56</v>
      </c>
      <c r="K192" s="2">
        <f t="shared" si="23"/>
        <v>29.56</v>
      </c>
      <c r="L192" s="2">
        <f t="shared" si="24"/>
        <v>0</v>
      </c>
      <c r="R192" s="7">
        <v>17.29</v>
      </c>
      <c r="S192" s="5">
        <v>2373.0524999999998</v>
      </c>
      <c r="T192" s="8">
        <v>12.27</v>
      </c>
      <c r="U192" s="5">
        <v>506.13749999999999</v>
      </c>
      <c r="AP192" s="5" t="str">
        <f t="shared" si="19"/>
        <v/>
      </c>
      <c r="AR192" s="5" t="str">
        <f t="shared" si="20"/>
        <v/>
      </c>
      <c r="AT192" s="5" t="str">
        <f t="shared" si="21"/>
        <v/>
      </c>
      <c r="AW192" s="5">
        <f t="shared" si="25"/>
        <v>2879.1899999999996</v>
      </c>
      <c r="AX192" s="11">
        <f t="shared" si="26"/>
        <v>0.30201250056771423</v>
      </c>
      <c r="AY192" s="5">
        <f t="shared" si="27"/>
        <v>302.0125005677142</v>
      </c>
    </row>
    <row r="193" spans="1:51" x14ac:dyDescent="0.3">
      <c r="A193" s="42" t="s">
        <v>490</v>
      </c>
      <c r="B193" s="1" t="s">
        <v>142</v>
      </c>
      <c r="C193" s="1" t="s">
        <v>143</v>
      </c>
      <c r="D193" s="1" t="s">
        <v>144</v>
      </c>
      <c r="E193" s="1" t="s">
        <v>164</v>
      </c>
      <c r="F193" s="1" t="s">
        <v>190</v>
      </c>
      <c r="G193" s="1" t="s">
        <v>63</v>
      </c>
      <c r="H193" s="1" t="s">
        <v>72</v>
      </c>
      <c r="I193" s="2">
        <v>71.89</v>
      </c>
      <c r="J193" s="2">
        <f t="shared" si="22"/>
        <v>38.509999999999991</v>
      </c>
      <c r="K193" s="2">
        <f t="shared" si="23"/>
        <v>36.349999999999994</v>
      </c>
      <c r="L193" s="2">
        <f t="shared" si="24"/>
        <v>2.16</v>
      </c>
      <c r="P193" s="6">
        <v>1.61</v>
      </c>
      <c r="Q193" s="5">
        <v>455.22899999999998</v>
      </c>
      <c r="R193" s="7">
        <v>18.809999999999999</v>
      </c>
      <c r="S193" s="5">
        <v>2581.6725000000001</v>
      </c>
      <c r="T193" s="8">
        <v>15.35</v>
      </c>
      <c r="U193" s="5">
        <v>633.1875</v>
      </c>
      <c r="AD193" s="9">
        <v>0.58000000000000007</v>
      </c>
      <c r="AE193" s="5">
        <v>10.4115</v>
      </c>
      <c r="AP193" s="5" t="str">
        <f t="shared" si="19"/>
        <v/>
      </c>
      <c r="AR193" s="5" t="str">
        <f t="shared" si="20"/>
        <v/>
      </c>
      <c r="AT193" s="5" t="str">
        <f t="shared" si="21"/>
        <v/>
      </c>
      <c r="AV193" s="2">
        <v>2.16</v>
      </c>
      <c r="AW193" s="5">
        <f t="shared" si="25"/>
        <v>3680.5005000000001</v>
      </c>
      <c r="AX193" s="11">
        <f t="shared" si="26"/>
        <v>0.38606592803730305</v>
      </c>
      <c r="AY193" s="5">
        <f t="shared" si="27"/>
        <v>386.06592803730308</v>
      </c>
    </row>
    <row r="194" spans="1:51" x14ac:dyDescent="0.3">
      <c r="A194" s="42" t="s">
        <v>490</v>
      </c>
      <c r="B194" s="1" t="s">
        <v>142</v>
      </c>
      <c r="C194" s="1" t="s">
        <v>143</v>
      </c>
      <c r="D194" s="1" t="s">
        <v>144</v>
      </c>
      <c r="E194" s="1" t="s">
        <v>163</v>
      </c>
      <c r="F194" s="1" t="s">
        <v>190</v>
      </c>
      <c r="G194" s="1" t="s">
        <v>63</v>
      </c>
      <c r="H194" s="1" t="s">
        <v>72</v>
      </c>
      <c r="I194" s="2">
        <v>71.89</v>
      </c>
      <c r="J194" s="2">
        <f t="shared" si="22"/>
        <v>3.82</v>
      </c>
      <c r="K194" s="2">
        <f t="shared" si="23"/>
        <v>3.81</v>
      </c>
      <c r="L194" s="2">
        <f t="shared" si="24"/>
        <v>0.01</v>
      </c>
      <c r="P194" s="6">
        <v>3.62</v>
      </c>
      <c r="Q194" s="5">
        <v>1023.5549999999999</v>
      </c>
      <c r="R194" s="7">
        <v>0.14000000000000001</v>
      </c>
      <c r="S194" s="5">
        <v>19.215</v>
      </c>
      <c r="AD194" s="9">
        <v>0.05</v>
      </c>
      <c r="AE194" s="5">
        <v>0.9075000000000002</v>
      </c>
      <c r="AP194" s="5" t="str">
        <f t="shared" ref="AP194:AP257" si="28">IF(AO194&gt;0,AO194*$AP$1,"")</f>
        <v/>
      </c>
      <c r="AR194" s="5" t="str">
        <f t="shared" ref="AR194:AR257" si="29">IF(AQ194&gt;0,AQ194*$AR$1,"")</f>
        <v/>
      </c>
      <c r="AT194" s="5" t="str">
        <f t="shared" ref="AT194:AT257" si="30">IF(AS194&gt;0,AS194*$AT$1,"")</f>
        <v/>
      </c>
      <c r="AV194" s="2">
        <v>0.01</v>
      </c>
      <c r="AW194" s="5">
        <f t="shared" si="25"/>
        <v>1043.6775</v>
      </c>
      <c r="AX194" s="11">
        <f t="shared" si="26"/>
        <v>0.10947650261402013</v>
      </c>
      <c r="AY194" s="5">
        <f t="shared" si="27"/>
        <v>109.47650261402012</v>
      </c>
    </row>
    <row r="195" spans="1:51" x14ac:dyDescent="0.3">
      <c r="A195" s="42" t="s">
        <v>491</v>
      </c>
      <c r="B195" s="1" t="s">
        <v>142</v>
      </c>
      <c r="C195" s="1" t="s">
        <v>143</v>
      </c>
      <c r="D195" s="1" t="s">
        <v>144</v>
      </c>
      <c r="E195" s="1" t="s">
        <v>68</v>
      </c>
      <c r="F195" s="1" t="s">
        <v>190</v>
      </c>
      <c r="G195" s="1" t="s">
        <v>63</v>
      </c>
      <c r="H195" s="1" t="s">
        <v>72</v>
      </c>
      <c r="I195" s="2">
        <v>160</v>
      </c>
      <c r="J195" s="2">
        <f t="shared" ref="J195:J258" si="31">SUM(K195,L195)</f>
        <v>38.89</v>
      </c>
      <c r="K195" s="2">
        <f t="shared" ref="K195:K258" si="32">SUM(N195,P195,R195,T195,Z195,AB195,AD195,AF195,AI195,AK195,AM195,V195,X195,AZ195,BB195,BD195)</f>
        <v>38.89</v>
      </c>
      <c r="L195" s="2">
        <f t="shared" ref="L195:L258" si="33">SUM(M195,AH195,AO195,AQ195,AS195,AU195,AV195)</f>
        <v>0</v>
      </c>
      <c r="R195" s="7">
        <v>13.03</v>
      </c>
      <c r="S195" s="5">
        <v>1788.3675000000001</v>
      </c>
      <c r="T195" s="8">
        <v>25.86</v>
      </c>
      <c r="U195" s="5">
        <v>1066.7249999999999</v>
      </c>
      <c r="AP195" s="5" t="str">
        <f t="shared" si="28"/>
        <v/>
      </c>
      <c r="AR195" s="5" t="str">
        <f t="shared" si="29"/>
        <v/>
      </c>
      <c r="AT195" s="5" t="str">
        <f t="shared" si="30"/>
        <v/>
      </c>
      <c r="AW195" s="5">
        <f t="shared" si="25"/>
        <v>2855.0924999999997</v>
      </c>
      <c r="AX195" s="11">
        <f t="shared" si="26"/>
        <v>0.29948479443076931</v>
      </c>
      <c r="AY195" s="5">
        <f t="shared" si="27"/>
        <v>299.48479443076928</v>
      </c>
    </row>
    <row r="196" spans="1:51" x14ac:dyDescent="0.3">
      <c r="A196" s="42" t="s">
        <v>491</v>
      </c>
      <c r="B196" s="1" t="s">
        <v>142</v>
      </c>
      <c r="C196" s="1" t="s">
        <v>143</v>
      </c>
      <c r="D196" s="1" t="s">
        <v>144</v>
      </c>
      <c r="E196" s="1" t="s">
        <v>126</v>
      </c>
      <c r="F196" s="1" t="s">
        <v>190</v>
      </c>
      <c r="G196" s="1" t="s">
        <v>63</v>
      </c>
      <c r="H196" s="1" t="s">
        <v>72</v>
      </c>
      <c r="I196" s="2">
        <v>160</v>
      </c>
      <c r="J196" s="2">
        <f t="shared" si="31"/>
        <v>38.79</v>
      </c>
      <c r="K196" s="2">
        <f t="shared" si="32"/>
        <v>38.79</v>
      </c>
      <c r="L196" s="2">
        <f t="shared" si="33"/>
        <v>0</v>
      </c>
      <c r="R196" s="7">
        <v>21.75</v>
      </c>
      <c r="S196" s="5">
        <v>2985.1875</v>
      </c>
      <c r="T196" s="8">
        <v>17.04</v>
      </c>
      <c r="U196" s="5">
        <v>702.9</v>
      </c>
      <c r="AP196" s="5" t="str">
        <f t="shared" si="28"/>
        <v/>
      </c>
      <c r="AR196" s="5" t="str">
        <f t="shared" si="29"/>
        <v/>
      </c>
      <c r="AT196" s="5" t="str">
        <f t="shared" si="30"/>
        <v/>
      </c>
      <c r="AW196" s="5">
        <f t="shared" ref="AW196:AW259" si="34">SUM(O196,Q196,S196,U196,AA196,AC196,AE196,AG196,AJ196,AL196,AN196,W196,Y196,BA196,BC196,BE196)</f>
        <v>3688.0875000000001</v>
      </c>
      <c r="AX196" s="11">
        <f t="shared" ref="AX196:AX259" si="35">(AW196/$AW$460)*100</f>
        <v>0.3868617660479266</v>
      </c>
      <c r="AY196" s="5">
        <f t="shared" ref="AY196:AY259" si="36">(AX196/100)*$AY$1</f>
        <v>386.86176604792661</v>
      </c>
    </row>
    <row r="197" spans="1:51" x14ac:dyDescent="0.3">
      <c r="A197" s="42" t="s">
        <v>491</v>
      </c>
      <c r="B197" s="1" t="s">
        <v>142</v>
      </c>
      <c r="C197" s="1" t="s">
        <v>143</v>
      </c>
      <c r="D197" s="1" t="s">
        <v>144</v>
      </c>
      <c r="E197" s="1" t="s">
        <v>76</v>
      </c>
      <c r="F197" s="1" t="s">
        <v>190</v>
      </c>
      <c r="G197" s="1" t="s">
        <v>63</v>
      </c>
      <c r="H197" s="1" t="s">
        <v>72</v>
      </c>
      <c r="I197" s="2">
        <v>160</v>
      </c>
      <c r="J197" s="2">
        <f t="shared" si="31"/>
        <v>40</v>
      </c>
      <c r="K197" s="2">
        <f t="shared" si="32"/>
        <v>39.630000000000003</v>
      </c>
      <c r="L197" s="2">
        <f t="shared" si="33"/>
        <v>0.37</v>
      </c>
      <c r="R197" s="7">
        <v>1.0900000000000001</v>
      </c>
      <c r="S197" s="5">
        <v>149.60249999999999</v>
      </c>
      <c r="T197" s="8">
        <v>38.54</v>
      </c>
      <c r="U197" s="5">
        <v>1589.7750000000001</v>
      </c>
      <c r="AP197" s="5" t="str">
        <f t="shared" si="28"/>
        <v/>
      </c>
      <c r="AR197" s="5" t="str">
        <f t="shared" si="29"/>
        <v/>
      </c>
      <c r="AT197" s="5" t="str">
        <f t="shared" si="30"/>
        <v/>
      </c>
      <c r="AV197" s="2">
        <v>0.37</v>
      </c>
      <c r="AW197" s="5">
        <f t="shared" si="34"/>
        <v>1739.3775000000001</v>
      </c>
      <c r="AX197" s="11">
        <f t="shared" si="35"/>
        <v>0.18245192161900373</v>
      </c>
      <c r="AY197" s="5">
        <f t="shared" si="36"/>
        <v>182.45192161900374</v>
      </c>
    </row>
    <row r="198" spans="1:51" x14ac:dyDescent="0.3">
      <c r="A198" s="42" t="s">
        <v>491</v>
      </c>
      <c r="B198" s="1" t="s">
        <v>142</v>
      </c>
      <c r="C198" s="1" t="s">
        <v>143</v>
      </c>
      <c r="D198" s="1" t="s">
        <v>144</v>
      </c>
      <c r="E198" s="1" t="s">
        <v>137</v>
      </c>
      <c r="F198" s="1" t="s">
        <v>190</v>
      </c>
      <c r="G198" s="1" t="s">
        <v>63</v>
      </c>
      <c r="H198" s="1" t="s">
        <v>72</v>
      </c>
      <c r="I198" s="2">
        <v>160</v>
      </c>
      <c r="J198" s="2">
        <f t="shared" si="31"/>
        <v>40</v>
      </c>
      <c r="K198" s="2">
        <f t="shared" si="32"/>
        <v>14.790000000000001</v>
      </c>
      <c r="L198" s="2">
        <f t="shared" si="33"/>
        <v>25.21</v>
      </c>
      <c r="R198" s="7">
        <v>0.14000000000000001</v>
      </c>
      <c r="S198" s="5">
        <v>19.215</v>
      </c>
      <c r="T198" s="8">
        <v>14.65</v>
      </c>
      <c r="U198" s="5">
        <v>604.3125</v>
      </c>
      <c r="AP198" s="5" t="str">
        <f t="shared" si="28"/>
        <v/>
      </c>
      <c r="AR198" s="5" t="str">
        <f t="shared" si="29"/>
        <v/>
      </c>
      <c r="AT198" s="5" t="str">
        <f t="shared" si="30"/>
        <v/>
      </c>
      <c r="AV198" s="2">
        <v>25.21</v>
      </c>
      <c r="AW198" s="5">
        <f t="shared" si="34"/>
        <v>623.52750000000003</v>
      </c>
      <c r="AX198" s="11">
        <f t="shared" si="35"/>
        <v>6.5404887988543811E-2</v>
      </c>
      <c r="AY198" s="5">
        <f t="shared" si="36"/>
        <v>65.404887988543805</v>
      </c>
    </row>
    <row r="199" spans="1:51" x14ac:dyDescent="0.3">
      <c r="A199" s="42" t="s">
        <v>492</v>
      </c>
      <c r="B199" s="1" t="s">
        <v>195</v>
      </c>
      <c r="C199" s="1" t="s">
        <v>196</v>
      </c>
      <c r="D199" s="1" t="s">
        <v>101</v>
      </c>
      <c r="E199" s="1" t="s">
        <v>75</v>
      </c>
      <c r="F199" s="1" t="s">
        <v>198</v>
      </c>
      <c r="G199" s="1" t="s">
        <v>63</v>
      </c>
      <c r="H199" s="1" t="s">
        <v>72</v>
      </c>
      <c r="I199" s="2">
        <v>120</v>
      </c>
      <c r="J199" s="2">
        <f t="shared" si="31"/>
        <v>38.57</v>
      </c>
      <c r="K199" s="2">
        <f t="shared" si="32"/>
        <v>38.57</v>
      </c>
      <c r="L199" s="2">
        <f t="shared" si="33"/>
        <v>0</v>
      </c>
      <c r="T199" s="8">
        <v>38.57</v>
      </c>
      <c r="U199" s="5">
        <v>1591.0125</v>
      </c>
      <c r="AP199" s="5" t="str">
        <f t="shared" si="28"/>
        <v/>
      </c>
      <c r="AR199" s="5" t="str">
        <f t="shared" si="29"/>
        <v/>
      </c>
      <c r="AT199" s="5" t="str">
        <f t="shared" si="30"/>
        <v/>
      </c>
      <c r="AW199" s="5">
        <f t="shared" si="34"/>
        <v>1591.0125</v>
      </c>
      <c r="AX199" s="11">
        <f t="shared" si="35"/>
        <v>0.16688918187389179</v>
      </c>
      <c r="AY199" s="5">
        <f t="shared" si="36"/>
        <v>166.88918187389177</v>
      </c>
    </row>
    <row r="200" spans="1:51" x14ac:dyDescent="0.3">
      <c r="A200" s="42" t="s">
        <v>492</v>
      </c>
      <c r="B200" s="1" t="s">
        <v>195</v>
      </c>
      <c r="C200" s="1" t="s">
        <v>196</v>
      </c>
      <c r="D200" s="1" t="s">
        <v>101</v>
      </c>
      <c r="E200" s="1" t="s">
        <v>68</v>
      </c>
      <c r="F200" s="1" t="s">
        <v>198</v>
      </c>
      <c r="G200" s="1" t="s">
        <v>63</v>
      </c>
      <c r="H200" s="1" t="s">
        <v>72</v>
      </c>
      <c r="I200" s="2">
        <v>120</v>
      </c>
      <c r="J200" s="2">
        <f t="shared" si="31"/>
        <v>38.57</v>
      </c>
      <c r="K200" s="2">
        <f t="shared" si="32"/>
        <v>38.57</v>
      </c>
      <c r="L200" s="2">
        <f t="shared" si="33"/>
        <v>0</v>
      </c>
      <c r="T200" s="8">
        <v>38.57</v>
      </c>
      <c r="U200" s="5">
        <v>1591.0125</v>
      </c>
      <c r="AP200" s="5" t="str">
        <f t="shared" si="28"/>
        <v/>
      </c>
      <c r="AR200" s="5" t="str">
        <f t="shared" si="29"/>
        <v/>
      </c>
      <c r="AT200" s="5" t="str">
        <f t="shared" si="30"/>
        <v/>
      </c>
      <c r="AW200" s="5">
        <f t="shared" si="34"/>
        <v>1591.0125</v>
      </c>
      <c r="AX200" s="11">
        <f t="shared" si="35"/>
        <v>0.16688918187389179</v>
      </c>
      <c r="AY200" s="5">
        <f t="shared" si="36"/>
        <v>166.88918187389177</v>
      </c>
    </row>
    <row r="201" spans="1:51" x14ac:dyDescent="0.3">
      <c r="A201" s="42" t="s">
        <v>492</v>
      </c>
      <c r="B201" s="1" t="s">
        <v>195</v>
      </c>
      <c r="C201" s="1" t="s">
        <v>196</v>
      </c>
      <c r="D201" s="1" t="s">
        <v>101</v>
      </c>
      <c r="E201" s="1" t="s">
        <v>126</v>
      </c>
      <c r="F201" s="1" t="s">
        <v>198</v>
      </c>
      <c r="G201" s="1" t="s">
        <v>63</v>
      </c>
      <c r="H201" s="1" t="s">
        <v>72</v>
      </c>
      <c r="I201" s="2">
        <v>120</v>
      </c>
      <c r="J201" s="2">
        <f t="shared" si="31"/>
        <v>37.29</v>
      </c>
      <c r="K201" s="2">
        <f t="shared" si="32"/>
        <v>37.29</v>
      </c>
      <c r="L201" s="2">
        <f t="shared" si="33"/>
        <v>0</v>
      </c>
      <c r="R201" s="7">
        <v>2.86</v>
      </c>
      <c r="S201" s="5">
        <v>392.53500000000003</v>
      </c>
      <c r="T201" s="8">
        <v>34.43</v>
      </c>
      <c r="U201" s="5">
        <v>1420.2375</v>
      </c>
      <c r="AP201" s="5" t="str">
        <f t="shared" si="28"/>
        <v/>
      </c>
      <c r="AR201" s="5" t="str">
        <f t="shared" si="29"/>
        <v/>
      </c>
      <c r="AT201" s="5" t="str">
        <f t="shared" si="30"/>
        <v/>
      </c>
      <c r="AW201" s="5">
        <f t="shared" si="34"/>
        <v>1812.7725</v>
      </c>
      <c r="AX201" s="11">
        <f t="shared" si="35"/>
        <v>0.19015068671584257</v>
      </c>
      <c r="AY201" s="5">
        <f t="shared" si="36"/>
        <v>190.15068671584257</v>
      </c>
    </row>
    <row r="202" spans="1:51" x14ac:dyDescent="0.3">
      <c r="A202" s="42" t="s">
        <v>493</v>
      </c>
      <c r="B202" s="1" t="s">
        <v>199</v>
      </c>
      <c r="C202" s="1" t="s">
        <v>200</v>
      </c>
      <c r="D202" s="1" t="s">
        <v>201</v>
      </c>
      <c r="E202" s="1" t="s">
        <v>61</v>
      </c>
      <c r="F202" s="1" t="s">
        <v>198</v>
      </c>
      <c r="G202" s="1" t="s">
        <v>63</v>
      </c>
      <c r="H202" s="1" t="s">
        <v>72</v>
      </c>
      <c r="I202" s="2">
        <v>40</v>
      </c>
      <c r="J202" s="2">
        <f t="shared" si="31"/>
        <v>37.15</v>
      </c>
      <c r="K202" s="2">
        <f t="shared" si="32"/>
        <v>33.25</v>
      </c>
      <c r="L202" s="2">
        <f t="shared" si="33"/>
        <v>3.9</v>
      </c>
      <c r="T202" s="8">
        <v>25.31</v>
      </c>
      <c r="U202" s="5">
        <v>1044.0374999999999</v>
      </c>
      <c r="AD202" s="9">
        <v>7.94</v>
      </c>
      <c r="AE202" s="5">
        <v>117.90900000000001</v>
      </c>
      <c r="AP202" s="5" t="str">
        <f t="shared" si="28"/>
        <v/>
      </c>
      <c r="AR202" s="5" t="str">
        <f t="shared" si="29"/>
        <v/>
      </c>
      <c r="AT202" s="5" t="str">
        <f t="shared" si="30"/>
        <v/>
      </c>
      <c r="AV202" s="2">
        <v>3.9</v>
      </c>
      <c r="AW202" s="5">
        <f t="shared" si="34"/>
        <v>1161.9465</v>
      </c>
      <c r="AX202" s="11">
        <f t="shared" si="35"/>
        <v>0.12188232384486733</v>
      </c>
      <c r="AY202" s="5">
        <f t="shared" si="36"/>
        <v>121.88232384486733</v>
      </c>
    </row>
    <row r="203" spans="1:51" x14ac:dyDescent="0.3">
      <c r="A203" s="42" t="s">
        <v>494</v>
      </c>
      <c r="B203" s="1" t="s">
        <v>202</v>
      </c>
      <c r="C203" s="1" t="s">
        <v>203</v>
      </c>
      <c r="D203" s="1" t="s">
        <v>60</v>
      </c>
      <c r="E203" s="1" t="s">
        <v>97</v>
      </c>
      <c r="F203" s="1" t="s">
        <v>198</v>
      </c>
      <c r="G203" s="1" t="s">
        <v>63</v>
      </c>
      <c r="H203" s="1" t="s">
        <v>72</v>
      </c>
      <c r="I203" s="2">
        <v>80</v>
      </c>
      <c r="J203" s="2">
        <f t="shared" si="31"/>
        <v>38.379999999999995</v>
      </c>
      <c r="K203" s="2">
        <f t="shared" si="32"/>
        <v>35.29</v>
      </c>
      <c r="L203" s="2">
        <f t="shared" si="33"/>
        <v>3.09</v>
      </c>
      <c r="R203" s="7">
        <v>20.74</v>
      </c>
      <c r="S203" s="5">
        <v>2846.5650000000001</v>
      </c>
      <c r="T203" s="8">
        <v>9.9700000000000006</v>
      </c>
      <c r="U203" s="5">
        <v>411.26249999999999</v>
      </c>
      <c r="AD203" s="9">
        <v>4.58</v>
      </c>
      <c r="AE203" s="5">
        <v>71.362499999999997</v>
      </c>
      <c r="AP203" s="5" t="str">
        <f t="shared" si="28"/>
        <v/>
      </c>
      <c r="AR203" s="5" t="str">
        <f t="shared" si="29"/>
        <v/>
      </c>
      <c r="AT203" s="5" t="str">
        <f t="shared" si="30"/>
        <v/>
      </c>
      <c r="AV203" s="2">
        <v>3.09</v>
      </c>
      <c r="AW203" s="5">
        <f t="shared" si="34"/>
        <v>3329.19</v>
      </c>
      <c r="AX203" s="11">
        <f t="shared" si="35"/>
        <v>0.34921522954894557</v>
      </c>
      <c r="AY203" s="5">
        <f t="shared" si="36"/>
        <v>349.21522954894562</v>
      </c>
    </row>
    <row r="204" spans="1:51" x14ac:dyDescent="0.3">
      <c r="A204" s="42" t="s">
        <v>494</v>
      </c>
      <c r="B204" s="1" t="s">
        <v>202</v>
      </c>
      <c r="C204" s="1" t="s">
        <v>203</v>
      </c>
      <c r="D204" s="1" t="s">
        <v>60</v>
      </c>
      <c r="E204" s="1" t="s">
        <v>164</v>
      </c>
      <c r="F204" s="1" t="s">
        <v>198</v>
      </c>
      <c r="G204" s="1" t="s">
        <v>63</v>
      </c>
      <c r="H204" s="1" t="s">
        <v>72</v>
      </c>
      <c r="I204" s="2">
        <v>80</v>
      </c>
      <c r="J204" s="2">
        <f t="shared" si="31"/>
        <v>36.83</v>
      </c>
      <c r="K204" s="2">
        <f t="shared" si="32"/>
        <v>12.46</v>
      </c>
      <c r="L204" s="2">
        <f t="shared" si="33"/>
        <v>24.37</v>
      </c>
      <c r="P204" s="6">
        <v>0.15</v>
      </c>
      <c r="Q204" s="5">
        <v>42.412500000000001</v>
      </c>
      <c r="R204" s="7">
        <v>9.39</v>
      </c>
      <c r="S204" s="5">
        <v>1288.7774999999999</v>
      </c>
      <c r="T204" s="8">
        <v>1.64</v>
      </c>
      <c r="U204" s="5">
        <v>67.649999999999991</v>
      </c>
      <c r="AD204" s="9">
        <v>1.28</v>
      </c>
      <c r="AE204" s="5">
        <v>19.106999999999999</v>
      </c>
      <c r="AP204" s="5" t="str">
        <f t="shared" si="28"/>
        <v/>
      </c>
      <c r="AR204" s="5" t="str">
        <f t="shared" si="29"/>
        <v/>
      </c>
      <c r="AT204" s="5" t="str">
        <f t="shared" si="30"/>
        <v/>
      </c>
      <c r="AV204" s="2">
        <v>24.37</v>
      </c>
      <c r="AW204" s="5">
        <f t="shared" si="34"/>
        <v>1417.9469999999999</v>
      </c>
      <c r="AX204" s="11">
        <f t="shared" si="35"/>
        <v>0.148735484335</v>
      </c>
      <c r="AY204" s="5">
        <f t="shared" si="36"/>
        <v>148.735484335</v>
      </c>
    </row>
    <row r="205" spans="1:51" x14ac:dyDescent="0.3">
      <c r="A205" s="42" t="s">
        <v>495</v>
      </c>
      <c r="B205" s="1" t="s">
        <v>177</v>
      </c>
      <c r="C205" s="1" t="s">
        <v>178</v>
      </c>
      <c r="D205" s="1" t="s">
        <v>101</v>
      </c>
      <c r="E205" s="1" t="s">
        <v>103</v>
      </c>
      <c r="F205" s="1" t="s">
        <v>198</v>
      </c>
      <c r="G205" s="1" t="s">
        <v>63</v>
      </c>
      <c r="H205" s="1" t="s">
        <v>72</v>
      </c>
      <c r="I205" s="2">
        <v>70</v>
      </c>
      <c r="J205" s="2">
        <f t="shared" si="31"/>
        <v>40</v>
      </c>
      <c r="K205" s="2">
        <f t="shared" si="32"/>
        <v>35.909999999999997</v>
      </c>
      <c r="L205" s="2">
        <f t="shared" si="33"/>
        <v>4.09</v>
      </c>
      <c r="R205" s="7">
        <v>35.909999999999997</v>
      </c>
      <c r="S205" s="5">
        <v>4928.6474999999991</v>
      </c>
      <c r="AP205" s="5" t="str">
        <f t="shared" si="28"/>
        <v/>
      </c>
      <c r="AR205" s="5" t="str">
        <f t="shared" si="29"/>
        <v/>
      </c>
      <c r="AT205" s="5" t="str">
        <f t="shared" si="30"/>
        <v/>
      </c>
      <c r="AV205" s="2">
        <v>4.09</v>
      </c>
      <c r="AW205" s="5">
        <f t="shared" si="34"/>
        <v>4928.6474999999991</v>
      </c>
      <c r="AX205" s="11">
        <f t="shared" si="35"/>
        <v>0.516990249303385</v>
      </c>
      <c r="AY205" s="5">
        <f t="shared" si="36"/>
        <v>516.99024930338499</v>
      </c>
    </row>
    <row r="206" spans="1:51" x14ac:dyDescent="0.3">
      <c r="A206" s="42" t="s">
        <v>495</v>
      </c>
      <c r="B206" s="1" t="s">
        <v>177</v>
      </c>
      <c r="C206" s="1" t="s">
        <v>178</v>
      </c>
      <c r="D206" s="1" t="s">
        <v>101</v>
      </c>
      <c r="E206" s="1" t="s">
        <v>163</v>
      </c>
      <c r="F206" s="1" t="s">
        <v>198</v>
      </c>
      <c r="G206" s="1" t="s">
        <v>63</v>
      </c>
      <c r="H206" s="1" t="s">
        <v>72</v>
      </c>
      <c r="I206" s="2">
        <v>70</v>
      </c>
      <c r="J206" s="2">
        <f t="shared" si="31"/>
        <v>28.77</v>
      </c>
      <c r="K206" s="2">
        <f t="shared" si="32"/>
        <v>28.16</v>
      </c>
      <c r="L206" s="2">
        <f t="shared" si="33"/>
        <v>0.61</v>
      </c>
      <c r="P206" s="6">
        <v>2.54</v>
      </c>
      <c r="Q206" s="5">
        <v>718.18500000000006</v>
      </c>
      <c r="R206" s="7">
        <v>25.53</v>
      </c>
      <c r="S206" s="5">
        <v>3503.9924999999998</v>
      </c>
      <c r="AD206" s="9">
        <v>0.09</v>
      </c>
      <c r="AE206" s="5">
        <v>1.5015000000000001</v>
      </c>
      <c r="AP206" s="5" t="str">
        <f t="shared" si="28"/>
        <v/>
      </c>
      <c r="AR206" s="5" t="str">
        <f t="shared" si="29"/>
        <v/>
      </c>
      <c r="AT206" s="5" t="str">
        <f t="shared" si="30"/>
        <v/>
      </c>
      <c r="AV206" s="2">
        <v>0.61</v>
      </c>
      <c r="AW206" s="5">
        <f t="shared" si="34"/>
        <v>4223.6790000000001</v>
      </c>
      <c r="AX206" s="11">
        <f t="shared" si="35"/>
        <v>0.44304261142381807</v>
      </c>
      <c r="AY206" s="5">
        <f t="shared" si="36"/>
        <v>443.04261142381807</v>
      </c>
    </row>
    <row r="207" spans="1:51" x14ac:dyDescent="0.3">
      <c r="A207" s="42" t="s">
        <v>496</v>
      </c>
      <c r="B207" s="1" t="s">
        <v>204</v>
      </c>
      <c r="C207" s="1" t="s">
        <v>100</v>
      </c>
      <c r="D207" s="1" t="s">
        <v>101</v>
      </c>
      <c r="E207" s="1" t="s">
        <v>86</v>
      </c>
      <c r="F207" s="1" t="s">
        <v>198</v>
      </c>
      <c r="G207" s="1" t="s">
        <v>63</v>
      </c>
      <c r="H207" s="1" t="s">
        <v>72</v>
      </c>
      <c r="I207" s="2">
        <v>129.09</v>
      </c>
      <c r="J207" s="2">
        <f t="shared" si="31"/>
        <v>19.7</v>
      </c>
      <c r="K207" s="2">
        <f t="shared" si="32"/>
        <v>19.7</v>
      </c>
      <c r="L207" s="2">
        <f t="shared" si="33"/>
        <v>0</v>
      </c>
      <c r="T207" s="8">
        <v>18.75</v>
      </c>
      <c r="U207" s="5">
        <v>773.4375</v>
      </c>
      <c r="AD207" s="9">
        <v>0.95</v>
      </c>
      <c r="AE207" s="5">
        <v>14.1075</v>
      </c>
      <c r="AP207" s="5" t="str">
        <f t="shared" si="28"/>
        <v/>
      </c>
      <c r="AR207" s="5" t="str">
        <f t="shared" si="29"/>
        <v/>
      </c>
      <c r="AT207" s="5" t="str">
        <f t="shared" si="30"/>
        <v/>
      </c>
      <c r="AW207" s="5">
        <f t="shared" si="34"/>
        <v>787.54499999999996</v>
      </c>
      <c r="AX207" s="11">
        <f t="shared" si="35"/>
        <v>8.2609495990052934E-2</v>
      </c>
      <c r="AY207" s="5">
        <f t="shared" si="36"/>
        <v>82.609495990052935</v>
      </c>
    </row>
    <row r="208" spans="1:51" x14ac:dyDescent="0.3">
      <c r="A208" s="42" t="s">
        <v>496</v>
      </c>
      <c r="B208" s="1" t="s">
        <v>204</v>
      </c>
      <c r="C208" s="1" t="s">
        <v>100</v>
      </c>
      <c r="D208" s="1" t="s">
        <v>101</v>
      </c>
      <c r="E208" s="1" t="s">
        <v>83</v>
      </c>
      <c r="F208" s="1" t="s">
        <v>198</v>
      </c>
      <c r="G208" s="1" t="s">
        <v>63</v>
      </c>
      <c r="H208" s="1" t="s">
        <v>72</v>
      </c>
      <c r="I208" s="2">
        <v>129.09</v>
      </c>
      <c r="J208" s="2">
        <f t="shared" si="31"/>
        <v>28.69</v>
      </c>
      <c r="K208" s="2">
        <f t="shared" si="32"/>
        <v>28.37</v>
      </c>
      <c r="L208" s="2">
        <f t="shared" si="33"/>
        <v>0.32</v>
      </c>
      <c r="T208" s="8">
        <v>27.76</v>
      </c>
      <c r="U208" s="5">
        <v>1145.0999999999999</v>
      </c>
      <c r="AD208" s="9">
        <v>0.61</v>
      </c>
      <c r="AE208" s="5">
        <v>9.0585000000000004</v>
      </c>
      <c r="AP208" s="5" t="str">
        <f t="shared" si="28"/>
        <v/>
      </c>
      <c r="AR208" s="5" t="str">
        <f t="shared" si="29"/>
        <v/>
      </c>
      <c r="AT208" s="5" t="str">
        <f t="shared" si="30"/>
        <v/>
      </c>
      <c r="AV208" s="2">
        <v>0.32</v>
      </c>
      <c r="AW208" s="5">
        <f t="shared" si="34"/>
        <v>1154.1585</v>
      </c>
      <c r="AX208" s="11">
        <f t="shared" si="35"/>
        <v>0.12106540194863216</v>
      </c>
      <c r="AY208" s="5">
        <f t="shared" si="36"/>
        <v>121.06540194863217</v>
      </c>
    </row>
    <row r="209" spans="1:51" x14ac:dyDescent="0.3">
      <c r="A209" s="42" t="s">
        <v>496</v>
      </c>
      <c r="B209" s="1" t="s">
        <v>204</v>
      </c>
      <c r="C209" s="1" t="s">
        <v>100</v>
      </c>
      <c r="D209" s="1" t="s">
        <v>101</v>
      </c>
      <c r="E209" s="1" t="s">
        <v>76</v>
      </c>
      <c r="F209" s="1" t="s">
        <v>198</v>
      </c>
      <c r="G209" s="1" t="s">
        <v>63</v>
      </c>
      <c r="H209" s="1" t="s">
        <v>72</v>
      </c>
      <c r="I209" s="2">
        <v>129.09</v>
      </c>
      <c r="J209" s="2">
        <f t="shared" si="31"/>
        <v>39.6</v>
      </c>
      <c r="K209" s="2">
        <f t="shared" si="32"/>
        <v>37.1</v>
      </c>
      <c r="L209" s="2">
        <f t="shared" si="33"/>
        <v>2.5</v>
      </c>
      <c r="T209" s="8">
        <v>37.1</v>
      </c>
      <c r="U209" s="5">
        <v>1530.375</v>
      </c>
      <c r="AP209" s="5" t="str">
        <f t="shared" si="28"/>
        <v/>
      </c>
      <c r="AR209" s="5" t="str">
        <f t="shared" si="29"/>
        <v/>
      </c>
      <c r="AT209" s="5" t="str">
        <f t="shared" si="30"/>
        <v/>
      </c>
      <c r="AV209" s="2">
        <v>2.5</v>
      </c>
      <c r="AW209" s="5">
        <f t="shared" si="34"/>
        <v>1530.375</v>
      </c>
      <c r="AX209" s="11">
        <f t="shared" si="35"/>
        <v>0.16052861414367084</v>
      </c>
      <c r="AY209" s="5">
        <f t="shared" si="36"/>
        <v>160.52861414367084</v>
      </c>
    </row>
    <row r="210" spans="1:51" x14ac:dyDescent="0.3">
      <c r="A210" s="42" t="s">
        <v>496</v>
      </c>
      <c r="B210" s="1" t="s">
        <v>204</v>
      </c>
      <c r="C210" s="1" t="s">
        <v>100</v>
      </c>
      <c r="D210" s="1" t="s">
        <v>101</v>
      </c>
      <c r="E210" s="1" t="s">
        <v>137</v>
      </c>
      <c r="F210" s="1" t="s">
        <v>198</v>
      </c>
      <c r="G210" s="1" t="s">
        <v>63</v>
      </c>
      <c r="H210" s="1" t="s">
        <v>72</v>
      </c>
      <c r="I210" s="2">
        <v>129.09</v>
      </c>
      <c r="J210" s="2">
        <f t="shared" si="31"/>
        <v>38.760000000000005</v>
      </c>
      <c r="K210" s="2">
        <f t="shared" si="32"/>
        <v>27.03</v>
      </c>
      <c r="L210" s="2">
        <f t="shared" si="33"/>
        <v>11.73</v>
      </c>
      <c r="R210" s="7">
        <v>1.27</v>
      </c>
      <c r="S210" s="5">
        <v>174.3075</v>
      </c>
      <c r="T210" s="8">
        <v>25.76</v>
      </c>
      <c r="U210" s="5">
        <v>1062.5999999999999</v>
      </c>
      <c r="AP210" s="5" t="str">
        <f t="shared" si="28"/>
        <v/>
      </c>
      <c r="AR210" s="5" t="str">
        <f t="shared" si="29"/>
        <v/>
      </c>
      <c r="AT210" s="5" t="str">
        <f t="shared" si="30"/>
        <v/>
      </c>
      <c r="AV210" s="2">
        <v>11.73</v>
      </c>
      <c r="AW210" s="5">
        <f t="shared" si="34"/>
        <v>1236.9074999999998</v>
      </c>
      <c r="AX210" s="11">
        <f t="shared" si="35"/>
        <v>0.12974535443856083</v>
      </c>
      <c r="AY210" s="5">
        <f t="shared" si="36"/>
        <v>129.74535443856084</v>
      </c>
    </row>
    <row r="211" spans="1:51" x14ac:dyDescent="0.3">
      <c r="A211" s="42" t="s">
        <v>497</v>
      </c>
      <c r="B211" s="1" t="s">
        <v>205</v>
      </c>
      <c r="C211" s="1" t="s">
        <v>206</v>
      </c>
      <c r="D211" s="1" t="s">
        <v>60</v>
      </c>
      <c r="E211" s="1" t="s">
        <v>86</v>
      </c>
      <c r="F211" s="1" t="s">
        <v>198</v>
      </c>
      <c r="G211" s="1" t="s">
        <v>63</v>
      </c>
      <c r="H211" s="1" t="s">
        <v>72</v>
      </c>
      <c r="I211" s="2">
        <v>30.91</v>
      </c>
      <c r="J211" s="2">
        <f t="shared" si="31"/>
        <v>18.649999999999999</v>
      </c>
      <c r="K211" s="2">
        <f t="shared" si="32"/>
        <v>18.649999999999999</v>
      </c>
      <c r="L211" s="2">
        <f t="shared" si="33"/>
        <v>0</v>
      </c>
      <c r="T211" s="8">
        <v>17.309999999999999</v>
      </c>
      <c r="U211" s="5">
        <v>714.03749999999991</v>
      </c>
      <c r="AD211" s="9">
        <v>1.34</v>
      </c>
      <c r="AE211" s="5">
        <v>19.899000000000001</v>
      </c>
      <c r="AP211" s="5" t="str">
        <f t="shared" si="28"/>
        <v/>
      </c>
      <c r="AR211" s="5" t="str">
        <f t="shared" si="29"/>
        <v/>
      </c>
      <c r="AT211" s="5" t="str">
        <f t="shared" si="30"/>
        <v/>
      </c>
      <c r="AW211" s="5">
        <f t="shared" si="34"/>
        <v>733.93649999999991</v>
      </c>
      <c r="AX211" s="11">
        <f t="shared" si="35"/>
        <v>7.6986234886518845E-2</v>
      </c>
      <c r="AY211" s="5">
        <f t="shared" si="36"/>
        <v>76.986234886518844</v>
      </c>
    </row>
    <row r="212" spans="1:51" x14ac:dyDescent="0.3">
      <c r="A212" s="42" t="s">
        <v>497</v>
      </c>
      <c r="B212" s="1" t="s">
        <v>205</v>
      </c>
      <c r="C212" s="1" t="s">
        <v>206</v>
      </c>
      <c r="D212" s="1" t="s">
        <v>60</v>
      </c>
      <c r="E212" s="1" t="s">
        <v>83</v>
      </c>
      <c r="F212" s="1" t="s">
        <v>198</v>
      </c>
      <c r="G212" s="1" t="s">
        <v>63</v>
      </c>
      <c r="H212" s="1" t="s">
        <v>72</v>
      </c>
      <c r="I212" s="2">
        <v>30.91</v>
      </c>
      <c r="J212" s="2">
        <f t="shared" si="31"/>
        <v>10.83</v>
      </c>
      <c r="K212" s="2">
        <f t="shared" si="32"/>
        <v>7.4399999999999995</v>
      </c>
      <c r="L212" s="2">
        <f t="shared" si="33"/>
        <v>3.39</v>
      </c>
      <c r="T212" s="8">
        <v>2.17</v>
      </c>
      <c r="U212" s="5">
        <v>89.512500000000003</v>
      </c>
      <c r="AD212" s="9">
        <v>5.27</v>
      </c>
      <c r="AE212" s="5">
        <v>78.259499999999989</v>
      </c>
      <c r="AP212" s="5" t="str">
        <f t="shared" si="28"/>
        <v/>
      </c>
      <c r="AR212" s="5" t="str">
        <f t="shared" si="29"/>
        <v/>
      </c>
      <c r="AT212" s="5" t="str">
        <f t="shared" si="30"/>
        <v/>
      </c>
      <c r="AV212" s="2">
        <v>3.39</v>
      </c>
      <c r="AW212" s="5">
        <f t="shared" si="34"/>
        <v>167.77199999999999</v>
      </c>
      <c r="AX212" s="11">
        <f t="shared" si="35"/>
        <v>1.7598436103642534E-2</v>
      </c>
      <c r="AY212" s="5">
        <f t="shared" si="36"/>
        <v>17.598436103642534</v>
      </c>
    </row>
    <row r="213" spans="1:51" x14ac:dyDescent="0.3">
      <c r="A213" s="42" t="s">
        <v>498</v>
      </c>
      <c r="B213" s="1" t="s">
        <v>207</v>
      </c>
      <c r="C213" s="1" t="s">
        <v>208</v>
      </c>
      <c r="D213" s="1" t="s">
        <v>101</v>
      </c>
      <c r="E213" s="1" t="s">
        <v>163</v>
      </c>
      <c r="F213" s="1" t="s">
        <v>198</v>
      </c>
      <c r="G213" s="1" t="s">
        <v>63</v>
      </c>
      <c r="H213" s="1" t="s">
        <v>72</v>
      </c>
      <c r="I213" s="2">
        <v>10</v>
      </c>
      <c r="J213" s="2">
        <f t="shared" si="31"/>
        <v>9.98</v>
      </c>
      <c r="K213" s="2">
        <f t="shared" si="32"/>
        <v>7.37</v>
      </c>
      <c r="L213" s="2">
        <f t="shared" si="33"/>
        <v>2.61</v>
      </c>
      <c r="P213" s="6">
        <v>0.01</v>
      </c>
      <c r="Q213" s="5">
        <v>2.8275000000000001</v>
      </c>
      <c r="R213" s="7">
        <v>1.71</v>
      </c>
      <c r="S213" s="5">
        <v>234.69749999999999</v>
      </c>
      <c r="AD213" s="9">
        <v>5.65</v>
      </c>
      <c r="AE213" s="5">
        <v>93.554999999999993</v>
      </c>
      <c r="AP213" s="5" t="str">
        <f t="shared" si="28"/>
        <v/>
      </c>
      <c r="AR213" s="5" t="str">
        <f t="shared" si="29"/>
        <v/>
      </c>
      <c r="AT213" s="5" t="str">
        <f t="shared" si="30"/>
        <v/>
      </c>
      <c r="AV213" s="2">
        <v>2.61</v>
      </c>
      <c r="AW213" s="5">
        <f t="shared" si="34"/>
        <v>331.08</v>
      </c>
      <c r="AX213" s="11">
        <f t="shared" si="35"/>
        <v>3.4728621135791254E-2</v>
      </c>
      <c r="AY213" s="5">
        <f t="shared" si="36"/>
        <v>34.728621135791258</v>
      </c>
    </row>
    <row r="214" spans="1:51" x14ac:dyDescent="0.3">
      <c r="A214" s="42" t="s">
        <v>499</v>
      </c>
      <c r="B214" s="1" t="s">
        <v>167</v>
      </c>
      <c r="C214" s="1" t="s">
        <v>168</v>
      </c>
      <c r="D214" s="1" t="s">
        <v>60</v>
      </c>
      <c r="E214" s="1" t="s">
        <v>79</v>
      </c>
      <c r="F214" s="1" t="s">
        <v>198</v>
      </c>
      <c r="G214" s="1" t="s">
        <v>63</v>
      </c>
      <c r="H214" s="1" t="s">
        <v>72</v>
      </c>
      <c r="I214" s="2">
        <v>160</v>
      </c>
      <c r="J214" s="2">
        <f t="shared" si="31"/>
        <v>37.22</v>
      </c>
      <c r="K214" s="2">
        <f t="shared" si="32"/>
        <v>22.869999999999997</v>
      </c>
      <c r="L214" s="2">
        <f t="shared" si="33"/>
        <v>14.35</v>
      </c>
      <c r="T214" s="8">
        <v>22.56</v>
      </c>
      <c r="U214" s="5">
        <v>930.59999999999991</v>
      </c>
      <c r="AD214" s="9">
        <v>0.31</v>
      </c>
      <c r="AE214" s="5">
        <v>4.6034999999999986</v>
      </c>
      <c r="AP214" s="5" t="str">
        <f t="shared" si="28"/>
        <v/>
      </c>
      <c r="AR214" s="5" t="str">
        <f t="shared" si="29"/>
        <v/>
      </c>
      <c r="AT214" s="5" t="str">
        <f t="shared" si="30"/>
        <v/>
      </c>
      <c r="AV214" s="2">
        <v>14.35</v>
      </c>
      <c r="AW214" s="5">
        <f t="shared" si="34"/>
        <v>935.20349999999996</v>
      </c>
      <c r="AX214" s="11">
        <f t="shared" si="35"/>
        <v>9.8098127450664374E-2</v>
      </c>
      <c r="AY214" s="5">
        <f t="shared" si="36"/>
        <v>98.098127450664364</v>
      </c>
    </row>
    <row r="215" spans="1:51" x14ac:dyDescent="0.3">
      <c r="A215" s="42" t="s">
        <v>499</v>
      </c>
      <c r="B215" s="1" t="s">
        <v>167</v>
      </c>
      <c r="C215" s="1" t="s">
        <v>168</v>
      </c>
      <c r="D215" s="1" t="s">
        <v>60</v>
      </c>
      <c r="E215" s="1" t="s">
        <v>92</v>
      </c>
      <c r="F215" s="1" t="s">
        <v>198</v>
      </c>
      <c r="G215" s="1" t="s">
        <v>63</v>
      </c>
      <c r="H215" s="1" t="s">
        <v>72</v>
      </c>
      <c r="I215" s="2">
        <v>160</v>
      </c>
      <c r="J215" s="2">
        <f t="shared" si="31"/>
        <v>38.630000000000003</v>
      </c>
      <c r="K215" s="2">
        <f t="shared" si="32"/>
        <v>30.35</v>
      </c>
      <c r="L215" s="2">
        <f t="shared" si="33"/>
        <v>8.2799999999999994</v>
      </c>
      <c r="R215" s="7">
        <v>7.09</v>
      </c>
      <c r="S215" s="5">
        <v>973.10249999999996</v>
      </c>
      <c r="T215" s="8">
        <v>23.26</v>
      </c>
      <c r="U215" s="5">
        <v>959.47500000000002</v>
      </c>
      <c r="AP215" s="5" t="str">
        <f t="shared" si="28"/>
        <v/>
      </c>
      <c r="AR215" s="5" t="str">
        <f t="shared" si="29"/>
        <v/>
      </c>
      <c r="AT215" s="5" t="str">
        <f t="shared" si="30"/>
        <v/>
      </c>
      <c r="AV215" s="2">
        <v>8.2799999999999994</v>
      </c>
      <c r="AW215" s="5">
        <f t="shared" si="34"/>
        <v>1932.5774999999999</v>
      </c>
      <c r="AX215" s="11">
        <f t="shared" si="35"/>
        <v>0.20271762659494572</v>
      </c>
      <c r="AY215" s="5">
        <f t="shared" si="36"/>
        <v>202.71762659494573</v>
      </c>
    </row>
    <row r="216" spans="1:51" x14ac:dyDescent="0.3">
      <c r="A216" s="42" t="s">
        <v>499</v>
      </c>
      <c r="B216" s="1" t="s">
        <v>167</v>
      </c>
      <c r="C216" s="1" t="s">
        <v>168</v>
      </c>
      <c r="D216" s="1" t="s">
        <v>60</v>
      </c>
      <c r="E216" s="1" t="s">
        <v>94</v>
      </c>
      <c r="F216" s="1" t="s">
        <v>198</v>
      </c>
      <c r="G216" s="1" t="s">
        <v>63</v>
      </c>
      <c r="H216" s="1" t="s">
        <v>72</v>
      </c>
      <c r="I216" s="2">
        <v>160</v>
      </c>
      <c r="J216" s="2">
        <f t="shared" si="31"/>
        <v>39</v>
      </c>
      <c r="K216" s="2">
        <f t="shared" si="32"/>
        <v>27.449999999999996</v>
      </c>
      <c r="L216" s="2">
        <f t="shared" si="33"/>
        <v>11.55</v>
      </c>
      <c r="R216" s="7">
        <v>13.54</v>
      </c>
      <c r="S216" s="5">
        <v>1858.365</v>
      </c>
      <c r="T216" s="8">
        <v>12.62</v>
      </c>
      <c r="U216" s="5">
        <v>520.57499999999993</v>
      </c>
      <c r="AD216" s="9">
        <v>1.29</v>
      </c>
      <c r="AE216" s="5">
        <v>20.888999999999999</v>
      </c>
      <c r="AP216" s="5" t="str">
        <f t="shared" si="28"/>
        <v/>
      </c>
      <c r="AR216" s="5" t="str">
        <f t="shared" si="29"/>
        <v/>
      </c>
      <c r="AT216" s="5" t="str">
        <f t="shared" si="30"/>
        <v/>
      </c>
      <c r="AV216" s="2">
        <v>11.55</v>
      </c>
      <c r="AW216" s="5">
        <f t="shared" si="34"/>
        <v>2399.8290000000002</v>
      </c>
      <c r="AX216" s="11">
        <f t="shared" si="35"/>
        <v>0.25172995086288752</v>
      </c>
      <c r="AY216" s="5">
        <f t="shared" si="36"/>
        <v>251.72995086288753</v>
      </c>
    </row>
    <row r="217" spans="1:51" x14ac:dyDescent="0.3">
      <c r="A217" s="42" t="s">
        <v>499</v>
      </c>
      <c r="B217" s="1" t="s">
        <v>167</v>
      </c>
      <c r="C217" s="1" t="s">
        <v>168</v>
      </c>
      <c r="D217" s="1" t="s">
        <v>60</v>
      </c>
      <c r="E217" s="1" t="s">
        <v>93</v>
      </c>
      <c r="F217" s="1" t="s">
        <v>198</v>
      </c>
      <c r="G217" s="1" t="s">
        <v>63</v>
      </c>
      <c r="H217" s="1" t="s">
        <v>72</v>
      </c>
      <c r="I217" s="2">
        <v>160</v>
      </c>
      <c r="J217" s="2">
        <f t="shared" si="31"/>
        <v>40</v>
      </c>
      <c r="K217" s="2">
        <f t="shared" si="32"/>
        <v>32.17</v>
      </c>
      <c r="L217" s="2">
        <f t="shared" si="33"/>
        <v>7.83</v>
      </c>
      <c r="R217" s="7">
        <v>29.83</v>
      </c>
      <c r="S217" s="5">
        <v>4094.1675</v>
      </c>
      <c r="T217" s="8">
        <v>2.34</v>
      </c>
      <c r="U217" s="5">
        <v>96.524999999999991</v>
      </c>
      <c r="AP217" s="5" t="str">
        <f t="shared" si="28"/>
        <v/>
      </c>
      <c r="AR217" s="5" t="str">
        <f t="shared" si="29"/>
        <v/>
      </c>
      <c r="AT217" s="5" t="str">
        <f t="shared" si="30"/>
        <v/>
      </c>
      <c r="AV217" s="2">
        <v>7.83</v>
      </c>
      <c r="AW217" s="5">
        <f t="shared" si="34"/>
        <v>4190.6925000000001</v>
      </c>
      <c r="AX217" s="11">
        <f t="shared" si="35"/>
        <v>0.43958249404706384</v>
      </c>
      <c r="AY217" s="5">
        <f t="shared" si="36"/>
        <v>439.58249404706385</v>
      </c>
    </row>
    <row r="218" spans="1:51" x14ac:dyDescent="0.3">
      <c r="A218" s="42" t="s">
        <v>500</v>
      </c>
      <c r="B218" s="1" t="s">
        <v>209</v>
      </c>
      <c r="C218" s="1" t="s">
        <v>210</v>
      </c>
      <c r="D218" s="1" t="s">
        <v>60</v>
      </c>
      <c r="E218" s="1" t="s">
        <v>83</v>
      </c>
      <c r="F218" s="1" t="s">
        <v>211</v>
      </c>
      <c r="G218" s="1" t="s">
        <v>63</v>
      </c>
      <c r="H218" s="1" t="s">
        <v>72</v>
      </c>
      <c r="I218" s="2">
        <v>80</v>
      </c>
      <c r="J218" s="2">
        <f t="shared" si="31"/>
        <v>39.729999999999997</v>
      </c>
      <c r="K218" s="2">
        <f t="shared" si="32"/>
        <v>0</v>
      </c>
      <c r="L218" s="2">
        <f t="shared" si="33"/>
        <v>39.729999999999997</v>
      </c>
      <c r="AP218" s="5" t="str">
        <f t="shared" si="28"/>
        <v/>
      </c>
      <c r="AR218" s="5" t="str">
        <f t="shared" si="29"/>
        <v/>
      </c>
      <c r="AT218" s="5" t="str">
        <f t="shared" si="30"/>
        <v/>
      </c>
      <c r="AV218" s="2">
        <v>39.729999999999997</v>
      </c>
      <c r="AW218" s="5">
        <f t="shared" si="34"/>
        <v>0</v>
      </c>
      <c r="AX218" s="11">
        <f t="shared" si="35"/>
        <v>0</v>
      </c>
      <c r="AY218" s="5">
        <f t="shared" si="36"/>
        <v>0</v>
      </c>
    </row>
    <row r="219" spans="1:51" x14ac:dyDescent="0.3">
      <c r="A219" s="42" t="s">
        <v>500</v>
      </c>
      <c r="B219" s="1" t="s">
        <v>209</v>
      </c>
      <c r="C219" s="1" t="s">
        <v>210</v>
      </c>
      <c r="D219" s="1" t="s">
        <v>60</v>
      </c>
      <c r="E219" s="1" t="s">
        <v>92</v>
      </c>
      <c r="F219" s="1" t="s">
        <v>211</v>
      </c>
      <c r="G219" s="1" t="s">
        <v>63</v>
      </c>
      <c r="H219" s="1" t="s">
        <v>72</v>
      </c>
      <c r="I219" s="2">
        <v>80</v>
      </c>
      <c r="J219" s="2">
        <f t="shared" si="31"/>
        <v>39.65</v>
      </c>
      <c r="K219" s="2">
        <f t="shared" si="32"/>
        <v>7.0000000000000007E-2</v>
      </c>
      <c r="L219" s="2">
        <f t="shared" si="33"/>
        <v>39.58</v>
      </c>
      <c r="T219" s="8">
        <v>7.0000000000000007E-2</v>
      </c>
      <c r="U219" s="5">
        <v>2.8875000000000002</v>
      </c>
      <c r="AP219" s="5" t="str">
        <f t="shared" si="28"/>
        <v/>
      </c>
      <c r="AR219" s="5" t="str">
        <f t="shared" si="29"/>
        <v/>
      </c>
      <c r="AT219" s="5" t="str">
        <f t="shared" si="30"/>
        <v/>
      </c>
      <c r="AV219" s="2">
        <v>39.58</v>
      </c>
      <c r="AW219" s="5">
        <f t="shared" si="34"/>
        <v>2.8875000000000002</v>
      </c>
      <c r="AX219" s="11">
        <f t="shared" si="35"/>
        <v>3.0288417762956769E-4</v>
      </c>
      <c r="AY219" s="5">
        <f t="shared" si="36"/>
        <v>0.30288417762956765</v>
      </c>
    </row>
    <row r="220" spans="1:51" x14ac:dyDescent="0.3">
      <c r="A220" s="42" t="s">
        <v>501</v>
      </c>
      <c r="B220" s="1" t="s">
        <v>212</v>
      </c>
      <c r="C220" s="1" t="s">
        <v>213</v>
      </c>
      <c r="D220" s="1" t="s">
        <v>214</v>
      </c>
      <c r="E220" s="1" t="s">
        <v>93</v>
      </c>
      <c r="F220" s="1" t="s">
        <v>211</v>
      </c>
      <c r="G220" s="1" t="s">
        <v>63</v>
      </c>
      <c r="H220" s="1" t="s">
        <v>72</v>
      </c>
      <c r="I220" s="2">
        <v>2</v>
      </c>
      <c r="J220" s="2">
        <f t="shared" si="31"/>
        <v>1.53</v>
      </c>
      <c r="K220" s="2">
        <f t="shared" si="32"/>
        <v>1.53</v>
      </c>
      <c r="L220" s="2">
        <f t="shared" si="33"/>
        <v>0</v>
      </c>
      <c r="T220" s="8">
        <v>0.01</v>
      </c>
      <c r="U220" s="5">
        <v>0.41249999999999998</v>
      </c>
      <c r="AD220" s="9">
        <v>1.52</v>
      </c>
      <c r="AE220" s="5">
        <v>22.571999999999999</v>
      </c>
      <c r="AP220" s="5" t="str">
        <f t="shared" si="28"/>
        <v/>
      </c>
      <c r="AR220" s="5" t="str">
        <f t="shared" si="29"/>
        <v/>
      </c>
      <c r="AT220" s="5" t="str">
        <f t="shared" si="30"/>
        <v/>
      </c>
      <c r="AW220" s="5">
        <f t="shared" si="34"/>
        <v>22.984500000000001</v>
      </c>
      <c r="AX220" s="11">
        <f t="shared" si="35"/>
        <v>2.4109580539313584E-3</v>
      </c>
      <c r="AY220" s="5">
        <f t="shared" si="36"/>
        <v>2.4109580539313584</v>
      </c>
    </row>
    <row r="221" spans="1:51" x14ac:dyDescent="0.3">
      <c r="A221" s="42" t="s">
        <v>502</v>
      </c>
      <c r="B221" s="1" t="s">
        <v>204</v>
      </c>
      <c r="C221" s="1" t="s">
        <v>100</v>
      </c>
      <c r="D221" s="1" t="s">
        <v>101</v>
      </c>
      <c r="E221" s="1" t="s">
        <v>103</v>
      </c>
      <c r="F221" s="1" t="s">
        <v>211</v>
      </c>
      <c r="G221" s="1" t="s">
        <v>63</v>
      </c>
      <c r="H221" s="1" t="s">
        <v>72</v>
      </c>
      <c r="I221" s="2">
        <v>40</v>
      </c>
      <c r="J221" s="2">
        <f t="shared" si="31"/>
        <v>38.56</v>
      </c>
      <c r="K221" s="2">
        <f t="shared" si="32"/>
        <v>38.56</v>
      </c>
      <c r="L221" s="2">
        <f t="shared" si="33"/>
        <v>0</v>
      </c>
      <c r="T221" s="8">
        <v>38.56</v>
      </c>
      <c r="U221" s="5">
        <v>1590.6</v>
      </c>
      <c r="AP221" s="5" t="str">
        <f t="shared" si="28"/>
        <v/>
      </c>
      <c r="AR221" s="5" t="str">
        <f t="shared" si="29"/>
        <v/>
      </c>
      <c r="AT221" s="5" t="str">
        <f t="shared" si="30"/>
        <v/>
      </c>
      <c r="AW221" s="5">
        <f t="shared" si="34"/>
        <v>1590.6</v>
      </c>
      <c r="AX221" s="11">
        <f t="shared" si="35"/>
        <v>0.16684591270565896</v>
      </c>
      <c r="AY221" s="5">
        <f t="shared" si="36"/>
        <v>166.84591270565895</v>
      </c>
    </row>
    <row r="222" spans="1:51" x14ac:dyDescent="0.3">
      <c r="A222" s="42" t="s">
        <v>503</v>
      </c>
      <c r="B222" s="1" t="s">
        <v>215</v>
      </c>
      <c r="C222" s="1" t="s">
        <v>216</v>
      </c>
      <c r="D222" s="1" t="s">
        <v>60</v>
      </c>
      <c r="E222" s="1" t="s">
        <v>97</v>
      </c>
      <c r="F222" s="1" t="s">
        <v>211</v>
      </c>
      <c r="G222" s="1" t="s">
        <v>63</v>
      </c>
      <c r="H222" s="1" t="s">
        <v>72</v>
      </c>
      <c r="I222" s="2">
        <v>40</v>
      </c>
      <c r="J222" s="2">
        <f t="shared" si="31"/>
        <v>39.619999999999997</v>
      </c>
      <c r="K222" s="2">
        <f t="shared" si="32"/>
        <v>39.619999999999997</v>
      </c>
      <c r="L222" s="2">
        <f t="shared" si="33"/>
        <v>0</v>
      </c>
      <c r="T222" s="8">
        <v>39.619999999999997</v>
      </c>
      <c r="U222" s="5">
        <v>1634.325</v>
      </c>
      <c r="AP222" s="5" t="str">
        <f t="shared" si="28"/>
        <v/>
      </c>
      <c r="AR222" s="5" t="str">
        <f t="shared" si="29"/>
        <v/>
      </c>
      <c r="AT222" s="5" t="str">
        <f t="shared" si="30"/>
        <v/>
      </c>
      <c r="AW222" s="5">
        <f t="shared" si="34"/>
        <v>1634.325</v>
      </c>
      <c r="AX222" s="11">
        <f t="shared" si="35"/>
        <v>0.17143244453833528</v>
      </c>
      <c r="AY222" s="5">
        <f t="shared" si="36"/>
        <v>171.43244453833526</v>
      </c>
    </row>
    <row r="223" spans="1:51" x14ac:dyDescent="0.3">
      <c r="A223" s="42" t="s">
        <v>504</v>
      </c>
      <c r="B223" s="1" t="s">
        <v>215</v>
      </c>
      <c r="C223" s="1" t="s">
        <v>216</v>
      </c>
      <c r="D223" s="1" t="s">
        <v>60</v>
      </c>
      <c r="E223" s="1" t="s">
        <v>126</v>
      </c>
      <c r="F223" s="1" t="s">
        <v>211</v>
      </c>
      <c r="G223" s="1" t="s">
        <v>63</v>
      </c>
      <c r="H223" s="1" t="s">
        <v>72</v>
      </c>
      <c r="I223" s="2">
        <v>80</v>
      </c>
      <c r="J223" s="2">
        <f t="shared" si="31"/>
        <v>37.770000000000003</v>
      </c>
      <c r="K223" s="2">
        <f t="shared" si="32"/>
        <v>37.770000000000003</v>
      </c>
      <c r="L223" s="2">
        <f t="shared" si="33"/>
        <v>0</v>
      </c>
      <c r="T223" s="8">
        <v>37.770000000000003</v>
      </c>
      <c r="U223" s="5">
        <v>1558.0125</v>
      </c>
      <c r="AP223" s="5" t="str">
        <f t="shared" si="28"/>
        <v/>
      </c>
      <c r="AR223" s="5" t="str">
        <f t="shared" si="29"/>
        <v/>
      </c>
      <c r="AT223" s="5" t="str">
        <f t="shared" si="30"/>
        <v/>
      </c>
      <c r="AW223" s="5">
        <f t="shared" si="34"/>
        <v>1558.0125</v>
      </c>
      <c r="AX223" s="11">
        <f t="shared" si="35"/>
        <v>0.16342764841526816</v>
      </c>
      <c r="AY223" s="5">
        <f t="shared" si="36"/>
        <v>163.42764841526815</v>
      </c>
    </row>
    <row r="224" spans="1:51" x14ac:dyDescent="0.3">
      <c r="A224" s="42" t="s">
        <v>504</v>
      </c>
      <c r="B224" s="1" t="s">
        <v>215</v>
      </c>
      <c r="C224" s="1" t="s">
        <v>216</v>
      </c>
      <c r="D224" s="1" t="s">
        <v>60</v>
      </c>
      <c r="E224" s="1" t="s">
        <v>137</v>
      </c>
      <c r="F224" s="1" t="s">
        <v>211</v>
      </c>
      <c r="G224" s="1" t="s">
        <v>63</v>
      </c>
      <c r="H224" s="1" t="s">
        <v>72</v>
      </c>
      <c r="I224" s="2">
        <v>80</v>
      </c>
      <c r="J224" s="2">
        <f t="shared" si="31"/>
        <v>39.03</v>
      </c>
      <c r="K224" s="2">
        <f t="shared" si="32"/>
        <v>36.61</v>
      </c>
      <c r="L224" s="2">
        <f t="shared" si="33"/>
        <v>2.42</v>
      </c>
      <c r="T224" s="8">
        <v>32.56</v>
      </c>
      <c r="U224" s="5">
        <v>1343.1</v>
      </c>
      <c r="AD224" s="9">
        <v>4.05</v>
      </c>
      <c r="AE224" s="5">
        <v>60.142499999999998</v>
      </c>
      <c r="AP224" s="5" t="str">
        <f t="shared" si="28"/>
        <v/>
      </c>
      <c r="AR224" s="5" t="str">
        <f t="shared" si="29"/>
        <v/>
      </c>
      <c r="AT224" s="5" t="str">
        <f t="shared" si="30"/>
        <v/>
      </c>
      <c r="AV224" s="2">
        <v>2.42</v>
      </c>
      <c r="AW224" s="5">
        <f t="shared" si="34"/>
        <v>1403.2424999999998</v>
      </c>
      <c r="AX224" s="11">
        <f t="shared" si="35"/>
        <v>0.14719305649432329</v>
      </c>
      <c r="AY224" s="5">
        <f t="shared" si="36"/>
        <v>147.19305649432332</v>
      </c>
    </row>
    <row r="225" spans="1:51" x14ac:dyDescent="0.3">
      <c r="A225" s="42" t="s">
        <v>505</v>
      </c>
      <c r="B225" s="1" t="s">
        <v>215</v>
      </c>
      <c r="C225" s="1" t="s">
        <v>216</v>
      </c>
      <c r="D225" s="1" t="s">
        <v>60</v>
      </c>
      <c r="E225" s="1" t="s">
        <v>164</v>
      </c>
      <c r="F225" s="1" t="s">
        <v>211</v>
      </c>
      <c r="G225" s="1" t="s">
        <v>63</v>
      </c>
      <c r="H225" s="1" t="s">
        <v>72</v>
      </c>
      <c r="I225" s="2">
        <v>80</v>
      </c>
      <c r="J225" s="2">
        <f t="shared" si="31"/>
        <v>38.879999999999995</v>
      </c>
      <c r="K225" s="2">
        <f t="shared" si="32"/>
        <v>38.879999999999995</v>
      </c>
      <c r="L225" s="2">
        <f t="shared" si="33"/>
        <v>0</v>
      </c>
      <c r="T225" s="8">
        <v>33.9</v>
      </c>
      <c r="U225" s="5">
        <v>1398.375</v>
      </c>
      <c r="AD225" s="9">
        <v>4.9800000000000004</v>
      </c>
      <c r="AE225" s="5">
        <v>73.953000000000003</v>
      </c>
      <c r="AP225" s="5" t="str">
        <f t="shared" si="28"/>
        <v/>
      </c>
      <c r="AR225" s="5" t="str">
        <f t="shared" si="29"/>
        <v/>
      </c>
      <c r="AT225" s="5" t="str">
        <f t="shared" si="30"/>
        <v/>
      </c>
      <c r="AW225" s="5">
        <f t="shared" si="34"/>
        <v>1472.328</v>
      </c>
      <c r="AX225" s="11">
        <f t="shared" si="35"/>
        <v>0.15443977678995188</v>
      </c>
      <c r="AY225" s="5">
        <f t="shared" si="36"/>
        <v>154.43977678995188</v>
      </c>
    </row>
    <row r="226" spans="1:51" x14ac:dyDescent="0.3">
      <c r="A226" s="42" t="s">
        <v>505</v>
      </c>
      <c r="B226" s="1" t="s">
        <v>215</v>
      </c>
      <c r="C226" s="1" t="s">
        <v>216</v>
      </c>
      <c r="D226" s="1" t="s">
        <v>60</v>
      </c>
      <c r="E226" s="1" t="s">
        <v>163</v>
      </c>
      <c r="F226" s="1" t="s">
        <v>211</v>
      </c>
      <c r="G226" s="1" t="s">
        <v>63</v>
      </c>
      <c r="H226" s="1" t="s">
        <v>72</v>
      </c>
      <c r="I226" s="2">
        <v>80</v>
      </c>
      <c r="J226" s="2">
        <f t="shared" si="31"/>
        <v>37.72</v>
      </c>
      <c r="K226" s="2">
        <f t="shared" si="32"/>
        <v>37.72</v>
      </c>
      <c r="L226" s="2">
        <f t="shared" si="33"/>
        <v>0</v>
      </c>
      <c r="T226" s="8">
        <v>37.72</v>
      </c>
      <c r="U226" s="5">
        <v>1555.95</v>
      </c>
      <c r="AP226" s="5" t="str">
        <f t="shared" si="28"/>
        <v/>
      </c>
      <c r="AR226" s="5" t="str">
        <f t="shared" si="29"/>
        <v/>
      </c>
      <c r="AT226" s="5" t="str">
        <f t="shared" si="30"/>
        <v/>
      </c>
      <c r="AW226" s="5">
        <f t="shared" si="34"/>
        <v>1555.95</v>
      </c>
      <c r="AX226" s="11">
        <f t="shared" si="35"/>
        <v>0.16321130257410416</v>
      </c>
      <c r="AY226" s="5">
        <f t="shared" si="36"/>
        <v>163.21130257410417</v>
      </c>
    </row>
    <row r="227" spans="1:51" x14ac:dyDescent="0.3">
      <c r="A227" s="42" t="s">
        <v>506</v>
      </c>
      <c r="B227" s="1" t="s">
        <v>217</v>
      </c>
      <c r="C227" s="1" t="s">
        <v>218</v>
      </c>
      <c r="D227" s="1" t="s">
        <v>60</v>
      </c>
      <c r="E227" s="1" t="s">
        <v>68</v>
      </c>
      <c r="F227" s="1" t="s">
        <v>211</v>
      </c>
      <c r="G227" s="1" t="s">
        <v>63</v>
      </c>
      <c r="H227" s="1" t="s">
        <v>72</v>
      </c>
      <c r="I227" s="2">
        <v>77.430000000000007</v>
      </c>
      <c r="J227" s="2">
        <f t="shared" si="31"/>
        <v>36.36</v>
      </c>
      <c r="K227" s="2">
        <f t="shared" si="32"/>
        <v>30.92</v>
      </c>
      <c r="L227" s="2">
        <f t="shared" si="33"/>
        <v>5.44</v>
      </c>
      <c r="T227" s="8">
        <v>23.57</v>
      </c>
      <c r="U227" s="5">
        <v>972.26250000000005</v>
      </c>
      <c r="AD227" s="9">
        <v>7.35</v>
      </c>
      <c r="AE227" s="5">
        <v>109.14749999999999</v>
      </c>
      <c r="AP227" s="5" t="str">
        <f t="shared" si="28"/>
        <v/>
      </c>
      <c r="AR227" s="5" t="str">
        <f t="shared" si="29"/>
        <v/>
      </c>
      <c r="AT227" s="5" t="str">
        <f t="shared" si="30"/>
        <v/>
      </c>
      <c r="AV227" s="2">
        <v>5.44</v>
      </c>
      <c r="AW227" s="5">
        <f t="shared" si="34"/>
        <v>1081.4100000000001</v>
      </c>
      <c r="AX227" s="11">
        <f t="shared" si="35"/>
        <v>0.11343445143909636</v>
      </c>
      <c r="AY227" s="5">
        <f t="shared" si="36"/>
        <v>113.43445143909636</v>
      </c>
    </row>
    <row r="228" spans="1:51" x14ac:dyDescent="0.3">
      <c r="A228" s="42" t="s">
        <v>506</v>
      </c>
      <c r="B228" s="1" t="s">
        <v>217</v>
      </c>
      <c r="C228" s="1" t="s">
        <v>218</v>
      </c>
      <c r="D228" s="1" t="s">
        <v>60</v>
      </c>
      <c r="E228" s="1" t="s">
        <v>76</v>
      </c>
      <c r="F228" s="1" t="s">
        <v>211</v>
      </c>
      <c r="G228" s="1" t="s">
        <v>63</v>
      </c>
      <c r="H228" s="1" t="s">
        <v>72</v>
      </c>
      <c r="I228" s="2">
        <v>77.430000000000007</v>
      </c>
      <c r="J228" s="2">
        <f t="shared" si="31"/>
        <v>39.71</v>
      </c>
      <c r="K228" s="2">
        <f t="shared" si="32"/>
        <v>0.15</v>
      </c>
      <c r="L228" s="2">
        <f t="shared" si="33"/>
        <v>39.56</v>
      </c>
      <c r="T228" s="8">
        <v>0.15</v>
      </c>
      <c r="U228" s="5">
        <v>6.1875</v>
      </c>
      <c r="AP228" s="5" t="str">
        <f t="shared" si="28"/>
        <v/>
      </c>
      <c r="AR228" s="5" t="str">
        <f t="shared" si="29"/>
        <v/>
      </c>
      <c r="AT228" s="5" t="str">
        <f t="shared" si="30"/>
        <v/>
      </c>
      <c r="AV228" s="2">
        <v>39.56</v>
      </c>
      <c r="AW228" s="5">
        <f t="shared" si="34"/>
        <v>6.1875</v>
      </c>
      <c r="AX228" s="11">
        <f t="shared" si="35"/>
        <v>6.4903752349193067E-4</v>
      </c>
      <c r="AY228" s="5">
        <f t="shared" si="36"/>
        <v>0.64903752349193067</v>
      </c>
    </row>
    <row r="229" spans="1:51" x14ac:dyDescent="0.3">
      <c r="A229" s="42" t="s">
        <v>507</v>
      </c>
      <c r="B229" s="1" t="s">
        <v>219</v>
      </c>
      <c r="C229" s="1" t="s">
        <v>220</v>
      </c>
      <c r="D229" s="1" t="s">
        <v>60</v>
      </c>
      <c r="E229" s="1" t="s">
        <v>68</v>
      </c>
      <c r="F229" s="1" t="s">
        <v>211</v>
      </c>
      <c r="G229" s="1" t="s">
        <v>63</v>
      </c>
      <c r="H229" s="1" t="s">
        <v>72</v>
      </c>
      <c r="I229" s="2">
        <v>1.54</v>
      </c>
      <c r="J229" s="2">
        <f t="shared" si="31"/>
        <v>1.48</v>
      </c>
      <c r="K229" s="2">
        <f t="shared" si="32"/>
        <v>1.48</v>
      </c>
      <c r="L229" s="2">
        <f t="shared" si="33"/>
        <v>0</v>
      </c>
      <c r="AD229" s="9">
        <v>1.48</v>
      </c>
      <c r="AE229" s="5">
        <v>21.978000000000002</v>
      </c>
      <c r="AP229" s="5" t="str">
        <f t="shared" si="28"/>
        <v/>
      </c>
      <c r="AR229" s="5" t="str">
        <f t="shared" si="29"/>
        <v/>
      </c>
      <c r="AT229" s="5" t="str">
        <f t="shared" si="30"/>
        <v/>
      </c>
      <c r="AW229" s="5">
        <f t="shared" si="34"/>
        <v>21.978000000000002</v>
      </c>
      <c r="AX229" s="11">
        <f t="shared" si="35"/>
        <v>2.3053812834433378E-3</v>
      </c>
      <c r="AY229" s="5">
        <f t="shared" si="36"/>
        <v>2.3053812834433378</v>
      </c>
    </row>
    <row r="230" spans="1:51" x14ac:dyDescent="0.3">
      <c r="A230" s="42" t="s">
        <v>508</v>
      </c>
      <c r="B230" s="1" t="s">
        <v>221</v>
      </c>
      <c r="C230" s="1" t="s">
        <v>222</v>
      </c>
      <c r="D230" s="1" t="s">
        <v>223</v>
      </c>
      <c r="E230" s="1" t="s">
        <v>68</v>
      </c>
      <c r="F230" s="1" t="s">
        <v>211</v>
      </c>
      <c r="G230" s="1" t="s">
        <v>63</v>
      </c>
      <c r="H230" s="1" t="s">
        <v>72</v>
      </c>
      <c r="I230" s="2">
        <v>1.03</v>
      </c>
      <c r="J230" s="2">
        <f t="shared" si="31"/>
        <v>0.89</v>
      </c>
      <c r="K230" s="2">
        <f t="shared" si="32"/>
        <v>0.89</v>
      </c>
      <c r="L230" s="2">
        <f t="shared" si="33"/>
        <v>0</v>
      </c>
      <c r="T230" s="8">
        <v>0.01</v>
      </c>
      <c r="U230" s="5">
        <v>0.41249999999999998</v>
      </c>
      <c r="AD230" s="9">
        <v>0.88</v>
      </c>
      <c r="AE230" s="5">
        <v>13.068</v>
      </c>
      <c r="AP230" s="5" t="str">
        <f t="shared" si="28"/>
        <v/>
      </c>
      <c r="AR230" s="5" t="str">
        <f t="shared" si="29"/>
        <v/>
      </c>
      <c r="AT230" s="5" t="str">
        <f t="shared" si="30"/>
        <v/>
      </c>
      <c r="AW230" s="5">
        <f t="shared" si="34"/>
        <v>13.480499999999999</v>
      </c>
      <c r="AX230" s="11">
        <f t="shared" si="35"/>
        <v>1.414036417847753E-3</v>
      </c>
      <c r="AY230" s="5">
        <f t="shared" si="36"/>
        <v>1.4140364178477529</v>
      </c>
    </row>
    <row r="231" spans="1:51" x14ac:dyDescent="0.3">
      <c r="A231" s="42" t="s">
        <v>509</v>
      </c>
      <c r="B231" s="1" t="s">
        <v>224</v>
      </c>
      <c r="C231" s="1" t="s">
        <v>225</v>
      </c>
      <c r="D231" s="1" t="s">
        <v>226</v>
      </c>
      <c r="E231" s="1" t="s">
        <v>86</v>
      </c>
      <c r="F231" s="1" t="s">
        <v>211</v>
      </c>
      <c r="G231" s="1" t="s">
        <v>63</v>
      </c>
      <c r="H231" s="1" t="s">
        <v>72</v>
      </c>
      <c r="I231" s="2">
        <v>158</v>
      </c>
      <c r="J231" s="2">
        <f t="shared" si="31"/>
        <v>38.549999999999997</v>
      </c>
      <c r="K231" s="2">
        <f t="shared" si="32"/>
        <v>29.89</v>
      </c>
      <c r="L231" s="2">
        <f t="shared" si="33"/>
        <v>8.66</v>
      </c>
      <c r="T231" s="8">
        <v>18.690000000000001</v>
      </c>
      <c r="U231" s="5">
        <v>770.96250000000009</v>
      </c>
      <c r="V231" s="12">
        <v>8.61</v>
      </c>
      <c r="W231" s="5">
        <v>284.13</v>
      </c>
      <c r="AD231" s="9">
        <v>2.59</v>
      </c>
      <c r="AE231" s="5">
        <v>37.67445</v>
      </c>
      <c r="AP231" s="5" t="str">
        <f t="shared" si="28"/>
        <v/>
      </c>
      <c r="AR231" s="5" t="str">
        <f t="shared" si="29"/>
        <v/>
      </c>
      <c r="AT231" s="5" t="str">
        <f t="shared" si="30"/>
        <v/>
      </c>
      <c r="AV231" s="2">
        <v>8.66</v>
      </c>
      <c r="AW231" s="5">
        <f t="shared" si="34"/>
        <v>1092.7669500000002</v>
      </c>
      <c r="AX231" s="11">
        <f t="shared" si="35"/>
        <v>0.11462573817888171</v>
      </c>
      <c r="AY231" s="5">
        <f t="shared" si="36"/>
        <v>114.6257381788817</v>
      </c>
    </row>
    <row r="232" spans="1:51" x14ac:dyDescent="0.3">
      <c r="A232" s="42" t="s">
        <v>509</v>
      </c>
      <c r="B232" s="1" t="s">
        <v>224</v>
      </c>
      <c r="C232" s="1" t="s">
        <v>225</v>
      </c>
      <c r="D232" s="1" t="s">
        <v>226</v>
      </c>
      <c r="E232" s="1" t="s">
        <v>79</v>
      </c>
      <c r="F232" s="1" t="s">
        <v>211</v>
      </c>
      <c r="G232" s="1" t="s">
        <v>63</v>
      </c>
      <c r="H232" s="1" t="s">
        <v>72</v>
      </c>
      <c r="I232" s="2">
        <v>158</v>
      </c>
      <c r="J232" s="2">
        <f t="shared" si="31"/>
        <v>38.449999999999996</v>
      </c>
      <c r="K232" s="2">
        <f t="shared" si="32"/>
        <v>35.76</v>
      </c>
      <c r="L232" s="2">
        <f t="shared" si="33"/>
        <v>2.69</v>
      </c>
      <c r="T232" s="8">
        <v>35.76</v>
      </c>
      <c r="U232" s="5">
        <v>1475.1</v>
      </c>
      <c r="AP232" s="5" t="str">
        <f t="shared" si="28"/>
        <v/>
      </c>
      <c r="AR232" s="5" t="str">
        <f t="shared" si="29"/>
        <v/>
      </c>
      <c r="AT232" s="5" t="str">
        <f t="shared" si="30"/>
        <v/>
      </c>
      <c r="AV232" s="2">
        <v>2.69</v>
      </c>
      <c r="AW232" s="5">
        <f t="shared" si="34"/>
        <v>1475.1</v>
      </c>
      <c r="AX232" s="11">
        <f t="shared" si="35"/>
        <v>0.15473054560047625</v>
      </c>
      <c r="AY232" s="5">
        <f t="shared" si="36"/>
        <v>154.73054560047626</v>
      </c>
    </row>
    <row r="233" spans="1:51" x14ac:dyDescent="0.3">
      <c r="A233" s="42" t="s">
        <v>509</v>
      </c>
      <c r="B233" s="1" t="s">
        <v>224</v>
      </c>
      <c r="C233" s="1" t="s">
        <v>225</v>
      </c>
      <c r="D233" s="1" t="s">
        <v>226</v>
      </c>
      <c r="E233" s="1" t="s">
        <v>94</v>
      </c>
      <c r="F233" s="1" t="s">
        <v>211</v>
      </c>
      <c r="G233" s="1" t="s">
        <v>63</v>
      </c>
      <c r="H233" s="1" t="s">
        <v>72</v>
      </c>
      <c r="I233" s="2">
        <v>158</v>
      </c>
      <c r="J233" s="2">
        <f t="shared" si="31"/>
        <v>37.369999999999997</v>
      </c>
      <c r="K233" s="2">
        <f t="shared" si="32"/>
        <v>36.089999999999996</v>
      </c>
      <c r="L233" s="2">
        <f t="shared" si="33"/>
        <v>1.28</v>
      </c>
      <c r="N233" s="4">
        <v>4.75</v>
      </c>
      <c r="O233" s="5">
        <v>1834.6875</v>
      </c>
      <c r="P233" s="6">
        <v>8.9600000000000009</v>
      </c>
      <c r="Q233" s="5">
        <v>2533.44</v>
      </c>
      <c r="R233" s="7">
        <v>0.11</v>
      </c>
      <c r="S233" s="5">
        <v>15.0975</v>
      </c>
      <c r="T233" s="8">
        <v>22.26</v>
      </c>
      <c r="U233" s="5">
        <v>918.22500000000002</v>
      </c>
      <c r="AD233" s="9">
        <v>0.01</v>
      </c>
      <c r="AE233" s="5">
        <v>0.14849999999999999</v>
      </c>
      <c r="AP233" s="5" t="str">
        <f t="shared" si="28"/>
        <v/>
      </c>
      <c r="AR233" s="5" t="str">
        <f t="shared" si="29"/>
        <v/>
      </c>
      <c r="AT233" s="5" t="str">
        <f t="shared" si="30"/>
        <v/>
      </c>
      <c r="AV233" s="2">
        <v>1.28</v>
      </c>
      <c r="AW233" s="5">
        <f t="shared" si="34"/>
        <v>5301.598500000001</v>
      </c>
      <c r="AX233" s="11">
        <f t="shared" si="35"/>
        <v>0.55611092702845011</v>
      </c>
      <c r="AY233" s="5">
        <f t="shared" si="36"/>
        <v>556.11092702845008</v>
      </c>
    </row>
    <row r="234" spans="1:51" x14ac:dyDescent="0.3">
      <c r="A234" s="42" t="s">
        <v>509</v>
      </c>
      <c r="B234" s="1" t="s">
        <v>224</v>
      </c>
      <c r="C234" s="1" t="s">
        <v>225</v>
      </c>
      <c r="D234" s="1" t="s">
        <v>226</v>
      </c>
      <c r="E234" s="1" t="s">
        <v>93</v>
      </c>
      <c r="F234" s="1" t="s">
        <v>211</v>
      </c>
      <c r="G234" s="1" t="s">
        <v>63</v>
      </c>
      <c r="H234" s="1" t="s">
        <v>72</v>
      </c>
      <c r="I234" s="2">
        <v>158</v>
      </c>
      <c r="J234" s="2">
        <f t="shared" si="31"/>
        <v>37.04</v>
      </c>
      <c r="K234" s="2">
        <f t="shared" si="32"/>
        <v>36.380000000000003</v>
      </c>
      <c r="L234" s="2">
        <f t="shared" si="33"/>
        <v>0.66</v>
      </c>
      <c r="T234" s="8">
        <v>36.340000000000003</v>
      </c>
      <c r="U234" s="5">
        <v>1499.0250000000001</v>
      </c>
      <c r="AD234" s="9">
        <v>0.04</v>
      </c>
      <c r="AE234" s="5">
        <v>0.59399999999999997</v>
      </c>
      <c r="AP234" s="5" t="str">
        <f t="shared" si="28"/>
        <v/>
      </c>
      <c r="AR234" s="5" t="str">
        <f t="shared" si="29"/>
        <v/>
      </c>
      <c r="AT234" s="5" t="str">
        <f t="shared" si="30"/>
        <v/>
      </c>
      <c r="AV234" s="2">
        <v>0.66</v>
      </c>
      <c r="AW234" s="5">
        <f t="shared" si="34"/>
        <v>1499.6190000000001</v>
      </c>
      <c r="AX234" s="11">
        <f t="shared" si="35"/>
        <v>0.15730246496023365</v>
      </c>
      <c r="AY234" s="5">
        <f t="shared" si="36"/>
        <v>157.30246496023364</v>
      </c>
    </row>
    <row r="235" spans="1:51" x14ac:dyDescent="0.3">
      <c r="A235" s="42" t="s">
        <v>510</v>
      </c>
      <c r="B235" s="1" t="s">
        <v>227</v>
      </c>
      <c r="C235" s="1" t="s">
        <v>228</v>
      </c>
      <c r="D235" s="1" t="s">
        <v>229</v>
      </c>
      <c r="E235" s="1" t="s">
        <v>61</v>
      </c>
      <c r="F235" s="1" t="s">
        <v>211</v>
      </c>
      <c r="G235" s="1" t="s">
        <v>63</v>
      </c>
      <c r="H235" s="1" t="s">
        <v>72</v>
      </c>
      <c r="I235" s="2">
        <v>80</v>
      </c>
      <c r="J235" s="2">
        <f t="shared" si="31"/>
        <v>37.28</v>
      </c>
      <c r="K235" s="2">
        <f t="shared" si="32"/>
        <v>3.72</v>
      </c>
      <c r="L235" s="2">
        <f t="shared" si="33"/>
        <v>33.56</v>
      </c>
      <c r="V235" s="12">
        <v>3.72</v>
      </c>
      <c r="W235" s="5">
        <v>122.76</v>
      </c>
      <c r="AP235" s="5" t="str">
        <f t="shared" si="28"/>
        <v/>
      </c>
      <c r="AR235" s="5" t="str">
        <f t="shared" si="29"/>
        <v/>
      </c>
      <c r="AT235" s="5" t="str">
        <f t="shared" si="30"/>
        <v/>
      </c>
      <c r="AV235" s="2">
        <v>33.56</v>
      </c>
      <c r="AW235" s="5">
        <f t="shared" si="34"/>
        <v>122.76</v>
      </c>
      <c r="AX235" s="11">
        <f t="shared" si="35"/>
        <v>1.2876904466079905E-2</v>
      </c>
      <c r="AY235" s="5">
        <f t="shared" si="36"/>
        <v>12.876904466079905</v>
      </c>
    </row>
    <row r="236" spans="1:51" x14ac:dyDescent="0.3">
      <c r="A236" s="42" t="s">
        <v>510</v>
      </c>
      <c r="B236" s="1" t="s">
        <v>227</v>
      </c>
      <c r="C236" s="1" t="s">
        <v>228</v>
      </c>
      <c r="D236" s="1" t="s">
        <v>229</v>
      </c>
      <c r="E236" s="1" t="s">
        <v>75</v>
      </c>
      <c r="F236" s="1" t="s">
        <v>211</v>
      </c>
      <c r="G236" s="1" t="s">
        <v>63</v>
      </c>
      <c r="H236" s="1" t="s">
        <v>72</v>
      </c>
      <c r="I236" s="2">
        <v>80</v>
      </c>
      <c r="J236" s="2">
        <f t="shared" si="31"/>
        <v>38.81</v>
      </c>
      <c r="K236" s="2">
        <f t="shared" si="32"/>
        <v>34.18</v>
      </c>
      <c r="L236" s="2">
        <f t="shared" si="33"/>
        <v>4.63</v>
      </c>
      <c r="T236" s="8">
        <v>31.63</v>
      </c>
      <c r="U236" s="5">
        <v>1304.7375</v>
      </c>
      <c r="V236" s="12">
        <v>2.5499999999999998</v>
      </c>
      <c r="W236" s="5">
        <v>84.149999999999991</v>
      </c>
      <c r="AP236" s="5" t="str">
        <f t="shared" si="28"/>
        <v/>
      </c>
      <c r="AR236" s="5" t="str">
        <f t="shared" si="29"/>
        <v/>
      </c>
      <c r="AT236" s="5" t="str">
        <f t="shared" si="30"/>
        <v/>
      </c>
      <c r="AV236" s="2">
        <v>4.63</v>
      </c>
      <c r="AW236" s="5">
        <f t="shared" si="34"/>
        <v>1388.8875</v>
      </c>
      <c r="AX236" s="11">
        <f t="shared" si="35"/>
        <v>0.14568728943982204</v>
      </c>
      <c r="AY236" s="5">
        <f t="shared" si="36"/>
        <v>145.68728943982202</v>
      </c>
    </row>
    <row r="237" spans="1:51" x14ac:dyDescent="0.3">
      <c r="A237" s="42" t="s">
        <v>511</v>
      </c>
      <c r="B237" s="1" t="s">
        <v>230</v>
      </c>
      <c r="C237" s="1" t="s">
        <v>231</v>
      </c>
      <c r="D237" s="1" t="s">
        <v>60</v>
      </c>
      <c r="E237" s="1" t="s">
        <v>86</v>
      </c>
      <c r="F237" s="1" t="s">
        <v>136</v>
      </c>
      <c r="G237" s="1" t="s">
        <v>63</v>
      </c>
      <c r="H237" s="1" t="s">
        <v>72</v>
      </c>
      <c r="J237" s="2">
        <f t="shared" si="31"/>
        <v>0.57999999999999996</v>
      </c>
      <c r="K237" s="2">
        <f t="shared" si="32"/>
        <v>0</v>
      </c>
      <c r="L237" s="2">
        <f t="shared" si="33"/>
        <v>0.57999999999999996</v>
      </c>
      <c r="AP237" s="5" t="str">
        <f t="shared" si="28"/>
        <v/>
      </c>
      <c r="AR237" s="5" t="str">
        <f t="shared" si="29"/>
        <v/>
      </c>
      <c r="AT237" s="5" t="str">
        <f t="shared" si="30"/>
        <v/>
      </c>
      <c r="AV237" s="2">
        <v>0.57999999999999996</v>
      </c>
      <c r="AW237" s="5">
        <f t="shared" si="34"/>
        <v>0</v>
      </c>
      <c r="AX237" s="11">
        <f t="shared" si="35"/>
        <v>0</v>
      </c>
      <c r="AY237" s="5">
        <f t="shared" si="36"/>
        <v>0</v>
      </c>
    </row>
    <row r="238" spans="1:51" x14ac:dyDescent="0.3">
      <c r="A238" s="42" t="s">
        <v>512</v>
      </c>
      <c r="B238" s="1" t="s">
        <v>232</v>
      </c>
      <c r="C238" s="1" t="s">
        <v>233</v>
      </c>
      <c r="D238" s="1" t="s">
        <v>60</v>
      </c>
      <c r="E238" s="1" t="s">
        <v>86</v>
      </c>
      <c r="F238" s="1" t="s">
        <v>136</v>
      </c>
      <c r="G238" s="1" t="s">
        <v>63</v>
      </c>
      <c r="H238" s="1" t="s">
        <v>72</v>
      </c>
      <c r="J238" s="2">
        <f t="shared" si="31"/>
        <v>0.57000000000000006</v>
      </c>
      <c r="K238" s="2">
        <f t="shared" si="32"/>
        <v>0.57000000000000006</v>
      </c>
      <c r="L238" s="2">
        <f t="shared" si="33"/>
        <v>0</v>
      </c>
      <c r="R238" s="7">
        <v>0.02</v>
      </c>
      <c r="S238" s="5">
        <v>2.7450000000000001</v>
      </c>
      <c r="AD238" s="9">
        <v>0.55000000000000004</v>
      </c>
      <c r="AE238" s="5">
        <v>9.0750000000000011</v>
      </c>
      <c r="AP238" s="5" t="str">
        <f t="shared" si="28"/>
        <v/>
      </c>
      <c r="AR238" s="5" t="str">
        <f t="shared" si="29"/>
        <v/>
      </c>
      <c r="AT238" s="5" t="str">
        <f t="shared" si="30"/>
        <v/>
      </c>
      <c r="AW238" s="5">
        <f t="shared" si="34"/>
        <v>11.82</v>
      </c>
      <c r="AX238" s="11">
        <f t="shared" si="35"/>
        <v>1.2398583479070093E-3</v>
      </c>
      <c r="AY238" s="5">
        <f t="shared" si="36"/>
        <v>1.2398583479070093</v>
      </c>
    </row>
    <row r="239" spans="1:51" x14ac:dyDescent="0.3">
      <c r="A239" s="42" t="s">
        <v>513</v>
      </c>
      <c r="B239" s="1" t="s">
        <v>234</v>
      </c>
      <c r="C239" s="1" t="s">
        <v>235</v>
      </c>
      <c r="D239" s="1" t="s">
        <v>60</v>
      </c>
      <c r="E239" s="1" t="s">
        <v>86</v>
      </c>
      <c r="F239" s="1" t="s">
        <v>136</v>
      </c>
      <c r="G239" s="1" t="s">
        <v>63</v>
      </c>
      <c r="H239" s="1" t="s">
        <v>72</v>
      </c>
      <c r="J239" s="2">
        <f t="shared" si="31"/>
        <v>0.64</v>
      </c>
      <c r="K239" s="2">
        <f t="shared" si="32"/>
        <v>0.64</v>
      </c>
      <c r="L239" s="2">
        <f t="shared" si="33"/>
        <v>0</v>
      </c>
      <c r="R239" s="7">
        <v>0.02</v>
      </c>
      <c r="S239" s="5">
        <v>2.7450000000000001</v>
      </c>
      <c r="AD239" s="9">
        <v>0.62</v>
      </c>
      <c r="AE239" s="5">
        <v>10.23</v>
      </c>
      <c r="AP239" s="5" t="str">
        <f t="shared" si="28"/>
        <v/>
      </c>
      <c r="AR239" s="5" t="str">
        <f t="shared" si="29"/>
        <v/>
      </c>
      <c r="AT239" s="5" t="str">
        <f t="shared" si="30"/>
        <v/>
      </c>
      <c r="AW239" s="5">
        <f t="shared" si="34"/>
        <v>12.975000000000001</v>
      </c>
      <c r="AX239" s="11">
        <f t="shared" si="35"/>
        <v>1.3610120189588367E-3</v>
      </c>
      <c r="AY239" s="5">
        <f t="shared" si="36"/>
        <v>1.3610120189588366</v>
      </c>
    </row>
    <row r="240" spans="1:51" x14ac:dyDescent="0.3">
      <c r="A240" s="42" t="s">
        <v>514</v>
      </c>
      <c r="B240" s="1" t="s">
        <v>236</v>
      </c>
      <c r="C240" s="1" t="s">
        <v>237</v>
      </c>
      <c r="D240" s="1" t="s">
        <v>60</v>
      </c>
      <c r="E240" s="1" t="s">
        <v>86</v>
      </c>
      <c r="F240" s="1" t="s">
        <v>136</v>
      </c>
      <c r="G240" s="1" t="s">
        <v>63</v>
      </c>
      <c r="H240" s="1" t="s">
        <v>72</v>
      </c>
      <c r="J240" s="2">
        <f t="shared" si="31"/>
        <v>0.78</v>
      </c>
      <c r="K240" s="2">
        <f t="shared" si="32"/>
        <v>0.78</v>
      </c>
      <c r="L240" s="2">
        <f t="shared" si="33"/>
        <v>0</v>
      </c>
      <c r="R240" s="7">
        <v>0.01</v>
      </c>
      <c r="S240" s="5">
        <v>1.3725000000000001</v>
      </c>
      <c r="AD240" s="9">
        <v>0.77</v>
      </c>
      <c r="AE240" s="5">
        <v>12.705</v>
      </c>
      <c r="AP240" s="5" t="str">
        <f t="shared" si="28"/>
        <v/>
      </c>
      <c r="AR240" s="5" t="str">
        <f t="shared" si="29"/>
        <v/>
      </c>
      <c r="AT240" s="5" t="str">
        <f t="shared" si="30"/>
        <v/>
      </c>
      <c r="AW240" s="5">
        <f t="shared" si="34"/>
        <v>14.077500000000001</v>
      </c>
      <c r="AX240" s="11">
        <f t="shared" si="35"/>
        <v>1.4766587049628533E-3</v>
      </c>
      <c r="AY240" s="5">
        <f t="shared" si="36"/>
        <v>1.4766587049628535</v>
      </c>
    </row>
    <row r="241" spans="1:51" x14ac:dyDescent="0.3">
      <c r="A241" s="42" t="s">
        <v>515</v>
      </c>
      <c r="B241" s="1" t="s">
        <v>238</v>
      </c>
      <c r="C241" s="1" t="s">
        <v>239</v>
      </c>
      <c r="D241" s="1" t="s">
        <v>240</v>
      </c>
      <c r="E241" s="1" t="s">
        <v>86</v>
      </c>
      <c r="F241" s="1" t="s">
        <v>136</v>
      </c>
      <c r="G241" s="1" t="s">
        <v>63</v>
      </c>
      <c r="H241" s="1" t="s">
        <v>72</v>
      </c>
      <c r="J241" s="2">
        <f t="shared" si="31"/>
        <v>0.12</v>
      </c>
      <c r="K241" s="2">
        <f t="shared" si="32"/>
        <v>0.12</v>
      </c>
      <c r="L241" s="2">
        <f t="shared" si="33"/>
        <v>0</v>
      </c>
      <c r="AD241" s="9">
        <v>0.12</v>
      </c>
      <c r="AE241" s="5">
        <v>1.98</v>
      </c>
      <c r="AP241" s="5" t="str">
        <f t="shared" si="28"/>
        <v/>
      </c>
      <c r="AR241" s="5" t="str">
        <f t="shared" si="29"/>
        <v/>
      </c>
      <c r="AT241" s="5" t="str">
        <f t="shared" si="30"/>
        <v/>
      </c>
      <c r="AW241" s="5">
        <f t="shared" si="34"/>
        <v>1.98</v>
      </c>
      <c r="AX241" s="11">
        <f t="shared" si="35"/>
        <v>2.076920075174178E-4</v>
      </c>
      <c r="AY241" s="5">
        <f t="shared" si="36"/>
        <v>0.20769200751741779</v>
      </c>
    </row>
    <row r="242" spans="1:51" x14ac:dyDescent="0.3">
      <c r="A242" s="42" t="s">
        <v>516</v>
      </c>
      <c r="B242" s="1" t="s">
        <v>241</v>
      </c>
      <c r="C242" s="1" t="s">
        <v>242</v>
      </c>
      <c r="D242" s="1" t="s">
        <v>60</v>
      </c>
      <c r="E242" s="1" t="s">
        <v>86</v>
      </c>
      <c r="F242" s="1" t="s">
        <v>136</v>
      </c>
      <c r="G242" s="1" t="s">
        <v>63</v>
      </c>
      <c r="H242" s="1" t="s">
        <v>72</v>
      </c>
      <c r="J242" s="2">
        <f t="shared" si="31"/>
        <v>0.21</v>
      </c>
      <c r="K242" s="2">
        <f t="shared" si="32"/>
        <v>0.21</v>
      </c>
      <c r="L242" s="2">
        <f t="shared" si="33"/>
        <v>0</v>
      </c>
      <c r="AD242" s="9">
        <v>0.21</v>
      </c>
      <c r="AE242" s="5">
        <v>3.4649999999999999</v>
      </c>
      <c r="AP242" s="5" t="str">
        <f t="shared" si="28"/>
        <v/>
      </c>
      <c r="AR242" s="5" t="str">
        <f t="shared" si="29"/>
        <v/>
      </c>
      <c r="AT242" s="5" t="str">
        <f t="shared" si="30"/>
        <v/>
      </c>
      <c r="AW242" s="5">
        <f t="shared" si="34"/>
        <v>3.4649999999999999</v>
      </c>
      <c r="AX242" s="11">
        <f t="shared" si="35"/>
        <v>3.6346101315548113E-4</v>
      </c>
      <c r="AY242" s="5">
        <f t="shared" si="36"/>
        <v>0.36346101315548113</v>
      </c>
    </row>
    <row r="243" spans="1:51" x14ac:dyDescent="0.3">
      <c r="A243" s="42" t="s">
        <v>517</v>
      </c>
      <c r="B243" s="1" t="s">
        <v>243</v>
      </c>
      <c r="C243" s="1" t="s">
        <v>244</v>
      </c>
      <c r="D243" s="1" t="s">
        <v>60</v>
      </c>
      <c r="E243" s="1" t="s">
        <v>86</v>
      </c>
      <c r="F243" s="1" t="s">
        <v>136</v>
      </c>
      <c r="G243" s="1" t="s">
        <v>63</v>
      </c>
      <c r="H243" s="1" t="s">
        <v>72</v>
      </c>
      <c r="J243" s="2">
        <f t="shared" si="31"/>
        <v>0.7</v>
      </c>
      <c r="K243" s="2">
        <f t="shared" si="32"/>
        <v>0.7</v>
      </c>
      <c r="L243" s="2">
        <f t="shared" si="33"/>
        <v>0</v>
      </c>
      <c r="AD243" s="9">
        <v>0.7</v>
      </c>
      <c r="AE243" s="5">
        <v>11.55</v>
      </c>
      <c r="AP243" s="5" t="str">
        <f t="shared" si="28"/>
        <v/>
      </c>
      <c r="AR243" s="5" t="str">
        <f t="shared" si="29"/>
        <v/>
      </c>
      <c r="AT243" s="5" t="str">
        <f t="shared" si="30"/>
        <v/>
      </c>
      <c r="AW243" s="5">
        <f t="shared" si="34"/>
        <v>11.55</v>
      </c>
      <c r="AX243" s="11">
        <f t="shared" si="35"/>
        <v>1.2115367105182708E-3</v>
      </c>
      <c r="AY243" s="5">
        <f t="shared" si="36"/>
        <v>1.2115367105182706</v>
      </c>
    </row>
    <row r="244" spans="1:51" x14ac:dyDescent="0.3">
      <c r="A244" s="42" t="s">
        <v>518</v>
      </c>
      <c r="B244" s="1" t="s">
        <v>234</v>
      </c>
      <c r="C244" s="1" t="s">
        <v>235</v>
      </c>
      <c r="D244" s="1" t="s">
        <v>60</v>
      </c>
      <c r="E244" s="1" t="s">
        <v>86</v>
      </c>
      <c r="F244" s="1" t="s">
        <v>136</v>
      </c>
      <c r="G244" s="1" t="s">
        <v>63</v>
      </c>
      <c r="H244" s="1" t="s">
        <v>72</v>
      </c>
      <c r="J244" s="2">
        <f t="shared" si="31"/>
        <v>0.75</v>
      </c>
      <c r="K244" s="2">
        <f t="shared" si="32"/>
        <v>0.75</v>
      </c>
      <c r="L244" s="2">
        <f t="shared" si="33"/>
        <v>0</v>
      </c>
      <c r="AD244" s="9">
        <v>0.75</v>
      </c>
      <c r="AE244" s="5">
        <v>12.375</v>
      </c>
      <c r="AP244" s="5" t="str">
        <f t="shared" si="28"/>
        <v/>
      </c>
      <c r="AR244" s="5" t="str">
        <f t="shared" si="29"/>
        <v/>
      </c>
      <c r="AT244" s="5" t="str">
        <f t="shared" si="30"/>
        <v/>
      </c>
      <c r="AW244" s="5">
        <f t="shared" si="34"/>
        <v>12.375</v>
      </c>
      <c r="AX244" s="11">
        <f t="shared" si="35"/>
        <v>1.2980750469838613E-3</v>
      </c>
      <c r="AY244" s="5">
        <f t="shared" si="36"/>
        <v>1.2980750469838613</v>
      </c>
    </row>
    <row r="245" spans="1:51" x14ac:dyDescent="0.3">
      <c r="A245" s="42" t="s">
        <v>519</v>
      </c>
      <c r="B245" s="1" t="s">
        <v>232</v>
      </c>
      <c r="C245" s="1" t="s">
        <v>233</v>
      </c>
      <c r="D245" s="1" t="s">
        <v>60</v>
      </c>
      <c r="E245" s="1" t="s">
        <v>86</v>
      </c>
      <c r="F245" s="1" t="s">
        <v>136</v>
      </c>
      <c r="G245" s="1" t="s">
        <v>63</v>
      </c>
      <c r="H245" s="1" t="s">
        <v>72</v>
      </c>
      <c r="J245" s="2">
        <f t="shared" si="31"/>
        <v>0.99</v>
      </c>
      <c r="K245" s="2">
        <f t="shared" si="32"/>
        <v>0.99</v>
      </c>
      <c r="L245" s="2">
        <f t="shared" si="33"/>
        <v>0</v>
      </c>
      <c r="AD245" s="9">
        <v>0.99</v>
      </c>
      <c r="AE245" s="5">
        <v>16.335000000000001</v>
      </c>
      <c r="AP245" s="5" t="str">
        <f t="shared" si="28"/>
        <v/>
      </c>
      <c r="AR245" s="5" t="str">
        <f t="shared" si="29"/>
        <v/>
      </c>
      <c r="AT245" s="5" t="str">
        <f t="shared" si="30"/>
        <v/>
      </c>
      <c r="AW245" s="5">
        <f t="shared" si="34"/>
        <v>16.335000000000001</v>
      </c>
      <c r="AX245" s="11">
        <f t="shared" si="35"/>
        <v>1.7134590620186969E-3</v>
      </c>
      <c r="AY245" s="5">
        <f t="shared" si="36"/>
        <v>1.7134590620186969</v>
      </c>
    </row>
    <row r="246" spans="1:51" x14ac:dyDescent="0.3">
      <c r="A246" s="42" t="s">
        <v>520</v>
      </c>
      <c r="B246" s="1" t="s">
        <v>232</v>
      </c>
      <c r="C246" s="1" t="s">
        <v>233</v>
      </c>
      <c r="D246" s="1" t="s">
        <v>60</v>
      </c>
      <c r="E246" s="1" t="s">
        <v>86</v>
      </c>
      <c r="F246" s="1" t="s">
        <v>136</v>
      </c>
      <c r="G246" s="1" t="s">
        <v>63</v>
      </c>
      <c r="H246" s="1" t="s">
        <v>72</v>
      </c>
      <c r="J246" s="2">
        <f t="shared" si="31"/>
        <v>1.28</v>
      </c>
      <c r="K246" s="2">
        <f t="shared" si="32"/>
        <v>1.28</v>
      </c>
      <c r="L246" s="2">
        <f t="shared" si="33"/>
        <v>0</v>
      </c>
      <c r="R246" s="7">
        <v>0.02</v>
      </c>
      <c r="S246" s="5">
        <v>2.7450000000000001</v>
      </c>
      <c r="AD246" s="9">
        <v>1.26</v>
      </c>
      <c r="AE246" s="5">
        <v>20.79</v>
      </c>
      <c r="AP246" s="5" t="str">
        <f t="shared" si="28"/>
        <v/>
      </c>
      <c r="AR246" s="5" t="str">
        <f t="shared" si="29"/>
        <v/>
      </c>
      <c r="AT246" s="5" t="str">
        <f t="shared" si="30"/>
        <v/>
      </c>
      <c r="AW246" s="5">
        <f t="shared" si="34"/>
        <v>23.535</v>
      </c>
      <c r="AX246" s="11">
        <f t="shared" si="35"/>
        <v>2.4687027257183978E-3</v>
      </c>
      <c r="AY246" s="5">
        <f t="shared" si="36"/>
        <v>2.4687027257183982</v>
      </c>
    </row>
    <row r="247" spans="1:51" x14ac:dyDescent="0.3">
      <c r="A247" s="42" t="s">
        <v>521</v>
      </c>
      <c r="B247" s="1" t="s">
        <v>245</v>
      </c>
      <c r="C247" s="1" t="s">
        <v>246</v>
      </c>
      <c r="D247" s="1" t="s">
        <v>60</v>
      </c>
      <c r="E247" s="1" t="s">
        <v>86</v>
      </c>
      <c r="F247" s="1" t="s">
        <v>136</v>
      </c>
      <c r="G247" s="1" t="s">
        <v>63</v>
      </c>
      <c r="H247" s="1" t="s">
        <v>72</v>
      </c>
      <c r="J247" s="2">
        <f t="shared" si="31"/>
        <v>1.02</v>
      </c>
      <c r="K247" s="2">
        <f t="shared" si="32"/>
        <v>1.02</v>
      </c>
      <c r="L247" s="2">
        <f t="shared" si="33"/>
        <v>0</v>
      </c>
      <c r="R247" s="7">
        <v>0.02</v>
      </c>
      <c r="S247" s="5">
        <v>2.7450000000000001</v>
      </c>
      <c r="AD247" s="9">
        <v>1</v>
      </c>
      <c r="AE247" s="5">
        <v>16.5</v>
      </c>
      <c r="AP247" s="5" t="str">
        <f t="shared" si="28"/>
        <v/>
      </c>
      <c r="AR247" s="5" t="str">
        <f t="shared" si="29"/>
        <v/>
      </c>
      <c r="AT247" s="5" t="str">
        <f t="shared" si="30"/>
        <v/>
      </c>
      <c r="AW247" s="5">
        <f t="shared" si="34"/>
        <v>19.245000000000001</v>
      </c>
      <c r="AX247" s="11">
        <f t="shared" si="35"/>
        <v>2.0187033760973262E-3</v>
      </c>
      <c r="AY247" s="5">
        <f t="shared" si="36"/>
        <v>2.0187033760973265</v>
      </c>
    </row>
    <row r="248" spans="1:51" x14ac:dyDescent="0.3">
      <c r="A248" s="42" t="s">
        <v>522</v>
      </c>
      <c r="B248" s="1" t="s">
        <v>245</v>
      </c>
      <c r="C248" s="1" t="s">
        <v>246</v>
      </c>
      <c r="D248" s="1" t="s">
        <v>60</v>
      </c>
      <c r="E248" s="1" t="s">
        <v>86</v>
      </c>
      <c r="F248" s="1" t="s">
        <v>136</v>
      </c>
      <c r="G248" s="1" t="s">
        <v>63</v>
      </c>
      <c r="H248" s="1" t="s">
        <v>72</v>
      </c>
      <c r="J248" s="2">
        <f t="shared" si="31"/>
        <v>0.99</v>
      </c>
      <c r="K248" s="2">
        <f t="shared" si="32"/>
        <v>0.99</v>
      </c>
      <c r="L248" s="2">
        <f t="shared" si="33"/>
        <v>0</v>
      </c>
      <c r="AD248" s="9">
        <v>0.99</v>
      </c>
      <c r="AE248" s="5">
        <v>16.335000000000001</v>
      </c>
      <c r="AP248" s="5" t="str">
        <f t="shared" si="28"/>
        <v/>
      </c>
      <c r="AR248" s="5" t="str">
        <f t="shared" si="29"/>
        <v/>
      </c>
      <c r="AT248" s="5" t="str">
        <f t="shared" si="30"/>
        <v/>
      </c>
      <c r="AW248" s="5">
        <f t="shared" si="34"/>
        <v>16.335000000000001</v>
      </c>
      <c r="AX248" s="11">
        <f t="shared" si="35"/>
        <v>1.7134590620186969E-3</v>
      </c>
      <c r="AY248" s="5">
        <f t="shared" si="36"/>
        <v>1.7134590620186969</v>
      </c>
    </row>
    <row r="249" spans="1:51" x14ac:dyDescent="0.3">
      <c r="A249" s="42" t="s">
        <v>523</v>
      </c>
      <c r="B249" s="1" t="s">
        <v>247</v>
      </c>
      <c r="C249" s="1" t="s">
        <v>248</v>
      </c>
      <c r="D249" s="1" t="s">
        <v>60</v>
      </c>
      <c r="E249" s="1" t="s">
        <v>86</v>
      </c>
      <c r="F249" s="1" t="s">
        <v>136</v>
      </c>
      <c r="G249" s="1" t="s">
        <v>63</v>
      </c>
      <c r="H249" s="1" t="s">
        <v>72</v>
      </c>
      <c r="J249" s="2">
        <f t="shared" si="31"/>
        <v>1.01</v>
      </c>
      <c r="K249" s="2">
        <f t="shared" si="32"/>
        <v>1.01</v>
      </c>
      <c r="L249" s="2">
        <f t="shared" si="33"/>
        <v>0</v>
      </c>
      <c r="AD249" s="9">
        <v>1.01</v>
      </c>
      <c r="AE249" s="5">
        <v>16.664999999999999</v>
      </c>
      <c r="AP249" s="5" t="str">
        <f t="shared" si="28"/>
        <v/>
      </c>
      <c r="AR249" s="5" t="str">
        <f t="shared" si="29"/>
        <v/>
      </c>
      <c r="AT249" s="5" t="str">
        <f t="shared" si="30"/>
        <v/>
      </c>
      <c r="AW249" s="5">
        <f t="shared" si="34"/>
        <v>16.664999999999999</v>
      </c>
      <c r="AX249" s="11">
        <f t="shared" si="35"/>
        <v>1.748074396604933E-3</v>
      </c>
      <c r="AY249" s="5">
        <f t="shared" si="36"/>
        <v>1.748074396604933</v>
      </c>
    </row>
    <row r="250" spans="1:51" x14ac:dyDescent="0.3">
      <c r="A250" s="42" t="s">
        <v>524</v>
      </c>
      <c r="B250" s="1" t="s">
        <v>249</v>
      </c>
      <c r="C250" s="1" t="s">
        <v>250</v>
      </c>
      <c r="D250" s="1" t="s">
        <v>60</v>
      </c>
      <c r="E250" s="1" t="s">
        <v>86</v>
      </c>
      <c r="F250" s="1" t="s">
        <v>136</v>
      </c>
      <c r="G250" s="1" t="s">
        <v>63</v>
      </c>
      <c r="H250" s="1" t="s">
        <v>72</v>
      </c>
      <c r="J250" s="2">
        <f t="shared" si="31"/>
        <v>0.99</v>
      </c>
      <c r="K250" s="2">
        <f t="shared" si="32"/>
        <v>0.99</v>
      </c>
      <c r="L250" s="2">
        <f t="shared" si="33"/>
        <v>0</v>
      </c>
      <c r="AD250" s="9">
        <v>0.99</v>
      </c>
      <c r="AE250" s="5">
        <v>16.335000000000001</v>
      </c>
      <c r="AP250" s="5" t="str">
        <f t="shared" si="28"/>
        <v/>
      </c>
      <c r="AR250" s="5" t="str">
        <f t="shared" si="29"/>
        <v/>
      </c>
      <c r="AT250" s="5" t="str">
        <f t="shared" si="30"/>
        <v/>
      </c>
      <c r="AW250" s="5">
        <f t="shared" si="34"/>
        <v>16.335000000000001</v>
      </c>
      <c r="AX250" s="11">
        <f t="shared" si="35"/>
        <v>1.7134590620186969E-3</v>
      </c>
      <c r="AY250" s="5">
        <f t="shared" si="36"/>
        <v>1.7134590620186969</v>
      </c>
    </row>
    <row r="251" spans="1:51" x14ac:dyDescent="0.3">
      <c r="A251" s="42" t="s">
        <v>525</v>
      </c>
      <c r="B251" s="1" t="s">
        <v>251</v>
      </c>
      <c r="C251" s="1" t="s">
        <v>252</v>
      </c>
      <c r="D251" s="1" t="s">
        <v>60</v>
      </c>
      <c r="E251" s="1" t="s">
        <v>86</v>
      </c>
      <c r="F251" s="1" t="s">
        <v>136</v>
      </c>
      <c r="G251" s="1" t="s">
        <v>63</v>
      </c>
      <c r="H251" s="1" t="s">
        <v>72</v>
      </c>
      <c r="J251" s="2">
        <f t="shared" si="31"/>
        <v>1.74</v>
      </c>
      <c r="K251" s="2">
        <f t="shared" si="32"/>
        <v>1.74</v>
      </c>
      <c r="L251" s="2">
        <f t="shared" si="33"/>
        <v>0</v>
      </c>
      <c r="AD251" s="9">
        <v>1.74</v>
      </c>
      <c r="AE251" s="5">
        <v>28.71</v>
      </c>
      <c r="AP251" s="5" t="str">
        <f t="shared" si="28"/>
        <v/>
      </c>
      <c r="AR251" s="5" t="str">
        <f t="shared" si="29"/>
        <v/>
      </c>
      <c r="AT251" s="5" t="str">
        <f t="shared" si="30"/>
        <v/>
      </c>
      <c r="AW251" s="5">
        <f t="shared" si="34"/>
        <v>28.71</v>
      </c>
      <c r="AX251" s="11">
        <f t="shared" si="35"/>
        <v>3.0115341090025585E-3</v>
      </c>
      <c r="AY251" s="5">
        <f t="shared" si="36"/>
        <v>3.0115341090025582</v>
      </c>
    </row>
    <row r="252" spans="1:51" x14ac:dyDescent="0.3">
      <c r="A252" s="42" t="s">
        <v>526</v>
      </c>
      <c r="B252" s="1" t="s">
        <v>253</v>
      </c>
      <c r="C252" s="1" t="s">
        <v>254</v>
      </c>
      <c r="D252" s="1" t="s">
        <v>60</v>
      </c>
      <c r="E252" s="1" t="s">
        <v>86</v>
      </c>
      <c r="F252" s="1" t="s">
        <v>136</v>
      </c>
      <c r="G252" s="1" t="s">
        <v>63</v>
      </c>
      <c r="H252" s="1" t="s">
        <v>72</v>
      </c>
      <c r="J252" s="2">
        <f t="shared" si="31"/>
        <v>0.8</v>
      </c>
      <c r="K252" s="2">
        <f t="shared" si="32"/>
        <v>0.8</v>
      </c>
      <c r="L252" s="2">
        <f t="shared" si="33"/>
        <v>0</v>
      </c>
      <c r="AD252" s="9">
        <v>0.8</v>
      </c>
      <c r="AE252" s="5">
        <v>13.23465</v>
      </c>
      <c r="AP252" s="5" t="str">
        <f t="shared" si="28"/>
        <v/>
      </c>
      <c r="AR252" s="5" t="str">
        <f t="shared" si="29"/>
        <v/>
      </c>
      <c r="AT252" s="5" t="str">
        <f t="shared" si="30"/>
        <v/>
      </c>
      <c r="AW252" s="5">
        <f t="shared" si="34"/>
        <v>13.23465</v>
      </c>
      <c r="AX252" s="11">
        <f t="shared" si="35"/>
        <v>1.388247993581007E-3</v>
      </c>
      <c r="AY252" s="5">
        <f t="shared" si="36"/>
        <v>1.388247993581007</v>
      </c>
    </row>
    <row r="253" spans="1:51" x14ac:dyDescent="0.3">
      <c r="A253" s="42" t="s">
        <v>527</v>
      </c>
      <c r="B253" s="1" t="s">
        <v>255</v>
      </c>
      <c r="C253" s="1" t="s">
        <v>256</v>
      </c>
      <c r="D253" s="1" t="s">
        <v>60</v>
      </c>
      <c r="E253" s="1" t="s">
        <v>86</v>
      </c>
      <c r="F253" s="1" t="s">
        <v>136</v>
      </c>
      <c r="G253" s="1" t="s">
        <v>63</v>
      </c>
      <c r="H253" s="1" t="s">
        <v>72</v>
      </c>
      <c r="J253" s="2">
        <f t="shared" si="31"/>
        <v>0.91999999999999993</v>
      </c>
      <c r="K253" s="2">
        <f t="shared" si="32"/>
        <v>0.91999999999999993</v>
      </c>
      <c r="L253" s="2">
        <f t="shared" si="33"/>
        <v>0</v>
      </c>
      <c r="AD253" s="9">
        <v>0.91999999999999993</v>
      </c>
      <c r="AE253" s="5">
        <v>16.392749999999999</v>
      </c>
      <c r="AP253" s="5" t="str">
        <f t="shared" si="28"/>
        <v/>
      </c>
      <c r="AR253" s="5" t="str">
        <f t="shared" si="29"/>
        <v/>
      </c>
      <c r="AT253" s="5" t="str">
        <f t="shared" si="30"/>
        <v/>
      </c>
      <c r="AW253" s="5">
        <f t="shared" si="34"/>
        <v>16.392749999999999</v>
      </c>
      <c r="AX253" s="11">
        <f t="shared" si="35"/>
        <v>1.719516745571288E-3</v>
      </c>
      <c r="AY253" s="5">
        <f t="shared" si="36"/>
        <v>1.7195167455712881</v>
      </c>
    </row>
    <row r="254" spans="1:51" x14ac:dyDescent="0.3">
      <c r="A254" s="42" t="s">
        <v>528</v>
      </c>
      <c r="B254" s="1" t="s">
        <v>257</v>
      </c>
      <c r="C254" s="1" t="s">
        <v>258</v>
      </c>
      <c r="D254" s="1" t="s">
        <v>60</v>
      </c>
      <c r="E254" s="1" t="s">
        <v>86</v>
      </c>
      <c r="F254" s="1" t="s">
        <v>136</v>
      </c>
      <c r="G254" s="1" t="s">
        <v>63</v>
      </c>
      <c r="H254" s="1" t="s">
        <v>72</v>
      </c>
      <c r="J254" s="2">
        <f t="shared" si="31"/>
        <v>0.92</v>
      </c>
      <c r="K254" s="2">
        <f t="shared" si="32"/>
        <v>0.92</v>
      </c>
      <c r="L254" s="2">
        <f t="shared" si="33"/>
        <v>0</v>
      </c>
      <c r="AD254" s="9">
        <v>0.92</v>
      </c>
      <c r="AE254" s="5">
        <v>15.18</v>
      </c>
      <c r="AP254" s="5" t="str">
        <f t="shared" si="28"/>
        <v/>
      </c>
      <c r="AR254" s="5" t="str">
        <f t="shared" si="29"/>
        <v/>
      </c>
      <c r="AT254" s="5" t="str">
        <f t="shared" si="30"/>
        <v/>
      </c>
      <c r="AW254" s="5">
        <f t="shared" si="34"/>
        <v>15.18</v>
      </c>
      <c r="AX254" s="11">
        <f t="shared" si="35"/>
        <v>1.5923053909668698E-3</v>
      </c>
      <c r="AY254" s="5">
        <f t="shared" si="36"/>
        <v>1.5923053909668698</v>
      </c>
    </row>
    <row r="255" spans="1:51" x14ac:dyDescent="0.3">
      <c r="A255" s="42" t="s">
        <v>529</v>
      </c>
      <c r="B255" s="1" t="s">
        <v>259</v>
      </c>
      <c r="C255" s="1" t="s">
        <v>260</v>
      </c>
      <c r="D255" s="1" t="s">
        <v>60</v>
      </c>
      <c r="E255" s="1" t="s">
        <v>86</v>
      </c>
      <c r="F255" s="1" t="s">
        <v>136</v>
      </c>
      <c r="G255" s="1" t="s">
        <v>63</v>
      </c>
      <c r="H255" s="1" t="s">
        <v>72</v>
      </c>
      <c r="J255" s="2">
        <f t="shared" si="31"/>
        <v>0.92</v>
      </c>
      <c r="K255" s="2">
        <f t="shared" si="32"/>
        <v>0.92</v>
      </c>
      <c r="L255" s="2">
        <f t="shared" si="33"/>
        <v>0</v>
      </c>
      <c r="AD255" s="9">
        <v>0.92</v>
      </c>
      <c r="AE255" s="5">
        <v>15.18</v>
      </c>
      <c r="AP255" s="5" t="str">
        <f t="shared" si="28"/>
        <v/>
      </c>
      <c r="AR255" s="5" t="str">
        <f t="shared" si="29"/>
        <v/>
      </c>
      <c r="AT255" s="5" t="str">
        <f t="shared" si="30"/>
        <v/>
      </c>
      <c r="AW255" s="5">
        <f t="shared" si="34"/>
        <v>15.18</v>
      </c>
      <c r="AX255" s="11">
        <f t="shared" si="35"/>
        <v>1.5923053909668698E-3</v>
      </c>
      <c r="AY255" s="5">
        <f t="shared" si="36"/>
        <v>1.5923053909668698</v>
      </c>
    </row>
    <row r="256" spans="1:51" x14ac:dyDescent="0.3">
      <c r="A256" s="42" t="s">
        <v>530</v>
      </c>
      <c r="B256" s="1" t="s">
        <v>261</v>
      </c>
      <c r="C256" s="1" t="s">
        <v>262</v>
      </c>
      <c r="D256" s="1" t="s">
        <v>60</v>
      </c>
      <c r="E256" s="1" t="s">
        <v>86</v>
      </c>
      <c r="F256" s="1" t="s">
        <v>136</v>
      </c>
      <c r="G256" s="1" t="s">
        <v>63</v>
      </c>
      <c r="H256" s="1" t="s">
        <v>72</v>
      </c>
      <c r="J256" s="2">
        <f t="shared" si="31"/>
        <v>1.02</v>
      </c>
      <c r="K256" s="2">
        <f t="shared" si="32"/>
        <v>1.02</v>
      </c>
      <c r="L256" s="2">
        <f t="shared" si="33"/>
        <v>0</v>
      </c>
      <c r="AD256" s="9">
        <v>1.02</v>
      </c>
      <c r="AE256" s="5">
        <v>16.829999999999998</v>
      </c>
      <c r="AP256" s="5" t="str">
        <f t="shared" si="28"/>
        <v/>
      </c>
      <c r="AR256" s="5" t="str">
        <f t="shared" si="29"/>
        <v/>
      </c>
      <c r="AT256" s="5" t="str">
        <f t="shared" si="30"/>
        <v/>
      </c>
      <c r="AW256" s="5">
        <f t="shared" si="34"/>
        <v>16.829999999999998</v>
      </c>
      <c r="AX256" s="11">
        <f t="shared" si="35"/>
        <v>1.7653820638980511E-3</v>
      </c>
      <c r="AY256" s="5">
        <f t="shared" si="36"/>
        <v>1.7653820638980511</v>
      </c>
    </row>
    <row r="257" spans="1:51" x14ac:dyDescent="0.3">
      <c r="A257" s="42" t="s">
        <v>531</v>
      </c>
      <c r="B257" s="1" t="s">
        <v>263</v>
      </c>
      <c r="C257" s="1" t="s">
        <v>264</v>
      </c>
      <c r="D257" s="1" t="s">
        <v>60</v>
      </c>
      <c r="E257" s="1" t="s">
        <v>86</v>
      </c>
      <c r="F257" s="1" t="s">
        <v>136</v>
      </c>
      <c r="G257" s="1" t="s">
        <v>63</v>
      </c>
      <c r="H257" s="1" t="s">
        <v>72</v>
      </c>
      <c r="J257" s="2">
        <f t="shared" si="31"/>
        <v>1</v>
      </c>
      <c r="K257" s="2">
        <f t="shared" si="32"/>
        <v>1</v>
      </c>
      <c r="L257" s="2">
        <f t="shared" si="33"/>
        <v>0</v>
      </c>
      <c r="AD257" s="9">
        <v>1</v>
      </c>
      <c r="AE257" s="5">
        <v>16.5</v>
      </c>
      <c r="AP257" s="5" t="str">
        <f t="shared" si="28"/>
        <v/>
      </c>
      <c r="AR257" s="5" t="str">
        <f t="shared" si="29"/>
        <v/>
      </c>
      <c r="AT257" s="5" t="str">
        <f t="shared" si="30"/>
        <v/>
      </c>
      <c r="AW257" s="5">
        <f t="shared" si="34"/>
        <v>16.5</v>
      </c>
      <c r="AX257" s="11">
        <f t="shared" si="35"/>
        <v>1.7307667293118151E-3</v>
      </c>
      <c r="AY257" s="5">
        <f t="shared" si="36"/>
        <v>1.730766729311815</v>
      </c>
    </row>
    <row r="258" spans="1:51" x14ac:dyDescent="0.3">
      <c r="A258" s="42" t="s">
        <v>532</v>
      </c>
      <c r="B258" s="1" t="s">
        <v>265</v>
      </c>
      <c r="C258" s="1" t="s">
        <v>266</v>
      </c>
      <c r="D258" s="1" t="s">
        <v>267</v>
      </c>
      <c r="E258" s="1" t="s">
        <v>86</v>
      </c>
      <c r="F258" s="1" t="s">
        <v>136</v>
      </c>
      <c r="G258" s="1" t="s">
        <v>63</v>
      </c>
      <c r="H258" s="1" t="s">
        <v>72</v>
      </c>
      <c r="J258" s="2">
        <f t="shared" si="31"/>
        <v>0.97</v>
      </c>
      <c r="K258" s="2">
        <f t="shared" si="32"/>
        <v>0.97</v>
      </c>
      <c r="L258" s="2">
        <f t="shared" si="33"/>
        <v>0</v>
      </c>
      <c r="AD258" s="9">
        <v>0.97</v>
      </c>
      <c r="AE258" s="5">
        <v>16.004999999999999</v>
      </c>
      <c r="AP258" s="5" t="str">
        <f t="shared" ref="AP258:AP302" si="37">IF(AO258&gt;0,AO258*$AP$1,"")</f>
        <v/>
      </c>
      <c r="AR258" s="5" t="str">
        <f t="shared" ref="AR258:AR302" si="38">IF(AQ258&gt;0,AQ258*$AR$1,"")</f>
        <v/>
      </c>
      <c r="AT258" s="5" t="str">
        <f t="shared" ref="AT258:AT302" si="39">IF(AS258&gt;0,AS258*$AT$1,"")</f>
        <v/>
      </c>
      <c r="AW258" s="5">
        <f t="shared" si="34"/>
        <v>16.004999999999999</v>
      </c>
      <c r="AX258" s="11">
        <f t="shared" si="35"/>
        <v>1.6788437274324604E-3</v>
      </c>
      <c r="AY258" s="5">
        <f t="shared" si="36"/>
        <v>1.6788437274324604</v>
      </c>
    </row>
    <row r="259" spans="1:51" x14ac:dyDescent="0.3">
      <c r="A259" s="42" t="s">
        <v>533</v>
      </c>
      <c r="B259" s="1" t="s">
        <v>265</v>
      </c>
      <c r="C259" s="1" t="s">
        <v>266</v>
      </c>
      <c r="D259" s="1" t="s">
        <v>267</v>
      </c>
      <c r="E259" s="1" t="s">
        <v>86</v>
      </c>
      <c r="F259" s="1" t="s">
        <v>136</v>
      </c>
      <c r="G259" s="1" t="s">
        <v>63</v>
      </c>
      <c r="H259" s="1" t="s">
        <v>72</v>
      </c>
      <c r="J259" s="2">
        <f t="shared" ref="J259:J303" si="40">SUM(K259,L259)</f>
        <v>0.98</v>
      </c>
      <c r="K259" s="2">
        <f t="shared" ref="K259:K304" si="41">SUM(N259,P259,R259,T259,Z259,AB259,AD259,AF259,AI259,AK259,AM259,V259,X259,AZ259,BB259,BD259)</f>
        <v>0.98</v>
      </c>
      <c r="L259" s="2">
        <f t="shared" ref="L259:L304" si="42">SUM(M259,AH259,AO259,AQ259,AS259,AU259,AV259)</f>
        <v>0</v>
      </c>
      <c r="AD259" s="9">
        <v>0.98</v>
      </c>
      <c r="AE259" s="5">
        <v>16.797000000000001</v>
      </c>
      <c r="AP259" s="5" t="str">
        <f t="shared" si="37"/>
        <v/>
      </c>
      <c r="AR259" s="5" t="str">
        <f t="shared" si="38"/>
        <v/>
      </c>
      <c r="AT259" s="5" t="str">
        <f t="shared" si="39"/>
        <v/>
      </c>
      <c r="AW259" s="5">
        <f t="shared" si="34"/>
        <v>16.797000000000001</v>
      </c>
      <c r="AX259" s="11">
        <f t="shared" si="35"/>
        <v>1.761920530439428E-3</v>
      </c>
      <c r="AY259" s="5">
        <f t="shared" si="36"/>
        <v>1.7619205304394279</v>
      </c>
    </row>
    <row r="260" spans="1:51" x14ac:dyDescent="0.3">
      <c r="A260" s="42" t="s">
        <v>534</v>
      </c>
      <c r="B260" s="1" t="s">
        <v>265</v>
      </c>
      <c r="C260" s="1" t="s">
        <v>266</v>
      </c>
      <c r="D260" s="1" t="s">
        <v>267</v>
      </c>
      <c r="E260" s="1" t="s">
        <v>86</v>
      </c>
      <c r="F260" s="1" t="s">
        <v>136</v>
      </c>
      <c r="G260" s="1" t="s">
        <v>63</v>
      </c>
      <c r="H260" s="1" t="s">
        <v>72</v>
      </c>
      <c r="J260" s="2">
        <f t="shared" si="40"/>
        <v>0.99</v>
      </c>
      <c r="K260" s="2">
        <f t="shared" si="41"/>
        <v>0.01</v>
      </c>
      <c r="L260" s="2">
        <f t="shared" si="42"/>
        <v>0.98</v>
      </c>
      <c r="AD260" s="9">
        <v>0.01</v>
      </c>
      <c r="AE260" s="5">
        <v>0.16500000000000001</v>
      </c>
      <c r="AP260" s="5" t="str">
        <f t="shared" si="37"/>
        <v/>
      </c>
      <c r="AR260" s="5" t="str">
        <f t="shared" si="38"/>
        <v/>
      </c>
      <c r="AT260" s="5" t="str">
        <f t="shared" si="39"/>
        <v/>
      </c>
      <c r="AV260" s="2">
        <v>0.98</v>
      </c>
      <c r="AW260" s="5">
        <f t="shared" ref="AW260:AW323" si="43">SUM(O260,Q260,S260,U260,AA260,AC260,AE260,AG260,AJ260,AL260,AN260,W260,Y260,BA260,BC260,BE260)</f>
        <v>0.16500000000000001</v>
      </c>
      <c r="AX260" s="11">
        <f t="shared" ref="AX260:AX323" si="44">(AW260/$AW$460)*100</f>
        <v>1.7307667293118154E-5</v>
      </c>
      <c r="AY260" s="5">
        <f t="shared" ref="AY260:AY323" si="45">(AX260/100)*$AY$1</f>
        <v>1.7307667293118154E-2</v>
      </c>
    </row>
    <row r="261" spans="1:51" x14ac:dyDescent="0.3">
      <c r="A261" s="42" t="s">
        <v>535</v>
      </c>
      <c r="B261" s="1" t="s">
        <v>261</v>
      </c>
      <c r="C261" s="1" t="s">
        <v>262</v>
      </c>
      <c r="D261" s="1" t="s">
        <v>60</v>
      </c>
      <c r="E261" s="1" t="s">
        <v>86</v>
      </c>
      <c r="F261" s="1" t="s">
        <v>136</v>
      </c>
      <c r="G261" s="1" t="s">
        <v>63</v>
      </c>
      <c r="H261" s="1" t="s">
        <v>72</v>
      </c>
      <c r="J261" s="2">
        <f t="shared" si="40"/>
        <v>0.97</v>
      </c>
      <c r="K261" s="2">
        <f t="shared" si="41"/>
        <v>0</v>
      </c>
      <c r="L261" s="2">
        <f t="shared" si="42"/>
        <v>0.97</v>
      </c>
      <c r="AP261" s="5" t="str">
        <f t="shared" si="37"/>
        <v/>
      </c>
      <c r="AR261" s="5" t="str">
        <f t="shared" si="38"/>
        <v/>
      </c>
      <c r="AT261" s="5" t="str">
        <f t="shared" si="39"/>
        <v/>
      </c>
      <c r="AV261" s="2">
        <v>0.97</v>
      </c>
      <c r="AW261" s="5">
        <f t="shared" si="43"/>
        <v>0</v>
      </c>
      <c r="AX261" s="11">
        <f t="shared" si="44"/>
        <v>0</v>
      </c>
      <c r="AY261" s="5">
        <f t="shared" si="45"/>
        <v>0</v>
      </c>
    </row>
    <row r="262" spans="1:51" x14ac:dyDescent="0.3">
      <c r="A262" s="42" t="s">
        <v>536</v>
      </c>
      <c r="B262" s="1" t="s">
        <v>259</v>
      </c>
      <c r="C262" s="1" t="s">
        <v>260</v>
      </c>
      <c r="D262" s="1" t="s">
        <v>60</v>
      </c>
      <c r="E262" s="1" t="s">
        <v>86</v>
      </c>
      <c r="F262" s="1" t="s">
        <v>136</v>
      </c>
      <c r="G262" s="1" t="s">
        <v>63</v>
      </c>
      <c r="H262" s="1" t="s">
        <v>72</v>
      </c>
      <c r="J262" s="2">
        <f t="shared" si="40"/>
        <v>0.84</v>
      </c>
      <c r="K262" s="2">
        <f t="shared" si="41"/>
        <v>0</v>
      </c>
      <c r="L262" s="2">
        <f t="shared" si="42"/>
        <v>0.84</v>
      </c>
      <c r="AP262" s="5" t="str">
        <f t="shared" si="37"/>
        <v/>
      </c>
      <c r="AR262" s="5" t="str">
        <f t="shared" si="38"/>
        <v/>
      </c>
      <c r="AT262" s="5" t="str">
        <f t="shared" si="39"/>
        <v/>
      </c>
      <c r="AV262" s="2">
        <v>0.84</v>
      </c>
      <c r="AW262" s="5">
        <f t="shared" si="43"/>
        <v>0</v>
      </c>
      <c r="AX262" s="11">
        <f t="shared" si="44"/>
        <v>0</v>
      </c>
      <c r="AY262" s="5">
        <f t="shared" si="45"/>
        <v>0</v>
      </c>
    </row>
    <row r="263" spans="1:51" x14ac:dyDescent="0.3">
      <c r="A263" s="42" t="s">
        <v>537</v>
      </c>
      <c r="B263" s="1" t="s">
        <v>268</v>
      </c>
      <c r="C263" s="1" t="s">
        <v>269</v>
      </c>
      <c r="D263" s="1" t="s">
        <v>60</v>
      </c>
      <c r="E263" s="1" t="s">
        <v>61</v>
      </c>
      <c r="F263" s="1" t="s">
        <v>136</v>
      </c>
      <c r="G263" s="1" t="s">
        <v>63</v>
      </c>
      <c r="H263" s="1" t="s">
        <v>72</v>
      </c>
      <c r="J263" s="2">
        <f t="shared" si="40"/>
        <v>3.78</v>
      </c>
      <c r="K263" s="2">
        <f t="shared" si="41"/>
        <v>0</v>
      </c>
      <c r="L263" s="2">
        <f t="shared" si="42"/>
        <v>3.78</v>
      </c>
      <c r="AP263" s="5" t="str">
        <f t="shared" si="37"/>
        <v/>
      </c>
      <c r="AR263" s="5" t="str">
        <f t="shared" si="38"/>
        <v/>
      </c>
      <c r="AT263" s="5" t="str">
        <f t="shared" si="39"/>
        <v/>
      </c>
      <c r="AV263" s="2">
        <v>3.78</v>
      </c>
      <c r="AW263" s="5">
        <f t="shared" si="43"/>
        <v>0</v>
      </c>
      <c r="AX263" s="11">
        <f t="shared" si="44"/>
        <v>0</v>
      </c>
      <c r="AY263" s="5">
        <f t="shared" si="45"/>
        <v>0</v>
      </c>
    </row>
    <row r="264" spans="1:51" x14ac:dyDescent="0.3">
      <c r="A264" s="42" t="s">
        <v>537</v>
      </c>
      <c r="B264" s="1" t="s">
        <v>268</v>
      </c>
      <c r="C264" s="1" t="s">
        <v>269</v>
      </c>
      <c r="D264" s="1" t="s">
        <v>60</v>
      </c>
      <c r="E264" s="1" t="s">
        <v>86</v>
      </c>
      <c r="F264" s="1" t="s">
        <v>136</v>
      </c>
      <c r="G264" s="1" t="s">
        <v>63</v>
      </c>
      <c r="H264" s="1" t="s">
        <v>72</v>
      </c>
      <c r="J264" s="2">
        <f t="shared" si="40"/>
        <v>3.44</v>
      </c>
      <c r="K264" s="2">
        <f t="shared" si="41"/>
        <v>3.42</v>
      </c>
      <c r="L264" s="2">
        <f t="shared" si="42"/>
        <v>0.02</v>
      </c>
      <c r="AD264" s="9">
        <v>3.42</v>
      </c>
      <c r="AE264" s="5">
        <v>62.310599999999987</v>
      </c>
      <c r="AP264" s="5" t="str">
        <f t="shared" si="37"/>
        <v/>
      </c>
      <c r="AR264" s="5" t="str">
        <f t="shared" si="38"/>
        <v/>
      </c>
      <c r="AT264" s="5" t="str">
        <f t="shared" si="39"/>
        <v/>
      </c>
      <c r="AV264" s="2">
        <v>0.02</v>
      </c>
      <c r="AW264" s="5">
        <f t="shared" si="43"/>
        <v>62.310599999999987</v>
      </c>
      <c r="AX264" s="11">
        <f t="shared" si="44"/>
        <v>6.5360674765731364E-3</v>
      </c>
      <c r="AY264" s="5">
        <f t="shared" si="45"/>
        <v>6.5360674765731366</v>
      </c>
    </row>
    <row r="265" spans="1:51" x14ac:dyDescent="0.3">
      <c r="A265" s="42" t="s">
        <v>538</v>
      </c>
      <c r="B265" s="1" t="s">
        <v>259</v>
      </c>
      <c r="C265" s="1" t="s">
        <v>260</v>
      </c>
      <c r="D265" s="1" t="s">
        <v>60</v>
      </c>
      <c r="E265" s="1" t="s">
        <v>86</v>
      </c>
      <c r="F265" s="1" t="s">
        <v>136</v>
      </c>
      <c r="G265" s="1" t="s">
        <v>63</v>
      </c>
      <c r="H265" s="1" t="s">
        <v>72</v>
      </c>
      <c r="J265" s="2">
        <f t="shared" si="40"/>
        <v>0.92</v>
      </c>
      <c r="K265" s="2">
        <f t="shared" si="41"/>
        <v>0</v>
      </c>
      <c r="L265" s="2">
        <f t="shared" si="42"/>
        <v>0.92</v>
      </c>
      <c r="AP265" s="5" t="str">
        <f t="shared" si="37"/>
        <v/>
      </c>
      <c r="AR265" s="5" t="str">
        <f t="shared" si="38"/>
        <v/>
      </c>
      <c r="AT265" s="5" t="str">
        <f t="shared" si="39"/>
        <v/>
      </c>
      <c r="AV265" s="2">
        <v>0.92</v>
      </c>
      <c r="AW265" s="5">
        <f t="shared" si="43"/>
        <v>0</v>
      </c>
      <c r="AX265" s="11">
        <f t="shared" si="44"/>
        <v>0</v>
      </c>
      <c r="AY265" s="5">
        <f t="shared" si="45"/>
        <v>0</v>
      </c>
    </row>
    <row r="266" spans="1:51" x14ac:dyDescent="0.3">
      <c r="A266" s="42" t="s">
        <v>539</v>
      </c>
      <c r="B266" s="1" t="s">
        <v>261</v>
      </c>
      <c r="C266" s="1" t="s">
        <v>262</v>
      </c>
      <c r="D266" s="1" t="s">
        <v>60</v>
      </c>
      <c r="E266" s="1" t="s">
        <v>86</v>
      </c>
      <c r="F266" s="1" t="s">
        <v>136</v>
      </c>
      <c r="G266" s="1" t="s">
        <v>63</v>
      </c>
      <c r="H266" s="1" t="s">
        <v>72</v>
      </c>
      <c r="J266" s="2">
        <f t="shared" si="40"/>
        <v>1.03</v>
      </c>
      <c r="K266" s="2">
        <f t="shared" si="41"/>
        <v>0.01</v>
      </c>
      <c r="L266" s="2">
        <f t="shared" si="42"/>
        <v>1.02</v>
      </c>
      <c r="AD266" s="9">
        <v>0.01</v>
      </c>
      <c r="AE266" s="5">
        <v>0.16500000000000001</v>
      </c>
      <c r="AP266" s="5" t="str">
        <f t="shared" si="37"/>
        <v/>
      </c>
      <c r="AR266" s="5" t="str">
        <f t="shared" si="38"/>
        <v/>
      </c>
      <c r="AT266" s="5" t="str">
        <f t="shared" si="39"/>
        <v/>
      </c>
      <c r="AV266" s="2">
        <v>1.02</v>
      </c>
      <c r="AW266" s="5">
        <f t="shared" si="43"/>
        <v>0.16500000000000001</v>
      </c>
      <c r="AX266" s="11">
        <f t="shared" si="44"/>
        <v>1.7307667293118154E-5</v>
      </c>
      <c r="AY266" s="5">
        <f t="shared" si="45"/>
        <v>1.7307667293118154E-2</v>
      </c>
    </row>
    <row r="267" spans="1:51" x14ac:dyDescent="0.3">
      <c r="A267" s="42" t="s">
        <v>540</v>
      </c>
      <c r="B267" s="1" t="s">
        <v>265</v>
      </c>
      <c r="C267" s="1" t="s">
        <v>266</v>
      </c>
      <c r="D267" s="1" t="s">
        <v>267</v>
      </c>
      <c r="E267" s="1" t="s">
        <v>86</v>
      </c>
      <c r="F267" s="1" t="s">
        <v>136</v>
      </c>
      <c r="G267" s="1" t="s">
        <v>63</v>
      </c>
      <c r="H267" s="1" t="s">
        <v>72</v>
      </c>
      <c r="J267" s="2">
        <f t="shared" si="40"/>
        <v>2.0300000000000002</v>
      </c>
      <c r="K267" s="2">
        <f t="shared" si="41"/>
        <v>1.03</v>
      </c>
      <c r="L267" s="2">
        <f t="shared" si="42"/>
        <v>1</v>
      </c>
      <c r="R267" s="7">
        <v>0.01</v>
      </c>
      <c r="S267" s="5">
        <v>1.3725000000000001</v>
      </c>
      <c r="AD267" s="9">
        <v>1.02</v>
      </c>
      <c r="AE267" s="5">
        <v>16.829999999999998</v>
      </c>
      <c r="AP267" s="5" t="str">
        <f t="shared" si="37"/>
        <v/>
      </c>
      <c r="AR267" s="5" t="str">
        <f t="shared" si="38"/>
        <v/>
      </c>
      <c r="AT267" s="5" t="str">
        <f t="shared" si="39"/>
        <v/>
      </c>
      <c r="AV267" s="2">
        <v>1</v>
      </c>
      <c r="AW267" s="5">
        <f t="shared" si="43"/>
        <v>18.202499999999997</v>
      </c>
      <c r="AX267" s="11">
        <f t="shared" si="44"/>
        <v>1.9093503872908066E-3</v>
      </c>
      <c r="AY267" s="5">
        <f t="shared" si="45"/>
        <v>1.9093503872908066</v>
      </c>
    </row>
    <row r="268" spans="1:51" x14ac:dyDescent="0.3">
      <c r="A268" s="42" t="s">
        <v>541</v>
      </c>
      <c r="B268" s="1" t="s">
        <v>265</v>
      </c>
      <c r="C268" s="1" t="s">
        <v>266</v>
      </c>
      <c r="D268" s="1" t="s">
        <v>267</v>
      </c>
      <c r="E268" s="1" t="s">
        <v>61</v>
      </c>
      <c r="F268" s="1" t="s">
        <v>136</v>
      </c>
      <c r="G268" s="1" t="s">
        <v>63</v>
      </c>
      <c r="H268" s="1" t="s">
        <v>72</v>
      </c>
      <c r="J268" s="2">
        <f t="shared" si="40"/>
        <v>2.0399999999999996</v>
      </c>
      <c r="K268" s="2">
        <f t="shared" si="41"/>
        <v>0.01</v>
      </c>
      <c r="L268" s="2">
        <f t="shared" si="42"/>
        <v>2.0299999999999998</v>
      </c>
      <c r="R268" s="7">
        <v>0.01</v>
      </c>
      <c r="S268" s="5">
        <v>1.3725000000000001</v>
      </c>
      <c r="AP268" s="5" t="str">
        <f t="shared" si="37"/>
        <v/>
      </c>
      <c r="AR268" s="5" t="str">
        <f t="shared" si="38"/>
        <v/>
      </c>
      <c r="AT268" s="5" t="str">
        <f t="shared" si="39"/>
        <v/>
      </c>
      <c r="AV268" s="2">
        <v>2.0299999999999998</v>
      </c>
      <c r="AW268" s="5">
        <f t="shared" si="43"/>
        <v>1.3725000000000001</v>
      </c>
      <c r="AX268" s="11">
        <f t="shared" si="44"/>
        <v>1.4396832339275554E-4</v>
      </c>
      <c r="AY268" s="5">
        <f t="shared" si="45"/>
        <v>0.14396832339275556</v>
      </c>
    </row>
    <row r="269" spans="1:51" x14ac:dyDescent="0.3">
      <c r="A269" s="42" t="s">
        <v>542</v>
      </c>
      <c r="B269" s="1" t="s">
        <v>131</v>
      </c>
      <c r="C269" s="1" t="s">
        <v>132</v>
      </c>
      <c r="D269" s="1" t="s">
        <v>60</v>
      </c>
      <c r="E269" s="1" t="s">
        <v>86</v>
      </c>
      <c r="F269" s="1" t="s">
        <v>123</v>
      </c>
      <c r="G269" s="1" t="s">
        <v>63</v>
      </c>
      <c r="H269" s="1" t="s">
        <v>72</v>
      </c>
      <c r="J269" s="2">
        <f t="shared" si="40"/>
        <v>0.77</v>
      </c>
      <c r="K269" s="2">
        <f t="shared" si="41"/>
        <v>0.77</v>
      </c>
      <c r="L269" s="2">
        <f t="shared" si="42"/>
        <v>0</v>
      </c>
      <c r="AD269" s="9">
        <v>0.77</v>
      </c>
      <c r="AE269" s="5">
        <v>13.9755</v>
      </c>
      <c r="AP269" s="5" t="str">
        <f t="shared" si="37"/>
        <v/>
      </c>
      <c r="AR269" s="5" t="str">
        <f t="shared" si="38"/>
        <v/>
      </c>
      <c r="AT269" s="5" t="str">
        <f t="shared" si="39"/>
        <v/>
      </c>
      <c r="AW269" s="5">
        <f t="shared" si="43"/>
        <v>13.9755</v>
      </c>
      <c r="AX269" s="11">
        <f t="shared" si="44"/>
        <v>1.4659594197271074E-3</v>
      </c>
      <c r="AY269" s="5">
        <f t="shared" si="45"/>
        <v>1.4659594197271075</v>
      </c>
    </row>
    <row r="270" spans="1:51" x14ac:dyDescent="0.3">
      <c r="A270" s="42" t="s">
        <v>543</v>
      </c>
      <c r="B270" s="1" t="s">
        <v>273</v>
      </c>
      <c r="C270" s="1" t="s">
        <v>274</v>
      </c>
      <c r="D270" s="1" t="s">
        <v>101</v>
      </c>
      <c r="E270" s="1" t="s">
        <v>86</v>
      </c>
      <c r="F270" s="1" t="s">
        <v>123</v>
      </c>
      <c r="G270" s="1" t="s">
        <v>63</v>
      </c>
      <c r="H270" s="1" t="s">
        <v>72</v>
      </c>
      <c r="J270" s="2">
        <f t="shared" si="40"/>
        <v>0.16</v>
      </c>
      <c r="K270" s="2">
        <f t="shared" si="41"/>
        <v>0.16</v>
      </c>
      <c r="L270" s="2">
        <f t="shared" si="42"/>
        <v>0</v>
      </c>
      <c r="AD270" s="9">
        <v>0.16</v>
      </c>
      <c r="AE270" s="5">
        <v>2.9039999999999999</v>
      </c>
      <c r="AP270" s="5" t="str">
        <f t="shared" si="37"/>
        <v/>
      </c>
      <c r="AR270" s="5" t="str">
        <f t="shared" si="38"/>
        <v/>
      </c>
      <c r="AT270" s="5" t="str">
        <f t="shared" si="39"/>
        <v/>
      </c>
      <c r="AW270" s="5">
        <f t="shared" si="43"/>
        <v>2.9039999999999999</v>
      </c>
      <c r="AX270" s="11">
        <f t="shared" si="44"/>
        <v>3.0461494435887943E-4</v>
      </c>
      <c r="AY270" s="5">
        <f t="shared" si="45"/>
        <v>0.30461494435887942</v>
      </c>
    </row>
    <row r="271" spans="1:51" x14ac:dyDescent="0.3">
      <c r="A271" s="42" t="s">
        <v>544</v>
      </c>
      <c r="B271" s="1" t="s">
        <v>275</v>
      </c>
      <c r="C271" s="1" t="s">
        <v>231</v>
      </c>
      <c r="D271" s="1" t="s">
        <v>60</v>
      </c>
      <c r="E271" s="1" t="s">
        <v>75</v>
      </c>
      <c r="F271" s="1" t="s">
        <v>123</v>
      </c>
      <c r="G271" s="1" t="s">
        <v>63</v>
      </c>
      <c r="H271" s="1" t="s">
        <v>72</v>
      </c>
      <c r="I271" s="2">
        <v>9.6</v>
      </c>
      <c r="J271" s="2">
        <f t="shared" si="40"/>
        <v>0.51</v>
      </c>
      <c r="K271" s="2">
        <f t="shared" si="41"/>
        <v>0</v>
      </c>
      <c r="L271" s="2">
        <f t="shared" si="42"/>
        <v>0.51</v>
      </c>
      <c r="AP271" s="5" t="str">
        <f t="shared" si="37"/>
        <v/>
      </c>
      <c r="AR271" s="5" t="str">
        <f t="shared" si="38"/>
        <v/>
      </c>
      <c r="AT271" s="5" t="str">
        <f t="shared" si="39"/>
        <v/>
      </c>
      <c r="AV271" s="2">
        <v>0.51</v>
      </c>
      <c r="AW271" s="5">
        <f t="shared" si="43"/>
        <v>0</v>
      </c>
      <c r="AX271" s="11">
        <f t="shared" si="44"/>
        <v>0</v>
      </c>
      <c r="AY271" s="5">
        <f t="shared" si="45"/>
        <v>0</v>
      </c>
    </row>
    <row r="272" spans="1:51" x14ac:dyDescent="0.3">
      <c r="A272" s="42" t="s">
        <v>545</v>
      </c>
      <c r="B272" s="1" t="s">
        <v>275</v>
      </c>
      <c r="C272" s="1" t="s">
        <v>231</v>
      </c>
      <c r="D272" s="1" t="s">
        <v>60</v>
      </c>
      <c r="E272" s="1" t="s">
        <v>79</v>
      </c>
      <c r="F272" s="1" t="s">
        <v>136</v>
      </c>
      <c r="G272" s="1" t="s">
        <v>63</v>
      </c>
      <c r="H272" s="1" t="s">
        <v>72</v>
      </c>
      <c r="I272" s="2">
        <v>6.45</v>
      </c>
      <c r="J272" s="2">
        <f t="shared" si="40"/>
        <v>4.95</v>
      </c>
      <c r="K272" s="2">
        <f t="shared" si="41"/>
        <v>3.04</v>
      </c>
      <c r="L272" s="2">
        <f t="shared" si="42"/>
        <v>1.91</v>
      </c>
      <c r="R272" s="7">
        <v>0.02</v>
      </c>
      <c r="S272" s="5">
        <v>2.7450000000000001</v>
      </c>
      <c r="AD272" s="9">
        <v>3.02</v>
      </c>
      <c r="AE272" s="5">
        <v>47.156999999999996</v>
      </c>
      <c r="AP272" s="5" t="str">
        <f t="shared" si="37"/>
        <v/>
      </c>
      <c r="AR272" s="5" t="str">
        <f t="shared" si="38"/>
        <v/>
      </c>
      <c r="AT272" s="5" t="str">
        <f t="shared" si="39"/>
        <v/>
      </c>
      <c r="AV272" s="2">
        <v>1.91</v>
      </c>
      <c r="AW272" s="5">
        <f t="shared" si="43"/>
        <v>49.901999999999994</v>
      </c>
      <c r="AX272" s="11">
        <f t="shared" si="44"/>
        <v>5.2344679591586783E-3</v>
      </c>
      <c r="AY272" s="5">
        <f t="shared" si="45"/>
        <v>5.2344679591586782</v>
      </c>
    </row>
    <row r="273" spans="1:51" x14ac:dyDescent="0.3">
      <c r="A273" s="42" t="s">
        <v>546</v>
      </c>
      <c r="B273" s="1" t="s">
        <v>73</v>
      </c>
      <c r="C273" s="1" t="s">
        <v>74</v>
      </c>
      <c r="D273" s="1" t="s">
        <v>60</v>
      </c>
      <c r="E273" s="1" t="s">
        <v>71</v>
      </c>
      <c r="F273" s="1" t="s">
        <v>276</v>
      </c>
      <c r="G273" s="1" t="s">
        <v>277</v>
      </c>
      <c r="H273" s="1" t="s">
        <v>64</v>
      </c>
      <c r="I273" s="2">
        <v>200.19</v>
      </c>
      <c r="J273" s="2">
        <f t="shared" si="40"/>
        <v>10.430000000000001</v>
      </c>
      <c r="K273" s="2">
        <f t="shared" si="41"/>
        <v>9.8800000000000008</v>
      </c>
      <c r="L273" s="2">
        <f t="shared" si="42"/>
        <v>0.55000000000000004</v>
      </c>
      <c r="V273" s="12">
        <v>9.8800000000000008</v>
      </c>
      <c r="W273" s="5">
        <v>326.04000000000002</v>
      </c>
      <c r="AP273" s="5" t="str">
        <f t="shared" si="37"/>
        <v/>
      </c>
      <c r="AR273" s="5" t="str">
        <f t="shared" si="38"/>
        <v/>
      </c>
      <c r="AT273" s="5" t="str">
        <f t="shared" si="39"/>
        <v/>
      </c>
      <c r="AV273" s="2">
        <v>0.55000000000000004</v>
      </c>
      <c r="AW273" s="5">
        <f t="shared" si="43"/>
        <v>326.04000000000002</v>
      </c>
      <c r="AX273" s="11">
        <f t="shared" si="44"/>
        <v>3.4199950571201468E-2</v>
      </c>
      <c r="AY273" s="5">
        <f t="shared" si="45"/>
        <v>34.19995057120147</v>
      </c>
    </row>
    <row r="274" spans="1:51" x14ac:dyDescent="0.3">
      <c r="A274" s="42" t="s">
        <v>546</v>
      </c>
      <c r="B274" s="1" t="s">
        <v>73</v>
      </c>
      <c r="C274" s="1" t="s">
        <v>74</v>
      </c>
      <c r="D274" s="1" t="s">
        <v>60</v>
      </c>
      <c r="E274" s="1" t="s">
        <v>67</v>
      </c>
      <c r="F274" s="1" t="s">
        <v>276</v>
      </c>
      <c r="G274" s="1" t="s">
        <v>277</v>
      </c>
      <c r="H274" s="1" t="s">
        <v>72</v>
      </c>
      <c r="I274" s="2">
        <v>200.19</v>
      </c>
      <c r="J274" s="2">
        <f t="shared" si="40"/>
        <v>33.68</v>
      </c>
      <c r="K274" s="2">
        <f t="shared" si="41"/>
        <v>33.35</v>
      </c>
      <c r="L274" s="2">
        <f t="shared" si="42"/>
        <v>0.33</v>
      </c>
      <c r="V274" s="12">
        <v>33.200000000000003</v>
      </c>
      <c r="W274" s="5">
        <v>1095.5999999999999</v>
      </c>
      <c r="AD274" s="9">
        <v>0.15</v>
      </c>
      <c r="AE274" s="5">
        <v>2.00475</v>
      </c>
      <c r="AP274" s="5" t="str">
        <f t="shared" si="37"/>
        <v/>
      </c>
      <c r="AR274" s="5" t="str">
        <f t="shared" si="38"/>
        <v/>
      </c>
      <c r="AT274" s="5" t="str">
        <f t="shared" si="39"/>
        <v/>
      </c>
      <c r="AV274" s="2">
        <v>0.33</v>
      </c>
      <c r="AW274" s="5">
        <f t="shared" si="43"/>
        <v>1097.60475</v>
      </c>
      <c r="AX274" s="11">
        <f t="shared" si="44"/>
        <v>0.1151331989839159</v>
      </c>
      <c r="AY274" s="5">
        <f t="shared" si="45"/>
        <v>115.1331989839159</v>
      </c>
    </row>
    <row r="275" spans="1:51" x14ac:dyDescent="0.3">
      <c r="A275" s="42" t="s">
        <v>547</v>
      </c>
      <c r="B275" s="1" t="s">
        <v>278</v>
      </c>
      <c r="C275" s="1" t="s">
        <v>279</v>
      </c>
      <c r="D275" s="1" t="s">
        <v>60</v>
      </c>
      <c r="E275" s="1" t="s">
        <v>97</v>
      </c>
      <c r="F275" s="1" t="s">
        <v>276</v>
      </c>
      <c r="G275" s="1" t="s">
        <v>277</v>
      </c>
      <c r="H275" s="1" t="s">
        <v>64</v>
      </c>
      <c r="I275" s="2">
        <v>77.069999999999993</v>
      </c>
      <c r="J275" s="2">
        <f t="shared" si="40"/>
        <v>10.5</v>
      </c>
      <c r="K275" s="2">
        <f t="shared" si="41"/>
        <v>0.1</v>
      </c>
      <c r="L275" s="2">
        <f t="shared" si="42"/>
        <v>10.4</v>
      </c>
      <c r="V275" s="12">
        <v>0.1</v>
      </c>
      <c r="W275" s="5">
        <v>3.3</v>
      </c>
      <c r="AP275" s="5" t="str">
        <f t="shared" si="37"/>
        <v/>
      </c>
      <c r="AR275" s="5" t="str">
        <f t="shared" si="38"/>
        <v/>
      </c>
      <c r="AT275" s="5" t="str">
        <f t="shared" si="39"/>
        <v/>
      </c>
      <c r="AV275" s="2">
        <v>10.4</v>
      </c>
      <c r="AW275" s="5">
        <f t="shared" si="43"/>
        <v>3.3</v>
      </c>
      <c r="AX275" s="11">
        <f t="shared" si="44"/>
        <v>3.4615334586236298E-4</v>
      </c>
      <c r="AY275" s="5">
        <f t="shared" si="45"/>
        <v>0.34615334586236302</v>
      </c>
    </row>
    <row r="276" spans="1:51" x14ac:dyDescent="0.3">
      <c r="A276" s="42" t="s">
        <v>547</v>
      </c>
      <c r="B276" s="1" t="s">
        <v>278</v>
      </c>
      <c r="C276" s="1" t="s">
        <v>279</v>
      </c>
      <c r="D276" s="1" t="s">
        <v>60</v>
      </c>
      <c r="E276" s="1" t="s">
        <v>280</v>
      </c>
      <c r="F276" s="1" t="s">
        <v>276</v>
      </c>
      <c r="G276" s="1" t="s">
        <v>277</v>
      </c>
      <c r="H276" s="1" t="s">
        <v>72</v>
      </c>
      <c r="I276" s="2">
        <v>77.069999999999993</v>
      </c>
      <c r="J276" s="2">
        <f t="shared" si="40"/>
        <v>5.67</v>
      </c>
      <c r="K276" s="2">
        <f t="shared" si="41"/>
        <v>0.81</v>
      </c>
      <c r="L276" s="2">
        <f t="shared" si="42"/>
        <v>4.8600000000000003</v>
      </c>
      <c r="V276" s="12">
        <v>0.27</v>
      </c>
      <c r="W276" s="5">
        <v>8.91</v>
      </c>
      <c r="AD276" s="9">
        <v>0.54</v>
      </c>
      <c r="AE276" s="5">
        <v>7.2171000000000003</v>
      </c>
      <c r="AP276" s="5" t="str">
        <f t="shared" si="37"/>
        <v/>
      </c>
      <c r="AR276" s="5" t="str">
        <f t="shared" si="38"/>
        <v/>
      </c>
      <c r="AT276" s="5" t="str">
        <f t="shared" si="39"/>
        <v/>
      </c>
      <c r="AV276" s="2">
        <v>4.8600000000000003</v>
      </c>
      <c r="AW276" s="5">
        <f t="shared" si="43"/>
        <v>16.127099999999999</v>
      </c>
      <c r="AX276" s="11">
        <f t="shared" si="44"/>
        <v>1.6916514012293678E-3</v>
      </c>
      <c r="AY276" s="5">
        <f t="shared" si="45"/>
        <v>1.6916514012293677</v>
      </c>
    </row>
    <row r="277" spans="1:51" x14ac:dyDescent="0.3">
      <c r="A277" s="42" t="s">
        <v>548</v>
      </c>
      <c r="B277" s="1" t="s">
        <v>281</v>
      </c>
      <c r="C277" s="1" t="s">
        <v>282</v>
      </c>
      <c r="D277" s="1" t="s">
        <v>101</v>
      </c>
      <c r="E277" s="1" t="s">
        <v>92</v>
      </c>
      <c r="F277" s="1" t="s">
        <v>283</v>
      </c>
      <c r="G277" s="1" t="s">
        <v>277</v>
      </c>
      <c r="H277" s="1" t="s">
        <v>64</v>
      </c>
      <c r="I277" s="2">
        <v>160</v>
      </c>
      <c r="J277" s="2">
        <f t="shared" si="40"/>
        <v>1.44</v>
      </c>
      <c r="K277" s="2">
        <f t="shared" si="41"/>
        <v>0</v>
      </c>
      <c r="L277" s="2">
        <f t="shared" si="42"/>
        <v>1.44</v>
      </c>
      <c r="AP277" s="5" t="str">
        <f t="shared" si="37"/>
        <v/>
      </c>
      <c r="AR277" s="5" t="str">
        <f t="shared" si="38"/>
        <v/>
      </c>
      <c r="AT277" s="5" t="str">
        <f t="shared" si="39"/>
        <v/>
      </c>
      <c r="AV277" s="2">
        <v>1.44</v>
      </c>
      <c r="AW277" s="5">
        <f t="shared" si="43"/>
        <v>0</v>
      </c>
      <c r="AX277" s="11">
        <f t="shared" si="44"/>
        <v>0</v>
      </c>
      <c r="AY277" s="5">
        <f t="shared" si="45"/>
        <v>0</v>
      </c>
    </row>
    <row r="278" spans="1:51" x14ac:dyDescent="0.3">
      <c r="A278" s="42" t="s">
        <v>549</v>
      </c>
      <c r="B278" s="1" t="s">
        <v>281</v>
      </c>
      <c r="C278" s="1" t="s">
        <v>282</v>
      </c>
      <c r="D278" s="1" t="s">
        <v>101</v>
      </c>
      <c r="E278" s="1" t="s">
        <v>61</v>
      </c>
      <c r="F278" s="1" t="s">
        <v>283</v>
      </c>
      <c r="G278" s="1" t="s">
        <v>277</v>
      </c>
      <c r="H278" s="1" t="s">
        <v>64</v>
      </c>
      <c r="I278" s="2">
        <v>120</v>
      </c>
      <c r="J278" s="2">
        <f t="shared" si="40"/>
        <v>7.4</v>
      </c>
      <c r="K278" s="2">
        <f t="shared" si="41"/>
        <v>7.4</v>
      </c>
      <c r="L278" s="2">
        <f t="shared" si="42"/>
        <v>0</v>
      </c>
      <c r="V278" s="12">
        <v>5.28</v>
      </c>
      <c r="W278" s="5">
        <v>174.24</v>
      </c>
      <c r="X278" s="13">
        <v>2.12</v>
      </c>
      <c r="Y278" s="5">
        <v>31.8</v>
      </c>
      <c r="AP278" s="5" t="str">
        <f t="shared" si="37"/>
        <v/>
      </c>
      <c r="AR278" s="5" t="str">
        <f t="shared" si="38"/>
        <v/>
      </c>
      <c r="AT278" s="5" t="str">
        <f t="shared" si="39"/>
        <v/>
      </c>
      <c r="AW278" s="5">
        <f t="shared" si="43"/>
        <v>206.04000000000002</v>
      </c>
      <c r="AX278" s="11">
        <f t="shared" si="44"/>
        <v>2.161255617620645E-2</v>
      </c>
      <c r="AY278" s="5">
        <f t="shared" si="45"/>
        <v>21.61255617620645</v>
      </c>
    </row>
    <row r="279" spans="1:51" x14ac:dyDescent="0.3">
      <c r="A279" s="42" t="s">
        <v>549</v>
      </c>
      <c r="B279" s="1" t="s">
        <v>281</v>
      </c>
      <c r="C279" s="1" t="s">
        <v>282</v>
      </c>
      <c r="D279" s="1" t="s">
        <v>101</v>
      </c>
      <c r="E279" s="1" t="s">
        <v>86</v>
      </c>
      <c r="F279" s="1" t="s">
        <v>283</v>
      </c>
      <c r="G279" s="1" t="s">
        <v>277</v>
      </c>
      <c r="H279" s="1" t="s">
        <v>64</v>
      </c>
      <c r="I279" s="2">
        <v>120</v>
      </c>
      <c r="J279" s="2">
        <f t="shared" si="40"/>
        <v>8.16</v>
      </c>
      <c r="K279" s="2">
        <f t="shared" si="41"/>
        <v>8.16</v>
      </c>
      <c r="L279" s="2">
        <f t="shared" si="42"/>
        <v>0</v>
      </c>
      <c r="V279" s="12">
        <v>8.16</v>
      </c>
      <c r="W279" s="5">
        <v>269.27999999999997</v>
      </c>
      <c r="AP279" s="5" t="str">
        <f t="shared" si="37"/>
        <v/>
      </c>
      <c r="AR279" s="5" t="str">
        <f t="shared" si="38"/>
        <v/>
      </c>
      <c r="AT279" s="5" t="str">
        <f t="shared" si="39"/>
        <v/>
      </c>
      <c r="AW279" s="5">
        <f t="shared" si="43"/>
        <v>269.27999999999997</v>
      </c>
      <c r="AX279" s="11">
        <f t="shared" si="44"/>
        <v>2.8246113022368818E-2</v>
      </c>
      <c r="AY279" s="5">
        <f t="shared" si="45"/>
        <v>28.246113022368817</v>
      </c>
    </row>
    <row r="280" spans="1:51" x14ac:dyDescent="0.3">
      <c r="A280" s="42" t="s">
        <v>549</v>
      </c>
      <c r="B280" s="1" t="s">
        <v>281</v>
      </c>
      <c r="C280" s="1" t="s">
        <v>282</v>
      </c>
      <c r="D280" s="1" t="s">
        <v>101</v>
      </c>
      <c r="E280" s="1" t="s">
        <v>83</v>
      </c>
      <c r="F280" s="1" t="s">
        <v>283</v>
      </c>
      <c r="G280" s="1" t="s">
        <v>277</v>
      </c>
      <c r="H280" s="1" t="s">
        <v>64</v>
      </c>
      <c r="I280" s="2">
        <v>120</v>
      </c>
      <c r="J280" s="2">
        <f t="shared" si="40"/>
        <v>35.21</v>
      </c>
      <c r="K280" s="2">
        <f t="shared" si="41"/>
        <v>23.12</v>
      </c>
      <c r="L280" s="2">
        <f t="shared" si="42"/>
        <v>12.09</v>
      </c>
      <c r="V280" s="12">
        <v>23.12</v>
      </c>
      <c r="W280" s="5">
        <v>762.96</v>
      </c>
      <c r="AP280" s="5" t="str">
        <f t="shared" si="37"/>
        <v/>
      </c>
      <c r="AR280" s="5" t="str">
        <f t="shared" si="38"/>
        <v/>
      </c>
      <c r="AT280" s="5" t="str">
        <f t="shared" si="39"/>
        <v/>
      </c>
      <c r="AV280" s="2">
        <v>12.09</v>
      </c>
      <c r="AW280" s="5">
        <f t="shared" si="43"/>
        <v>762.96</v>
      </c>
      <c r="AX280" s="11">
        <f t="shared" si="44"/>
        <v>8.0030653563378323E-2</v>
      </c>
      <c r="AY280" s="5">
        <f t="shared" si="45"/>
        <v>80.030653563378323</v>
      </c>
    </row>
    <row r="281" spans="1:51" x14ac:dyDescent="0.3">
      <c r="A281" s="42" t="s">
        <v>550</v>
      </c>
      <c r="B281" s="1" t="s">
        <v>284</v>
      </c>
      <c r="C281" s="1" t="s">
        <v>285</v>
      </c>
      <c r="D281" s="1" t="s">
        <v>286</v>
      </c>
      <c r="E281" s="1" t="s">
        <v>98</v>
      </c>
      <c r="F281" s="1" t="s">
        <v>283</v>
      </c>
      <c r="G281" s="1" t="s">
        <v>277</v>
      </c>
      <c r="H281" s="1" t="s">
        <v>72</v>
      </c>
      <c r="I281" s="2">
        <v>119.52</v>
      </c>
      <c r="J281" s="2">
        <f t="shared" si="40"/>
        <v>39.099999999999994</v>
      </c>
      <c r="K281" s="2">
        <f t="shared" si="41"/>
        <v>23.33</v>
      </c>
      <c r="L281" s="2">
        <f t="shared" si="42"/>
        <v>15.77</v>
      </c>
      <c r="V281" s="12">
        <v>23.33</v>
      </c>
      <c r="W281" s="5">
        <v>769.89</v>
      </c>
      <c r="AP281" s="5" t="str">
        <f t="shared" si="37"/>
        <v/>
      </c>
      <c r="AR281" s="5" t="str">
        <f t="shared" si="38"/>
        <v/>
      </c>
      <c r="AT281" s="5" t="str">
        <f t="shared" si="39"/>
        <v/>
      </c>
      <c r="AV281" s="2">
        <v>15.77</v>
      </c>
      <c r="AW281" s="5">
        <f t="shared" si="43"/>
        <v>769.89</v>
      </c>
      <c r="AX281" s="11">
        <f t="shared" si="44"/>
        <v>8.0757575589689282E-2</v>
      </c>
      <c r="AY281" s="5">
        <f t="shared" si="45"/>
        <v>80.757575589689282</v>
      </c>
    </row>
    <row r="282" spans="1:51" x14ac:dyDescent="0.3">
      <c r="A282" s="42" t="s">
        <v>550</v>
      </c>
      <c r="B282" s="1" t="s">
        <v>284</v>
      </c>
      <c r="C282" s="1" t="s">
        <v>285</v>
      </c>
      <c r="D282" s="1" t="s">
        <v>286</v>
      </c>
      <c r="E282" s="1" t="s">
        <v>102</v>
      </c>
      <c r="F282" s="1" t="s">
        <v>283</v>
      </c>
      <c r="G282" s="1" t="s">
        <v>277</v>
      </c>
      <c r="H282" s="1" t="s">
        <v>72</v>
      </c>
      <c r="I282" s="2">
        <v>119.52</v>
      </c>
      <c r="J282" s="2">
        <f t="shared" si="40"/>
        <v>8.25</v>
      </c>
      <c r="K282" s="2">
        <f t="shared" si="41"/>
        <v>7.57</v>
      </c>
      <c r="L282" s="2">
        <f t="shared" si="42"/>
        <v>0.68</v>
      </c>
      <c r="V282" s="12">
        <v>7.57</v>
      </c>
      <c r="W282" s="5">
        <v>249.81</v>
      </c>
      <c r="AP282" s="5" t="str">
        <f t="shared" si="37"/>
        <v/>
      </c>
      <c r="AR282" s="5" t="str">
        <f t="shared" si="38"/>
        <v/>
      </c>
      <c r="AT282" s="5" t="str">
        <f t="shared" si="39"/>
        <v/>
      </c>
      <c r="AV282" s="2">
        <v>0.68</v>
      </c>
      <c r="AW282" s="5">
        <f t="shared" si="43"/>
        <v>249.81</v>
      </c>
      <c r="AX282" s="11">
        <f t="shared" si="44"/>
        <v>2.6203808281780878E-2</v>
      </c>
      <c r="AY282" s="5">
        <f t="shared" si="45"/>
        <v>26.20380828178088</v>
      </c>
    </row>
    <row r="283" spans="1:51" x14ac:dyDescent="0.3">
      <c r="A283" s="42" t="s">
        <v>550</v>
      </c>
      <c r="B283" s="1" t="s">
        <v>284</v>
      </c>
      <c r="C283" s="1" t="s">
        <v>285</v>
      </c>
      <c r="D283" s="1" t="s">
        <v>286</v>
      </c>
      <c r="E283" s="1" t="s">
        <v>71</v>
      </c>
      <c r="F283" s="1" t="s">
        <v>283</v>
      </c>
      <c r="G283" s="1" t="s">
        <v>277</v>
      </c>
      <c r="H283" s="1" t="s">
        <v>72</v>
      </c>
      <c r="I283" s="2">
        <v>119.52</v>
      </c>
      <c r="J283" s="2">
        <f t="shared" si="40"/>
        <v>39.72</v>
      </c>
      <c r="K283" s="2">
        <f t="shared" si="41"/>
        <v>39.46</v>
      </c>
      <c r="L283" s="2">
        <f t="shared" si="42"/>
        <v>0.26</v>
      </c>
      <c r="V283" s="12">
        <v>39.46</v>
      </c>
      <c r="W283" s="5">
        <v>1302.18</v>
      </c>
      <c r="AP283" s="5" t="str">
        <f t="shared" si="37"/>
        <v/>
      </c>
      <c r="AR283" s="5" t="str">
        <f t="shared" si="38"/>
        <v/>
      </c>
      <c r="AT283" s="5" t="str">
        <f t="shared" si="39"/>
        <v/>
      </c>
      <c r="AV283" s="2">
        <v>0.26</v>
      </c>
      <c r="AW283" s="5">
        <f t="shared" si="43"/>
        <v>1302.18</v>
      </c>
      <c r="AX283" s="11">
        <f t="shared" si="44"/>
        <v>0.13659211027728846</v>
      </c>
      <c r="AY283" s="5">
        <f t="shared" si="45"/>
        <v>136.59211027728847</v>
      </c>
    </row>
    <row r="284" spans="1:51" x14ac:dyDescent="0.3">
      <c r="A284" s="42" t="s">
        <v>551</v>
      </c>
      <c r="B284" s="1" t="s">
        <v>287</v>
      </c>
      <c r="C284" s="1" t="s">
        <v>288</v>
      </c>
      <c r="D284" s="1" t="s">
        <v>289</v>
      </c>
      <c r="E284" s="1" t="s">
        <v>67</v>
      </c>
      <c r="F284" s="1" t="s">
        <v>283</v>
      </c>
      <c r="G284" s="1" t="s">
        <v>277</v>
      </c>
      <c r="H284" s="1" t="s">
        <v>72</v>
      </c>
      <c r="I284" s="2">
        <v>40.96</v>
      </c>
      <c r="J284" s="2">
        <f t="shared" si="40"/>
        <v>38.39</v>
      </c>
      <c r="K284" s="2">
        <f t="shared" si="41"/>
        <v>38.39</v>
      </c>
      <c r="L284" s="2">
        <f t="shared" si="42"/>
        <v>0</v>
      </c>
      <c r="V284" s="12">
        <v>38.39</v>
      </c>
      <c r="W284" s="5">
        <v>1266.8699999999999</v>
      </c>
      <c r="AP284" s="5" t="str">
        <f t="shared" si="37"/>
        <v/>
      </c>
      <c r="AR284" s="5" t="str">
        <f t="shared" si="38"/>
        <v/>
      </c>
      <c r="AT284" s="5" t="str">
        <f t="shared" si="39"/>
        <v/>
      </c>
      <c r="AW284" s="5">
        <f t="shared" si="43"/>
        <v>1266.8699999999999</v>
      </c>
      <c r="AX284" s="11">
        <f t="shared" si="44"/>
        <v>0.13288826947656115</v>
      </c>
      <c r="AY284" s="5">
        <f t="shared" si="45"/>
        <v>132.88826947656116</v>
      </c>
    </row>
    <row r="285" spans="1:51" x14ac:dyDescent="0.3">
      <c r="A285" s="42" t="s">
        <v>552</v>
      </c>
      <c r="B285" s="1" t="s">
        <v>114</v>
      </c>
      <c r="C285" s="1" t="s">
        <v>115</v>
      </c>
      <c r="D285" s="1" t="s">
        <v>116</v>
      </c>
      <c r="E285" s="1" t="s">
        <v>68</v>
      </c>
      <c r="F285" s="1" t="s">
        <v>283</v>
      </c>
      <c r="G285" s="1" t="s">
        <v>277</v>
      </c>
      <c r="H285" s="1" t="s">
        <v>64</v>
      </c>
      <c r="I285" s="2">
        <v>80</v>
      </c>
      <c r="J285" s="2">
        <f t="shared" si="40"/>
        <v>38.15</v>
      </c>
      <c r="K285" s="2">
        <f t="shared" si="41"/>
        <v>38.15</v>
      </c>
      <c r="L285" s="2">
        <f t="shared" si="42"/>
        <v>0</v>
      </c>
      <c r="V285" s="12">
        <v>38.15</v>
      </c>
      <c r="W285" s="5">
        <v>1258.95</v>
      </c>
      <c r="AP285" s="5" t="str">
        <f t="shared" si="37"/>
        <v/>
      </c>
      <c r="AR285" s="5" t="str">
        <f t="shared" si="38"/>
        <v/>
      </c>
      <c r="AT285" s="5" t="str">
        <f t="shared" si="39"/>
        <v/>
      </c>
      <c r="AW285" s="5">
        <f t="shared" si="43"/>
        <v>1258.95</v>
      </c>
      <c r="AX285" s="11">
        <f t="shared" si="44"/>
        <v>0.1320575014464915</v>
      </c>
      <c r="AY285" s="5">
        <f t="shared" si="45"/>
        <v>132.0575014464915</v>
      </c>
    </row>
    <row r="286" spans="1:51" x14ac:dyDescent="0.3">
      <c r="A286" s="42" t="s">
        <v>552</v>
      </c>
      <c r="B286" s="1" t="s">
        <v>114</v>
      </c>
      <c r="C286" s="1" t="s">
        <v>115</v>
      </c>
      <c r="D286" s="1" t="s">
        <v>116</v>
      </c>
      <c r="E286" s="1" t="s">
        <v>76</v>
      </c>
      <c r="F286" s="1" t="s">
        <v>283</v>
      </c>
      <c r="G286" s="1" t="s">
        <v>277</v>
      </c>
      <c r="H286" s="1" t="s">
        <v>64</v>
      </c>
      <c r="I286" s="2">
        <v>80</v>
      </c>
      <c r="J286" s="2">
        <f t="shared" si="40"/>
        <v>39.99</v>
      </c>
      <c r="K286" s="2">
        <f t="shared" si="41"/>
        <v>17.260000000000002</v>
      </c>
      <c r="L286" s="2">
        <f t="shared" si="42"/>
        <v>22.73</v>
      </c>
      <c r="V286" s="12">
        <v>17.260000000000002</v>
      </c>
      <c r="W286" s="5">
        <v>569.58000000000004</v>
      </c>
      <c r="AP286" s="5" t="str">
        <f t="shared" si="37"/>
        <v/>
      </c>
      <c r="AR286" s="5" t="str">
        <f t="shared" si="38"/>
        <v/>
      </c>
      <c r="AT286" s="5" t="str">
        <f t="shared" si="39"/>
        <v/>
      </c>
      <c r="AV286" s="2">
        <v>22.73</v>
      </c>
      <c r="AW286" s="5">
        <f t="shared" si="43"/>
        <v>569.58000000000004</v>
      </c>
      <c r="AX286" s="11">
        <f t="shared" si="44"/>
        <v>5.9746067495843859E-2</v>
      </c>
      <c r="AY286" s="5">
        <f t="shared" si="45"/>
        <v>59.74606749584386</v>
      </c>
    </row>
    <row r="287" spans="1:51" x14ac:dyDescent="0.3">
      <c r="A287" s="42" t="s">
        <v>553</v>
      </c>
      <c r="B287" s="1" t="s">
        <v>281</v>
      </c>
      <c r="C287" s="1" t="s">
        <v>282</v>
      </c>
      <c r="D287" s="1" t="s">
        <v>101</v>
      </c>
      <c r="E287" s="1" t="s">
        <v>75</v>
      </c>
      <c r="F287" s="1" t="s">
        <v>283</v>
      </c>
      <c r="G287" s="1" t="s">
        <v>277</v>
      </c>
      <c r="H287" s="1" t="s">
        <v>64</v>
      </c>
      <c r="I287" s="2">
        <v>40</v>
      </c>
      <c r="J287" s="2">
        <f t="shared" si="40"/>
        <v>38.15</v>
      </c>
      <c r="K287" s="2">
        <f t="shared" si="41"/>
        <v>38.15</v>
      </c>
      <c r="L287" s="2">
        <f t="shared" si="42"/>
        <v>0</v>
      </c>
      <c r="V287" s="12">
        <v>36.369999999999997</v>
      </c>
      <c r="W287" s="5">
        <v>1200.21</v>
      </c>
      <c r="X287" s="13">
        <v>1.78</v>
      </c>
      <c r="Y287" s="5">
        <v>26.7</v>
      </c>
      <c r="AP287" s="5" t="str">
        <f t="shared" si="37"/>
        <v/>
      </c>
      <c r="AR287" s="5" t="str">
        <f t="shared" si="38"/>
        <v/>
      </c>
      <c r="AT287" s="5" t="str">
        <f t="shared" si="39"/>
        <v/>
      </c>
      <c r="AW287" s="5">
        <f t="shared" si="43"/>
        <v>1226.9100000000001</v>
      </c>
      <c r="AX287" s="11">
        <f t="shared" si="44"/>
        <v>0.12869666714302785</v>
      </c>
      <c r="AY287" s="5">
        <f t="shared" si="45"/>
        <v>128.69666714302787</v>
      </c>
    </row>
    <row r="288" spans="1:51" x14ac:dyDescent="0.3">
      <c r="A288" s="42" t="s">
        <v>554</v>
      </c>
      <c r="B288" s="1" t="s">
        <v>290</v>
      </c>
      <c r="C288" s="1" t="s">
        <v>291</v>
      </c>
      <c r="D288" s="1" t="s">
        <v>292</v>
      </c>
      <c r="E288" s="1" t="s">
        <v>68</v>
      </c>
      <c r="F288" s="1" t="s">
        <v>293</v>
      </c>
      <c r="G288" s="1" t="s">
        <v>277</v>
      </c>
      <c r="H288" s="1" t="s">
        <v>64</v>
      </c>
      <c r="I288" s="2">
        <v>328.48</v>
      </c>
      <c r="J288" s="2">
        <f t="shared" si="40"/>
        <v>38.409999999999997</v>
      </c>
      <c r="K288" s="2">
        <f t="shared" si="41"/>
        <v>38.409999999999997</v>
      </c>
      <c r="L288" s="2">
        <f t="shared" si="42"/>
        <v>0</v>
      </c>
      <c r="V288" s="12">
        <v>34.26</v>
      </c>
      <c r="W288" s="5">
        <v>1130.58</v>
      </c>
      <c r="X288" s="13">
        <v>4.1500000000000004</v>
      </c>
      <c r="Y288" s="5">
        <v>62.250000000000007</v>
      </c>
      <c r="AP288" s="5" t="str">
        <f t="shared" si="37"/>
        <v/>
      </c>
      <c r="AR288" s="5" t="str">
        <f t="shared" si="38"/>
        <v/>
      </c>
      <c r="AT288" s="5" t="str">
        <f t="shared" si="39"/>
        <v/>
      </c>
      <c r="AW288" s="5">
        <f t="shared" si="43"/>
        <v>1192.83</v>
      </c>
      <c r="AX288" s="11">
        <f t="shared" si="44"/>
        <v>0.12512184713484922</v>
      </c>
      <c r="AY288" s="5">
        <f t="shared" si="45"/>
        <v>125.12184713484923</v>
      </c>
    </row>
    <row r="289" spans="1:51" x14ac:dyDescent="0.3">
      <c r="A289" s="42" t="s">
        <v>554</v>
      </c>
      <c r="B289" s="1" t="s">
        <v>290</v>
      </c>
      <c r="C289" s="1" t="s">
        <v>291</v>
      </c>
      <c r="D289" s="1" t="s">
        <v>292</v>
      </c>
      <c r="E289" s="1" t="s">
        <v>76</v>
      </c>
      <c r="F289" s="1" t="s">
        <v>293</v>
      </c>
      <c r="G289" s="1" t="s">
        <v>277</v>
      </c>
      <c r="H289" s="1" t="s">
        <v>64</v>
      </c>
      <c r="I289" s="2">
        <v>328.48</v>
      </c>
      <c r="J289" s="2">
        <f t="shared" si="40"/>
        <v>40</v>
      </c>
      <c r="K289" s="2">
        <f t="shared" si="41"/>
        <v>37.22</v>
      </c>
      <c r="L289" s="2">
        <f t="shared" si="42"/>
        <v>2.78</v>
      </c>
      <c r="V289" s="12">
        <v>30.94</v>
      </c>
      <c r="W289" s="5">
        <v>1021.02</v>
      </c>
      <c r="X289" s="13">
        <v>6.28</v>
      </c>
      <c r="Y289" s="5">
        <v>94.2</v>
      </c>
      <c r="AP289" s="5" t="str">
        <f t="shared" si="37"/>
        <v/>
      </c>
      <c r="AR289" s="5" t="str">
        <f t="shared" si="38"/>
        <v/>
      </c>
      <c r="AT289" s="5" t="str">
        <f t="shared" si="39"/>
        <v/>
      </c>
      <c r="AV289" s="2">
        <v>2.78</v>
      </c>
      <c r="AW289" s="5">
        <f t="shared" si="43"/>
        <v>1115.22</v>
      </c>
      <c r="AX289" s="11">
        <f t="shared" si="44"/>
        <v>0.1169809498098862</v>
      </c>
      <c r="AY289" s="5">
        <f t="shared" si="45"/>
        <v>116.9809498098862</v>
      </c>
    </row>
    <row r="290" spans="1:51" x14ac:dyDescent="0.3">
      <c r="A290" s="42" t="s">
        <v>554</v>
      </c>
      <c r="B290" s="1" t="s">
        <v>290</v>
      </c>
      <c r="C290" s="1" t="s">
        <v>291</v>
      </c>
      <c r="D290" s="1" t="s">
        <v>292</v>
      </c>
      <c r="E290" s="1" t="s">
        <v>97</v>
      </c>
      <c r="F290" s="1" t="s">
        <v>293</v>
      </c>
      <c r="G290" s="1" t="s">
        <v>277</v>
      </c>
      <c r="H290" s="1" t="s">
        <v>64</v>
      </c>
      <c r="I290" s="2">
        <v>328.48</v>
      </c>
      <c r="J290" s="2">
        <f t="shared" si="40"/>
        <v>39.990000000000016</v>
      </c>
      <c r="K290" s="2">
        <f t="shared" si="41"/>
        <v>37.390000000000015</v>
      </c>
      <c r="L290" s="2">
        <f t="shared" si="42"/>
        <v>2.6</v>
      </c>
      <c r="V290" s="12">
        <v>36.260000000000012</v>
      </c>
      <c r="W290" s="5">
        <v>1196.58</v>
      </c>
      <c r="X290" s="13">
        <v>1.1299999999999999</v>
      </c>
      <c r="Y290" s="5">
        <v>16.95</v>
      </c>
      <c r="AP290" s="5" t="str">
        <f t="shared" si="37"/>
        <v/>
      </c>
      <c r="AR290" s="5" t="str">
        <f t="shared" si="38"/>
        <v/>
      </c>
      <c r="AT290" s="5" t="str">
        <f t="shared" si="39"/>
        <v/>
      </c>
      <c r="AV290" s="2">
        <v>2.6</v>
      </c>
      <c r="AW290" s="5">
        <f t="shared" si="43"/>
        <v>1213.53</v>
      </c>
      <c r="AX290" s="11">
        <f t="shared" si="44"/>
        <v>0.12729317266798587</v>
      </c>
      <c r="AY290" s="5">
        <f t="shared" si="45"/>
        <v>127.29317266798589</v>
      </c>
    </row>
    <row r="291" spans="1:51" x14ac:dyDescent="0.3">
      <c r="A291" s="42" t="s">
        <v>554</v>
      </c>
      <c r="B291" s="1" t="s">
        <v>290</v>
      </c>
      <c r="C291" s="1" t="s">
        <v>291</v>
      </c>
      <c r="D291" s="1" t="s">
        <v>292</v>
      </c>
      <c r="E291" s="1" t="s">
        <v>103</v>
      </c>
      <c r="F291" s="1" t="s">
        <v>293</v>
      </c>
      <c r="G291" s="1" t="s">
        <v>277</v>
      </c>
      <c r="H291" s="1" t="s">
        <v>64</v>
      </c>
      <c r="I291" s="2">
        <v>328.48</v>
      </c>
      <c r="J291" s="2">
        <f t="shared" si="40"/>
        <v>38.06</v>
      </c>
      <c r="K291" s="2">
        <f t="shared" si="41"/>
        <v>38.06</v>
      </c>
      <c r="L291" s="2">
        <f t="shared" si="42"/>
        <v>0</v>
      </c>
      <c r="V291" s="12">
        <v>38.06</v>
      </c>
      <c r="W291" s="5">
        <v>1255.98</v>
      </c>
      <c r="AP291" s="5" t="str">
        <f t="shared" si="37"/>
        <v/>
      </c>
      <c r="AR291" s="5" t="str">
        <f t="shared" si="38"/>
        <v/>
      </c>
      <c r="AT291" s="5" t="str">
        <f t="shared" si="39"/>
        <v/>
      </c>
      <c r="AW291" s="5">
        <f t="shared" si="43"/>
        <v>1255.98</v>
      </c>
      <c r="AX291" s="11">
        <f t="shared" si="44"/>
        <v>0.13174596343521536</v>
      </c>
      <c r="AY291" s="5">
        <f t="shared" si="45"/>
        <v>131.74596343521534</v>
      </c>
    </row>
    <row r="292" spans="1:51" x14ac:dyDescent="0.3">
      <c r="A292" s="42" t="s">
        <v>554</v>
      </c>
      <c r="B292" s="1" t="s">
        <v>290</v>
      </c>
      <c r="C292" s="1" t="s">
        <v>291</v>
      </c>
      <c r="D292" s="1" t="s">
        <v>292</v>
      </c>
      <c r="E292" s="1" t="s">
        <v>126</v>
      </c>
      <c r="F292" s="1" t="s">
        <v>293</v>
      </c>
      <c r="G292" s="1" t="s">
        <v>277</v>
      </c>
      <c r="H292" s="1" t="s">
        <v>72</v>
      </c>
      <c r="I292" s="2">
        <v>328.48</v>
      </c>
      <c r="J292" s="2">
        <f t="shared" si="40"/>
        <v>38.980000000000004</v>
      </c>
      <c r="K292" s="2">
        <f t="shared" si="41"/>
        <v>38.980000000000004</v>
      </c>
      <c r="L292" s="2">
        <f t="shared" si="42"/>
        <v>0</v>
      </c>
      <c r="V292" s="12">
        <v>32.25</v>
      </c>
      <c r="W292" s="5">
        <v>1064.25</v>
      </c>
      <c r="X292" s="13">
        <v>6.73</v>
      </c>
      <c r="Y292" s="5">
        <v>100.95</v>
      </c>
      <c r="AP292" s="5" t="str">
        <f t="shared" si="37"/>
        <v/>
      </c>
      <c r="AR292" s="5" t="str">
        <f t="shared" si="38"/>
        <v/>
      </c>
      <c r="AT292" s="5" t="str">
        <f t="shared" si="39"/>
        <v/>
      </c>
      <c r="AW292" s="5">
        <f t="shared" si="43"/>
        <v>1165.2</v>
      </c>
      <c r="AX292" s="11">
        <f t="shared" si="44"/>
        <v>0.12222359957540165</v>
      </c>
      <c r="AY292" s="5">
        <f t="shared" si="45"/>
        <v>122.22359957540165</v>
      </c>
    </row>
    <row r="293" spans="1:51" x14ac:dyDescent="0.3">
      <c r="A293" s="42" t="s">
        <v>554</v>
      </c>
      <c r="B293" s="1" t="s">
        <v>290</v>
      </c>
      <c r="C293" s="1" t="s">
        <v>291</v>
      </c>
      <c r="D293" s="1" t="s">
        <v>292</v>
      </c>
      <c r="E293" s="1" t="s">
        <v>137</v>
      </c>
      <c r="F293" s="1" t="s">
        <v>293</v>
      </c>
      <c r="G293" s="1" t="s">
        <v>277</v>
      </c>
      <c r="H293" s="1" t="s">
        <v>72</v>
      </c>
      <c r="I293" s="2">
        <v>328.48</v>
      </c>
      <c r="J293" s="2">
        <f t="shared" si="40"/>
        <v>40</v>
      </c>
      <c r="K293" s="2">
        <f t="shared" si="41"/>
        <v>37.65</v>
      </c>
      <c r="L293" s="2">
        <f t="shared" si="42"/>
        <v>2.35</v>
      </c>
      <c r="V293" s="12">
        <v>37.65</v>
      </c>
      <c r="W293" s="5">
        <v>1242.45</v>
      </c>
      <c r="AP293" s="5" t="str">
        <f t="shared" si="37"/>
        <v/>
      </c>
      <c r="AR293" s="5" t="str">
        <f t="shared" si="38"/>
        <v/>
      </c>
      <c r="AT293" s="5" t="str">
        <f t="shared" si="39"/>
        <v/>
      </c>
      <c r="AV293" s="2">
        <v>2.35</v>
      </c>
      <c r="AW293" s="5">
        <f t="shared" si="43"/>
        <v>1242.45</v>
      </c>
      <c r="AX293" s="11">
        <f t="shared" si="44"/>
        <v>0.13032673471717968</v>
      </c>
      <c r="AY293" s="5">
        <f t="shared" si="45"/>
        <v>130.32673471717968</v>
      </c>
    </row>
    <row r="294" spans="1:51" x14ac:dyDescent="0.3">
      <c r="A294" s="42" t="s">
        <v>554</v>
      </c>
      <c r="B294" s="1" t="s">
        <v>290</v>
      </c>
      <c r="C294" s="1" t="s">
        <v>291</v>
      </c>
      <c r="D294" s="1" t="s">
        <v>292</v>
      </c>
      <c r="E294" s="1" t="s">
        <v>164</v>
      </c>
      <c r="F294" s="1" t="s">
        <v>293</v>
      </c>
      <c r="G294" s="1" t="s">
        <v>277</v>
      </c>
      <c r="H294" s="1" t="s">
        <v>72</v>
      </c>
      <c r="I294" s="2">
        <v>328.48</v>
      </c>
      <c r="J294" s="2">
        <f t="shared" si="40"/>
        <v>40</v>
      </c>
      <c r="K294" s="2">
        <f t="shared" si="41"/>
        <v>39.53</v>
      </c>
      <c r="L294" s="2">
        <f t="shared" si="42"/>
        <v>0.47</v>
      </c>
      <c r="V294" s="12">
        <v>39.53</v>
      </c>
      <c r="W294" s="5">
        <v>1304.49</v>
      </c>
      <c r="AP294" s="5" t="str">
        <f t="shared" si="37"/>
        <v/>
      </c>
      <c r="AR294" s="5" t="str">
        <f t="shared" si="38"/>
        <v/>
      </c>
      <c r="AT294" s="5" t="str">
        <f t="shared" si="39"/>
        <v/>
      </c>
      <c r="AV294" s="2">
        <v>0.47</v>
      </c>
      <c r="AW294" s="5">
        <f t="shared" si="43"/>
        <v>1304.49</v>
      </c>
      <c r="AX294" s="11">
        <f t="shared" si="44"/>
        <v>0.13683441761939211</v>
      </c>
      <c r="AY294" s="5">
        <f t="shared" si="45"/>
        <v>136.8344176193921</v>
      </c>
    </row>
    <row r="295" spans="1:51" x14ac:dyDescent="0.3">
      <c r="A295" s="42" t="s">
        <v>554</v>
      </c>
      <c r="B295" s="1" t="s">
        <v>290</v>
      </c>
      <c r="C295" s="1" t="s">
        <v>291</v>
      </c>
      <c r="D295" s="1" t="s">
        <v>292</v>
      </c>
      <c r="E295" s="1" t="s">
        <v>102</v>
      </c>
      <c r="F295" s="1" t="s">
        <v>293</v>
      </c>
      <c r="G295" s="1" t="s">
        <v>277</v>
      </c>
      <c r="H295" s="1" t="s">
        <v>72</v>
      </c>
      <c r="I295" s="2">
        <v>328.48</v>
      </c>
      <c r="J295" s="2">
        <f t="shared" si="40"/>
        <v>38.31</v>
      </c>
      <c r="K295" s="2">
        <f t="shared" si="41"/>
        <v>38.31</v>
      </c>
      <c r="L295" s="2">
        <f t="shared" si="42"/>
        <v>0</v>
      </c>
      <c r="V295" s="12">
        <v>38.31</v>
      </c>
      <c r="W295" s="5">
        <v>1264.23</v>
      </c>
      <c r="AP295" s="5" t="str">
        <f t="shared" si="37"/>
        <v/>
      </c>
      <c r="AR295" s="5" t="str">
        <f t="shared" si="38"/>
        <v/>
      </c>
      <c r="AT295" s="5" t="str">
        <f t="shared" si="39"/>
        <v/>
      </c>
      <c r="AW295" s="5">
        <f t="shared" si="43"/>
        <v>1264.23</v>
      </c>
      <c r="AX295" s="11">
        <f t="shared" si="44"/>
        <v>0.13261134679987127</v>
      </c>
      <c r="AY295" s="5">
        <f t="shared" si="45"/>
        <v>132.61134679987128</v>
      </c>
    </row>
    <row r="296" spans="1:51" x14ac:dyDescent="0.3">
      <c r="A296" s="42" t="s">
        <v>555</v>
      </c>
      <c r="B296" s="1" t="s">
        <v>290</v>
      </c>
      <c r="C296" s="1" t="s">
        <v>291</v>
      </c>
      <c r="D296" s="1" t="s">
        <v>292</v>
      </c>
      <c r="E296" s="1" t="s">
        <v>94</v>
      </c>
      <c r="F296" s="1" t="s">
        <v>293</v>
      </c>
      <c r="G296" s="1" t="s">
        <v>277</v>
      </c>
      <c r="H296" s="1" t="s">
        <v>64</v>
      </c>
      <c r="I296" s="2">
        <v>80</v>
      </c>
      <c r="J296" s="2">
        <f t="shared" si="40"/>
        <v>36.08</v>
      </c>
      <c r="K296" s="2">
        <f t="shared" si="41"/>
        <v>36.08</v>
      </c>
      <c r="L296" s="2">
        <f t="shared" si="42"/>
        <v>0</v>
      </c>
      <c r="V296" s="12">
        <v>36.08</v>
      </c>
      <c r="W296" s="5">
        <v>1190.6400000000001</v>
      </c>
      <c r="AP296" s="5" t="str">
        <f t="shared" si="37"/>
        <v/>
      </c>
      <c r="AR296" s="5" t="str">
        <f t="shared" si="38"/>
        <v/>
      </c>
      <c r="AT296" s="5" t="str">
        <f t="shared" si="39"/>
        <v/>
      </c>
      <c r="AW296" s="5">
        <f t="shared" si="43"/>
        <v>1190.6400000000001</v>
      </c>
      <c r="AX296" s="11">
        <f t="shared" si="44"/>
        <v>0.12489212718714059</v>
      </c>
      <c r="AY296" s="5">
        <f t="shared" si="45"/>
        <v>124.89212718714059</v>
      </c>
    </row>
    <row r="297" spans="1:51" x14ac:dyDescent="0.3">
      <c r="A297" s="42" t="s">
        <v>555</v>
      </c>
      <c r="B297" s="1" t="s">
        <v>290</v>
      </c>
      <c r="C297" s="1" t="s">
        <v>291</v>
      </c>
      <c r="D297" s="1" t="s">
        <v>292</v>
      </c>
      <c r="E297" s="1" t="s">
        <v>93</v>
      </c>
      <c r="F297" s="1" t="s">
        <v>293</v>
      </c>
      <c r="G297" s="1" t="s">
        <v>277</v>
      </c>
      <c r="H297" s="1" t="s">
        <v>64</v>
      </c>
      <c r="I297" s="2">
        <v>80</v>
      </c>
      <c r="J297" s="2">
        <f t="shared" si="40"/>
        <v>38.08</v>
      </c>
      <c r="K297" s="2">
        <f t="shared" si="41"/>
        <v>38.08</v>
      </c>
      <c r="L297" s="2">
        <f t="shared" si="42"/>
        <v>0</v>
      </c>
      <c r="V297" s="12">
        <v>38.08</v>
      </c>
      <c r="W297" s="5">
        <v>1256.6400000000001</v>
      </c>
      <c r="AP297" s="5" t="str">
        <f t="shared" si="37"/>
        <v/>
      </c>
      <c r="AR297" s="5" t="str">
        <f t="shared" si="38"/>
        <v/>
      </c>
      <c r="AT297" s="5" t="str">
        <f t="shared" si="39"/>
        <v/>
      </c>
      <c r="AW297" s="5">
        <f t="shared" si="43"/>
        <v>1256.6400000000001</v>
      </c>
      <c r="AX297" s="11">
        <f t="shared" si="44"/>
        <v>0.13181519410438786</v>
      </c>
      <c r="AY297" s="5">
        <f t="shared" si="45"/>
        <v>131.81519410438784</v>
      </c>
    </row>
    <row r="298" spans="1:51" x14ac:dyDescent="0.3">
      <c r="A298" s="42" t="s">
        <v>556</v>
      </c>
      <c r="B298" s="1" t="s">
        <v>294</v>
      </c>
      <c r="C298" s="1" t="s">
        <v>295</v>
      </c>
      <c r="D298" s="1" t="s">
        <v>296</v>
      </c>
      <c r="E298" s="1" t="s">
        <v>61</v>
      </c>
      <c r="F298" s="1" t="s">
        <v>293</v>
      </c>
      <c r="G298" s="1" t="s">
        <v>277</v>
      </c>
      <c r="H298" s="1" t="s">
        <v>64</v>
      </c>
      <c r="I298" s="2">
        <v>219.66</v>
      </c>
      <c r="J298" s="2">
        <f t="shared" si="40"/>
        <v>36.839999999999996</v>
      </c>
      <c r="K298" s="2">
        <f t="shared" si="41"/>
        <v>32.94</v>
      </c>
      <c r="L298" s="2">
        <f t="shared" si="42"/>
        <v>3.9</v>
      </c>
      <c r="V298" s="12">
        <v>31.58</v>
      </c>
      <c r="W298" s="5">
        <v>1042.1400000000001</v>
      </c>
      <c r="X298" s="13">
        <v>1.36</v>
      </c>
      <c r="Y298" s="5">
        <v>20.399999999999999</v>
      </c>
      <c r="AP298" s="5" t="str">
        <f t="shared" si="37"/>
        <v/>
      </c>
      <c r="AR298" s="5" t="str">
        <f t="shared" si="38"/>
        <v/>
      </c>
      <c r="AT298" s="5" t="str">
        <f t="shared" si="39"/>
        <v/>
      </c>
      <c r="AV298" s="2">
        <v>3.9</v>
      </c>
      <c r="AW298" s="5">
        <f t="shared" si="43"/>
        <v>1062.5400000000002</v>
      </c>
      <c r="AX298" s="11">
        <f t="shared" si="44"/>
        <v>0.1114550836704834</v>
      </c>
      <c r="AY298" s="5">
        <f t="shared" si="45"/>
        <v>111.4550836704834</v>
      </c>
    </row>
    <row r="299" spans="1:51" x14ac:dyDescent="0.3">
      <c r="A299" s="42" t="s">
        <v>556</v>
      </c>
      <c r="B299" s="1" t="s">
        <v>294</v>
      </c>
      <c r="C299" s="1" t="s">
        <v>295</v>
      </c>
      <c r="D299" s="1" t="s">
        <v>296</v>
      </c>
      <c r="E299" s="1" t="s">
        <v>75</v>
      </c>
      <c r="F299" s="1" t="s">
        <v>293</v>
      </c>
      <c r="G299" s="1" t="s">
        <v>277</v>
      </c>
      <c r="H299" s="1" t="s">
        <v>64</v>
      </c>
      <c r="I299" s="2">
        <v>219.66</v>
      </c>
      <c r="J299" s="2">
        <f t="shared" si="40"/>
        <v>38.65</v>
      </c>
      <c r="K299" s="2">
        <f t="shared" si="41"/>
        <v>17.93</v>
      </c>
      <c r="L299" s="2">
        <f t="shared" si="42"/>
        <v>20.72</v>
      </c>
      <c r="V299" s="12">
        <v>17.93</v>
      </c>
      <c r="W299" s="5">
        <v>591.68999999999994</v>
      </c>
      <c r="AP299" s="5" t="str">
        <f t="shared" si="37"/>
        <v/>
      </c>
      <c r="AR299" s="5" t="str">
        <f t="shared" si="38"/>
        <v/>
      </c>
      <c r="AT299" s="5" t="str">
        <f t="shared" si="39"/>
        <v/>
      </c>
      <c r="AV299" s="2">
        <v>20.72</v>
      </c>
      <c r="AW299" s="5">
        <f t="shared" si="43"/>
        <v>591.68999999999994</v>
      </c>
      <c r="AX299" s="11">
        <f t="shared" si="44"/>
        <v>6.2065294913121682E-2</v>
      </c>
      <c r="AY299" s="5">
        <f t="shared" si="45"/>
        <v>62.065294913121683</v>
      </c>
    </row>
    <row r="300" spans="1:51" x14ac:dyDescent="0.3">
      <c r="A300" s="42" t="s">
        <v>556</v>
      </c>
      <c r="B300" s="1" t="s">
        <v>294</v>
      </c>
      <c r="C300" s="1" t="s">
        <v>295</v>
      </c>
      <c r="D300" s="1" t="s">
        <v>296</v>
      </c>
      <c r="E300" s="1" t="s">
        <v>86</v>
      </c>
      <c r="F300" s="1" t="s">
        <v>293</v>
      </c>
      <c r="G300" s="1" t="s">
        <v>277</v>
      </c>
      <c r="H300" s="1" t="s">
        <v>64</v>
      </c>
      <c r="I300" s="2">
        <v>219.66</v>
      </c>
      <c r="J300" s="2">
        <f t="shared" si="40"/>
        <v>38.159999999999997</v>
      </c>
      <c r="K300" s="2">
        <f t="shared" si="41"/>
        <v>37.33</v>
      </c>
      <c r="L300" s="2">
        <f t="shared" si="42"/>
        <v>0.83</v>
      </c>
      <c r="V300" s="12">
        <v>37.28</v>
      </c>
      <c r="W300" s="5">
        <v>1230.24</v>
      </c>
      <c r="AD300" s="9">
        <v>0.05</v>
      </c>
      <c r="AE300" s="5">
        <v>0.66825000000000001</v>
      </c>
      <c r="AP300" s="5" t="str">
        <f t="shared" si="37"/>
        <v/>
      </c>
      <c r="AR300" s="5" t="str">
        <f t="shared" si="38"/>
        <v/>
      </c>
      <c r="AT300" s="5" t="str">
        <f t="shared" si="39"/>
        <v/>
      </c>
      <c r="AV300" s="2">
        <v>0.83</v>
      </c>
      <c r="AW300" s="5">
        <f t="shared" si="43"/>
        <v>1230.90825</v>
      </c>
      <c r="AX300" s="11">
        <f t="shared" si="44"/>
        <v>0.12911606339002607</v>
      </c>
      <c r="AY300" s="5">
        <f t="shared" si="45"/>
        <v>129.11606339002608</v>
      </c>
    </row>
    <row r="301" spans="1:51" x14ac:dyDescent="0.3">
      <c r="A301" s="42" t="s">
        <v>556</v>
      </c>
      <c r="B301" s="1" t="s">
        <v>294</v>
      </c>
      <c r="C301" s="1" t="s">
        <v>295</v>
      </c>
      <c r="D301" s="1" t="s">
        <v>296</v>
      </c>
      <c r="E301" s="1" t="s">
        <v>83</v>
      </c>
      <c r="F301" s="1" t="s">
        <v>293</v>
      </c>
      <c r="G301" s="1" t="s">
        <v>277</v>
      </c>
      <c r="H301" s="1" t="s">
        <v>64</v>
      </c>
      <c r="I301" s="2">
        <v>219.66</v>
      </c>
      <c r="J301" s="2">
        <f t="shared" si="40"/>
        <v>40</v>
      </c>
      <c r="K301" s="2">
        <f t="shared" si="41"/>
        <v>35.85</v>
      </c>
      <c r="L301" s="2">
        <f t="shared" si="42"/>
        <v>4.1500000000000004</v>
      </c>
      <c r="V301" s="12">
        <v>33.75</v>
      </c>
      <c r="W301" s="5">
        <v>1113.75</v>
      </c>
      <c r="AD301" s="9">
        <v>2.1</v>
      </c>
      <c r="AE301" s="5">
        <v>28.066500000000001</v>
      </c>
      <c r="AP301" s="5" t="str">
        <f t="shared" si="37"/>
        <v/>
      </c>
      <c r="AR301" s="5" t="str">
        <f t="shared" si="38"/>
        <v/>
      </c>
      <c r="AT301" s="5" t="str">
        <f t="shared" si="39"/>
        <v/>
      </c>
      <c r="AV301" s="2">
        <v>4.1500000000000004</v>
      </c>
      <c r="AW301" s="5">
        <f t="shared" si="43"/>
        <v>1141.8164999999999</v>
      </c>
      <c r="AX301" s="11">
        <f t="shared" si="44"/>
        <v>0.11977078843510691</v>
      </c>
      <c r="AY301" s="5">
        <f t="shared" si="45"/>
        <v>119.77078843510691</v>
      </c>
    </row>
    <row r="302" spans="1:51" x14ac:dyDescent="0.3">
      <c r="A302" s="42" t="s">
        <v>556</v>
      </c>
      <c r="B302" s="1" t="s">
        <v>294</v>
      </c>
      <c r="C302" s="1" t="s">
        <v>295</v>
      </c>
      <c r="D302" s="1" t="s">
        <v>296</v>
      </c>
      <c r="E302" s="1" t="s">
        <v>79</v>
      </c>
      <c r="F302" s="1" t="s">
        <v>293</v>
      </c>
      <c r="G302" s="1" t="s">
        <v>277</v>
      </c>
      <c r="H302" s="1" t="s">
        <v>64</v>
      </c>
      <c r="I302" s="2">
        <v>219.66</v>
      </c>
      <c r="J302" s="2">
        <f t="shared" si="40"/>
        <v>38.050000000000004</v>
      </c>
      <c r="K302" s="2">
        <f t="shared" si="41"/>
        <v>38.050000000000004</v>
      </c>
      <c r="L302" s="2">
        <f t="shared" si="42"/>
        <v>0</v>
      </c>
      <c r="V302" s="12">
        <v>35.99</v>
      </c>
      <c r="W302" s="5">
        <v>1187.67</v>
      </c>
      <c r="AD302" s="9">
        <v>2.06</v>
      </c>
      <c r="AE302" s="5">
        <v>27.5319</v>
      </c>
      <c r="AP302" s="5" t="str">
        <f t="shared" si="37"/>
        <v/>
      </c>
      <c r="AR302" s="5" t="str">
        <f t="shared" si="38"/>
        <v/>
      </c>
      <c r="AT302" s="5" t="str">
        <f t="shared" si="39"/>
        <v/>
      </c>
      <c r="AW302" s="5">
        <f t="shared" si="43"/>
        <v>1215.2019</v>
      </c>
      <c r="AX302" s="11">
        <f t="shared" si="44"/>
        <v>0.12746854654039416</v>
      </c>
      <c r="AY302" s="5">
        <f t="shared" si="45"/>
        <v>127.46854654039416</v>
      </c>
    </row>
    <row r="303" spans="1:51" x14ac:dyDescent="0.3">
      <c r="A303" s="42" t="s">
        <v>556</v>
      </c>
      <c r="B303" s="1" t="s">
        <v>294</v>
      </c>
      <c r="C303" s="1" t="s">
        <v>295</v>
      </c>
      <c r="D303" s="1" t="s">
        <v>296</v>
      </c>
      <c r="E303" s="1" t="s">
        <v>92</v>
      </c>
      <c r="F303" s="1" t="s">
        <v>293</v>
      </c>
      <c r="G303" s="1" t="s">
        <v>277</v>
      </c>
      <c r="H303" s="1" t="s">
        <v>64</v>
      </c>
      <c r="I303" s="2">
        <v>219.66</v>
      </c>
      <c r="J303" s="2">
        <f t="shared" si="40"/>
        <v>19.759999999999998</v>
      </c>
      <c r="K303" s="2">
        <f t="shared" si="41"/>
        <v>19.759999999999998</v>
      </c>
      <c r="L303" s="2">
        <f t="shared" si="42"/>
        <v>0</v>
      </c>
      <c r="V303" s="12">
        <v>15.76</v>
      </c>
      <c r="W303" s="5">
        <v>520.08000000000004</v>
      </c>
      <c r="AD303" s="9">
        <v>4</v>
      </c>
      <c r="AE303" s="5">
        <v>53.46</v>
      </c>
      <c r="AP303" s="5" t="str">
        <f t="shared" ref="AP303:AP365" si="46">IF(AO303&gt;0,AO303*$AP$1,"")</f>
        <v/>
      </c>
      <c r="AR303" s="5" t="str">
        <f t="shared" ref="AR303:AR365" si="47">IF(AQ303&gt;0,AQ303*$AR$1,"")</f>
        <v/>
      </c>
      <c r="AT303" s="5" t="str">
        <f t="shared" ref="AT303:AT365" si="48">IF(AS303&gt;0,AS303*$AT$1,"")</f>
        <v/>
      </c>
      <c r="AW303" s="5">
        <f t="shared" si="43"/>
        <v>573.54000000000008</v>
      </c>
      <c r="AX303" s="11">
        <f t="shared" si="44"/>
        <v>6.0161451510878698E-2</v>
      </c>
      <c r="AY303" s="5">
        <f t="shared" si="45"/>
        <v>60.161451510878699</v>
      </c>
    </row>
    <row r="304" spans="1:51" x14ac:dyDescent="0.3">
      <c r="A304" s="42" t="s">
        <v>557</v>
      </c>
      <c r="B304" s="1" t="s">
        <v>297</v>
      </c>
      <c r="C304" s="1" t="s">
        <v>298</v>
      </c>
      <c r="D304" s="1" t="s">
        <v>101</v>
      </c>
      <c r="E304" s="1" t="s">
        <v>92</v>
      </c>
      <c r="F304" s="1" t="s">
        <v>293</v>
      </c>
      <c r="G304" s="1" t="s">
        <v>277</v>
      </c>
      <c r="H304" s="1" t="s">
        <v>64</v>
      </c>
      <c r="I304" s="2">
        <v>20.11</v>
      </c>
      <c r="J304" s="2">
        <f t="shared" ref="J304:J366" si="49">SUM(K304,L304)</f>
        <v>20.11</v>
      </c>
      <c r="K304" s="2">
        <f t="shared" si="41"/>
        <v>20.11</v>
      </c>
      <c r="L304" s="2">
        <f t="shared" si="42"/>
        <v>0</v>
      </c>
      <c r="V304" s="12">
        <v>11.28</v>
      </c>
      <c r="W304" s="5">
        <v>372.24</v>
      </c>
      <c r="AD304" s="9">
        <v>8.83</v>
      </c>
      <c r="AE304" s="5">
        <v>118.01295</v>
      </c>
      <c r="AP304" s="5" t="str">
        <f t="shared" si="46"/>
        <v/>
      </c>
      <c r="AR304" s="5" t="str">
        <f t="shared" si="47"/>
        <v/>
      </c>
      <c r="AT304" s="5" t="str">
        <f t="shared" si="48"/>
        <v/>
      </c>
      <c r="AW304" s="5">
        <f t="shared" si="43"/>
        <v>490.25295</v>
      </c>
      <c r="AX304" s="11">
        <f t="shared" si="44"/>
        <v>5.142506029133144E-2</v>
      </c>
      <c r="AY304" s="5">
        <f t="shared" si="45"/>
        <v>51.425060291331441</v>
      </c>
    </row>
    <row r="305" spans="1:51" x14ac:dyDescent="0.3">
      <c r="A305" s="42" t="s">
        <v>558</v>
      </c>
      <c r="B305" s="1" t="s">
        <v>297</v>
      </c>
      <c r="C305" s="1" t="s">
        <v>298</v>
      </c>
      <c r="D305" s="1" t="s">
        <v>101</v>
      </c>
      <c r="E305" s="1" t="s">
        <v>92</v>
      </c>
      <c r="F305" s="1" t="s">
        <v>293</v>
      </c>
      <c r="G305" s="1" t="s">
        <v>277</v>
      </c>
      <c r="H305" s="1" t="s">
        <v>64</v>
      </c>
      <c r="I305" s="2">
        <v>0.23</v>
      </c>
      <c r="J305" s="2">
        <f t="shared" si="49"/>
        <v>0.23</v>
      </c>
      <c r="K305" s="2">
        <f t="shared" ref="K305:K368" si="50">SUM(N305,P305,R305,T305,Z305,AB305,AD305,AF305,AI305,AK305,AM305,V305,X305,AZ305,BB305,BD305)</f>
        <v>0.23</v>
      </c>
      <c r="L305" s="2">
        <f t="shared" ref="L305:L368" si="51">SUM(M305,AH305,AO305,AQ305,AS305,AU305,AV305)</f>
        <v>0</v>
      </c>
      <c r="AD305" s="9">
        <v>0.23</v>
      </c>
      <c r="AE305" s="5">
        <v>3.07395</v>
      </c>
      <c r="AP305" s="5" t="str">
        <f t="shared" si="46"/>
        <v/>
      </c>
      <c r="AR305" s="5" t="str">
        <f t="shared" si="47"/>
        <v/>
      </c>
      <c r="AT305" s="5" t="str">
        <f t="shared" si="48"/>
        <v/>
      </c>
      <c r="AW305" s="5">
        <f t="shared" si="43"/>
        <v>3.07395</v>
      </c>
      <c r="AX305" s="11">
        <f t="shared" si="44"/>
        <v>3.2244184167079114E-4</v>
      </c>
      <c r="AY305" s="5">
        <f t="shared" si="45"/>
        <v>0.32244184167079115</v>
      </c>
    </row>
    <row r="306" spans="1:51" x14ac:dyDescent="0.3">
      <c r="A306" s="42" t="s">
        <v>559</v>
      </c>
      <c r="B306" s="1" t="s">
        <v>299</v>
      </c>
      <c r="C306" s="1" t="s">
        <v>300</v>
      </c>
      <c r="D306" s="1" t="s">
        <v>101</v>
      </c>
      <c r="E306" s="1" t="s">
        <v>103</v>
      </c>
      <c r="F306" s="1" t="s">
        <v>62</v>
      </c>
      <c r="G306" s="1" t="s">
        <v>277</v>
      </c>
      <c r="H306" s="1" t="s">
        <v>64</v>
      </c>
      <c r="I306" s="2">
        <v>82.69</v>
      </c>
      <c r="J306" s="2">
        <f t="shared" si="49"/>
        <v>0.67</v>
      </c>
      <c r="K306" s="2">
        <f t="shared" si="50"/>
        <v>0.67</v>
      </c>
      <c r="L306" s="2">
        <f t="shared" si="51"/>
        <v>0</v>
      </c>
      <c r="V306" s="12">
        <v>0.67</v>
      </c>
      <c r="W306" s="5">
        <v>22.11</v>
      </c>
      <c r="AP306" s="5" t="str">
        <f t="shared" si="46"/>
        <v/>
      </c>
      <c r="AR306" s="5" t="str">
        <f t="shared" si="47"/>
        <v/>
      </c>
      <c r="AT306" s="5" t="str">
        <f t="shared" si="48"/>
        <v/>
      </c>
      <c r="AW306" s="5">
        <f t="shared" si="43"/>
        <v>22.11</v>
      </c>
      <c r="AX306" s="11">
        <f t="shared" si="44"/>
        <v>2.3192274172778322E-3</v>
      </c>
      <c r="AY306" s="5">
        <f t="shared" si="45"/>
        <v>2.3192274172778324</v>
      </c>
    </row>
    <row r="307" spans="1:51" x14ac:dyDescent="0.3">
      <c r="A307" s="42" t="s">
        <v>560</v>
      </c>
      <c r="B307" s="1" t="s">
        <v>294</v>
      </c>
      <c r="C307" s="1" t="s">
        <v>295</v>
      </c>
      <c r="D307" s="1" t="s">
        <v>296</v>
      </c>
      <c r="E307" s="1" t="s">
        <v>94</v>
      </c>
      <c r="F307" s="1" t="s">
        <v>62</v>
      </c>
      <c r="G307" s="1" t="s">
        <v>277</v>
      </c>
      <c r="H307" s="1" t="s">
        <v>64</v>
      </c>
      <c r="I307" s="2">
        <v>80</v>
      </c>
      <c r="J307" s="2">
        <f t="shared" si="49"/>
        <v>36.799999999999997</v>
      </c>
      <c r="K307" s="2">
        <f t="shared" si="50"/>
        <v>36.69</v>
      </c>
      <c r="L307" s="2">
        <f t="shared" si="51"/>
        <v>0.11</v>
      </c>
      <c r="V307" s="12">
        <v>21.94</v>
      </c>
      <c r="W307" s="5">
        <v>724.0200000000001</v>
      </c>
      <c r="X307" s="13">
        <v>14.75</v>
      </c>
      <c r="Y307" s="5">
        <v>221.25</v>
      </c>
      <c r="AP307" s="5" t="str">
        <f t="shared" si="46"/>
        <v/>
      </c>
      <c r="AR307" s="5" t="str">
        <f t="shared" si="47"/>
        <v/>
      </c>
      <c r="AT307" s="5" t="str">
        <f t="shared" si="48"/>
        <v/>
      </c>
      <c r="AV307" s="2">
        <v>0.11</v>
      </c>
      <c r="AW307" s="5">
        <f t="shared" si="43"/>
        <v>945.2700000000001</v>
      </c>
      <c r="AX307" s="11">
        <f t="shared" si="44"/>
        <v>9.9154052497974515E-2</v>
      </c>
      <c r="AY307" s="5">
        <f t="shared" si="45"/>
        <v>99.154052497974519</v>
      </c>
    </row>
    <row r="308" spans="1:51" x14ac:dyDescent="0.3">
      <c r="A308" s="42" t="s">
        <v>560</v>
      </c>
      <c r="B308" s="1" t="s">
        <v>294</v>
      </c>
      <c r="C308" s="1" t="s">
        <v>295</v>
      </c>
      <c r="D308" s="1" t="s">
        <v>296</v>
      </c>
      <c r="E308" s="1" t="s">
        <v>93</v>
      </c>
      <c r="F308" s="1" t="s">
        <v>62</v>
      </c>
      <c r="G308" s="1" t="s">
        <v>277</v>
      </c>
      <c r="H308" s="1" t="s">
        <v>64</v>
      </c>
      <c r="I308" s="2">
        <v>80</v>
      </c>
      <c r="J308" s="2">
        <f t="shared" si="49"/>
        <v>29.65</v>
      </c>
      <c r="K308" s="2">
        <f t="shared" si="50"/>
        <v>29.65</v>
      </c>
      <c r="L308" s="2">
        <f t="shared" si="51"/>
        <v>0</v>
      </c>
      <c r="V308" s="12">
        <v>25.41</v>
      </c>
      <c r="W308" s="5">
        <v>838.53</v>
      </c>
      <c r="X308" s="13">
        <v>4.24</v>
      </c>
      <c r="Y308" s="5">
        <v>63.6</v>
      </c>
      <c r="AP308" s="5" t="str">
        <f t="shared" si="46"/>
        <v/>
      </c>
      <c r="AR308" s="5" t="str">
        <f t="shared" si="47"/>
        <v/>
      </c>
      <c r="AT308" s="5" t="str">
        <f t="shared" si="48"/>
        <v/>
      </c>
      <c r="AW308" s="5">
        <f t="shared" si="43"/>
        <v>902.13</v>
      </c>
      <c r="AX308" s="11">
        <f t="shared" si="44"/>
        <v>9.4628884212973802E-2</v>
      </c>
      <c r="AY308" s="5">
        <f t="shared" si="45"/>
        <v>94.628884212973801</v>
      </c>
    </row>
    <row r="309" spans="1:51" x14ac:dyDescent="0.3">
      <c r="A309" s="42" t="s">
        <v>561</v>
      </c>
      <c r="B309" s="1" t="s">
        <v>301</v>
      </c>
      <c r="C309" s="1" t="s">
        <v>302</v>
      </c>
      <c r="D309" s="1" t="s">
        <v>101</v>
      </c>
      <c r="E309" s="1" t="s">
        <v>79</v>
      </c>
      <c r="F309" s="1" t="s">
        <v>62</v>
      </c>
      <c r="G309" s="1" t="s">
        <v>277</v>
      </c>
      <c r="H309" s="1" t="s">
        <v>64</v>
      </c>
      <c r="I309" s="2">
        <v>10</v>
      </c>
      <c r="J309" s="2">
        <f t="shared" si="49"/>
        <v>5.47</v>
      </c>
      <c r="K309" s="2">
        <f t="shared" si="50"/>
        <v>3.1599999999999997</v>
      </c>
      <c r="L309" s="2">
        <f t="shared" si="51"/>
        <v>2.31</v>
      </c>
      <c r="X309" s="13">
        <v>0.03</v>
      </c>
      <c r="Y309" s="5">
        <v>0.45</v>
      </c>
      <c r="AD309" s="9">
        <v>3.13</v>
      </c>
      <c r="AE309" s="5">
        <v>41.832450000000001</v>
      </c>
      <c r="AP309" s="5" t="str">
        <f t="shared" si="46"/>
        <v/>
      </c>
      <c r="AR309" s="5" t="str">
        <f t="shared" si="47"/>
        <v/>
      </c>
      <c r="AT309" s="5" t="str">
        <f t="shared" si="48"/>
        <v/>
      </c>
      <c r="AV309" s="2">
        <v>2.31</v>
      </c>
      <c r="AW309" s="5">
        <f t="shared" si="43"/>
        <v>42.282450000000004</v>
      </c>
      <c r="AX309" s="11">
        <f t="shared" si="44"/>
        <v>4.4352156178054771E-3</v>
      </c>
      <c r="AY309" s="5">
        <f t="shared" si="45"/>
        <v>4.4352156178054774</v>
      </c>
    </row>
    <row r="310" spans="1:51" x14ac:dyDescent="0.3">
      <c r="A310" s="42" t="s">
        <v>562</v>
      </c>
      <c r="B310" s="1" t="s">
        <v>301</v>
      </c>
      <c r="C310" s="1" t="s">
        <v>302</v>
      </c>
      <c r="D310" s="1" t="s">
        <v>101</v>
      </c>
      <c r="E310" s="1" t="s">
        <v>79</v>
      </c>
      <c r="F310" s="1" t="s">
        <v>62</v>
      </c>
      <c r="G310" s="1" t="s">
        <v>277</v>
      </c>
      <c r="H310" s="1" t="s">
        <v>64</v>
      </c>
      <c r="I310" s="2">
        <v>30</v>
      </c>
      <c r="J310" s="2">
        <f t="shared" si="49"/>
        <v>0.26</v>
      </c>
      <c r="K310" s="2">
        <f t="shared" si="50"/>
        <v>0.26</v>
      </c>
      <c r="L310" s="2">
        <f t="shared" si="51"/>
        <v>0</v>
      </c>
      <c r="X310" s="13">
        <v>0.26</v>
      </c>
      <c r="Y310" s="5">
        <v>3.9</v>
      </c>
      <c r="AP310" s="5" t="str">
        <f t="shared" si="46"/>
        <v/>
      </c>
      <c r="AR310" s="5" t="str">
        <f t="shared" si="47"/>
        <v/>
      </c>
      <c r="AT310" s="5" t="str">
        <f t="shared" si="48"/>
        <v/>
      </c>
      <c r="AW310" s="5">
        <f t="shared" si="43"/>
        <v>3.9</v>
      </c>
      <c r="AX310" s="11">
        <f t="shared" si="44"/>
        <v>4.0909031783733807E-4</v>
      </c>
      <c r="AY310" s="5">
        <f t="shared" si="45"/>
        <v>0.40909031783733812</v>
      </c>
    </row>
    <row r="311" spans="1:51" x14ac:dyDescent="0.3">
      <c r="A311" s="42" t="s">
        <v>563</v>
      </c>
      <c r="B311" s="1" t="s">
        <v>303</v>
      </c>
      <c r="C311" s="1" t="s">
        <v>304</v>
      </c>
      <c r="D311" s="1" t="s">
        <v>305</v>
      </c>
      <c r="E311" s="1" t="s">
        <v>97</v>
      </c>
      <c r="F311" s="1" t="s">
        <v>283</v>
      </c>
      <c r="G311" s="1" t="s">
        <v>277</v>
      </c>
      <c r="H311" s="1" t="s">
        <v>64</v>
      </c>
      <c r="I311" s="2">
        <v>40</v>
      </c>
      <c r="J311" s="2">
        <f t="shared" si="49"/>
        <v>30.47</v>
      </c>
      <c r="K311" s="2">
        <f t="shared" si="50"/>
        <v>0</v>
      </c>
      <c r="L311" s="2">
        <f t="shared" si="51"/>
        <v>30.47</v>
      </c>
      <c r="AP311" s="5" t="str">
        <f t="shared" si="46"/>
        <v/>
      </c>
      <c r="AR311" s="5" t="str">
        <f t="shared" si="47"/>
        <v/>
      </c>
      <c r="AT311" s="5" t="str">
        <f t="shared" si="48"/>
        <v/>
      </c>
      <c r="AV311" s="2">
        <v>30.47</v>
      </c>
      <c r="AW311" s="5">
        <f t="shared" si="43"/>
        <v>0</v>
      </c>
      <c r="AX311" s="11">
        <f t="shared" si="44"/>
        <v>0</v>
      </c>
      <c r="AY311" s="5">
        <f t="shared" si="45"/>
        <v>0</v>
      </c>
    </row>
    <row r="312" spans="1:51" x14ac:dyDescent="0.3">
      <c r="A312" s="42" t="s">
        <v>564</v>
      </c>
      <c r="B312" s="1" t="s">
        <v>306</v>
      </c>
      <c r="C312" s="1" t="s">
        <v>307</v>
      </c>
      <c r="D312" s="1" t="s">
        <v>308</v>
      </c>
      <c r="E312" s="1" t="s">
        <v>79</v>
      </c>
      <c r="F312" s="1" t="s">
        <v>309</v>
      </c>
      <c r="G312" s="1" t="s">
        <v>277</v>
      </c>
      <c r="H312" s="1" t="s">
        <v>72</v>
      </c>
      <c r="I312" s="2">
        <v>80</v>
      </c>
      <c r="J312" s="2">
        <f t="shared" si="49"/>
        <v>38.559999999999995</v>
      </c>
      <c r="K312" s="2">
        <f t="shared" si="50"/>
        <v>25.819999999999997</v>
      </c>
      <c r="L312" s="2">
        <f t="shared" si="51"/>
        <v>12.74</v>
      </c>
      <c r="T312" s="8">
        <v>0.38</v>
      </c>
      <c r="U312" s="5">
        <v>15.675000000000001</v>
      </c>
      <c r="V312" s="12">
        <v>22.33</v>
      </c>
      <c r="W312" s="5">
        <v>736.89</v>
      </c>
      <c r="AD312" s="9">
        <v>3.11</v>
      </c>
      <c r="AE312" s="5">
        <v>41.565150000000003</v>
      </c>
      <c r="AP312" s="5" t="str">
        <f t="shared" si="46"/>
        <v/>
      </c>
      <c r="AR312" s="5" t="str">
        <f t="shared" si="47"/>
        <v/>
      </c>
      <c r="AT312" s="5" t="str">
        <f t="shared" si="48"/>
        <v/>
      </c>
      <c r="AV312" s="2">
        <v>12.74</v>
      </c>
      <c r="AW312" s="5">
        <f t="shared" si="43"/>
        <v>794.13014999999996</v>
      </c>
      <c r="AX312" s="11">
        <f t="shared" si="44"/>
        <v>8.330024499172127E-2</v>
      </c>
      <c r="AY312" s="5">
        <f t="shared" si="45"/>
        <v>83.300244991721272</v>
      </c>
    </row>
    <row r="313" spans="1:51" x14ac:dyDescent="0.3">
      <c r="A313" s="42" t="s">
        <v>564</v>
      </c>
      <c r="B313" s="1" t="s">
        <v>306</v>
      </c>
      <c r="C313" s="1" t="s">
        <v>307</v>
      </c>
      <c r="D313" s="1" t="s">
        <v>308</v>
      </c>
      <c r="E313" s="1" t="s">
        <v>92</v>
      </c>
      <c r="F313" s="1" t="s">
        <v>309</v>
      </c>
      <c r="G313" s="1" t="s">
        <v>277</v>
      </c>
      <c r="H313" s="1" t="s">
        <v>72</v>
      </c>
      <c r="I313" s="2">
        <v>80</v>
      </c>
      <c r="J313" s="2">
        <f t="shared" si="49"/>
        <v>40</v>
      </c>
      <c r="K313" s="2">
        <f t="shared" si="50"/>
        <v>8.19</v>
      </c>
      <c r="L313" s="2">
        <f t="shared" si="51"/>
        <v>31.81</v>
      </c>
      <c r="T313" s="8">
        <v>5.58</v>
      </c>
      <c r="U313" s="5">
        <v>230.17500000000001</v>
      </c>
      <c r="V313" s="12">
        <v>2.61</v>
      </c>
      <c r="W313" s="5">
        <v>86.13</v>
      </c>
      <c r="AP313" s="5" t="str">
        <f t="shared" si="46"/>
        <v/>
      </c>
      <c r="AR313" s="5" t="str">
        <f t="shared" si="47"/>
        <v/>
      </c>
      <c r="AT313" s="5" t="str">
        <f t="shared" si="48"/>
        <v/>
      </c>
      <c r="AV313" s="2">
        <v>31.81</v>
      </c>
      <c r="AW313" s="5">
        <f t="shared" si="43"/>
        <v>316.30500000000001</v>
      </c>
      <c r="AX313" s="11">
        <f t="shared" si="44"/>
        <v>3.3178798200907494E-2</v>
      </c>
      <c r="AY313" s="5">
        <f t="shared" si="45"/>
        <v>33.178798200907494</v>
      </c>
    </row>
    <row r="314" spans="1:51" x14ac:dyDescent="0.3">
      <c r="A314" s="42" t="s">
        <v>565</v>
      </c>
      <c r="B314" s="1" t="s">
        <v>310</v>
      </c>
      <c r="C314" s="1" t="s">
        <v>311</v>
      </c>
      <c r="D314" s="1" t="s">
        <v>312</v>
      </c>
      <c r="E314" s="1" t="s">
        <v>102</v>
      </c>
      <c r="F314" s="1" t="s">
        <v>309</v>
      </c>
      <c r="G314" s="1" t="s">
        <v>277</v>
      </c>
      <c r="H314" s="1" t="s">
        <v>72</v>
      </c>
      <c r="I314" s="2">
        <v>80.3</v>
      </c>
      <c r="J314" s="2">
        <f t="shared" si="49"/>
        <v>36.89</v>
      </c>
      <c r="K314" s="2">
        <f t="shared" si="50"/>
        <v>36.07</v>
      </c>
      <c r="L314" s="2">
        <f t="shared" si="51"/>
        <v>0.82</v>
      </c>
      <c r="T314" s="8">
        <v>6.87</v>
      </c>
      <c r="U314" s="5">
        <v>283.38749999999999</v>
      </c>
      <c r="V314" s="12">
        <v>29.2</v>
      </c>
      <c r="W314" s="5">
        <v>963.6</v>
      </c>
      <c r="AP314" s="5" t="str">
        <f t="shared" si="46"/>
        <v/>
      </c>
      <c r="AR314" s="5" t="str">
        <f t="shared" si="47"/>
        <v/>
      </c>
      <c r="AT314" s="5" t="str">
        <f t="shared" si="48"/>
        <v/>
      </c>
      <c r="AV314" s="2">
        <v>0.82</v>
      </c>
      <c r="AW314" s="5">
        <f t="shared" si="43"/>
        <v>1246.9875</v>
      </c>
      <c r="AX314" s="11">
        <f t="shared" si="44"/>
        <v>0.13080269556774043</v>
      </c>
      <c r="AY314" s="5">
        <f t="shared" si="45"/>
        <v>130.80269556774044</v>
      </c>
    </row>
    <row r="315" spans="1:51" x14ac:dyDescent="0.3">
      <c r="A315" s="42" t="s">
        <v>565</v>
      </c>
      <c r="B315" s="1" t="s">
        <v>310</v>
      </c>
      <c r="C315" s="1" t="s">
        <v>311</v>
      </c>
      <c r="D315" s="1" t="s">
        <v>312</v>
      </c>
      <c r="E315" s="1" t="s">
        <v>98</v>
      </c>
      <c r="F315" s="1" t="s">
        <v>309</v>
      </c>
      <c r="G315" s="1" t="s">
        <v>277</v>
      </c>
      <c r="H315" s="1" t="s">
        <v>72</v>
      </c>
      <c r="I315" s="2">
        <v>80.3</v>
      </c>
      <c r="J315" s="2">
        <f t="shared" si="49"/>
        <v>38.07</v>
      </c>
      <c r="K315" s="2">
        <f t="shared" si="50"/>
        <v>38.07</v>
      </c>
      <c r="L315" s="2">
        <f t="shared" si="51"/>
        <v>0</v>
      </c>
      <c r="T315" s="8">
        <v>34.94</v>
      </c>
      <c r="U315" s="5">
        <v>1441.2750000000001</v>
      </c>
      <c r="V315" s="12">
        <v>3.13</v>
      </c>
      <c r="W315" s="5">
        <v>103.29</v>
      </c>
      <c r="AP315" s="5" t="str">
        <f t="shared" si="46"/>
        <v/>
      </c>
      <c r="AR315" s="5" t="str">
        <f t="shared" si="47"/>
        <v/>
      </c>
      <c r="AT315" s="5" t="str">
        <f t="shared" si="48"/>
        <v/>
      </c>
      <c r="AW315" s="5">
        <f t="shared" si="43"/>
        <v>1544.5650000000001</v>
      </c>
      <c r="AX315" s="11">
        <f t="shared" si="44"/>
        <v>0.16201707353087902</v>
      </c>
      <c r="AY315" s="5">
        <f t="shared" si="45"/>
        <v>162.01707353087903</v>
      </c>
    </row>
    <row r="316" spans="1:51" x14ac:dyDescent="0.3">
      <c r="A316" s="42" t="s">
        <v>566</v>
      </c>
      <c r="B316" s="1" t="s">
        <v>313</v>
      </c>
      <c r="C316" s="1" t="s">
        <v>314</v>
      </c>
      <c r="D316" s="1" t="s">
        <v>60</v>
      </c>
      <c r="E316" s="1" t="s">
        <v>67</v>
      </c>
      <c r="F316" s="1" t="s">
        <v>309</v>
      </c>
      <c r="G316" s="1" t="s">
        <v>277</v>
      </c>
      <c r="H316" s="1" t="s">
        <v>72</v>
      </c>
      <c r="I316" s="2">
        <v>16.87</v>
      </c>
      <c r="J316" s="2">
        <f t="shared" si="49"/>
        <v>15.54</v>
      </c>
      <c r="K316" s="2">
        <f t="shared" si="50"/>
        <v>15.54</v>
      </c>
      <c r="L316" s="2">
        <f t="shared" si="51"/>
        <v>0</v>
      </c>
      <c r="AD316" s="9">
        <v>15.54</v>
      </c>
      <c r="AE316" s="5">
        <v>228.43754999999999</v>
      </c>
      <c r="AP316" s="5" t="str">
        <f t="shared" si="46"/>
        <v/>
      </c>
      <c r="AR316" s="5" t="str">
        <f t="shared" si="47"/>
        <v/>
      </c>
      <c r="AT316" s="5" t="str">
        <f t="shared" si="48"/>
        <v/>
      </c>
      <c r="AW316" s="5">
        <f t="shared" si="43"/>
        <v>228.43754999999999</v>
      </c>
      <c r="AX316" s="11">
        <f t="shared" si="44"/>
        <v>2.3961946137303285E-2</v>
      </c>
      <c r="AY316" s="5">
        <f t="shared" si="45"/>
        <v>23.961946137303286</v>
      </c>
    </row>
    <row r="317" spans="1:51" x14ac:dyDescent="0.3">
      <c r="A317" s="42" t="s">
        <v>567</v>
      </c>
      <c r="B317" s="1" t="s">
        <v>215</v>
      </c>
      <c r="C317" s="1" t="s">
        <v>216</v>
      </c>
      <c r="D317" s="1" t="s">
        <v>60</v>
      </c>
      <c r="E317" s="1" t="s">
        <v>97</v>
      </c>
      <c r="F317" s="1" t="s">
        <v>309</v>
      </c>
      <c r="G317" s="1" t="s">
        <v>277</v>
      </c>
      <c r="H317" s="1" t="s">
        <v>72</v>
      </c>
      <c r="I317" s="2">
        <v>143.13</v>
      </c>
      <c r="J317" s="2">
        <f t="shared" si="49"/>
        <v>40</v>
      </c>
      <c r="K317" s="2">
        <f t="shared" si="50"/>
        <v>37.5</v>
      </c>
      <c r="L317" s="2">
        <f t="shared" si="51"/>
        <v>2.5</v>
      </c>
      <c r="T317" s="8">
        <v>31.14</v>
      </c>
      <c r="U317" s="5">
        <v>1284.5250000000001</v>
      </c>
      <c r="V317" s="12">
        <v>6.36</v>
      </c>
      <c r="W317" s="5">
        <v>209.88</v>
      </c>
      <c r="AP317" s="5" t="str">
        <f t="shared" si="46"/>
        <v/>
      </c>
      <c r="AR317" s="5" t="str">
        <f t="shared" si="47"/>
        <v/>
      </c>
      <c r="AT317" s="5" t="str">
        <f t="shared" si="48"/>
        <v/>
      </c>
      <c r="AV317" s="2">
        <v>2.5</v>
      </c>
      <c r="AW317" s="5">
        <f t="shared" si="43"/>
        <v>1494.4050000000002</v>
      </c>
      <c r="AX317" s="11">
        <f t="shared" si="44"/>
        <v>0.15675554267377112</v>
      </c>
      <c r="AY317" s="5">
        <f t="shared" si="45"/>
        <v>156.75554267377112</v>
      </c>
    </row>
    <row r="318" spans="1:51" x14ac:dyDescent="0.3">
      <c r="A318" s="42" t="s">
        <v>567</v>
      </c>
      <c r="B318" s="1" t="s">
        <v>215</v>
      </c>
      <c r="C318" s="1" t="s">
        <v>216</v>
      </c>
      <c r="D318" s="1" t="s">
        <v>60</v>
      </c>
      <c r="E318" s="1" t="s">
        <v>164</v>
      </c>
      <c r="F318" s="1" t="s">
        <v>309</v>
      </c>
      <c r="G318" s="1" t="s">
        <v>277</v>
      </c>
      <c r="H318" s="1" t="s">
        <v>72</v>
      </c>
      <c r="I318" s="2">
        <v>143.13</v>
      </c>
      <c r="J318" s="2">
        <f t="shared" si="49"/>
        <v>39.450000000000003</v>
      </c>
      <c r="K318" s="2">
        <f t="shared" si="50"/>
        <v>39.450000000000003</v>
      </c>
      <c r="L318" s="2">
        <f t="shared" si="51"/>
        <v>0</v>
      </c>
      <c r="T318" s="8">
        <v>31.02</v>
      </c>
      <c r="U318" s="5">
        <v>1279.575</v>
      </c>
      <c r="V318" s="12">
        <v>8.43</v>
      </c>
      <c r="W318" s="5">
        <v>278.19</v>
      </c>
      <c r="AP318" s="5" t="str">
        <f t="shared" si="46"/>
        <v/>
      </c>
      <c r="AR318" s="5" t="str">
        <f t="shared" si="47"/>
        <v/>
      </c>
      <c r="AT318" s="5" t="str">
        <f t="shared" si="48"/>
        <v/>
      </c>
      <c r="AW318" s="5">
        <f t="shared" si="43"/>
        <v>1557.7650000000001</v>
      </c>
      <c r="AX318" s="11">
        <f t="shared" si="44"/>
        <v>0.16340168691432846</v>
      </c>
      <c r="AY318" s="5">
        <f t="shared" si="45"/>
        <v>163.40168691432845</v>
      </c>
    </row>
    <row r="319" spans="1:51" x14ac:dyDescent="0.3">
      <c r="A319" s="42" t="s">
        <v>567</v>
      </c>
      <c r="B319" s="1" t="s">
        <v>215</v>
      </c>
      <c r="C319" s="1" t="s">
        <v>216</v>
      </c>
      <c r="D319" s="1" t="s">
        <v>60</v>
      </c>
      <c r="E319" s="1" t="s">
        <v>71</v>
      </c>
      <c r="F319" s="1" t="s">
        <v>309</v>
      </c>
      <c r="G319" s="1" t="s">
        <v>277</v>
      </c>
      <c r="H319" s="1" t="s">
        <v>72</v>
      </c>
      <c r="I319" s="2">
        <v>143.13</v>
      </c>
      <c r="J319" s="2">
        <f t="shared" si="49"/>
        <v>38.33</v>
      </c>
      <c r="K319" s="2">
        <f t="shared" si="50"/>
        <v>38.33</v>
      </c>
      <c r="L319" s="2">
        <f t="shared" si="51"/>
        <v>0</v>
      </c>
      <c r="T319" s="8">
        <v>32.11</v>
      </c>
      <c r="U319" s="5">
        <v>1324.5374999999999</v>
      </c>
      <c r="V319" s="12">
        <v>6.22</v>
      </c>
      <c r="W319" s="5">
        <v>205.26</v>
      </c>
      <c r="AP319" s="5" t="str">
        <f t="shared" si="46"/>
        <v/>
      </c>
      <c r="AR319" s="5" t="str">
        <f t="shared" si="47"/>
        <v/>
      </c>
      <c r="AT319" s="5" t="str">
        <f t="shared" si="48"/>
        <v/>
      </c>
      <c r="AW319" s="5">
        <f t="shared" si="43"/>
        <v>1529.7974999999999</v>
      </c>
      <c r="AX319" s="11">
        <f t="shared" si="44"/>
        <v>0.16046803730814493</v>
      </c>
      <c r="AY319" s="5">
        <f t="shared" si="45"/>
        <v>160.46803730814491</v>
      </c>
    </row>
    <row r="320" spans="1:51" x14ac:dyDescent="0.3">
      <c r="A320" s="42" t="s">
        <v>567</v>
      </c>
      <c r="B320" s="1" t="s">
        <v>215</v>
      </c>
      <c r="C320" s="1" t="s">
        <v>216</v>
      </c>
      <c r="D320" s="1" t="s">
        <v>60</v>
      </c>
      <c r="E320" s="1" t="s">
        <v>67</v>
      </c>
      <c r="F320" s="1" t="s">
        <v>309</v>
      </c>
      <c r="G320" s="1" t="s">
        <v>277</v>
      </c>
      <c r="H320" s="1" t="s">
        <v>72</v>
      </c>
      <c r="I320" s="2">
        <v>143.13</v>
      </c>
      <c r="J320" s="2">
        <f t="shared" si="49"/>
        <v>22.66</v>
      </c>
      <c r="K320" s="2">
        <f t="shared" si="50"/>
        <v>22.66</v>
      </c>
      <c r="L320" s="2">
        <f t="shared" si="51"/>
        <v>0</v>
      </c>
      <c r="T320" s="8">
        <v>17.54</v>
      </c>
      <c r="U320" s="5">
        <v>723.52499999999998</v>
      </c>
      <c r="V320" s="12">
        <v>5.0199999999999996</v>
      </c>
      <c r="W320" s="5">
        <v>165.66</v>
      </c>
      <c r="AD320" s="9">
        <v>0.1</v>
      </c>
      <c r="AE320" s="5">
        <v>1.4107499999999999</v>
      </c>
      <c r="AP320" s="5" t="str">
        <f t="shared" si="46"/>
        <v/>
      </c>
      <c r="AR320" s="5" t="str">
        <f t="shared" si="47"/>
        <v/>
      </c>
      <c r="AT320" s="5" t="str">
        <f t="shared" si="48"/>
        <v/>
      </c>
      <c r="AW320" s="5">
        <f t="shared" si="43"/>
        <v>890.59574999999995</v>
      </c>
      <c r="AX320" s="11">
        <f t="shared" si="44"/>
        <v>9.3418999597969871E-2</v>
      </c>
      <c r="AY320" s="5">
        <f t="shared" si="45"/>
        <v>93.418999597969872</v>
      </c>
    </row>
    <row r="321" spans="1:51" x14ac:dyDescent="0.3">
      <c r="A321" s="42" t="s">
        <v>568</v>
      </c>
      <c r="B321" s="1" t="s">
        <v>315</v>
      </c>
      <c r="C321" s="1" t="s">
        <v>316</v>
      </c>
      <c r="D321" s="1" t="s">
        <v>101</v>
      </c>
      <c r="E321" s="1" t="s">
        <v>86</v>
      </c>
      <c r="F321" s="1" t="s">
        <v>309</v>
      </c>
      <c r="G321" s="1" t="s">
        <v>277</v>
      </c>
      <c r="H321" s="1" t="s">
        <v>72</v>
      </c>
      <c r="I321" s="2">
        <v>120</v>
      </c>
      <c r="J321" s="2">
        <f t="shared" si="49"/>
        <v>38.69</v>
      </c>
      <c r="K321" s="2">
        <f t="shared" si="50"/>
        <v>38.69</v>
      </c>
      <c r="L321" s="2">
        <f t="shared" si="51"/>
        <v>0</v>
      </c>
      <c r="V321" s="12">
        <v>38.69</v>
      </c>
      <c r="W321" s="5">
        <v>1276.77</v>
      </c>
      <c r="AP321" s="5" t="str">
        <f t="shared" si="46"/>
        <v/>
      </c>
      <c r="AR321" s="5" t="str">
        <f t="shared" si="47"/>
        <v/>
      </c>
      <c r="AT321" s="5" t="str">
        <f t="shared" si="48"/>
        <v/>
      </c>
      <c r="AW321" s="5">
        <f t="shared" si="43"/>
        <v>1276.77</v>
      </c>
      <c r="AX321" s="11">
        <f t="shared" si="44"/>
        <v>0.13392672951414825</v>
      </c>
      <c r="AY321" s="5">
        <f t="shared" si="45"/>
        <v>133.92672951414826</v>
      </c>
    </row>
    <row r="322" spans="1:51" x14ac:dyDescent="0.3">
      <c r="A322" s="42" t="s">
        <v>568</v>
      </c>
      <c r="B322" s="1" t="s">
        <v>315</v>
      </c>
      <c r="C322" s="1" t="s">
        <v>316</v>
      </c>
      <c r="D322" s="1" t="s">
        <v>101</v>
      </c>
      <c r="E322" s="1" t="s">
        <v>83</v>
      </c>
      <c r="F322" s="1" t="s">
        <v>309</v>
      </c>
      <c r="G322" s="1" t="s">
        <v>277</v>
      </c>
      <c r="H322" s="1" t="s">
        <v>72</v>
      </c>
      <c r="I322" s="2">
        <v>120</v>
      </c>
      <c r="J322" s="2">
        <f t="shared" si="49"/>
        <v>40</v>
      </c>
      <c r="K322" s="2">
        <f t="shared" si="50"/>
        <v>40</v>
      </c>
      <c r="L322" s="2">
        <f t="shared" si="51"/>
        <v>0</v>
      </c>
      <c r="T322" s="8">
        <v>0.35</v>
      </c>
      <c r="U322" s="5">
        <v>14.4375</v>
      </c>
      <c r="V322" s="12">
        <v>39.65</v>
      </c>
      <c r="W322" s="5">
        <v>1308.45</v>
      </c>
      <c r="AP322" s="5" t="str">
        <f t="shared" si="46"/>
        <v/>
      </c>
      <c r="AR322" s="5" t="str">
        <f t="shared" si="47"/>
        <v/>
      </c>
      <c r="AT322" s="5" t="str">
        <f t="shared" si="48"/>
        <v/>
      </c>
      <c r="AW322" s="5">
        <f t="shared" si="43"/>
        <v>1322.8875</v>
      </c>
      <c r="AX322" s="11">
        <f t="shared" si="44"/>
        <v>0.13876422252257478</v>
      </c>
      <c r="AY322" s="5">
        <f t="shared" si="45"/>
        <v>138.76422252257478</v>
      </c>
    </row>
    <row r="323" spans="1:51" x14ac:dyDescent="0.3">
      <c r="A323" s="42" t="s">
        <v>568</v>
      </c>
      <c r="B323" s="1" t="s">
        <v>315</v>
      </c>
      <c r="C323" s="1" t="s">
        <v>316</v>
      </c>
      <c r="D323" s="1" t="s">
        <v>101</v>
      </c>
      <c r="E323" s="1" t="s">
        <v>76</v>
      </c>
      <c r="F323" s="1" t="s">
        <v>309</v>
      </c>
      <c r="G323" s="1" t="s">
        <v>277</v>
      </c>
      <c r="H323" s="1" t="s">
        <v>72</v>
      </c>
      <c r="I323" s="2">
        <v>120</v>
      </c>
      <c r="J323" s="2">
        <f t="shared" si="49"/>
        <v>40</v>
      </c>
      <c r="K323" s="2">
        <f t="shared" si="50"/>
        <v>15.49</v>
      </c>
      <c r="L323" s="2">
        <f t="shared" si="51"/>
        <v>24.51</v>
      </c>
      <c r="T323" s="8">
        <v>0.69</v>
      </c>
      <c r="U323" s="5">
        <v>28.462499999999999</v>
      </c>
      <c r="V323" s="12">
        <v>14.8</v>
      </c>
      <c r="W323" s="5">
        <v>488.4</v>
      </c>
      <c r="AP323" s="5" t="str">
        <f t="shared" si="46"/>
        <v/>
      </c>
      <c r="AR323" s="5" t="str">
        <f t="shared" si="47"/>
        <v/>
      </c>
      <c r="AT323" s="5" t="str">
        <f t="shared" si="48"/>
        <v/>
      </c>
      <c r="AV323" s="2">
        <v>24.51</v>
      </c>
      <c r="AW323" s="5">
        <f t="shared" si="43"/>
        <v>516.86249999999995</v>
      </c>
      <c r="AX323" s="11">
        <f t="shared" si="44"/>
        <v>5.4216267795692608E-2</v>
      </c>
      <c r="AY323" s="5">
        <f t="shared" si="45"/>
        <v>54.216267795692609</v>
      </c>
    </row>
    <row r="324" spans="1:51" x14ac:dyDescent="0.3">
      <c r="A324" s="42" t="s">
        <v>569</v>
      </c>
      <c r="B324" s="1" t="s">
        <v>315</v>
      </c>
      <c r="C324" s="1" t="s">
        <v>316</v>
      </c>
      <c r="D324" s="1" t="s">
        <v>101</v>
      </c>
      <c r="E324" s="1" t="s">
        <v>61</v>
      </c>
      <c r="F324" s="1" t="s">
        <v>309</v>
      </c>
      <c r="G324" s="1" t="s">
        <v>277</v>
      </c>
      <c r="H324" s="1" t="s">
        <v>72</v>
      </c>
      <c r="I324" s="2">
        <v>120</v>
      </c>
      <c r="J324" s="2">
        <f t="shared" si="49"/>
        <v>38.909999999999997</v>
      </c>
      <c r="K324" s="2">
        <f t="shared" si="50"/>
        <v>38.909999999999997</v>
      </c>
      <c r="L324" s="2">
        <f t="shared" si="51"/>
        <v>0</v>
      </c>
      <c r="V324" s="12">
        <v>38.909999999999997</v>
      </c>
      <c r="W324" s="5">
        <v>1284.03</v>
      </c>
      <c r="AP324" s="5" t="str">
        <f t="shared" si="46"/>
        <v/>
      </c>
      <c r="AR324" s="5" t="str">
        <f t="shared" si="47"/>
        <v/>
      </c>
      <c r="AT324" s="5" t="str">
        <f t="shared" si="48"/>
        <v/>
      </c>
      <c r="AW324" s="5">
        <f t="shared" ref="AW324:AW387" si="52">SUM(O324,Q324,S324,U324,AA324,AC324,AE324,AG324,AJ324,AL324,AN324,W324,Y324,BA324,BC324,BE324)</f>
        <v>1284.03</v>
      </c>
      <c r="AX324" s="11">
        <f t="shared" ref="AX324:AX387" si="53">(AW324/$AW$460)*100</f>
        <v>0.13468826687504545</v>
      </c>
      <c r="AY324" s="5">
        <f t="shared" ref="AY324:AY387" si="54">(AX324/100)*$AY$1</f>
        <v>134.68826687504546</v>
      </c>
    </row>
    <row r="325" spans="1:51" x14ac:dyDescent="0.3">
      <c r="A325" s="42" t="s">
        <v>569</v>
      </c>
      <c r="B325" s="1" t="s">
        <v>315</v>
      </c>
      <c r="C325" s="1" t="s">
        <v>316</v>
      </c>
      <c r="D325" s="1" t="s">
        <v>101</v>
      </c>
      <c r="E325" s="1" t="s">
        <v>75</v>
      </c>
      <c r="F325" s="1" t="s">
        <v>309</v>
      </c>
      <c r="G325" s="1" t="s">
        <v>277</v>
      </c>
      <c r="H325" s="1" t="s">
        <v>72</v>
      </c>
      <c r="I325" s="2">
        <v>120</v>
      </c>
      <c r="J325" s="2">
        <f t="shared" si="49"/>
        <v>40</v>
      </c>
      <c r="K325" s="2">
        <f t="shared" si="50"/>
        <v>40</v>
      </c>
      <c r="L325" s="2">
        <f t="shared" si="51"/>
        <v>0</v>
      </c>
      <c r="V325" s="12">
        <v>40</v>
      </c>
      <c r="W325" s="5">
        <v>1320</v>
      </c>
      <c r="AP325" s="5" t="str">
        <f t="shared" si="46"/>
        <v/>
      </c>
      <c r="AR325" s="5" t="str">
        <f t="shared" si="47"/>
        <v/>
      </c>
      <c r="AT325" s="5" t="str">
        <f t="shared" si="48"/>
        <v/>
      </c>
      <c r="AW325" s="5">
        <f t="shared" si="52"/>
        <v>1320</v>
      </c>
      <c r="AX325" s="11">
        <f t="shared" si="53"/>
        <v>0.1384613383449452</v>
      </c>
      <c r="AY325" s="5">
        <f t="shared" si="54"/>
        <v>138.4613383449452</v>
      </c>
    </row>
    <row r="326" spans="1:51" x14ac:dyDescent="0.3">
      <c r="A326" s="42" t="s">
        <v>569</v>
      </c>
      <c r="B326" s="1" t="s">
        <v>315</v>
      </c>
      <c r="C326" s="1" t="s">
        <v>316</v>
      </c>
      <c r="D326" s="1" t="s">
        <v>101</v>
      </c>
      <c r="E326" s="1" t="s">
        <v>68</v>
      </c>
      <c r="F326" s="1" t="s">
        <v>309</v>
      </c>
      <c r="G326" s="1" t="s">
        <v>277</v>
      </c>
      <c r="H326" s="1" t="s">
        <v>72</v>
      </c>
      <c r="I326" s="2">
        <v>120</v>
      </c>
      <c r="J326" s="2">
        <f t="shared" si="49"/>
        <v>40</v>
      </c>
      <c r="K326" s="2">
        <f t="shared" si="50"/>
        <v>10.97</v>
      </c>
      <c r="L326" s="2">
        <f t="shared" si="51"/>
        <v>29.03</v>
      </c>
      <c r="V326" s="12">
        <v>10.97</v>
      </c>
      <c r="W326" s="5">
        <v>362.01</v>
      </c>
      <c r="AP326" s="5" t="str">
        <f t="shared" si="46"/>
        <v/>
      </c>
      <c r="AR326" s="5" t="str">
        <f t="shared" si="47"/>
        <v/>
      </c>
      <c r="AT326" s="5" t="str">
        <f t="shared" si="48"/>
        <v/>
      </c>
      <c r="AV326" s="2">
        <v>29.03</v>
      </c>
      <c r="AW326" s="5">
        <f t="shared" si="52"/>
        <v>362.01</v>
      </c>
      <c r="AX326" s="11">
        <f t="shared" si="53"/>
        <v>3.7973022041101222E-2</v>
      </c>
      <c r="AY326" s="5">
        <f t="shared" si="54"/>
        <v>37.973022041101217</v>
      </c>
    </row>
    <row r="327" spans="1:51" x14ac:dyDescent="0.3">
      <c r="A327" s="42" t="s">
        <v>570</v>
      </c>
      <c r="B327" s="1" t="s">
        <v>215</v>
      </c>
      <c r="C327" s="1" t="s">
        <v>216</v>
      </c>
      <c r="D327" s="1" t="s">
        <v>60</v>
      </c>
      <c r="E327" s="1" t="s">
        <v>126</v>
      </c>
      <c r="F327" s="1" t="s">
        <v>309</v>
      </c>
      <c r="G327" s="1" t="s">
        <v>277</v>
      </c>
      <c r="H327" s="1" t="s">
        <v>72</v>
      </c>
      <c r="I327" s="2">
        <v>80</v>
      </c>
      <c r="J327" s="2">
        <f t="shared" si="49"/>
        <v>39.730000000000004</v>
      </c>
      <c r="K327" s="2">
        <f t="shared" si="50"/>
        <v>32.49</v>
      </c>
      <c r="L327" s="2">
        <f t="shared" si="51"/>
        <v>7.24</v>
      </c>
      <c r="V327" s="12">
        <v>32.49</v>
      </c>
      <c r="W327" s="5">
        <v>1072.17</v>
      </c>
      <c r="AP327" s="5" t="str">
        <f t="shared" si="46"/>
        <v/>
      </c>
      <c r="AR327" s="5" t="str">
        <f t="shared" si="47"/>
        <v/>
      </c>
      <c r="AT327" s="5" t="str">
        <f t="shared" si="48"/>
        <v/>
      </c>
      <c r="AV327" s="2">
        <v>7.24</v>
      </c>
      <c r="AW327" s="5">
        <f t="shared" si="52"/>
        <v>1072.17</v>
      </c>
      <c r="AX327" s="11">
        <f t="shared" si="53"/>
        <v>0.11246522207068174</v>
      </c>
      <c r="AY327" s="5">
        <f t="shared" si="54"/>
        <v>112.46522207068175</v>
      </c>
    </row>
    <row r="328" spans="1:51" x14ac:dyDescent="0.3">
      <c r="A328" s="42" t="s">
        <v>570</v>
      </c>
      <c r="B328" s="1" t="s">
        <v>215</v>
      </c>
      <c r="C328" s="1" t="s">
        <v>216</v>
      </c>
      <c r="D328" s="1" t="s">
        <v>60</v>
      </c>
      <c r="E328" s="1" t="s">
        <v>137</v>
      </c>
      <c r="F328" s="1" t="s">
        <v>309</v>
      </c>
      <c r="G328" s="1" t="s">
        <v>277</v>
      </c>
      <c r="H328" s="1" t="s">
        <v>72</v>
      </c>
      <c r="I328" s="2">
        <v>80</v>
      </c>
      <c r="J328" s="2">
        <f t="shared" si="49"/>
        <v>39.580000000000005</v>
      </c>
      <c r="K328" s="2">
        <f t="shared" si="50"/>
        <v>38.24</v>
      </c>
      <c r="L328" s="2">
        <f t="shared" si="51"/>
        <v>1.34</v>
      </c>
      <c r="T328" s="8">
        <v>15.89</v>
      </c>
      <c r="U328" s="5">
        <v>655.46249999999998</v>
      </c>
      <c r="V328" s="12">
        <v>22.35</v>
      </c>
      <c r="W328" s="5">
        <v>737.55000000000007</v>
      </c>
      <c r="AP328" s="5" t="str">
        <f t="shared" si="46"/>
        <v/>
      </c>
      <c r="AR328" s="5" t="str">
        <f t="shared" si="47"/>
        <v/>
      </c>
      <c r="AT328" s="5" t="str">
        <f t="shared" si="48"/>
        <v/>
      </c>
      <c r="AV328" s="2">
        <v>1.34</v>
      </c>
      <c r="AW328" s="5">
        <f t="shared" si="52"/>
        <v>1393.0125</v>
      </c>
      <c r="AX328" s="11">
        <f t="shared" si="53"/>
        <v>0.14611998112214999</v>
      </c>
      <c r="AY328" s="5">
        <f t="shared" si="54"/>
        <v>146.11998112214999</v>
      </c>
    </row>
    <row r="329" spans="1:51" x14ac:dyDescent="0.3">
      <c r="A329" s="42" t="s">
        <v>571</v>
      </c>
      <c r="B329" s="1" t="s">
        <v>317</v>
      </c>
      <c r="C329" s="1" t="s">
        <v>318</v>
      </c>
      <c r="D329" s="1" t="s">
        <v>60</v>
      </c>
      <c r="E329" s="1" t="s">
        <v>102</v>
      </c>
      <c r="F329" s="1" t="s">
        <v>319</v>
      </c>
      <c r="G329" s="1" t="s">
        <v>277</v>
      </c>
      <c r="H329" s="1" t="s">
        <v>72</v>
      </c>
      <c r="I329" s="2">
        <v>22.12</v>
      </c>
      <c r="J329" s="2">
        <f t="shared" si="49"/>
        <v>20.009999999999998</v>
      </c>
      <c r="K329" s="2">
        <f t="shared" si="50"/>
        <v>10</v>
      </c>
      <c r="L329" s="2">
        <f t="shared" si="51"/>
        <v>10.01</v>
      </c>
      <c r="T329" s="8">
        <v>5.07</v>
      </c>
      <c r="U329" s="5">
        <v>209.13749999999999</v>
      </c>
      <c r="AD329" s="9">
        <v>4.93</v>
      </c>
      <c r="AE329" s="5">
        <v>73.210499999999996</v>
      </c>
      <c r="AP329" s="5" t="str">
        <f t="shared" si="46"/>
        <v/>
      </c>
      <c r="AR329" s="5" t="str">
        <f t="shared" si="47"/>
        <v/>
      </c>
      <c r="AT329" s="5" t="str">
        <f t="shared" si="48"/>
        <v/>
      </c>
      <c r="AV329" s="2">
        <v>10.01</v>
      </c>
      <c r="AW329" s="5">
        <f t="shared" si="52"/>
        <v>282.34799999999996</v>
      </c>
      <c r="AX329" s="11">
        <f t="shared" si="53"/>
        <v>2.9616880271983774E-2</v>
      </c>
      <c r="AY329" s="5">
        <f t="shared" si="54"/>
        <v>29.616880271983774</v>
      </c>
    </row>
    <row r="330" spans="1:51" x14ac:dyDescent="0.3">
      <c r="A330" s="42" t="s">
        <v>572</v>
      </c>
      <c r="B330" s="1" t="s">
        <v>195</v>
      </c>
      <c r="C330" s="1" t="s">
        <v>196</v>
      </c>
      <c r="D330" s="1" t="s">
        <v>101</v>
      </c>
      <c r="E330" s="1" t="s">
        <v>92</v>
      </c>
      <c r="F330" s="1" t="s">
        <v>319</v>
      </c>
      <c r="G330" s="1" t="s">
        <v>277</v>
      </c>
      <c r="H330" s="1" t="s">
        <v>72</v>
      </c>
      <c r="I330" s="2">
        <v>80.180000000000007</v>
      </c>
      <c r="J330" s="2">
        <f t="shared" si="49"/>
        <v>40</v>
      </c>
      <c r="K330" s="2">
        <f t="shared" si="50"/>
        <v>34.799999999999997</v>
      </c>
      <c r="L330" s="2">
        <f t="shared" si="51"/>
        <v>5.2</v>
      </c>
      <c r="T330" s="8">
        <v>34.799999999999997</v>
      </c>
      <c r="U330" s="5">
        <v>1435.5</v>
      </c>
      <c r="AP330" s="5" t="str">
        <f t="shared" si="46"/>
        <v/>
      </c>
      <c r="AR330" s="5" t="str">
        <f t="shared" si="47"/>
        <v/>
      </c>
      <c r="AT330" s="5" t="str">
        <f t="shared" si="48"/>
        <v/>
      </c>
      <c r="AV330" s="2">
        <v>5.2</v>
      </c>
      <c r="AW330" s="5">
        <f t="shared" si="52"/>
        <v>1435.5</v>
      </c>
      <c r="AX330" s="11">
        <f t="shared" si="53"/>
        <v>0.15057670545012791</v>
      </c>
      <c r="AY330" s="5">
        <f t="shared" si="54"/>
        <v>150.57670545012792</v>
      </c>
    </row>
    <row r="331" spans="1:51" x14ac:dyDescent="0.3">
      <c r="A331" s="42" t="s">
        <v>572</v>
      </c>
      <c r="B331" s="1" t="s">
        <v>195</v>
      </c>
      <c r="C331" s="1" t="s">
        <v>196</v>
      </c>
      <c r="D331" s="1" t="s">
        <v>101</v>
      </c>
      <c r="E331" s="1" t="s">
        <v>98</v>
      </c>
      <c r="F331" s="1" t="s">
        <v>319</v>
      </c>
      <c r="G331" s="1" t="s">
        <v>277</v>
      </c>
      <c r="H331" s="1" t="s">
        <v>72</v>
      </c>
      <c r="I331" s="2">
        <v>80.180000000000007</v>
      </c>
      <c r="J331" s="2">
        <f t="shared" si="49"/>
        <v>38.72</v>
      </c>
      <c r="K331" s="2">
        <f t="shared" si="50"/>
        <v>37.619999999999997</v>
      </c>
      <c r="L331" s="2">
        <f t="shared" si="51"/>
        <v>1.1000000000000001</v>
      </c>
      <c r="T331" s="8">
        <v>37.619999999999997</v>
      </c>
      <c r="U331" s="5">
        <v>1551.825</v>
      </c>
      <c r="AP331" s="5" t="str">
        <f t="shared" si="46"/>
        <v/>
      </c>
      <c r="AR331" s="5" t="str">
        <f t="shared" si="47"/>
        <v/>
      </c>
      <c r="AT331" s="5" t="str">
        <f t="shared" si="48"/>
        <v/>
      </c>
      <c r="AV331" s="2">
        <v>1.1000000000000001</v>
      </c>
      <c r="AW331" s="5">
        <f t="shared" si="52"/>
        <v>1551.825</v>
      </c>
      <c r="AX331" s="11">
        <f t="shared" si="53"/>
        <v>0.16277861089177623</v>
      </c>
      <c r="AY331" s="5">
        <f t="shared" si="54"/>
        <v>162.77861089177622</v>
      </c>
    </row>
    <row r="332" spans="1:51" x14ac:dyDescent="0.3">
      <c r="A332" s="42" t="s">
        <v>573</v>
      </c>
      <c r="B332" s="1" t="s">
        <v>320</v>
      </c>
      <c r="C332" s="1" t="s">
        <v>311</v>
      </c>
      <c r="D332" s="1" t="s">
        <v>312</v>
      </c>
      <c r="E332" s="1" t="s">
        <v>79</v>
      </c>
      <c r="F332" s="1" t="s">
        <v>319</v>
      </c>
      <c r="G332" s="1" t="s">
        <v>277</v>
      </c>
      <c r="H332" s="1" t="s">
        <v>72</v>
      </c>
      <c r="I332" s="2">
        <v>58.24</v>
      </c>
      <c r="J332" s="2">
        <f t="shared" si="49"/>
        <v>38.839999999999996</v>
      </c>
      <c r="K332" s="2">
        <f t="shared" si="50"/>
        <v>38.839999999999996</v>
      </c>
      <c r="L332" s="2">
        <f t="shared" si="51"/>
        <v>0</v>
      </c>
      <c r="T332" s="8">
        <v>34.47</v>
      </c>
      <c r="U332" s="5">
        <v>1421.8875</v>
      </c>
      <c r="V332" s="12">
        <v>4.37</v>
      </c>
      <c r="W332" s="5">
        <v>144.21</v>
      </c>
      <c r="AP332" s="5" t="str">
        <f t="shared" si="46"/>
        <v/>
      </c>
      <c r="AR332" s="5" t="str">
        <f t="shared" si="47"/>
        <v/>
      </c>
      <c r="AT332" s="5" t="str">
        <f t="shared" si="48"/>
        <v/>
      </c>
      <c r="AW332" s="5">
        <f t="shared" si="52"/>
        <v>1566.0975000000001</v>
      </c>
      <c r="AX332" s="11">
        <f t="shared" si="53"/>
        <v>0.16427572411263094</v>
      </c>
      <c r="AY332" s="5">
        <f t="shared" si="54"/>
        <v>164.27572411263094</v>
      </c>
    </row>
    <row r="333" spans="1:51" x14ac:dyDescent="0.3">
      <c r="A333" s="42" t="s">
        <v>573</v>
      </c>
      <c r="B333" s="1" t="s">
        <v>320</v>
      </c>
      <c r="C333" s="1" t="s">
        <v>311</v>
      </c>
      <c r="D333" s="1" t="s">
        <v>312</v>
      </c>
      <c r="E333" s="1" t="s">
        <v>102</v>
      </c>
      <c r="F333" s="1" t="s">
        <v>319</v>
      </c>
      <c r="G333" s="1" t="s">
        <v>277</v>
      </c>
      <c r="H333" s="1" t="s">
        <v>72</v>
      </c>
      <c r="I333" s="2">
        <v>58.24</v>
      </c>
      <c r="J333" s="2">
        <f t="shared" si="49"/>
        <v>17.799999999999997</v>
      </c>
      <c r="K333" s="2">
        <f t="shared" si="50"/>
        <v>16.399999999999999</v>
      </c>
      <c r="L333" s="2">
        <f t="shared" si="51"/>
        <v>1.4</v>
      </c>
      <c r="T333" s="8">
        <v>13.74</v>
      </c>
      <c r="U333" s="5">
        <v>566.77499999999998</v>
      </c>
      <c r="V333" s="12">
        <v>2.66</v>
      </c>
      <c r="W333" s="5">
        <v>87.78</v>
      </c>
      <c r="AP333" s="5" t="str">
        <f t="shared" si="46"/>
        <v/>
      </c>
      <c r="AR333" s="5" t="str">
        <f t="shared" si="47"/>
        <v/>
      </c>
      <c r="AT333" s="5" t="str">
        <f t="shared" si="48"/>
        <v/>
      </c>
      <c r="AV333" s="2">
        <v>1.4</v>
      </c>
      <c r="AW333" s="5">
        <f t="shared" si="52"/>
        <v>654.55499999999995</v>
      </c>
      <c r="AX333" s="11">
        <f t="shared" si="53"/>
        <v>6.8659516151799702E-2</v>
      </c>
      <c r="AY333" s="5">
        <f t="shared" si="54"/>
        <v>68.659516151799707</v>
      </c>
    </row>
    <row r="334" spans="1:51" x14ac:dyDescent="0.3">
      <c r="A334" s="42" t="s">
        <v>574</v>
      </c>
      <c r="B334" s="1" t="s">
        <v>195</v>
      </c>
      <c r="C334" s="1" t="s">
        <v>196</v>
      </c>
      <c r="D334" s="1" t="s">
        <v>101</v>
      </c>
      <c r="E334" s="1" t="s">
        <v>76</v>
      </c>
      <c r="F334" s="1" t="s">
        <v>319</v>
      </c>
      <c r="G334" s="1" t="s">
        <v>277</v>
      </c>
      <c r="H334" s="1" t="s">
        <v>72</v>
      </c>
      <c r="I334" s="2">
        <v>239.52</v>
      </c>
      <c r="J334" s="2">
        <f t="shared" si="49"/>
        <v>40</v>
      </c>
      <c r="K334" s="2">
        <f t="shared" si="50"/>
        <v>9.4</v>
      </c>
      <c r="L334" s="2">
        <f t="shared" si="51"/>
        <v>30.6</v>
      </c>
      <c r="T334" s="8">
        <v>9.4</v>
      </c>
      <c r="U334" s="5">
        <v>387.75</v>
      </c>
      <c r="AP334" s="5" t="str">
        <f t="shared" si="46"/>
        <v/>
      </c>
      <c r="AR334" s="5" t="str">
        <f t="shared" si="47"/>
        <v/>
      </c>
      <c r="AT334" s="5" t="str">
        <f t="shared" si="48"/>
        <v/>
      </c>
      <c r="AV334" s="2">
        <v>30.6</v>
      </c>
      <c r="AW334" s="5">
        <f t="shared" si="52"/>
        <v>387.75</v>
      </c>
      <c r="AX334" s="11">
        <f t="shared" si="53"/>
        <v>4.0673018138827656E-2</v>
      </c>
      <c r="AY334" s="5">
        <f t="shared" si="54"/>
        <v>40.673018138827658</v>
      </c>
    </row>
    <row r="335" spans="1:51" x14ac:dyDescent="0.3">
      <c r="A335" s="42" t="s">
        <v>574</v>
      </c>
      <c r="B335" s="1" t="s">
        <v>195</v>
      </c>
      <c r="C335" s="1" t="s">
        <v>196</v>
      </c>
      <c r="D335" s="1" t="s">
        <v>101</v>
      </c>
      <c r="E335" s="1" t="s">
        <v>137</v>
      </c>
      <c r="F335" s="1" t="s">
        <v>319</v>
      </c>
      <c r="G335" s="1" t="s">
        <v>277</v>
      </c>
      <c r="H335" s="1" t="s">
        <v>72</v>
      </c>
      <c r="I335" s="2">
        <v>239.52</v>
      </c>
      <c r="J335" s="2">
        <f t="shared" si="49"/>
        <v>38.979999999999997</v>
      </c>
      <c r="K335" s="2">
        <f t="shared" si="50"/>
        <v>35.22</v>
      </c>
      <c r="L335" s="2">
        <f t="shared" si="51"/>
        <v>3.76</v>
      </c>
      <c r="T335" s="8">
        <v>35.22</v>
      </c>
      <c r="U335" s="5">
        <v>1452.825</v>
      </c>
      <c r="AP335" s="5" t="str">
        <f t="shared" si="46"/>
        <v/>
      </c>
      <c r="AR335" s="5" t="str">
        <f t="shared" si="47"/>
        <v/>
      </c>
      <c r="AT335" s="5" t="str">
        <f t="shared" si="48"/>
        <v/>
      </c>
      <c r="AV335" s="2">
        <v>3.76</v>
      </c>
      <c r="AW335" s="5">
        <f t="shared" si="52"/>
        <v>1452.825</v>
      </c>
      <c r="AX335" s="11">
        <f t="shared" si="53"/>
        <v>0.15239401051590531</v>
      </c>
      <c r="AY335" s="5">
        <f t="shared" si="54"/>
        <v>152.39401051590534</v>
      </c>
    </row>
    <row r="336" spans="1:51" x14ac:dyDescent="0.3">
      <c r="A336" s="42" t="s">
        <v>574</v>
      </c>
      <c r="B336" s="1" t="s">
        <v>195</v>
      </c>
      <c r="C336" s="1" t="s">
        <v>196</v>
      </c>
      <c r="D336" s="1" t="s">
        <v>101</v>
      </c>
      <c r="E336" s="1" t="s">
        <v>97</v>
      </c>
      <c r="F336" s="1" t="s">
        <v>319</v>
      </c>
      <c r="G336" s="1" t="s">
        <v>277</v>
      </c>
      <c r="H336" s="1" t="s">
        <v>72</v>
      </c>
      <c r="I336" s="2">
        <v>239.52</v>
      </c>
      <c r="J336" s="2">
        <f t="shared" si="49"/>
        <v>40</v>
      </c>
      <c r="K336" s="2">
        <f t="shared" si="50"/>
        <v>30.43</v>
      </c>
      <c r="L336" s="2">
        <f t="shared" si="51"/>
        <v>9.57</v>
      </c>
      <c r="T336" s="8">
        <v>29.9</v>
      </c>
      <c r="U336" s="5">
        <v>1233.375</v>
      </c>
      <c r="V336" s="12">
        <v>0.53</v>
      </c>
      <c r="W336" s="5">
        <v>17.489999999999998</v>
      </c>
      <c r="AP336" s="5" t="str">
        <f t="shared" si="46"/>
        <v/>
      </c>
      <c r="AR336" s="5" t="str">
        <f t="shared" si="47"/>
        <v/>
      </c>
      <c r="AT336" s="5" t="str">
        <f t="shared" si="48"/>
        <v/>
      </c>
      <c r="AV336" s="2">
        <v>9.57</v>
      </c>
      <c r="AW336" s="5">
        <f t="shared" si="52"/>
        <v>1250.865</v>
      </c>
      <c r="AX336" s="11">
        <f t="shared" si="53"/>
        <v>0.13120942574912869</v>
      </c>
      <c r="AY336" s="5">
        <f t="shared" si="54"/>
        <v>131.20942574912868</v>
      </c>
    </row>
    <row r="337" spans="1:51" x14ac:dyDescent="0.3">
      <c r="A337" s="42" t="s">
        <v>574</v>
      </c>
      <c r="B337" s="1" t="s">
        <v>195</v>
      </c>
      <c r="C337" s="1" t="s">
        <v>196</v>
      </c>
      <c r="D337" s="1" t="s">
        <v>101</v>
      </c>
      <c r="E337" s="1" t="s">
        <v>164</v>
      </c>
      <c r="F337" s="1" t="s">
        <v>319</v>
      </c>
      <c r="G337" s="1" t="s">
        <v>277</v>
      </c>
      <c r="H337" s="1" t="s">
        <v>72</v>
      </c>
      <c r="I337" s="2">
        <v>239.52</v>
      </c>
      <c r="J337" s="2">
        <f t="shared" si="49"/>
        <v>38.83</v>
      </c>
      <c r="K337" s="2">
        <f t="shared" si="50"/>
        <v>30.4</v>
      </c>
      <c r="L337" s="2">
        <f t="shared" si="51"/>
        <v>8.43</v>
      </c>
      <c r="T337" s="8">
        <v>30.4</v>
      </c>
      <c r="U337" s="5">
        <v>1254</v>
      </c>
      <c r="AP337" s="5" t="str">
        <f t="shared" si="46"/>
        <v/>
      </c>
      <c r="AR337" s="5" t="str">
        <f t="shared" si="47"/>
        <v/>
      </c>
      <c r="AT337" s="5" t="str">
        <f t="shared" si="48"/>
        <v/>
      </c>
      <c r="AV337" s="2">
        <v>8.43</v>
      </c>
      <c r="AW337" s="5">
        <f t="shared" si="52"/>
        <v>1254</v>
      </c>
      <c r="AX337" s="11">
        <f t="shared" si="53"/>
        <v>0.13153827142769794</v>
      </c>
      <c r="AY337" s="5">
        <f t="shared" si="54"/>
        <v>131.53827142769796</v>
      </c>
    </row>
    <row r="338" spans="1:51" x14ac:dyDescent="0.3">
      <c r="A338" s="42" t="s">
        <v>574</v>
      </c>
      <c r="B338" s="1" t="s">
        <v>195</v>
      </c>
      <c r="C338" s="1" t="s">
        <v>196</v>
      </c>
      <c r="D338" s="1" t="s">
        <v>101</v>
      </c>
      <c r="E338" s="1" t="s">
        <v>71</v>
      </c>
      <c r="F338" s="1" t="s">
        <v>319</v>
      </c>
      <c r="G338" s="1" t="s">
        <v>277</v>
      </c>
      <c r="H338" s="1" t="s">
        <v>72</v>
      </c>
      <c r="I338" s="2">
        <v>239.52</v>
      </c>
      <c r="J338" s="2">
        <f t="shared" si="49"/>
        <v>38.46</v>
      </c>
      <c r="K338" s="2">
        <f t="shared" si="50"/>
        <v>37.07</v>
      </c>
      <c r="L338" s="2">
        <f t="shared" si="51"/>
        <v>1.39</v>
      </c>
      <c r="T338" s="8">
        <v>36.04</v>
      </c>
      <c r="U338" s="5">
        <v>1486.65</v>
      </c>
      <c r="V338" s="12">
        <v>1.03</v>
      </c>
      <c r="W338" s="5">
        <v>33.99</v>
      </c>
      <c r="AP338" s="5" t="str">
        <f t="shared" si="46"/>
        <v/>
      </c>
      <c r="AR338" s="5" t="str">
        <f t="shared" si="47"/>
        <v/>
      </c>
      <c r="AT338" s="5" t="str">
        <f t="shared" si="48"/>
        <v/>
      </c>
      <c r="AV338" s="2">
        <v>1.39</v>
      </c>
      <c r="AW338" s="5">
        <f t="shared" si="52"/>
        <v>1520.64</v>
      </c>
      <c r="AX338" s="11">
        <f t="shared" si="53"/>
        <v>0.15950746177337691</v>
      </c>
      <c r="AY338" s="5">
        <f t="shared" si="54"/>
        <v>159.50746177337689</v>
      </c>
    </row>
    <row r="339" spans="1:51" x14ac:dyDescent="0.3">
      <c r="A339" s="42" t="s">
        <v>574</v>
      </c>
      <c r="B339" s="1" t="s">
        <v>195</v>
      </c>
      <c r="C339" s="1" t="s">
        <v>196</v>
      </c>
      <c r="D339" s="1" t="s">
        <v>101</v>
      </c>
      <c r="E339" s="1" t="s">
        <v>67</v>
      </c>
      <c r="F339" s="1" t="s">
        <v>319</v>
      </c>
      <c r="G339" s="1" t="s">
        <v>277</v>
      </c>
      <c r="H339" s="1" t="s">
        <v>72</v>
      </c>
      <c r="I339" s="2">
        <v>239.52</v>
      </c>
      <c r="J339" s="2">
        <f t="shared" si="49"/>
        <v>36.99</v>
      </c>
      <c r="K339" s="2">
        <f t="shared" si="50"/>
        <v>30.89</v>
      </c>
      <c r="L339" s="2">
        <f t="shared" si="51"/>
        <v>6.1</v>
      </c>
      <c r="T339" s="8">
        <v>25.53</v>
      </c>
      <c r="U339" s="5">
        <v>1053.1125</v>
      </c>
      <c r="AD339" s="9">
        <v>5.36</v>
      </c>
      <c r="AE339" s="5">
        <v>79.596000000000004</v>
      </c>
      <c r="AP339" s="5" t="str">
        <f t="shared" si="46"/>
        <v/>
      </c>
      <c r="AR339" s="5" t="str">
        <f t="shared" si="47"/>
        <v/>
      </c>
      <c r="AT339" s="5" t="str">
        <f t="shared" si="48"/>
        <v/>
      </c>
      <c r="AV339" s="2">
        <v>6.1</v>
      </c>
      <c r="AW339" s="5">
        <f t="shared" si="52"/>
        <v>1132.7085</v>
      </c>
      <c r="AX339" s="11">
        <f t="shared" si="53"/>
        <v>0.1188154052005268</v>
      </c>
      <c r="AY339" s="5">
        <f t="shared" si="54"/>
        <v>118.8154052005268</v>
      </c>
    </row>
    <row r="340" spans="1:51" x14ac:dyDescent="0.3">
      <c r="A340" s="42" t="s">
        <v>575</v>
      </c>
      <c r="B340" s="1" t="s">
        <v>177</v>
      </c>
      <c r="C340" s="1" t="s">
        <v>178</v>
      </c>
      <c r="D340" s="1" t="s">
        <v>101</v>
      </c>
      <c r="E340" s="1" t="s">
        <v>61</v>
      </c>
      <c r="F340" s="1" t="s">
        <v>319</v>
      </c>
      <c r="G340" s="1" t="s">
        <v>277</v>
      </c>
      <c r="H340" s="1" t="s">
        <v>72</v>
      </c>
      <c r="I340" s="2">
        <v>81</v>
      </c>
      <c r="J340" s="2">
        <f t="shared" si="49"/>
        <v>35.79</v>
      </c>
      <c r="K340" s="2">
        <f t="shared" si="50"/>
        <v>0.01</v>
      </c>
      <c r="L340" s="2">
        <f t="shared" si="51"/>
        <v>35.78</v>
      </c>
      <c r="V340" s="12">
        <v>0.01</v>
      </c>
      <c r="W340" s="5">
        <v>0.33</v>
      </c>
      <c r="AP340" s="5" t="str">
        <f t="shared" si="46"/>
        <v/>
      </c>
      <c r="AR340" s="5" t="str">
        <f t="shared" si="47"/>
        <v/>
      </c>
      <c r="AT340" s="5" t="str">
        <f t="shared" si="48"/>
        <v/>
      </c>
      <c r="AV340" s="2">
        <v>35.78</v>
      </c>
      <c r="AW340" s="5">
        <f t="shared" si="52"/>
        <v>0.33</v>
      </c>
      <c r="AX340" s="11">
        <f t="shared" si="53"/>
        <v>3.4615334586236307E-5</v>
      </c>
      <c r="AY340" s="5">
        <f t="shared" si="54"/>
        <v>3.4615334586236307E-2</v>
      </c>
    </row>
    <row r="341" spans="1:51" x14ac:dyDescent="0.3">
      <c r="A341" s="42" t="s">
        <v>575</v>
      </c>
      <c r="B341" s="1" t="s">
        <v>177</v>
      </c>
      <c r="C341" s="1" t="s">
        <v>178</v>
      </c>
      <c r="D341" s="1" t="s">
        <v>101</v>
      </c>
      <c r="E341" s="1" t="s">
        <v>86</v>
      </c>
      <c r="F341" s="1" t="s">
        <v>319</v>
      </c>
      <c r="G341" s="1" t="s">
        <v>277</v>
      </c>
      <c r="H341" s="1" t="s">
        <v>72</v>
      </c>
      <c r="I341" s="2">
        <v>81</v>
      </c>
      <c r="J341" s="2">
        <f t="shared" si="49"/>
        <v>6.41</v>
      </c>
      <c r="K341" s="2">
        <f t="shared" si="50"/>
        <v>0.03</v>
      </c>
      <c r="L341" s="2">
        <f t="shared" si="51"/>
        <v>6.38</v>
      </c>
      <c r="T341" s="8">
        <v>0.02</v>
      </c>
      <c r="U341" s="5">
        <v>0.82500000000000007</v>
      </c>
      <c r="V341" s="12">
        <v>0.01</v>
      </c>
      <c r="W341" s="5">
        <v>0.33</v>
      </c>
      <c r="AP341" s="5" t="str">
        <f t="shared" si="46"/>
        <v/>
      </c>
      <c r="AR341" s="5" t="str">
        <f t="shared" si="47"/>
        <v/>
      </c>
      <c r="AT341" s="5" t="str">
        <f t="shared" si="48"/>
        <v/>
      </c>
      <c r="AV341" s="2">
        <v>6.38</v>
      </c>
      <c r="AW341" s="5">
        <f t="shared" si="52"/>
        <v>1.155</v>
      </c>
      <c r="AX341" s="11">
        <f t="shared" si="53"/>
        <v>1.2115367105182706E-4</v>
      </c>
      <c r="AY341" s="5">
        <f t="shared" si="54"/>
        <v>0.12115367105182706</v>
      </c>
    </row>
    <row r="342" spans="1:51" x14ac:dyDescent="0.3">
      <c r="A342" s="42" t="s">
        <v>575</v>
      </c>
      <c r="B342" s="1" t="s">
        <v>177</v>
      </c>
      <c r="C342" s="1" t="s">
        <v>178</v>
      </c>
      <c r="D342" s="1" t="s">
        <v>101</v>
      </c>
      <c r="E342" s="1" t="s">
        <v>83</v>
      </c>
      <c r="F342" s="1" t="s">
        <v>319</v>
      </c>
      <c r="G342" s="1" t="s">
        <v>277</v>
      </c>
      <c r="H342" s="1" t="s">
        <v>72</v>
      </c>
      <c r="I342" s="2">
        <v>81</v>
      </c>
      <c r="J342" s="2">
        <f t="shared" si="49"/>
        <v>35.79</v>
      </c>
      <c r="K342" s="2">
        <f t="shared" si="50"/>
        <v>0</v>
      </c>
      <c r="L342" s="2">
        <f t="shared" si="51"/>
        <v>35.79</v>
      </c>
      <c r="AP342" s="5" t="str">
        <f t="shared" si="46"/>
        <v/>
      </c>
      <c r="AR342" s="5" t="str">
        <f t="shared" si="47"/>
        <v/>
      </c>
      <c r="AT342" s="5" t="str">
        <f t="shared" si="48"/>
        <v/>
      </c>
      <c r="AV342" s="2">
        <v>35.79</v>
      </c>
      <c r="AW342" s="5">
        <f t="shared" si="52"/>
        <v>0</v>
      </c>
      <c r="AX342" s="11">
        <f t="shared" si="53"/>
        <v>0</v>
      </c>
      <c r="AY342" s="5">
        <f t="shared" si="54"/>
        <v>0</v>
      </c>
    </row>
    <row r="343" spans="1:51" x14ac:dyDescent="0.3">
      <c r="A343" s="42" t="s">
        <v>576</v>
      </c>
      <c r="B343" s="1" t="s">
        <v>320</v>
      </c>
      <c r="C343" s="1" t="s">
        <v>311</v>
      </c>
      <c r="D343" s="1" t="s">
        <v>312</v>
      </c>
      <c r="E343" s="1" t="s">
        <v>61</v>
      </c>
      <c r="F343" s="1" t="s">
        <v>319</v>
      </c>
      <c r="G343" s="1" t="s">
        <v>277</v>
      </c>
      <c r="H343" s="1" t="s">
        <v>72</v>
      </c>
      <c r="I343" s="2">
        <v>39</v>
      </c>
      <c r="J343" s="2">
        <f t="shared" si="49"/>
        <v>2.2400000000000002</v>
      </c>
      <c r="K343" s="2">
        <f t="shared" si="50"/>
        <v>1.61</v>
      </c>
      <c r="L343" s="2">
        <f t="shared" si="51"/>
        <v>0.63</v>
      </c>
      <c r="V343" s="12">
        <v>1.61</v>
      </c>
      <c r="W343" s="5">
        <v>53.13</v>
      </c>
      <c r="AP343" s="5" t="str">
        <f t="shared" si="46"/>
        <v/>
      </c>
      <c r="AR343" s="5" t="str">
        <f t="shared" si="47"/>
        <v/>
      </c>
      <c r="AT343" s="5" t="str">
        <f t="shared" si="48"/>
        <v/>
      </c>
      <c r="AV343" s="2">
        <v>0.63</v>
      </c>
      <c r="AW343" s="5">
        <f t="shared" si="52"/>
        <v>53.13</v>
      </c>
      <c r="AX343" s="11">
        <f t="shared" si="53"/>
        <v>5.5730688683840448E-3</v>
      </c>
      <c r="AY343" s="5">
        <f t="shared" si="54"/>
        <v>5.5730688683840448</v>
      </c>
    </row>
    <row r="344" spans="1:51" x14ac:dyDescent="0.3">
      <c r="A344" s="42" t="s">
        <v>576</v>
      </c>
      <c r="B344" s="1" t="s">
        <v>320</v>
      </c>
      <c r="C344" s="1" t="s">
        <v>311</v>
      </c>
      <c r="D344" s="1" t="s">
        <v>312</v>
      </c>
      <c r="E344" s="1" t="s">
        <v>86</v>
      </c>
      <c r="F344" s="1" t="s">
        <v>319</v>
      </c>
      <c r="G344" s="1" t="s">
        <v>277</v>
      </c>
      <c r="H344" s="1" t="s">
        <v>72</v>
      </c>
      <c r="I344" s="2">
        <v>39</v>
      </c>
      <c r="J344" s="2">
        <f t="shared" si="49"/>
        <v>32.340000000000003</v>
      </c>
      <c r="K344" s="2">
        <f t="shared" si="50"/>
        <v>32.340000000000003</v>
      </c>
      <c r="L344" s="2">
        <f t="shared" si="51"/>
        <v>0</v>
      </c>
      <c r="T344" s="8">
        <v>9.99</v>
      </c>
      <c r="U344" s="5">
        <v>412.08</v>
      </c>
      <c r="V344" s="12">
        <v>22.35</v>
      </c>
      <c r="W344" s="5">
        <v>737.55000000000007</v>
      </c>
      <c r="AP344" s="5" t="str">
        <f t="shared" si="46"/>
        <v/>
      </c>
      <c r="AR344" s="5" t="str">
        <f t="shared" si="47"/>
        <v/>
      </c>
      <c r="AT344" s="5" t="str">
        <f t="shared" si="48"/>
        <v/>
      </c>
      <c r="AW344" s="5">
        <f t="shared" si="52"/>
        <v>1149.6300000000001</v>
      </c>
      <c r="AX344" s="11">
        <f t="shared" si="53"/>
        <v>0.12059038515265105</v>
      </c>
      <c r="AY344" s="5">
        <f t="shared" si="54"/>
        <v>120.59038515265105</v>
      </c>
    </row>
    <row r="345" spans="1:51" x14ac:dyDescent="0.3">
      <c r="A345" s="42" t="s">
        <v>576</v>
      </c>
      <c r="B345" s="1" t="s">
        <v>320</v>
      </c>
      <c r="C345" s="1" t="s">
        <v>311</v>
      </c>
      <c r="D345" s="1" t="s">
        <v>312</v>
      </c>
      <c r="E345" s="1" t="s">
        <v>83</v>
      </c>
      <c r="F345" s="1" t="s">
        <v>319</v>
      </c>
      <c r="G345" s="1" t="s">
        <v>277</v>
      </c>
      <c r="H345" s="1" t="s">
        <v>72</v>
      </c>
      <c r="I345" s="2">
        <v>39</v>
      </c>
      <c r="J345" s="2">
        <f t="shared" si="49"/>
        <v>4.42</v>
      </c>
      <c r="K345" s="2">
        <f t="shared" si="50"/>
        <v>4.42</v>
      </c>
      <c r="L345" s="2">
        <f t="shared" si="51"/>
        <v>0</v>
      </c>
      <c r="T345" s="8">
        <v>4.42</v>
      </c>
      <c r="U345" s="5">
        <v>182.32499999999999</v>
      </c>
      <c r="AP345" s="5" t="str">
        <f t="shared" si="46"/>
        <v/>
      </c>
      <c r="AR345" s="5" t="str">
        <f t="shared" si="47"/>
        <v/>
      </c>
      <c r="AT345" s="5" t="str">
        <f t="shared" si="48"/>
        <v/>
      </c>
      <c r="AW345" s="5">
        <f t="shared" si="52"/>
        <v>182.32499999999999</v>
      </c>
      <c r="AX345" s="11">
        <f t="shared" si="53"/>
        <v>1.9124972358895556E-2</v>
      </c>
      <c r="AY345" s="5">
        <f t="shared" si="54"/>
        <v>19.124972358895558</v>
      </c>
    </row>
    <row r="346" spans="1:51" x14ac:dyDescent="0.3">
      <c r="A346" s="42" t="s">
        <v>577</v>
      </c>
      <c r="B346" s="1" t="s">
        <v>177</v>
      </c>
      <c r="C346" s="1" t="s">
        <v>178</v>
      </c>
      <c r="D346" s="1" t="s">
        <v>101</v>
      </c>
      <c r="E346" s="1" t="s">
        <v>75</v>
      </c>
      <c r="F346" s="1" t="s">
        <v>319</v>
      </c>
      <c r="G346" s="1" t="s">
        <v>277</v>
      </c>
      <c r="H346" s="1" t="s">
        <v>72</v>
      </c>
      <c r="I346" s="2">
        <v>120</v>
      </c>
      <c r="J346" s="2">
        <f t="shared" si="49"/>
        <v>39.32</v>
      </c>
      <c r="K346" s="2">
        <f t="shared" si="50"/>
        <v>16.09</v>
      </c>
      <c r="L346" s="2">
        <f t="shared" si="51"/>
        <v>23.23</v>
      </c>
      <c r="V346" s="12">
        <v>16.09</v>
      </c>
      <c r="W346" s="5">
        <v>530.97</v>
      </c>
      <c r="AP346" s="5" t="str">
        <f t="shared" si="46"/>
        <v/>
      </c>
      <c r="AR346" s="5" t="str">
        <f t="shared" si="47"/>
        <v/>
      </c>
      <c r="AT346" s="5" t="str">
        <f t="shared" si="48"/>
        <v/>
      </c>
      <c r="AV346" s="2">
        <v>23.23</v>
      </c>
      <c r="AW346" s="5">
        <f t="shared" si="52"/>
        <v>530.97</v>
      </c>
      <c r="AX346" s="11">
        <f t="shared" si="53"/>
        <v>5.5696073349254208E-2</v>
      </c>
      <c r="AY346" s="5">
        <f t="shared" si="54"/>
        <v>55.696073349254213</v>
      </c>
    </row>
    <row r="347" spans="1:51" x14ac:dyDescent="0.3">
      <c r="A347" s="42" t="s">
        <v>577</v>
      </c>
      <c r="B347" s="1" t="s">
        <v>177</v>
      </c>
      <c r="C347" s="1" t="s">
        <v>178</v>
      </c>
      <c r="D347" s="1" t="s">
        <v>101</v>
      </c>
      <c r="E347" s="1" t="s">
        <v>68</v>
      </c>
      <c r="F347" s="1" t="s">
        <v>319</v>
      </c>
      <c r="G347" s="1" t="s">
        <v>277</v>
      </c>
      <c r="H347" s="1" t="s">
        <v>72</v>
      </c>
      <c r="I347" s="2">
        <v>120</v>
      </c>
      <c r="J347" s="2">
        <f t="shared" si="49"/>
        <v>39.32</v>
      </c>
      <c r="K347" s="2">
        <f t="shared" si="50"/>
        <v>17.96</v>
      </c>
      <c r="L347" s="2">
        <f t="shared" si="51"/>
        <v>21.36</v>
      </c>
      <c r="V347" s="12">
        <v>17.96</v>
      </c>
      <c r="W347" s="5">
        <v>592.68000000000006</v>
      </c>
      <c r="AP347" s="5" t="str">
        <f t="shared" si="46"/>
        <v/>
      </c>
      <c r="AR347" s="5" t="str">
        <f t="shared" si="47"/>
        <v/>
      </c>
      <c r="AT347" s="5" t="str">
        <f t="shared" si="48"/>
        <v/>
      </c>
      <c r="AV347" s="2">
        <v>21.36</v>
      </c>
      <c r="AW347" s="5">
        <f t="shared" si="52"/>
        <v>592.68000000000006</v>
      </c>
      <c r="AX347" s="11">
        <f t="shared" si="53"/>
        <v>6.2169140916880403E-2</v>
      </c>
      <c r="AY347" s="5">
        <f t="shared" si="54"/>
        <v>62.169140916880401</v>
      </c>
    </row>
    <row r="348" spans="1:51" x14ac:dyDescent="0.3">
      <c r="A348" s="42" t="s">
        <v>577</v>
      </c>
      <c r="B348" s="1" t="s">
        <v>177</v>
      </c>
      <c r="C348" s="1" t="s">
        <v>178</v>
      </c>
      <c r="D348" s="1" t="s">
        <v>101</v>
      </c>
      <c r="E348" s="1" t="s">
        <v>126</v>
      </c>
      <c r="F348" s="1" t="s">
        <v>319</v>
      </c>
      <c r="G348" s="1" t="s">
        <v>277</v>
      </c>
      <c r="H348" s="1" t="s">
        <v>72</v>
      </c>
      <c r="I348" s="2">
        <v>120</v>
      </c>
      <c r="J348" s="2">
        <f t="shared" si="49"/>
        <v>38.17</v>
      </c>
      <c r="K348" s="2">
        <f t="shared" si="50"/>
        <v>37.96</v>
      </c>
      <c r="L348" s="2">
        <f t="shared" si="51"/>
        <v>0.21</v>
      </c>
      <c r="T348" s="8">
        <v>6.47</v>
      </c>
      <c r="U348" s="5">
        <v>266.88749999999999</v>
      </c>
      <c r="V348" s="12">
        <v>31.49</v>
      </c>
      <c r="W348" s="5">
        <v>1039.17</v>
      </c>
      <c r="AP348" s="5" t="str">
        <f t="shared" si="46"/>
        <v/>
      </c>
      <c r="AR348" s="5" t="str">
        <f t="shared" si="47"/>
        <v/>
      </c>
      <c r="AT348" s="5" t="str">
        <f t="shared" si="48"/>
        <v/>
      </c>
      <c r="AV348" s="2">
        <v>0.21</v>
      </c>
      <c r="AW348" s="5">
        <f t="shared" si="52"/>
        <v>1306.0575000000001</v>
      </c>
      <c r="AX348" s="11">
        <f t="shared" si="53"/>
        <v>0.13699884045867675</v>
      </c>
      <c r="AY348" s="5">
        <f t="shared" si="54"/>
        <v>136.99884045867674</v>
      </c>
    </row>
    <row r="349" spans="1:51" x14ac:dyDescent="0.3">
      <c r="A349" s="42" t="s">
        <v>578</v>
      </c>
      <c r="B349" s="1" t="s">
        <v>195</v>
      </c>
      <c r="C349" s="1" t="s">
        <v>196</v>
      </c>
      <c r="D349" s="1" t="s">
        <v>101</v>
      </c>
      <c r="E349" s="1" t="s">
        <v>79</v>
      </c>
      <c r="F349" s="1" t="s">
        <v>321</v>
      </c>
      <c r="G349" s="1" t="s">
        <v>277</v>
      </c>
      <c r="H349" s="1" t="s">
        <v>72</v>
      </c>
      <c r="I349" s="2">
        <v>159.32</v>
      </c>
      <c r="J349" s="2">
        <f t="shared" si="49"/>
        <v>38.49</v>
      </c>
      <c r="K349" s="2">
        <f t="shared" si="50"/>
        <v>38.49</v>
      </c>
      <c r="L349" s="2">
        <f t="shared" si="51"/>
        <v>0</v>
      </c>
      <c r="T349" s="8">
        <v>38.49</v>
      </c>
      <c r="U349" s="5">
        <v>1587.7125000000001</v>
      </c>
      <c r="AP349" s="5" t="str">
        <f t="shared" si="46"/>
        <v/>
      </c>
      <c r="AR349" s="5" t="str">
        <f t="shared" si="47"/>
        <v/>
      </c>
      <c r="AT349" s="5" t="str">
        <f t="shared" si="48"/>
        <v/>
      </c>
      <c r="AW349" s="5">
        <f t="shared" si="52"/>
        <v>1587.7125000000001</v>
      </c>
      <c r="AX349" s="11">
        <f t="shared" si="53"/>
        <v>0.16654302852802944</v>
      </c>
      <c r="AY349" s="5">
        <f t="shared" si="54"/>
        <v>166.54302852802942</v>
      </c>
    </row>
    <row r="350" spans="1:51" x14ac:dyDescent="0.3">
      <c r="A350" s="42" t="s">
        <v>578</v>
      </c>
      <c r="B350" s="1" t="s">
        <v>195</v>
      </c>
      <c r="C350" s="1" t="s">
        <v>196</v>
      </c>
      <c r="D350" s="1" t="s">
        <v>101</v>
      </c>
      <c r="E350" s="1" t="s">
        <v>92</v>
      </c>
      <c r="F350" s="1" t="s">
        <v>321</v>
      </c>
      <c r="G350" s="1" t="s">
        <v>277</v>
      </c>
      <c r="H350" s="1" t="s">
        <v>72</v>
      </c>
      <c r="I350" s="2">
        <v>159.32</v>
      </c>
      <c r="J350" s="2">
        <f t="shared" si="49"/>
        <v>40</v>
      </c>
      <c r="K350" s="2">
        <f t="shared" si="50"/>
        <v>40</v>
      </c>
      <c r="L350" s="2">
        <f t="shared" si="51"/>
        <v>0</v>
      </c>
      <c r="T350" s="8">
        <v>40</v>
      </c>
      <c r="U350" s="5">
        <v>1650</v>
      </c>
      <c r="AP350" s="5" t="str">
        <f t="shared" si="46"/>
        <v/>
      </c>
      <c r="AR350" s="5" t="str">
        <f t="shared" si="47"/>
        <v/>
      </c>
      <c r="AT350" s="5" t="str">
        <f t="shared" si="48"/>
        <v/>
      </c>
      <c r="AW350" s="5">
        <f t="shared" si="52"/>
        <v>1650</v>
      </c>
      <c r="AX350" s="11">
        <f t="shared" si="53"/>
        <v>0.17307667293118151</v>
      </c>
      <c r="AY350" s="5">
        <f t="shared" si="54"/>
        <v>173.07667293118149</v>
      </c>
    </row>
    <row r="351" spans="1:51" x14ac:dyDescent="0.3">
      <c r="A351" s="42" t="s">
        <v>578</v>
      </c>
      <c r="B351" s="1" t="s">
        <v>195</v>
      </c>
      <c r="C351" s="1" t="s">
        <v>196</v>
      </c>
      <c r="D351" s="1" t="s">
        <v>101</v>
      </c>
      <c r="E351" s="1" t="s">
        <v>102</v>
      </c>
      <c r="F351" s="1" t="s">
        <v>321</v>
      </c>
      <c r="G351" s="1" t="s">
        <v>277</v>
      </c>
      <c r="H351" s="1" t="s">
        <v>72</v>
      </c>
      <c r="I351" s="2">
        <v>159.32</v>
      </c>
      <c r="J351" s="2">
        <f t="shared" si="49"/>
        <v>36.540000000000006</v>
      </c>
      <c r="K351" s="2">
        <f t="shared" si="50"/>
        <v>29.770000000000003</v>
      </c>
      <c r="L351" s="2">
        <f t="shared" si="51"/>
        <v>6.77</v>
      </c>
      <c r="T351" s="8">
        <v>21.17</v>
      </c>
      <c r="U351" s="5">
        <v>873.26250000000005</v>
      </c>
      <c r="AD351" s="9">
        <v>8.6</v>
      </c>
      <c r="AE351" s="5">
        <v>127.71</v>
      </c>
      <c r="AP351" s="5" t="str">
        <f t="shared" si="46"/>
        <v/>
      </c>
      <c r="AR351" s="5" t="str">
        <f t="shared" si="47"/>
        <v/>
      </c>
      <c r="AT351" s="5" t="str">
        <f t="shared" si="48"/>
        <v/>
      </c>
      <c r="AV351" s="2">
        <v>6.77</v>
      </c>
      <c r="AW351" s="5">
        <f t="shared" si="52"/>
        <v>1000.9725000000001</v>
      </c>
      <c r="AX351" s="11">
        <f t="shared" si="53"/>
        <v>0.10499696363370128</v>
      </c>
      <c r="AY351" s="5">
        <f t="shared" si="54"/>
        <v>104.99696363370128</v>
      </c>
    </row>
    <row r="352" spans="1:51" x14ac:dyDescent="0.3">
      <c r="A352" s="42" t="s">
        <v>578</v>
      </c>
      <c r="B352" s="1" t="s">
        <v>195</v>
      </c>
      <c r="C352" s="1" t="s">
        <v>196</v>
      </c>
      <c r="D352" s="1" t="s">
        <v>101</v>
      </c>
      <c r="E352" s="1" t="s">
        <v>98</v>
      </c>
      <c r="F352" s="1" t="s">
        <v>321</v>
      </c>
      <c r="G352" s="1" t="s">
        <v>277</v>
      </c>
      <c r="H352" s="1" t="s">
        <v>72</v>
      </c>
      <c r="I352" s="2">
        <v>159.32</v>
      </c>
      <c r="J352" s="2">
        <f t="shared" si="49"/>
        <v>38.11</v>
      </c>
      <c r="K352" s="2">
        <f t="shared" si="50"/>
        <v>38.11</v>
      </c>
      <c r="L352" s="2">
        <f t="shared" si="51"/>
        <v>0</v>
      </c>
      <c r="T352" s="8">
        <v>38.11</v>
      </c>
      <c r="U352" s="5">
        <v>1572.0374999999999</v>
      </c>
      <c r="AP352" s="5" t="str">
        <f t="shared" si="46"/>
        <v/>
      </c>
      <c r="AR352" s="5" t="str">
        <f t="shared" si="47"/>
        <v/>
      </c>
      <c r="AT352" s="5" t="str">
        <f t="shared" si="48"/>
        <v/>
      </c>
      <c r="AW352" s="5">
        <f t="shared" si="52"/>
        <v>1572.0374999999999</v>
      </c>
      <c r="AX352" s="11">
        <f t="shared" si="53"/>
        <v>0.16489880013518318</v>
      </c>
      <c r="AY352" s="5">
        <f t="shared" si="54"/>
        <v>164.89880013518317</v>
      </c>
    </row>
    <row r="353" spans="1:51" x14ac:dyDescent="0.3">
      <c r="A353" s="42" t="s">
        <v>579</v>
      </c>
      <c r="B353" s="1" t="s">
        <v>195</v>
      </c>
      <c r="C353" s="1" t="s">
        <v>196</v>
      </c>
      <c r="D353" s="1" t="s">
        <v>101</v>
      </c>
      <c r="E353" s="1" t="s">
        <v>97</v>
      </c>
      <c r="F353" s="1" t="s">
        <v>321</v>
      </c>
      <c r="G353" s="1" t="s">
        <v>277</v>
      </c>
      <c r="H353" s="1" t="s">
        <v>72</v>
      </c>
      <c r="I353" s="2">
        <v>160.04</v>
      </c>
      <c r="J353" s="2">
        <f t="shared" si="49"/>
        <v>40</v>
      </c>
      <c r="K353" s="2">
        <f t="shared" si="50"/>
        <v>40</v>
      </c>
      <c r="L353" s="2">
        <f t="shared" si="51"/>
        <v>0</v>
      </c>
      <c r="T353" s="8">
        <v>40</v>
      </c>
      <c r="U353" s="5">
        <v>1650</v>
      </c>
      <c r="AP353" s="5" t="str">
        <f t="shared" si="46"/>
        <v/>
      </c>
      <c r="AR353" s="5" t="str">
        <f t="shared" si="47"/>
        <v/>
      </c>
      <c r="AT353" s="5" t="str">
        <f t="shared" si="48"/>
        <v/>
      </c>
      <c r="AW353" s="5">
        <f t="shared" si="52"/>
        <v>1650</v>
      </c>
      <c r="AX353" s="11">
        <f t="shared" si="53"/>
        <v>0.17307667293118151</v>
      </c>
      <c r="AY353" s="5">
        <f t="shared" si="54"/>
        <v>173.07667293118149</v>
      </c>
    </row>
    <row r="354" spans="1:51" x14ac:dyDescent="0.3">
      <c r="A354" s="42" t="s">
        <v>579</v>
      </c>
      <c r="B354" s="1" t="s">
        <v>195</v>
      </c>
      <c r="C354" s="1" t="s">
        <v>196</v>
      </c>
      <c r="D354" s="1" t="s">
        <v>101</v>
      </c>
      <c r="E354" s="1" t="s">
        <v>164</v>
      </c>
      <c r="F354" s="1" t="s">
        <v>321</v>
      </c>
      <c r="G354" s="1" t="s">
        <v>277</v>
      </c>
      <c r="H354" s="1" t="s">
        <v>72</v>
      </c>
      <c r="I354" s="2">
        <v>160.04</v>
      </c>
      <c r="J354" s="2">
        <f t="shared" si="49"/>
        <v>39.67</v>
      </c>
      <c r="K354" s="2">
        <f t="shared" si="50"/>
        <v>34.83</v>
      </c>
      <c r="L354" s="2">
        <f t="shared" si="51"/>
        <v>4.84</v>
      </c>
      <c r="T354" s="8">
        <v>29.43</v>
      </c>
      <c r="U354" s="5">
        <v>1213.9875</v>
      </c>
      <c r="AD354" s="9">
        <v>5.4</v>
      </c>
      <c r="AE354" s="5">
        <v>80.19</v>
      </c>
      <c r="AP354" s="5" t="str">
        <f t="shared" si="46"/>
        <v/>
      </c>
      <c r="AR354" s="5" t="str">
        <f t="shared" si="47"/>
        <v/>
      </c>
      <c r="AT354" s="5" t="str">
        <f t="shared" si="48"/>
        <v/>
      </c>
      <c r="AV354" s="2">
        <v>4.84</v>
      </c>
      <c r="AW354" s="5">
        <f t="shared" si="52"/>
        <v>1294.1775</v>
      </c>
      <c r="AX354" s="11">
        <f t="shared" si="53"/>
        <v>0.13575268841357221</v>
      </c>
      <c r="AY354" s="5">
        <f t="shared" si="54"/>
        <v>135.7526884135722</v>
      </c>
    </row>
    <row r="355" spans="1:51" x14ac:dyDescent="0.3">
      <c r="A355" s="42" t="s">
        <v>579</v>
      </c>
      <c r="B355" s="1" t="s">
        <v>195</v>
      </c>
      <c r="C355" s="1" t="s">
        <v>196</v>
      </c>
      <c r="D355" s="1" t="s">
        <v>101</v>
      </c>
      <c r="E355" s="1" t="s">
        <v>71</v>
      </c>
      <c r="F355" s="1" t="s">
        <v>321</v>
      </c>
      <c r="G355" s="1" t="s">
        <v>277</v>
      </c>
      <c r="H355" s="1" t="s">
        <v>72</v>
      </c>
      <c r="I355" s="2">
        <v>160.04</v>
      </c>
      <c r="J355" s="2">
        <f t="shared" si="49"/>
        <v>38.22</v>
      </c>
      <c r="K355" s="2">
        <f t="shared" si="50"/>
        <v>38.22</v>
      </c>
      <c r="L355" s="2">
        <f t="shared" si="51"/>
        <v>0</v>
      </c>
      <c r="T355" s="8">
        <v>38.22</v>
      </c>
      <c r="U355" s="5">
        <v>1576.575</v>
      </c>
      <c r="AP355" s="5" t="str">
        <f t="shared" si="46"/>
        <v/>
      </c>
      <c r="AR355" s="5" t="str">
        <f t="shared" si="47"/>
        <v/>
      </c>
      <c r="AT355" s="5" t="str">
        <f t="shared" si="48"/>
        <v/>
      </c>
      <c r="AW355" s="5">
        <f t="shared" si="52"/>
        <v>1576.575</v>
      </c>
      <c r="AX355" s="11">
        <f t="shared" si="53"/>
        <v>0.16537476098574394</v>
      </c>
      <c r="AY355" s="5">
        <f t="shared" si="54"/>
        <v>165.37476098574393</v>
      </c>
    </row>
    <row r="356" spans="1:51" x14ac:dyDescent="0.3">
      <c r="A356" s="42" t="s">
        <v>579</v>
      </c>
      <c r="B356" s="1" t="s">
        <v>195</v>
      </c>
      <c r="C356" s="1" t="s">
        <v>196</v>
      </c>
      <c r="D356" s="1" t="s">
        <v>101</v>
      </c>
      <c r="E356" s="1" t="s">
        <v>67</v>
      </c>
      <c r="F356" s="1" t="s">
        <v>321</v>
      </c>
      <c r="G356" s="1" t="s">
        <v>277</v>
      </c>
      <c r="H356" s="1" t="s">
        <v>72</v>
      </c>
      <c r="I356" s="2">
        <v>160.04</v>
      </c>
      <c r="J356" s="2">
        <f t="shared" si="49"/>
        <v>37.86</v>
      </c>
      <c r="K356" s="2">
        <f t="shared" si="50"/>
        <v>37.86</v>
      </c>
      <c r="L356" s="2">
        <f t="shared" si="51"/>
        <v>0</v>
      </c>
      <c r="R356" s="7">
        <v>1.51</v>
      </c>
      <c r="S356" s="5">
        <v>207.2475</v>
      </c>
      <c r="T356" s="8">
        <v>36.35</v>
      </c>
      <c r="U356" s="5">
        <v>1499.4375</v>
      </c>
      <c r="AP356" s="5" t="str">
        <f t="shared" si="46"/>
        <v/>
      </c>
      <c r="AR356" s="5" t="str">
        <f t="shared" si="47"/>
        <v/>
      </c>
      <c r="AT356" s="5" t="str">
        <f t="shared" si="48"/>
        <v/>
      </c>
      <c r="AW356" s="5">
        <f t="shared" si="52"/>
        <v>1706.6849999999999</v>
      </c>
      <c r="AX356" s="11">
        <f t="shared" si="53"/>
        <v>0.17902264335851728</v>
      </c>
      <c r="AY356" s="5">
        <f t="shared" si="54"/>
        <v>179.02264335851729</v>
      </c>
    </row>
    <row r="357" spans="1:51" x14ac:dyDescent="0.3">
      <c r="A357" s="42" t="s">
        <v>580</v>
      </c>
      <c r="B357" s="1" t="s">
        <v>177</v>
      </c>
      <c r="C357" s="1" t="s">
        <v>178</v>
      </c>
      <c r="D357" s="1" t="s">
        <v>101</v>
      </c>
      <c r="E357" s="1" t="s">
        <v>61</v>
      </c>
      <c r="F357" s="1" t="s">
        <v>321</v>
      </c>
      <c r="G357" s="1" t="s">
        <v>277</v>
      </c>
      <c r="H357" s="1" t="s">
        <v>72</v>
      </c>
      <c r="I357" s="2">
        <v>313.2</v>
      </c>
      <c r="J357" s="2">
        <f t="shared" si="49"/>
        <v>37.33</v>
      </c>
      <c r="K357" s="2">
        <f t="shared" si="50"/>
        <v>32.619999999999997</v>
      </c>
      <c r="L357" s="2">
        <f t="shared" si="51"/>
        <v>4.71</v>
      </c>
      <c r="T357" s="8">
        <v>27.57</v>
      </c>
      <c r="U357" s="5">
        <v>1137.2625</v>
      </c>
      <c r="AD357" s="9">
        <v>5.05</v>
      </c>
      <c r="AE357" s="5">
        <v>74.992499999999993</v>
      </c>
      <c r="AP357" s="5" t="str">
        <f t="shared" si="46"/>
        <v/>
      </c>
      <c r="AR357" s="5" t="str">
        <f t="shared" si="47"/>
        <v/>
      </c>
      <c r="AT357" s="5" t="str">
        <f t="shared" si="48"/>
        <v/>
      </c>
      <c r="AV357" s="2">
        <v>4.71</v>
      </c>
      <c r="AW357" s="5">
        <f t="shared" si="52"/>
        <v>1212.2550000000001</v>
      </c>
      <c r="AX357" s="11">
        <f t="shared" si="53"/>
        <v>0.12715943160253906</v>
      </c>
      <c r="AY357" s="5">
        <f t="shared" si="54"/>
        <v>127.15943160253906</v>
      </c>
    </row>
    <row r="358" spans="1:51" x14ac:dyDescent="0.3">
      <c r="A358" s="42" t="s">
        <v>580</v>
      </c>
      <c r="B358" s="1" t="s">
        <v>177</v>
      </c>
      <c r="C358" s="1" t="s">
        <v>178</v>
      </c>
      <c r="D358" s="1" t="s">
        <v>101</v>
      </c>
      <c r="E358" s="1" t="s">
        <v>75</v>
      </c>
      <c r="F358" s="1" t="s">
        <v>321</v>
      </c>
      <c r="G358" s="1" t="s">
        <v>277</v>
      </c>
      <c r="H358" s="1" t="s">
        <v>72</v>
      </c>
      <c r="I358" s="2">
        <v>313.2</v>
      </c>
      <c r="J358" s="2">
        <f t="shared" si="49"/>
        <v>39.029999999999994</v>
      </c>
      <c r="K358" s="2">
        <f t="shared" si="50"/>
        <v>38.119999999999997</v>
      </c>
      <c r="L358" s="2">
        <f t="shared" si="51"/>
        <v>0.91</v>
      </c>
      <c r="T358" s="8">
        <v>38.119999999999997</v>
      </c>
      <c r="U358" s="5">
        <v>1572.45</v>
      </c>
      <c r="AP358" s="5" t="str">
        <f t="shared" si="46"/>
        <v/>
      </c>
      <c r="AR358" s="5" t="str">
        <f t="shared" si="47"/>
        <v/>
      </c>
      <c r="AT358" s="5" t="str">
        <f t="shared" si="48"/>
        <v/>
      </c>
      <c r="AV358" s="2">
        <v>0.91</v>
      </c>
      <c r="AW358" s="5">
        <f t="shared" si="52"/>
        <v>1572.45</v>
      </c>
      <c r="AX358" s="11">
        <f t="shared" si="53"/>
        <v>0.16494206930341598</v>
      </c>
      <c r="AY358" s="5">
        <f t="shared" si="54"/>
        <v>164.94206930341596</v>
      </c>
    </row>
    <row r="359" spans="1:51" x14ac:dyDescent="0.3">
      <c r="A359" s="42" t="s">
        <v>580</v>
      </c>
      <c r="B359" s="1" t="s">
        <v>177</v>
      </c>
      <c r="C359" s="1" t="s">
        <v>178</v>
      </c>
      <c r="D359" s="1" t="s">
        <v>101</v>
      </c>
      <c r="E359" s="1" t="s">
        <v>68</v>
      </c>
      <c r="F359" s="1" t="s">
        <v>321</v>
      </c>
      <c r="G359" s="1" t="s">
        <v>277</v>
      </c>
      <c r="H359" s="1" t="s">
        <v>72</v>
      </c>
      <c r="I359" s="2">
        <v>313.2</v>
      </c>
      <c r="J359" s="2">
        <f t="shared" si="49"/>
        <v>32.550000000000004</v>
      </c>
      <c r="K359" s="2">
        <f t="shared" si="50"/>
        <v>26.400000000000002</v>
      </c>
      <c r="L359" s="2">
        <f t="shared" si="51"/>
        <v>6.15</v>
      </c>
      <c r="T359" s="8">
        <v>25.69</v>
      </c>
      <c r="U359" s="5">
        <v>1059.7125000000001</v>
      </c>
      <c r="AD359" s="9">
        <v>0.71</v>
      </c>
      <c r="AE359" s="5">
        <v>10.5435</v>
      </c>
      <c r="AP359" s="5" t="str">
        <f t="shared" si="46"/>
        <v/>
      </c>
      <c r="AR359" s="5" t="str">
        <f t="shared" si="47"/>
        <v/>
      </c>
      <c r="AT359" s="5" t="str">
        <f t="shared" si="48"/>
        <v/>
      </c>
      <c r="AV359" s="2">
        <v>6.15</v>
      </c>
      <c r="AW359" s="5">
        <f t="shared" si="52"/>
        <v>1070.2560000000001</v>
      </c>
      <c r="AX359" s="11">
        <f t="shared" si="53"/>
        <v>0.11226445313008157</v>
      </c>
      <c r="AY359" s="5">
        <f t="shared" si="54"/>
        <v>112.26445313008158</v>
      </c>
    </row>
    <row r="360" spans="1:51" x14ac:dyDescent="0.3">
      <c r="A360" s="42" t="s">
        <v>580</v>
      </c>
      <c r="B360" s="1" t="s">
        <v>177</v>
      </c>
      <c r="C360" s="1" t="s">
        <v>178</v>
      </c>
      <c r="D360" s="1" t="s">
        <v>101</v>
      </c>
      <c r="E360" s="1" t="s">
        <v>126</v>
      </c>
      <c r="F360" s="1" t="s">
        <v>321</v>
      </c>
      <c r="G360" s="1" t="s">
        <v>277</v>
      </c>
      <c r="H360" s="1" t="s">
        <v>72</v>
      </c>
      <c r="I360" s="2">
        <v>313.2</v>
      </c>
      <c r="J360" s="2">
        <f t="shared" si="49"/>
        <v>38.07</v>
      </c>
      <c r="K360" s="2">
        <f t="shared" si="50"/>
        <v>23.1</v>
      </c>
      <c r="L360" s="2">
        <f t="shared" si="51"/>
        <v>14.97</v>
      </c>
      <c r="T360" s="8">
        <v>23.1</v>
      </c>
      <c r="U360" s="5">
        <v>952.87500000000011</v>
      </c>
      <c r="AP360" s="5" t="str">
        <f t="shared" si="46"/>
        <v/>
      </c>
      <c r="AR360" s="5" t="str">
        <f t="shared" si="47"/>
        <v/>
      </c>
      <c r="AT360" s="5" t="str">
        <f t="shared" si="48"/>
        <v/>
      </c>
      <c r="AV360" s="2">
        <v>14.97</v>
      </c>
      <c r="AW360" s="5">
        <f t="shared" si="52"/>
        <v>952.87500000000011</v>
      </c>
      <c r="AX360" s="11">
        <f t="shared" si="53"/>
        <v>9.9951778617757323E-2</v>
      </c>
      <c r="AY360" s="5">
        <f t="shared" si="54"/>
        <v>99.951778617757327</v>
      </c>
    </row>
    <row r="361" spans="1:51" x14ac:dyDescent="0.3">
      <c r="A361" s="42" t="s">
        <v>580</v>
      </c>
      <c r="B361" s="1" t="s">
        <v>177</v>
      </c>
      <c r="C361" s="1" t="s">
        <v>178</v>
      </c>
      <c r="D361" s="1" t="s">
        <v>101</v>
      </c>
      <c r="E361" s="1" t="s">
        <v>86</v>
      </c>
      <c r="F361" s="1" t="s">
        <v>321</v>
      </c>
      <c r="G361" s="1" t="s">
        <v>277</v>
      </c>
      <c r="H361" s="1" t="s">
        <v>72</v>
      </c>
      <c r="I361" s="2">
        <v>313.2</v>
      </c>
      <c r="J361" s="2">
        <f t="shared" si="49"/>
        <v>38.36</v>
      </c>
      <c r="K361" s="2">
        <f t="shared" si="50"/>
        <v>38.36</v>
      </c>
      <c r="L361" s="2">
        <f t="shared" si="51"/>
        <v>0</v>
      </c>
      <c r="T361" s="8">
        <v>38.36</v>
      </c>
      <c r="U361" s="5">
        <v>1582.35</v>
      </c>
      <c r="AP361" s="5" t="str">
        <f t="shared" si="46"/>
        <v/>
      </c>
      <c r="AR361" s="5" t="str">
        <f t="shared" si="47"/>
        <v/>
      </c>
      <c r="AT361" s="5" t="str">
        <f t="shared" si="48"/>
        <v/>
      </c>
      <c r="AW361" s="5">
        <f t="shared" si="52"/>
        <v>1582.35</v>
      </c>
      <c r="AX361" s="11">
        <f t="shared" si="53"/>
        <v>0.16598052934100305</v>
      </c>
      <c r="AY361" s="5">
        <f t="shared" si="54"/>
        <v>165.98052934100306</v>
      </c>
    </row>
    <row r="362" spans="1:51" x14ac:dyDescent="0.3">
      <c r="A362" s="42" t="s">
        <v>580</v>
      </c>
      <c r="B362" s="1" t="s">
        <v>177</v>
      </c>
      <c r="C362" s="1" t="s">
        <v>178</v>
      </c>
      <c r="D362" s="1" t="s">
        <v>101</v>
      </c>
      <c r="E362" s="1" t="s">
        <v>83</v>
      </c>
      <c r="F362" s="1" t="s">
        <v>321</v>
      </c>
      <c r="G362" s="1" t="s">
        <v>277</v>
      </c>
      <c r="H362" s="1" t="s">
        <v>72</v>
      </c>
      <c r="I362" s="2">
        <v>313.2</v>
      </c>
      <c r="J362" s="2">
        <f t="shared" si="49"/>
        <v>40</v>
      </c>
      <c r="K362" s="2">
        <f t="shared" si="50"/>
        <v>40</v>
      </c>
      <c r="L362" s="2">
        <f t="shared" si="51"/>
        <v>0</v>
      </c>
      <c r="T362" s="8">
        <v>40</v>
      </c>
      <c r="U362" s="5">
        <v>1650</v>
      </c>
      <c r="AP362" s="5" t="str">
        <f t="shared" si="46"/>
        <v/>
      </c>
      <c r="AR362" s="5" t="str">
        <f t="shared" si="47"/>
        <v/>
      </c>
      <c r="AT362" s="5" t="str">
        <f t="shared" si="48"/>
        <v/>
      </c>
      <c r="AW362" s="5">
        <f t="shared" si="52"/>
        <v>1650</v>
      </c>
      <c r="AX362" s="11">
        <f t="shared" si="53"/>
        <v>0.17307667293118151</v>
      </c>
      <c r="AY362" s="5">
        <f t="shared" si="54"/>
        <v>173.07667293118149</v>
      </c>
    </row>
    <row r="363" spans="1:51" x14ac:dyDescent="0.3">
      <c r="A363" s="42" t="s">
        <v>580</v>
      </c>
      <c r="B363" s="1" t="s">
        <v>177</v>
      </c>
      <c r="C363" s="1" t="s">
        <v>178</v>
      </c>
      <c r="D363" s="1" t="s">
        <v>101</v>
      </c>
      <c r="E363" s="1" t="s">
        <v>76</v>
      </c>
      <c r="F363" s="1" t="s">
        <v>321</v>
      </c>
      <c r="G363" s="1" t="s">
        <v>277</v>
      </c>
      <c r="H363" s="1" t="s">
        <v>72</v>
      </c>
      <c r="I363" s="2">
        <v>313.2</v>
      </c>
      <c r="J363" s="2">
        <f t="shared" si="49"/>
        <v>40</v>
      </c>
      <c r="K363" s="2">
        <f t="shared" si="50"/>
        <v>40</v>
      </c>
      <c r="L363" s="2">
        <f t="shared" si="51"/>
        <v>0</v>
      </c>
      <c r="T363" s="8">
        <v>40</v>
      </c>
      <c r="U363" s="5">
        <v>1650</v>
      </c>
      <c r="AP363" s="5" t="str">
        <f t="shared" si="46"/>
        <v/>
      </c>
      <c r="AR363" s="5" t="str">
        <f t="shared" si="47"/>
        <v/>
      </c>
      <c r="AT363" s="5" t="str">
        <f t="shared" si="48"/>
        <v/>
      </c>
      <c r="AW363" s="5">
        <f t="shared" si="52"/>
        <v>1650</v>
      </c>
      <c r="AX363" s="11">
        <f t="shared" si="53"/>
        <v>0.17307667293118151</v>
      </c>
      <c r="AY363" s="5">
        <f t="shared" si="54"/>
        <v>173.07667293118149</v>
      </c>
    </row>
    <row r="364" spans="1:51" x14ac:dyDescent="0.3">
      <c r="A364" s="42" t="s">
        <v>580</v>
      </c>
      <c r="B364" s="1" t="s">
        <v>177</v>
      </c>
      <c r="C364" s="1" t="s">
        <v>178</v>
      </c>
      <c r="D364" s="1" t="s">
        <v>101</v>
      </c>
      <c r="E364" s="1" t="s">
        <v>137</v>
      </c>
      <c r="F364" s="1" t="s">
        <v>321</v>
      </c>
      <c r="G364" s="1" t="s">
        <v>277</v>
      </c>
      <c r="H364" s="1" t="s">
        <v>72</v>
      </c>
      <c r="I364" s="2">
        <v>313.2</v>
      </c>
      <c r="J364" s="2">
        <f t="shared" si="49"/>
        <v>39.47</v>
      </c>
      <c r="K364" s="2">
        <f t="shared" si="50"/>
        <v>39.47</v>
      </c>
      <c r="L364" s="2">
        <f t="shared" si="51"/>
        <v>0</v>
      </c>
      <c r="T364" s="8">
        <v>39.47</v>
      </c>
      <c r="U364" s="5">
        <v>1628.1375</v>
      </c>
      <c r="AP364" s="5" t="str">
        <f t="shared" si="46"/>
        <v/>
      </c>
      <c r="AR364" s="5" t="str">
        <f t="shared" si="47"/>
        <v/>
      </c>
      <c r="AT364" s="5" t="str">
        <f t="shared" si="48"/>
        <v/>
      </c>
      <c r="AW364" s="5">
        <f t="shared" si="52"/>
        <v>1628.1375</v>
      </c>
      <c r="AX364" s="11">
        <f t="shared" si="53"/>
        <v>0.17078340701484335</v>
      </c>
      <c r="AY364" s="5">
        <f t="shared" si="54"/>
        <v>170.78340701484333</v>
      </c>
    </row>
    <row r="365" spans="1:51" x14ac:dyDescent="0.3">
      <c r="A365" s="42" t="s">
        <v>581</v>
      </c>
      <c r="B365" s="1" t="s">
        <v>322</v>
      </c>
      <c r="C365" s="1" t="s">
        <v>323</v>
      </c>
      <c r="D365" s="1" t="s">
        <v>101</v>
      </c>
      <c r="E365" s="1" t="s">
        <v>68</v>
      </c>
      <c r="F365" s="1" t="s">
        <v>321</v>
      </c>
      <c r="G365" s="1" t="s">
        <v>277</v>
      </c>
      <c r="H365" s="1" t="s">
        <v>72</v>
      </c>
      <c r="I365" s="2">
        <v>4.3600000000000003</v>
      </c>
      <c r="J365" s="2">
        <f t="shared" si="49"/>
        <v>4.08</v>
      </c>
      <c r="K365" s="2">
        <f t="shared" si="50"/>
        <v>2.4500000000000002</v>
      </c>
      <c r="L365" s="2">
        <f t="shared" si="51"/>
        <v>1.63</v>
      </c>
      <c r="AD365" s="9">
        <v>2.4500000000000002</v>
      </c>
      <c r="AE365" s="5">
        <v>36.3825</v>
      </c>
      <c r="AP365" s="5" t="str">
        <f t="shared" si="46"/>
        <v/>
      </c>
      <c r="AR365" s="5" t="str">
        <f t="shared" si="47"/>
        <v/>
      </c>
      <c r="AT365" s="5" t="str">
        <f t="shared" si="48"/>
        <v/>
      </c>
      <c r="AV365" s="2">
        <v>1.63</v>
      </c>
      <c r="AW365" s="5">
        <f t="shared" si="52"/>
        <v>36.3825</v>
      </c>
      <c r="AX365" s="11">
        <f t="shared" si="53"/>
        <v>3.8163406381325521E-3</v>
      </c>
      <c r="AY365" s="5">
        <f t="shared" si="54"/>
        <v>3.8163406381325524</v>
      </c>
    </row>
    <row r="366" spans="1:51" x14ac:dyDescent="0.3">
      <c r="A366" s="42" t="s">
        <v>582</v>
      </c>
      <c r="B366" s="1" t="s">
        <v>322</v>
      </c>
      <c r="C366" s="1" t="s">
        <v>323</v>
      </c>
      <c r="D366" s="1" t="s">
        <v>101</v>
      </c>
      <c r="E366" s="1" t="s">
        <v>68</v>
      </c>
      <c r="F366" s="1" t="s">
        <v>321</v>
      </c>
      <c r="G366" s="1" t="s">
        <v>277</v>
      </c>
      <c r="H366" s="1" t="s">
        <v>72</v>
      </c>
      <c r="I366" s="2">
        <v>2.44</v>
      </c>
      <c r="J366" s="2">
        <f t="shared" si="49"/>
        <v>2.33</v>
      </c>
      <c r="K366" s="2">
        <f t="shared" si="50"/>
        <v>1.61</v>
      </c>
      <c r="L366" s="2">
        <f t="shared" si="51"/>
        <v>0.72</v>
      </c>
      <c r="AD366" s="9">
        <v>1.61</v>
      </c>
      <c r="AE366" s="5">
        <v>23.9085</v>
      </c>
      <c r="AP366" s="5" t="str">
        <f t="shared" ref="AP366:AP427" si="55">IF(AO366&gt;0,AO366*$AP$1,"")</f>
        <v/>
      </c>
      <c r="AR366" s="5" t="str">
        <f t="shared" ref="AR366:AR427" si="56">IF(AQ366&gt;0,AQ366*$AR$1,"")</f>
        <v/>
      </c>
      <c r="AT366" s="5" t="str">
        <f t="shared" ref="AT366:AT427" si="57">IF(AS366&gt;0,AS366*$AT$1,"")</f>
        <v/>
      </c>
      <c r="AV366" s="2">
        <v>0.72</v>
      </c>
      <c r="AW366" s="5">
        <f t="shared" si="52"/>
        <v>23.9085</v>
      </c>
      <c r="AX366" s="11">
        <f t="shared" si="53"/>
        <v>2.5078809907728202E-3</v>
      </c>
      <c r="AY366" s="5">
        <f t="shared" si="54"/>
        <v>2.5078809907728203</v>
      </c>
    </row>
    <row r="367" spans="1:51" x14ac:dyDescent="0.3">
      <c r="A367" s="42" t="s">
        <v>583</v>
      </c>
      <c r="B367" s="1" t="s">
        <v>177</v>
      </c>
      <c r="C367" s="1" t="s">
        <v>178</v>
      </c>
      <c r="D367" s="1" t="s">
        <v>101</v>
      </c>
      <c r="E367" s="1" t="s">
        <v>79</v>
      </c>
      <c r="F367" s="1" t="s">
        <v>324</v>
      </c>
      <c r="G367" s="1" t="s">
        <v>277</v>
      </c>
      <c r="H367" s="1" t="s">
        <v>72</v>
      </c>
      <c r="I367" s="2">
        <v>160.9</v>
      </c>
      <c r="J367" s="2">
        <f t="shared" ref="J367:J428" si="58">SUM(K367,L367)</f>
        <v>1.6600000000000001</v>
      </c>
      <c r="K367" s="2">
        <f t="shared" si="50"/>
        <v>0.63</v>
      </c>
      <c r="L367" s="2">
        <f t="shared" si="51"/>
        <v>1.03</v>
      </c>
      <c r="T367" s="8">
        <v>0.63</v>
      </c>
      <c r="U367" s="5">
        <v>25.987500000000001</v>
      </c>
      <c r="AP367" s="5" t="str">
        <f t="shared" si="55"/>
        <v/>
      </c>
      <c r="AR367" s="5" t="str">
        <f t="shared" si="56"/>
        <v/>
      </c>
      <c r="AT367" s="5" t="str">
        <f t="shared" si="57"/>
        <v/>
      </c>
      <c r="AV367" s="2">
        <v>1.03</v>
      </c>
      <c r="AW367" s="5">
        <f t="shared" si="52"/>
        <v>25.987500000000001</v>
      </c>
      <c r="AX367" s="11">
        <f t="shared" si="53"/>
        <v>2.7259575986661086E-3</v>
      </c>
      <c r="AY367" s="5">
        <f t="shared" si="54"/>
        <v>2.7259575986661089</v>
      </c>
    </row>
    <row r="368" spans="1:51" x14ac:dyDescent="0.3">
      <c r="A368" s="42" t="s">
        <v>583</v>
      </c>
      <c r="B368" s="1" t="s">
        <v>177</v>
      </c>
      <c r="C368" s="1" t="s">
        <v>178</v>
      </c>
      <c r="D368" s="1" t="s">
        <v>101</v>
      </c>
      <c r="E368" s="1" t="s">
        <v>102</v>
      </c>
      <c r="F368" s="1" t="s">
        <v>324</v>
      </c>
      <c r="G368" s="1" t="s">
        <v>277</v>
      </c>
      <c r="H368" s="1" t="s">
        <v>72</v>
      </c>
      <c r="I368" s="2">
        <v>160.9</v>
      </c>
      <c r="J368" s="2">
        <f t="shared" si="58"/>
        <v>2.83</v>
      </c>
      <c r="K368" s="2">
        <f t="shared" si="50"/>
        <v>2.81</v>
      </c>
      <c r="L368" s="2">
        <f t="shared" si="51"/>
        <v>0.02</v>
      </c>
      <c r="R368" s="7">
        <v>0.81</v>
      </c>
      <c r="S368" s="5">
        <v>111.1725</v>
      </c>
      <c r="T368" s="8">
        <v>2</v>
      </c>
      <c r="U368" s="5">
        <v>82.5</v>
      </c>
      <c r="AP368" s="5" t="str">
        <f t="shared" si="55"/>
        <v/>
      </c>
      <c r="AR368" s="5" t="str">
        <f t="shared" si="56"/>
        <v/>
      </c>
      <c r="AT368" s="5" t="str">
        <f t="shared" si="57"/>
        <v/>
      </c>
      <c r="AV368" s="2">
        <v>0.02</v>
      </c>
      <c r="AW368" s="5">
        <f t="shared" si="52"/>
        <v>193.67250000000001</v>
      </c>
      <c r="AX368" s="11">
        <f t="shared" si="53"/>
        <v>2.0315267841372275E-2</v>
      </c>
      <c r="AY368" s="5">
        <f t="shared" si="54"/>
        <v>20.315267841372275</v>
      </c>
    </row>
    <row r="369" spans="1:51" x14ac:dyDescent="0.3">
      <c r="A369" s="42" t="s">
        <v>584</v>
      </c>
      <c r="B369" s="1" t="s">
        <v>325</v>
      </c>
      <c r="C369" s="1" t="s">
        <v>326</v>
      </c>
      <c r="D369" s="1" t="s">
        <v>101</v>
      </c>
      <c r="E369" s="1" t="s">
        <v>86</v>
      </c>
      <c r="F369" s="1" t="s">
        <v>324</v>
      </c>
      <c r="G369" s="1" t="s">
        <v>277</v>
      </c>
      <c r="H369" s="1" t="s">
        <v>72</v>
      </c>
      <c r="I369" s="2">
        <v>80</v>
      </c>
      <c r="J369" s="2">
        <f t="shared" si="58"/>
        <v>1.99</v>
      </c>
      <c r="K369" s="2">
        <f t="shared" ref="K369:K430" si="59">SUM(N369,P369,R369,T369,Z369,AB369,AD369,AF369,AI369,AK369,AM369,V369,X369,AZ369,BB369,BD369)</f>
        <v>1.99</v>
      </c>
      <c r="L369" s="2">
        <f t="shared" ref="L369:L430" si="60">SUM(M369,AH369,AO369,AQ369,AS369,AU369,AV369)</f>
        <v>0</v>
      </c>
      <c r="T369" s="8">
        <v>1.81</v>
      </c>
      <c r="U369" s="5">
        <v>74.662500000000009</v>
      </c>
      <c r="AD369" s="9">
        <v>0.18</v>
      </c>
      <c r="AE369" s="5">
        <v>2.673</v>
      </c>
      <c r="AP369" s="5" t="str">
        <f t="shared" si="55"/>
        <v/>
      </c>
      <c r="AR369" s="5" t="str">
        <f t="shared" si="56"/>
        <v/>
      </c>
      <c r="AT369" s="5" t="str">
        <f t="shared" si="57"/>
        <v/>
      </c>
      <c r="AW369" s="5">
        <f t="shared" si="52"/>
        <v>77.33550000000001</v>
      </c>
      <c r="AX369" s="11">
        <f t="shared" si="53"/>
        <v>8.1121036602844789E-3</v>
      </c>
      <c r="AY369" s="5">
        <f t="shared" si="54"/>
        <v>8.1121036602844789</v>
      </c>
    </row>
    <row r="370" spans="1:51" x14ac:dyDescent="0.3">
      <c r="A370" s="42" t="s">
        <v>585</v>
      </c>
      <c r="B370" s="1" t="s">
        <v>177</v>
      </c>
      <c r="C370" s="1" t="s">
        <v>178</v>
      </c>
      <c r="D370" s="1" t="s">
        <v>101</v>
      </c>
      <c r="E370" s="1" t="s">
        <v>94</v>
      </c>
      <c r="F370" s="1" t="s">
        <v>327</v>
      </c>
      <c r="G370" s="1" t="s">
        <v>277</v>
      </c>
      <c r="H370" s="1" t="s">
        <v>72</v>
      </c>
      <c r="I370" s="2">
        <v>80</v>
      </c>
      <c r="J370" s="2">
        <f t="shared" si="58"/>
        <v>2.73</v>
      </c>
      <c r="K370" s="2">
        <f t="shared" si="59"/>
        <v>2.73</v>
      </c>
      <c r="L370" s="2">
        <f t="shared" si="60"/>
        <v>0</v>
      </c>
      <c r="T370" s="8">
        <v>2.73</v>
      </c>
      <c r="U370" s="5">
        <v>112.6125</v>
      </c>
      <c r="AP370" s="5" t="str">
        <f t="shared" si="55"/>
        <v/>
      </c>
      <c r="AR370" s="5" t="str">
        <f t="shared" si="56"/>
        <v/>
      </c>
      <c r="AT370" s="5" t="str">
        <f t="shared" si="57"/>
        <v/>
      </c>
      <c r="AW370" s="5">
        <f t="shared" si="52"/>
        <v>112.6125</v>
      </c>
      <c r="AX370" s="11">
        <f t="shared" si="53"/>
        <v>1.1812482927553138E-2</v>
      </c>
      <c r="AY370" s="5">
        <f t="shared" si="54"/>
        <v>11.812482927553138</v>
      </c>
    </row>
    <row r="371" spans="1:51" x14ac:dyDescent="0.3">
      <c r="A371" s="42" t="s">
        <v>586</v>
      </c>
      <c r="B371" s="1" t="s">
        <v>328</v>
      </c>
      <c r="C371" s="1" t="s">
        <v>329</v>
      </c>
      <c r="D371" s="1" t="s">
        <v>101</v>
      </c>
      <c r="E371" s="1" t="s">
        <v>93</v>
      </c>
      <c r="F371" s="1" t="s">
        <v>330</v>
      </c>
      <c r="G371" s="1" t="s">
        <v>277</v>
      </c>
      <c r="H371" s="1" t="s">
        <v>72</v>
      </c>
      <c r="I371" s="2">
        <v>27.58</v>
      </c>
      <c r="J371" s="2">
        <f t="shared" si="58"/>
        <v>24.73</v>
      </c>
      <c r="K371" s="2">
        <f t="shared" si="59"/>
        <v>6.25</v>
      </c>
      <c r="L371" s="2">
        <f t="shared" si="60"/>
        <v>18.48</v>
      </c>
      <c r="AD371" s="9">
        <v>6.25</v>
      </c>
      <c r="AE371" s="5">
        <v>92.8125</v>
      </c>
      <c r="AP371" s="5" t="str">
        <f t="shared" si="55"/>
        <v/>
      </c>
      <c r="AR371" s="5" t="str">
        <f t="shared" si="56"/>
        <v/>
      </c>
      <c r="AT371" s="5" t="str">
        <f t="shared" si="57"/>
        <v/>
      </c>
      <c r="AV371" s="2">
        <v>18.48</v>
      </c>
      <c r="AW371" s="5">
        <f t="shared" si="52"/>
        <v>92.8125</v>
      </c>
      <c r="AX371" s="11">
        <f t="shared" si="53"/>
        <v>9.7355628523789605E-3</v>
      </c>
      <c r="AY371" s="5">
        <f t="shared" si="54"/>
        <v>9.7355628523789601</v>
      </c>
    </row>
    <row r="372" spans="1:51" x14ac:dyDescent="0.3">
      <c r="A372" s="42" t="s">
        <v>587</v>
      </c>
      <c r="B372" s="1" t="s">
        <v>331</v>
      </c>
      <c r="C372" s="1" t="s">
        <v>332</v>
      </c>
      <c r="D372" s="1" t="s">
        <v>101</v>
      </c>
      <c r="E372" s="1" t="s">
        <v>93</v>
      </c>
      <c r="F372" s="1" t="s">
        <v>330</v>
      </c>
      <c r="G372" s="1" t="s">
        <v>277</v>
      </c>
      <c r="H372" s="1" t="s">
        <v>72</v>
      </c>
      <c r="I372" s="2">
        <v>4</v>
      </c>
      <c r="J372" s="2">
        <f t="shared" si="58"/>
        <v>3.7</v>
      </c>
      <c r="K372" s="2">
        <f t="shared" si="59"/>
        <v>2.13</v>
      </c>
      <c r="L372" s="2">
        <f t="shared" si="60"/>
        <v>1.57</v>
      </c>
      <c r="AD372" s="9">
        <v>2.13</v>
      </c>
      <c r="AE372" s="5">
        <v>31.630500000000001</v>
      </c>
      <c r="AP372" s="5" t="str">
        <f t="shared" si="55"/>
        <v/>
      </c>
      <c r="AR372" s="5" t="str">
        <f t="shared" si="56"/>
        <v/>
      </c>
      <c r="AT372" s="5" t="str">
        <f t="shared" si="57"/>
        <v/>
      </c>
      <c r="AV372" s="2">
        <v>1.57</v>
      </c>
      <c r="AW372" s="5">
        <f t="shared" si="52"/>
        <v>31.630500000000001</v>
      </c>
      <c r="AX372" s="11">
        <f t="shared" si="53"/>
        <v>3.3178798200907498E-3</v>
      </c>
      <c r="AY372" s="5">
        <f t="shared" si="54"/>
        <v>3.3178798200907496</v>
      </c>
    </row>
    <row r="373" spans="1:51" x14ac:dyDescent="0.3">
      <c r="A373" s="42" t="s">
        <v>588</v>
      </c>
      <c r="B373" s="1" t="s">
        <v>331</v>
      </c>
      <c r="C373" s="1" t="s">
        <v>332</v>
      </c>
      <c r="D373" s="1" t="s">
        <v>101</v>
      </c>
      <c r="E373" s="1" t="s">
        <v>93</v>
      </c>
      <c r="F373" s="1" t="s">
        <v>330</v>
      </c>
      <c r="G373" s="1" t="s">
        <v>277</v>
      </c>
      <c r="H373" s="1" t="s">
        <v>72</v>
      </c>
      <c r="I373" s="2">
        <v>8.42</v>
      </c>
      <c r="J373" s="2">
        <f t="shared" si="58"/>
        <v>4.6500000000000004</v>
      </c>
      <c r="K373" s="2">
        <f t="shared" si="59"/>
        <v>0</v>
      </c>
      <c r="L373" s="2">
        <f t="shared" si="60"/>
        <v>4.6500000000000004</v>
      </c>
      <c r="AP373" s="5" t="str">
        <f t="shared" si="55"/>
        <v/>
      </c>
      <c r="AR373" s="5" t="str">
        <f t="shared" si="56"/>
        <v/>
      </c>
      <c r="AT373" s="5" t="str">
        <f t="shared" si="57"/>
        <v/>
      </c>
      <c r="AV373" s="2">
        <v>4.6500000000000004</v>
      </c>
      <c r="AW373" s="5">
        <f t="shared" si="52"/>
        <v>0</v>
      </c>
      <c r="AX373" s="11">
        <f t="shared" si="53"/>
        <v>0</v>
      </c>
      <c r="AY373" s="5">
        <f t="shared" si="54"/>
        <v>0</v>
      </c>
    </row>
    <row r="374" spans="1:51" x14ac:dyDescent="0.3">
      <c r="A374" s="42" t="s">
        <v>589</v>
      </c>
      <c r="B374" s="1" t="s">
        <v>177</v>
      </c>
      <c r="C374" s="1" t="s">
        <v>178</v>
      </c>
      <c r="D374" s="1" t="s">
        <v>101</v>
      </c>
      <c r="E374" s="1" t="s">
        <v>94</v>
      </c>
      <c r="F374" s="1" t="s">
        <v>330</v>
      </c>
      <c r="G374" s="1" t="s">
        <v>277</v>
      </c>
      <c r="H374" s="1" t="s">
        <v>72</v>
      </c>
      <c r="I374" s="2">
        <v>40</v>
      </c>
      <c r="J374" s="2">
        <f t="shared" si="58"/>
        <v>37.33</v>
      </c>
      <c r="K374" s="2">
        <f t="shared" si="59"/>
        <v>28.02</v>
      </c>
      <c r="L374" s="2">
        <f t="shared" si="60"/>
        <v>9.31</v>
      </c>
      <c r="T374" s="8">
        <v>27.98</v>
      </c>
      <c r="U374" s="5">
        <v>1154.175</v>
      </c>
      <c r="AD374" s="9">
        <v>0.04</v>
      </c>
      <c r="AE374" s="5">
        <v>0.59399999999999997</v>
      </c>
      <c r="AP374" s="5" t="str">
        <f t="shared" si="55"/>
        <v/>
      </c>
      <c r="AR374" s="5" t="str">
        <f t="shared" si="56"/>
        <v/>
      </c>
      <c r="AT374" s="5" t="str">
        <f t="shared" si="57"/>
        <v/>
      </c>
      <c r="AV374" s="2">
        <v>9.31</v>
      </c>
      <c r="AW374" s="5">
        <f t="shared" si="52"/>
        <v>1154.769</v>
      </c>
      <c r="AX374" s="11">
        <f t="shared" si="53"/>
        <v>0.12112944031761669</v>
      </c>
      <c r="AY374" s="5">
        <f t="shared" si="54"/>
        <v>121.12944031761668</v>
      </c>
    </row>
    <row r="375" spans="1:51" x14ac:dyDescent="0.3">
      <c r="A375" s="42" t="s">
        <v>590</v>
      </c>
      <c r="B375" s="1" t="s">
        <v>333</v>
      </c>
      <c r="C375" s="1" t="s">
        <v>334</v>
      </c>
      <c r="D375" s="1" t="s">
        <v>101</v>
      </c>
      <c r="E375" s="1" t="s">
        <v>163</v>
      </c>
      <c r="F375" s="1" t="s">
        <v>330</v>
      </c>
      <c r="G375" s="1" t="s">
        <v>277</v>
      </c>
      <c r="H375" s="1" t="s">
        <v>72</v>
      </c>
      <c r="I375" s="2">
        <v>40</v>
      </c>
      <c r="J375" s="2">
        <f t="shared" si="58"/>
        <v>10.73</v>
      </c>
      <c r="K375" s="2">
        <f t="shared" si="59"/>
        <v>0.75</v>
      </c>
      <c r="L375" s="2">
        <f t="shared" si="60"/>
        <v>9.98</v>
      </c>
      <c r="T375" s="8">
        <v>0.01</v>
      </c>
      <c r="U375" s="5">
        <v>0.41249999999999998</v>
      </c>
      <c r="AD375" s="9">
        <v>0.74</v>
      </c>
      <c r="AE375" s="5">
        <v>10.989000000000001</v>
      </c>
      <c r="AP375" s="5" t="str">
        <f t="shared" si="55"/>
        <v/>
      </c>
      <c r="AR375" s="5" t="str">
        <f t="shared" si="56"/>
        <v/>
      </c>
      <c r="AT375" s="5" t="str">
        <f t="shared" si="57"/>
        <v/>
      </c>
      <c r="AV375" s="2">
        <v>9.98</v>
      </c>
      <c r="AW375" s="5">
        <f t="shared" si="52"/>
        <v>11.4015</v>
      </c>
      <c r="AX375" s="11">
        <f t="shared" si="53"/>
        <v>1.1959598099544643E-3</v>
      </c>
      <c r="AY375" s="5">
        <f t="shared" si="54"/>
        <v>1.1959598099544644</v>
      </c>
    </row>
    <row r="376" spans="1:51" x14ac:dyDescent="0.3">
      <c r="A376" s="42" t="s">
        <v>591</v>
      </c>
      <c r="B376" s="1" t="s">
        <v>335</v>
      </c>
      <c r="C376" s="1" t="s">
        <v>336</v>
      </c>
      <c r="D376" s="1" t="s">
        <v>337</v>
      </c>
      <c r="E376" s="1" t="s">
        <v>103</v>
      </c>
      <c r="F376" s="1" t="s">
        <v>330</v>
      </c>
      <c r="G376" s="1" t="s">
        <v>277</v>
      </c>
      <c r="H376" s="1" t="s">
        <v>72</v>
      </c>
      <c r="I376" s="2">
        <v>120</v>
      </c>
      <c r="J376" s="2">
        <f t="shared" si="58"/>
        <v>15.680000000000001</v>
      </c>
      <c r="K376" s="2">
        <f t="shared" si="59"/>
        <v>15.21</v>
      </c>
      <c r="L376" s="2">
        <f t="shared" si="60"/>
        <v>0.47</v>
      </c>
      <c r="T376" s="8">
        <v>15.08</v>
      </c>
      <c r="U376" s="5">
        <v>622.04999999999995</v>
      </c>
      <c r="AD376" s="9">
        <v>0.13</v>
      </c>
      <c r="AE376" s="5">
        <v>1.9305000000000001</v>
      </c>
      <c r="AP376" s="5" t="str">
        <f t="shared" si="55"/>
        <v/>
      </c>
      <c r="AR376" s="5" t="str">
        <f t="shared" si="56"/>
        <v/>
      </c>
      <c r="AT376" s="5" t="str">
        <f t="shared" si="57"/>
        <v/>
      </c>
      <c r="AV376" s="2">
        <v>0.47</v>
      </c>
      <c r="AW376" s="5">
        <f t="shared" si="52"/>
        <v>623.98050000000001</v>
      </c>
      <c r="AX376" s="11">
        <f t="shared" si="53"/>
        <v>6.5452405402384922E-2</v>
      </c>
      <c r="AY376" s="5">
        <f t="shared" si="54"/>
        <v>65.452405402384926</v>
      </c>
    </row>
    <row r="377" spans="1:51" x14ac:dyDescent="0.3">
      <c r="A377" s="42" t="s">
        <v>592</v>
      </c>
      <c r="B377" s="1" t="s">
        <v>338</v>
      </c>
      <c r="C377" s="1" t="s">
        <v>339</v>
      </c>
      <c r="D377" s="1" t="s">
        <v>101</v>
      </c>
      <c r="E377" s="1" t="s">
        <v>79</v>
      </c>
      <c r="F377" s="1" t="s">
        <v>330</v>
      </c>
      <c r="G377" s="1" t="s">
        <v>277</v>
      </c>
      <c r="H377" s="1" t="s">
        <v>72</v>
      </c>
      <c r="I377" s="2">
        <v>30</v>
      </c>
      <c r="J377" s="2">
        <f t="shared" si="58"/>
        <v>3</v>
      </c>
      <c r="K377" s="2">
        <f t="shared" si="59"/>
        <v>1.73</v>
      </c>
      <c r="L377" s="2">
        <f t="shared" si="60"/>
        <v>1.27</v>
      </c>
      <c r="T377" s="8">
        <v>0.21</v>
      </c>
      <c r="U377" s="5">
        <v>8.6624999999999996</v>
      </c>
      <c r="AD377" s="9">
        <v>1.52</v>
      </c>
      <c r="AE377" s="5">
        <v>22.571999999999999</v>
      </c>
      <c r="AP377" s="5" t="str">
        <f t="shared" si="55"/>
        <v/>
      </c>
      <c r="AR377" s="5" t="str">
        <f t="shared" si="56"/>
        <v/>
      </c>
      <c r="AT377" s="5" t="str">
        <f t="shared" si="57"/>
        <v/>
      </c>
      <c r="AV377" s="2">
        <v>1.27</v>
      </c>
      <c r="AW377" s="5">
        <f t="shared" si="52"/>
        <v>31.234499999999997</v>
      </c>
      <c r="AX377" s="11">
        <f t="shared" si="53"/>
        <v>3.2763414185872654E-3</v>
      </c>
      <c r="AY377" s="5">
        <f t="shared" si="54"/>
        <v>3.2763414185872657</v>
      </c>
    </row>
    <row r="378" spans="1:51" x14ac:dyDescent="0.3">
      <c r="A378" s="42" t="s">
        <v>593</v>
      </c>
      <c r="B378" s="1" t="s">
        <v>340</v>
      </c>
      <c r="C378" s="1" t="s">
        <v>341</v>
      </c>
      <c r="D378" s="1" t="s">
        <v>101</v>
      </c>
      <c r="E378" s="1" t="s">
        <v>97</v>
      </c>
      <c r="F378" s="1" t="s">
        <v>342</v>
      </c>
      <c r="G378" s="1" t="s">
        <v>277</v>
      </c>
      <c r="H378" s="1" t="s">
        <v>72</v>
      </c>
      <c r="I378" s="2">
        <v>80</v>
      </c>
      <c r="J378" s="2">
        <f t="shared" si="58"/>
        <v>27.41</v>
      </c>
      <c r="K378" s="2">
        <f t="shared" si="59"/>
        <v>0</v>
      </c>
      <c r="L378" s="2">
        <f t="shared" si="60"/>
        <v>27.41</v>
      </c>
      <c r="AP378" s="5" t="str">
        <f t="shared" si="55"/>
        <v/>
      </c>
      <c r="AR378" s="5" t="str">
        <f t="shared" si="56"/>
        <v/>
      </c>
      <c r="AT378" s="5" t="str">
        <f t="shared" si="57"/>
        <v/>
      </c>
      <c r="AV378" s="2">
        <v>27.41</v>
      </c>
      <c r="AW378" s="5">
        <f t="shared" si="52"/>
        <v>0</v>
      </c>
      <c r="AX378" s="11">
        <f t="shared" si="53"/>
        <v>0</v>
      </c>
      <c r="AY378" s="5">
        <f t="shared" si="54"/>
        <v>0</v>
      </c>
    </row>
    <row r="379" spans="1:51" x14ac:dyDescent="0.3">
      <c r="A379" s="42" t="s">
        <v>593</v>
      </c>
      <c r="B379" s="1" t="s">
        <v>340</v>
      </c>
      <c r="C379" s="1" t="s">
        <v>341</v>
      </c>
      <c r="D379" s="1" t="s">
        <v>101</v>
      </c>
      <c r="E379" s="1" t="s">
        <v>164</v>
      </c>
      <c r="F379" s="1" t="s">
        <v>342</v>
      </c>
      <c r="G379" s="1" t="s">
        <v>277</v>
      </c>
      <c r="H379" s="1" t="s">
        <v>72</v>
      </c>
      <c r="I379" s="2">
        <v>80</v>
      </c>
      <c r="J379" s="2">
        <f t="shared" si="58"/>
        <v>15.850000000000001</v>
      </c>
      <c r="K379" s="2">
        <f t="shared" si="59"/>
        <v>11.48</v>
      </c>
      <c r="L379" s="2">
        <f t="shared" si="60"/>
        <v>4.37</v>
      </c>
      <c r="T379" s="8">
        <v>11.23</v>
      </c>
      <c r="U379" s="5">
        <v>463.23750000000001</v>
      </c>
      <c r="AD379" s="9">
        <v>0.25</v>
      </c>
      <c r="AE379" s="5">
        <v>3.7124999999999999</v>
      </c>
      <c r="AP379" s="5" t="str">
        <f t="shared" si="55"/>
        <v/>
      </c>
      <c r="AR379" s="5" t="str">
        <f t="shared" si="56"/>
        <v/>
      </c>
      <c r="AT379" s="5" t="str">
        <f t="shared" si="57"/>
        <v/>
      </c>
      <c r="AV379" s="2">
        <v>4.37</v>
      </c>
      <c r="AW379" s="5">
        <f t="shared" si="52"/>
        <v>466.95</v>
      </c>
      <c r="AX379" s="11">
        <f t="shared" si="53"/>
        <v>4.8980698439524364E-2</v>
      </c>
      <c r="AY379" s="5">
        <f t="shared" si="54"/>
        <v>48.980698439524367</v>
      </c>
    </row>
    <row r="380" spans="1:51" x14ac:dyDescent="0.3">
      <c r="A380" s="42" t="s">
        <v>594</v>
      </c>
      <c r="B380" s="1" t="s">
        <v>177</v>
      </c>
      <c r="C380" s="1" t="s">
        <v>178</v>
      </c>
      <c r="D380" s="1" t="s">
        <v>101</v>
      </c>
      <c r="E380" s="1" t="s">
        <v>92</v>
      </c>
      <c r="F380" s="1" t="s">
        <v>342</v>
      </c>
      <c r="G380" s="1" t="s">
        <v>277</v>
      </c>
      <c r="H380" s="1" t="s">
        <v>72</v>
      </c>
      <c r="I380" s="2">
        <v>160</v>
      </c>
      <c r="J380" s="2">
        <f t="shared" si="58"/>
        <v>40</v>
      </c>
      <c r="K380" s="2">
        <f t="shared" si="59"/>
        <v>39.25</v>
      </c>
      <c r="L380" s="2">
        <f t="shared" si="60"/>
        <v>0.75</v>
      </c>
      <c r="T380" s="8">
        <v>19.22</v>
      </c>
      <c r="U380" s="5">
        <v>792.82499999999993</v>
      </c>
      <c r="V380" s="12">
        <v>20.03</v>
      </c>
      <c r="W380" s="5">
        <v>660.99</v>
      </c>
      <c r="AP380" s="5" t="str">
        <f t="shared" si="55"/>
        <v/>
      </c>
      <c r="AR380" s="5" t="str">
        <f t="shared" si="56"/>
        <v/>
      </c>
      <c r="AT380" s="5" t="str">
        <f t="shared" si="57"/>
        <v/>
      </c>
      <c r="AV380" s="2">
        <v>0.75</v>
      </c>
      <c r="AW380" s="5">
        <f t="shared" si="52"/>
        <v>1453.8150000000001</v>
      </c>
      <c r="AX380" s="11">
        <f t="shared" si="53"/>
        <v>0.15249785651966402</v>
      </c>
      <c r="AY380" s="5">
        <f t="shared" si="54"/>
        <v>152.497856519664</v>
      </c>
    </row>
    <row r="381" spans="1:51" x14ac:dyDescent="0.3">
      <c r="A381" s="42" t="s">
        <v>594</v>
      </c>
      <c r="B381" s="1" t="s">
        <v>177</v>
      </c>
      <c r="C381" s="1" t="s">
        <v>178</v>
      </c>
      <c r="D381" s="1" t="s">
        <v>101</v>
      </c>
      <c r="E381" s="1" t="s">
        <v>93</v>
      </c>
      <c r="F381" s="1" t="s">
        <v>342</v>
      </c>
      <c r="G381" s="1" t="s">
        <v>277</v>
      </c>
      <c r="H381" s="1" t="s">
        <v>72</v>
      </c>
      <c r="I381" s="2">
        <v>160</v>
      </c>
      <c r="J381" s="2">
        <f t="shared" si="58"/>
        <v>39.19</v>
      </c>
      <c r="K381" s="2">
        <f t="shared" si="59"/>
        <v>37.75</v>
      </c>
      <c r="L381" s="2">
        <f t="shared" si="60"/>
        <v>1.44</v>
      </c>
      <c r="T381" s="8">
        <v>3.07</v>
      </c>
      <c r="U381" s="5">
        <v>126.6375</v>
      </c>
      <c r="V381" s="12">
        <v>34.68</v>
      </c>
      <c r="W381" s="5">
        <v>1144.44</v>
      </c>
      <c r="AP381" s="5" t="str">
        <f t="shared" si="55"/>
        <v/>
      </c>
      <c r="AR381" s="5" t="str">
        <f t="shared" si="56"/>
        <v/>
      </c>
      <c r="AT381" s="5" t="str">
        <f t="shared" si="57"/>
        <v/>
      </c>
      <c r="AV381" s="2">
        <v>1.44</v>
      </c>
      <c r="AW381" s="5">
        <f t="shared" si="52"/>
        <v>1271.0775000000001</v>
      </c>
      <c r="AX381" s="11">
        <f t="shared" si="53"/>
        <v>0.13332961499253571</v>
      </c>
      <c r="AY381" s="5">
        <f t="shared" si="54"/>
        <v>133.32961499253571</v>
      </c>
    </row>
    <row r="382" spans="1:51" x14ac:dyDescent="0.3">
      <c r="A382" s="42" t="s">
        <v>594</v>
      </c>
      <c r="B382" s="1" t="s">
        <v>177</v>
      </c>
      <c r="C382" s="1" t="s">
        <v>178</v>
      </c>
      <c r="D382" s="1" t="s">
        <v>101</v>
      </c>
      <c r="E382" s="1" t="s">
        <v>103</v>
      </c>
      <c r="F382" s="1" t="s">
        <v>342</v>
      </c>
      <c r="G382" s="1" t="s">
        <v>277</v>
      </c>
      <c r="H382" s="1" t="s">
        <v>72</v>
      </c>
      <c r="I382" s="2">
        <v>160</v>
      </c>
      <c r="J382" s="2">
        <f t="shared" si="58"/>
        <v>39.21</v>
      </c>
      <c r="K382" s="2">
        <f t="shared" si="59"/>
        <v>38.29</v>
      </c>
      <c r="L382" s="2">
        <f t="shared" si="60"/>
        <v>0.92</v>
      </c>
      <c r="T382" s="8">
        <v>31.74</v>
      </c>
      <c r="U382" s="5">
        <v>1309.2750000000001</v>
      </c>
      <c r="V382" s="12">
        <v>6.55</v>
      </c>
      <c r="W382" s="5">
        <v>216.15</v>
      </c>
      <c r="AP382" s="5" t="str">
        <f t="shared" si="55"/>
        <v/>
      </c>
      <c r="AR382" s="5" t="str">
        <f t="shared" si="56"/>
        <v/>
      </c>
      <c r="AT382" s="5" t="str">
        <f t="shared" si="57"/>
        <v/>
      </c>
      <c r="AV382" s="2">
        <v>0.92</v>
      </c>
      <c r="AW382" s="5">
        <f t="shared" si="52"/>
        <v>1525.4250000000002</v>
      </c>
      <c r="AX382" s="11">
        <f t="shared" si="53"/>
        <v>0.16000938412487734</v>
      </c>
      <c r="AY382" s="5">
        <f t="shared" si="54"/>
        <v>160.00938412487733</v>
      </c>
    </row>
    <row r="383" spans="1:51" x14ac:dyDescent="0.3">
      <c r="A383" s="42" t="s">
        <v>594</v>
      </c>
      <c r="B383" s="1" t="s">
        <v>177</v>
      </c>
      <c r="C383" s="1" t="s">
        <v>178</v>
      </c>
      <c r="D383" s="1" t="s">
        <v>101</v>
      </c>
      <c r="E383" s="1" t="s">
        <v>163</v>
      </c>
      <c r="F383" s="1" t="s">
        <v>342</v>
      </c>
      <c r="G383" s="1" t="s">
        <v>277</v>
      </c>
      <c r="H383" s="1" t="s">
        <v>72</v>
      </c>
      <c r="I383" s="2">
        <v>160</v>
      </c>
      <c r="J383" s="2">
        <f t="shared" si="58"/>
        <v>38.059999999999995</v>
      </c>
      <c r="K383" s="2">
        <f t="shared" si="59"/>
        <v>37.65</v>
      </c>
      <c r="L383" s="2">
        <f t="shared" si="60"/>
        <v>0.41</v>
      </c>
      <c r="T383" s="8">
        <v>37.65</v>
      </c>
      <c r="U383" s="5">
        <v>1553.0625</v>
      </c>
      <c r="AP383" s="5" t="str">
        <f t="shared" si="55"/>
        <v/>
      </c>
      <c r="AR383" s="5" t="str">
        <f t="shared" si="56"/>
        <v/>
      </c>
      <c r="AT383" s="5" t="str">
        <f t="shared" si="57"/>
        <v/>
      </c>
      <c r="AV383" s="2">
        <v>0.41</v>
      </c>
      <c r="AW383" s="5">
        <f t="shared" si="52"/>
        <v>1553.0625</v>
      </c>
      <c r="AX383" s="11">
        <f t="shared" si="53"/>
        <v>0.1629084183964746</v>
      </c>
      <c r="AY383" s="5">
        <f t="shared" si="54"/>
        <v>162.90841839647462</v>
      </c>
    </row>
    <row r="384" spans="1:51" x14ac:dyDescent="0.3">
      <c r="A384" s="42" t="s">
        <v>595</v>
      </c>
      <c r="B384" s="1" t="s">
        <v>343</v>
      </c>
      <c r="C384" s="1" t="s">
        <v>344</v>
      </c>
      <c r="D384" s="1" t="s">
        <v>101</v>
      </c>
      <c r="E384" s="1" t="s">
        <v>75</v>
      </c>
      <c r="F384" s="1" t="s">
        <v>342</v>
      </c>
      <c r="G384" s="1" t="s">
        <v>277</v>
      </c>
      <c r="H384" s="1" t="s">
        <v>72</v>
      </c>
      <c r="I384" s="2">
        <v>80</v>
      </c>
      <c r="J384" s="2">
        <f t="shared" si="58"/>
        <v>2.04</v>
      </c>
      <c r="K384" s="2">
        <f t="shared" si="59"/>
        <v>2.04</v>
      </c>
      <c r="L384" s="2">
        <f t="shared" si="60"/>
        <v>0</v>
      </c>
      <c r="V384" s="12">
        <v>2.04</v>
      </c>
      <c r="W384" s="5">
        <v>67.320000000000007</v>
      </c>
      <c r="AP384" s="5" t="str">
        <f t="shared" si="55"/>
        <v/>
      </c>
      <c r="AR384" s="5" t="str">
        <f t="shared" si="56"/>
        <v/>
      </c>
      <c r="AT384" s="5" t="str">
        <f t="shared" si="57"/>
        <v/>
      </c>
      <c r="AW384" s="5">
        <f t="shared" si="52"/>
        <v>67.320000000000007</v>
      </c>
      <c r="AX384" s="11">
        <f t="shared" si="53"/>
        <v>7.0615282555922063E-3</v>
      </c>
      <c r="AY384" s="5">
        <f t="shared" si="54"/>
        <v>7.0615282555922061</v>
      </c>
    </row>
    <row r="385" spans="1:51" x14ac:dyDescent="0.3">
      <c r="A385" s="42" t="s">
        <v>595</v>
      </c>
      <c r="B385" s="1" t="s">
        <v>343</v>
      </c>
      <c r="C385" s="1" t="s">
        <v>344</v>
      </c>
      <c r="D385" s="1" t="s">
        <v>101</v>
      </c>
      <c r="E385" s="1" t="s">
        <v>83</v>
      </c>
      <c r="F385" s="1" t="s">
        <v>342</v>
      </c>
      <c r="G385" s="1" t="s">
        <v>277</v>
      </c>
      <c r="H385" s="1" t="s">
        <v>72</v>
      </c>
      <c r="I385" s="2">
        <v>80</v>
      </c>
      <c r="J385" s="2">
        <f t="shared" si="58"/>
        <v>6.48</v>
      </c>
      <c r="K385" s="2">
        <f t="shared" si="59"/>
        <v>6.48</v>
      </c>
      <c r="L385" s="2">
        <f t="shared" si="60"/>
        <v>0</v>
      </c>
      <c r="V385" s="12">
        <v>6.48</v>
      </c>
      <c r="W385" s="5">
        <v>213.84</v>
      </c>
      <c r="AP385" s="5" t="str">
        <f t="shared" si="55"/>
        <v/>
      </c>
      <c r="AR385" s="5" t="str">
        <f t="shared" si="56"/>
        <v/>
      </c>
      <c r="AT385" s="5" t="str">
        <f t="shared" si="57"/>
        <v/>
      </c>
      <c r="AW385" s="5">
        <f t="shared" si="52"/>
        <v>213.84</v>
      </c>
      <c r="AX385" s="11">
        <f t="shared" si="53"/>
        <v>2.2430736811881125E-2</v>
      </c>
      <c r="AY385" s="5">
        <f t="shared" si="54"/>
        <v>22.430736811881125</v>
      </c>
    </row>
    <row r="386" spans="1:51" x14ac:dyDescent="0.3">
      <c r="A386" s="42" t="s">
        <v>596</v>
      </c>
      <c r="B386" s="1" t="s">
        <v>345</v>
      </c>
      <c r="C386" s="1" t="s">
        <v>346</v>
      </c>
      <c r="D386" s="1" t="s">
        <v>101</v>
      </c>
      <c r="E386" s="1" t="s">
        <v>61</v>
      </c>
      <c r="F386" s="1" t="s">
        <v>342</v>
      </c>
      <c r="G386" s="1" t="s">
        <v>277</v>
      </c>
      <c r="H386" s="1" t="s">
        <v>72</v>
      </c>
      <c r="I386" s="2">
        <v>150</v>
      </c>
      <c r="J386" s="2">
        <f t="shared" si="58"/>
        <v>34.18</v>
      </c>
      <c r="K386" s="2">
        <f t="shared" si="59"/>
        <v>34.18</v>
      </c>
      <c r="L386" s="2">
        <f t="shared" si="60"/>
        <v>0</v>
      </c>
      <c r="V386" s="12">
        <v>34.14</v>
      </c>
      <c r="W386" s="5">
        <v>1126.6199999999999</v>
      </c>
      <c r="AD386" s="9">
        <v>0.04</v>
      </c>
      <c r="AE386" s="5">
        <v>0.53460000000000008</v>
      </c>
      <c r="AP386" s="5" t="str">
        <f t="shared" si="55"/>
        <v/>
      </c>
      <c r="AR386" s="5" t="str">
        <f t="shared" si="56"/>
        <v/>
      </c>
      <c r="AT386" s="5" t="str">
        <f t="shared" si="57"/>
        <v/>
      </c>
      <c r="AW386" s="5">
        <f t="shared" si="52"/>
        <v>1127.1545999999998</v>
      </c>
      <c r="AX386" s="11">
        <f t="shared" si="53"/>
        <v>0.11823282911944041</v>
      </c>
      <c r="AY386" s="5">
        <f t="shared" si="54"/>
        <v>118.23282911944041</v>
      </c>
    </row>
    <row r="387" spans="1:51" x14ac:dyDescent="0.3">
      <c r="A387" s="42" t="s">
        <v>596</v>
      </c>
      <c r="B387" s="1" t="s">
        <v>345</v>
      </c>
      <c r="C387" s="1" t="s">
        <v>346</v>
      </c>
      <c r="D387" s="1" t="s">
        <v>101</v>
      </c>
      <c r="E387" s="1" t="s">
        <v>86</v>
      </c>
      <c r="F387" s="1" t="s">
        <v>342</v>
      </c>
      <c r="G387" s="1" t="s">
        <v>277</v>
      </c>
      <c r="H387" s="1" t="s">
        <v>72</v>
      </c>
      <c r="I387" s="2">
        <v>150</v>
      </c>
      <c r="J387" s="2">
        <f t="shared" si="58"/>
        <v>32.979999999999997</v>
      </c>
      <c r="K387" s="2">
        <f t="shared" si="59"/>
        <v>27.4</v>
      </c>
      <c r="L387" s="2">
        <f t="shared" si="60"/>
        <v>5.58</v>
      </c>
      <c r="V387" s="12">
        <v>27.4</v>
      </c>
      <c r="W387" s="5">
        <v>904.19999999999993</v>
      </c>
      <c r="AP387" s="5" t="str">
        <f t="shared" si="55"/>
        <v/>
      </c>
      <c r="AR387" s="5" t="str">
        <f t="shared" si="56"/>
        <v/>
      </c>
      <c r="AT387" s="5" t="str">
        <f t="shared" si="57"/>
        <v/>
      </c>
      <c r="AV387" s="2">
        <v>5.58</v>
      </c>
      <c r="AW387" s="5">
        <f t="shared" si="52"/>
        <v>904.19999999999993</v>
      </c>
      <c r="AX387" s="11">
        <f t="shared" si="53"/>
        <v>9.4846016766287455E-2</v>
      </c>
      <c r="AY387" s="5">
        <f t="shared" si="54"/>
        <v>94.846016766287448</v>
      </c>
    </row>
    <row r="388" spans="1:51" x14ac:dyDescent="0.3">
      <c r="A388" s="42" t="s">
        <v>596</v>
      </c>
      <c r="B388" s="1" t="s">
        <v>345</v>
      </c>
      <c r="C388" s="1" t="s">
        <v>346</v>
      </c>
      <c r="D388" s="1" t="s">
        <v>101</v>
      </c>
      <c r="E388" s="1" t="s">
        <v>79</v>
      </c>
      <c r="F388" s="1" t="s">
        <v>342</v>
      </c>
      <c r="G388" s="1" t="s">
        <v>277</v>
      </c>
      <c r="H388" s="1" t="s">
        <v>72</v>
      </c>
      <c r="I388" s="2">
        <v>150</v>
      </c>
      <c r="J388" s="2">
        <f t="shared" si="58"/>
        <v>38.96</v>
      </c>
      <c r="K388" s="2">
        <f t="shared" si="59"/>
        <v>22.86</v>
      </c>
      <c r="L388" s="2">
        <f t="shared" si="60"/>
        <v>16.100000000000001</v>
      </c>
      <c r="V388" s="12">
        <v>20.399999999999999</v>
      </c>
      <c r="W388" s="5">
        <v>673.19999999999993</v>
      </c>
      <c r="AD388" s="9">
        <v>2.46</v>
      </c>
      <c r="AE388" s="5">
        <v>32.877899999999997</v>
      </c>
      <c r="AP388" s="5" t="str">
        <f t="shared" si="55"/>
        <v/>
      </c>
      <c r="AR388" s="5" t="str">
        <f t="shared" si="56"/>
        <v/>
      </c>
      <c r="AT388" s="5" t="str">
        <f t="shared" si="57"/>
        <v/>
      </c>
      <c r="AV388" s="2">
        <v>16.100000000000001</v>
      </c>
      <c r="AW388" s="5">
        <f t="shared" ref="AW388:AW451" si="61">SUM(O388,Q388,S388,U388,AA388,AC388,AE388,AG388,AJ388,AL388,AN388,W388,Y388,BA388,BC388,BE388)</f>
        <v>706.07789999999989</v>
      </c>
      <c r="AX388" s="11">
        <f t="shared" ref="AX388:AX451" si="62">(AW388/$AW$460)*100</f>
        <v>7.4064008340748777E-2</v>
      </c>
      <c r="AY388" s="5">
        <f t="shared" ref="AY388:AY451" si="63">(AX388/100)*$AY$1</f>
        <v>74.064008340748785</v>
      </c>
    </row>
    <row r="389" spans="1:51" x14ac:dyDescent="0.3">
      <c r="A389" s="42" t="s">
        <v>596</v>
      </c>
      <c r="B389" s="1" t="s">
        <v>345</v>
      </c>
      <c r="C389" s="1" t="s">
        <v>346</v>
      </c>
      <c r="D389" s="1" t="s">
        <v>101</v>
      </c>
      <c r="E389" s="1" t="s">
        <v>94</v>
      </c>
      <c r="F389" s="1" t="s">
        <v>342</v>
      </c>
      <c r="G389" s="1" t="s">
        <v>277</v>
      </c>
      <c r="H389" s="1" t="s">
        <v>72</v>
      </c>
      <c r="I389" s="2">
        <v>150</v>
      </c>
      <c r="J389" s="2">
        <f t="shared" si="58"/>
        <v>37.85</v>
      </c>
      <c r="K389" s="2">
        <f t="shared" si="59"/>
        <v>1.21</v>
      </c>
      <c r="L389" s="2">
        <f t="shared" si="60"/>
        <v>36.64</v>
      </c>
      <c r="V389" s="12">
        <v>1.21</v>
      </c>
      <c r="W389" s="5">
        <v>39.93</v>
      </c>
      <c r="AP389" s="5" t="str">
        <f t="shared" si="55"/>
        <v/>
      </c>
      <c r="AR389" s="5" t="str">
        <f t="shared" si="56"/>
        <v/>
      </c>
      <c r="AT389" s="5" t="str">
        <f t="shared" si="57"/>
        <v/>
      </c>
      <c r="AV389" s="2">
        <v>36.64</v>
      </c>
      <c r="AW389" s="5">
        <f t="shared" si="61"/>
        <v>39.93</v>
      </c>
      <c r="AX389" s="11">
        <f t="shared" si="62"/>
        <v>4.1884554849345923E-3</v>
      </c>
      <c r="AY389" s="5">
        <f t="shared" si="63"/>
        <v>4.1884554849345923</v>
      </c>
    </row>
    <row r="390" spans="1:51" x14ac:dyDescent="0.3">
      <c r="A390" s="42" t="s">
        <v>597</v>
      </c>
      <c r="B390" s="1" t="s">
        <v>347</v>
      </c>
      <c r="C390" s="1" t="s">
        <v>348</v>
      </c>
      <c r="D390" s="1" t="s">
        <v>101</v>
      </c>
      <c r="E390" s="1" t="s">
        <v>61</v>
      </c>
      <c r="F390" s="1" t="s">
        <v>342</v>
      </c>
      <c r="G390" s="1" t="s">
        <v>277</v>
      </c>
      <c r="H390" s="1" t="s">
        <v>72</v>
      </c>
      <c r="I390" s="2">
        <v>10</v>
      </c>
      <c r="J390" s="2">
        <f t="shared" si="58"/>
        <v>3.34</v>
      </c>
      <c r="K390" s="2">
        <f t="shared" si="59"/>
        <v>3.34</v>
      </c>
      <c r="L390" s="2">
        <f t="shared" si="60"/>
        <v>0</v>
      </c>
      <c r="V390" s="12">
        <v>0.01</v>
      </c>
      <c r="W390" s="5">
        <v>0.33</v>
      </c>
      <c r="AD390" s="9">
        <v>3.33</v>
      </c>
      <c r="AE390" s="5">
        <v>44.505450000000003</v>
      </c>
      <c r="AP390" s="5" t="str">
        <f t="shared" si="55"/>
        <v/>
      </c>
      <c r="AR390" s="5" t="str">
        <f t="shared" si="56"/>
        <v/>
      </c>
      <c r="AT390" s="5" t="str">
        <f t="shared" si="57"/>
        <v/>
      </c>
      <c r="AW390" s="5">
        <f t="shared" si="61"/>
        <v>44.835450000000002</v>
      </c>
      <c r="AX390" s="11">
        <f t="shared" si="62"/>
        <v>4.7030124335589955E-3</v>
      </c>
      <c r="AY390" s="5">
        <f t="shared" si="63"/>
        <v>4.7030124335589951</v>
      </c>
    </row>
    <row r="391" spans="1:51" x14ac:dyDescent="0.3">
      <c r="A391" s="42" t="s">
        <v>597</v>
      </c>
      <c r="B391" s="1" t="s">
        <v>347</v>
      </c>
      <c r="C391" s="1" t="s">
        <v>348</v>
      </c>
      <c r="D391" s="1" t="s">
        <v>101</v>
      </c>
      <c r="E391" s="1" t="s">
        <v>86</v>
      </c>
      <c r="F391" s="1" t="s">
        <v>342</v>
      </c>
      <c r="G391" s="1" t="s">
        <v>277</v>
      </c>
      <c r="H391" s="1" t="s">
        <v>72</v>
      </c>
      <c r="I391" s="2">
        <v>10</v>
      </c>
      <c r="J391" s="2">
        <f t="shared" si="58"/>
        <v>6.2399999999999993</v>
      </c>
      <c r="K391" s="2">
        <f t="shared" si="59"/>
        <v>6.1999999999999993</v>
      </c>
      <c r="L391" s="2">
        <f t="shared" si="60"/>
        <v>0.04</v>
      </c>
      <c r="V391" s="12">
        <v>0.02</v>
      </c>
      <c r="W391" s="5">
        <v>0.66</v>
      </c>
      <c r="AD391" s="9">
        <v>6.18</v>
      </c>
      <c r="AE391" s="5">
        <v>82.595699999999994</v>
      </c>
      <c r="AP391" s="5" t="str">
        <f t="shared" si="55"/>
        <v/>
      </c>
      <c r="AR391" s="5" t="str">
        <f t="shared" si="56"/>
        <v/>
      </c>
      <c r="AT391" s="5" t="str">
        <f t="shared" si="57"/>
        <v/>
      </c>
      <c r="AV391" s="2">
        <v>0.04</v>
      </c>
      <c r="AW391" s="5">
        <f t="shared" si="61"/>
        <v>83.25569999999999</v>
      </c>
      <c r="AX391" s="11">
        <f t="shared" si="62"/>
        <v>8.7331027627615566E-3</v>
      </c>
      <c r="AY391" s="5">
        <f t="shared" si="63"/>
        <v>8.7331027627615558</v>
      </c>
    </row>
    <row r="392" spans="1:51" x14ac:dyDescent="0.3">
      <c r="A392" s="42" t="s">
        <v>598</v>
      </c>
      <c r="B392" s="1" t="s">
        <v>349</v>
      </c>
      <c r="C392" s="1" t="s">
        <v>350</v>
      </c>
      <c r="D392" s="1" t="s">
        <v>351</v>
      </c>
      <c r="E392" s="1" t="s">
        <v>97</v>
      </c>
      <c r="F392" s="1" t="s">
        <v>352</v>
      </c>
      <c r="G392" s="1" t="s">
        <v>277</v>
      </c>
      <c r="H392" s="1" t="s">
        <v>72</v>
      </c>
      <c r="I392" s="2">
        <v>160</v>
      </c>
      <c r="J392" s="2">
        <f t="shared" si="58"/>
        <v>40</v>
      </c>
      <c r="K392" s="2">
        <f t="shared" si="59"/>
        <v>0.65</v>
      </c>
      <c r="L392" s="2">
        <f t="shared" si="60"/>
        <v>39.35</v>
      </c>
      <c r="V392" s="12">
        <v>0.65</v>
      </c>
      <c r="W392" s="5">
        <v>21.45</v>
      </c>
      <c r="AP392" s="5" t="str">
        <f t="shared" si="55"/>
        <v/>
      </c>
      <c r="AR392" s="5" t="str">
        <f t="shared" si="56"/>
        <v/>
      </c>
      <c r="AT392" s="5" t="str">
        <f t="shared" si="57"/>
        <v/>
      </c>
      <c r="AV392" s="2">
        <v>39.35</v>
      </c>
      <c r="AW392" s="5">
        <f t="shared" si="61"/>
        <v>21.45</v>
      </c>
      <c r="AX392" s="11">
        <f t="shared" si="62"/>
        <v>2.2499967481053595E-3</v>
      </c>
      <c r="AY392" s="5">
        <f t="shared" si="63"/>
        <v>2.2499967481053598</v>
      </c>
    </row>
    <row r="393" spans="1:51" x14ac:dyDescent="0.3">
      <c r="A393" s="42" t="s">
        <v>598</v>
      </c>
      <c r="B393" s="1" t="s">
        <v>349</v>
      </c>
      <c r="C393" s="1" t="s">
        <v>350</v>
      </c>
      <c r="D393" s="1" t="s">
        <v>351</v>
      </c>
      <c r="E393" s="1" t="s">
        <v>164</v>
      </c>
      <c r="F393" s="1" t="s">
        <v>352</v>
      </c>
      <c r="G393" s="1" t="s">
        <v>277</v>
      </c>
      <c r="H393" s="1" t="s">
        <v>72</v>
      </c>
      <c r="I393" s="2">
        <v>160</v>
      </c>
      <c r="J393" s="2">
        <f t="shared" si="58"/>
        <v>39.67</v>
      </c>
      <c r="K393" s="2">
        <f t="shared" si="59"/>
        <v>0</v>
      </c>
      <c r="L393" s="2">
        <f t="shared" si="60"/>
        <v>39.67</v>
      </c>
      <c r="AP393" s="5" t="str">
        <f t="shared" si="55"/>
        <v/>
      </c>
      <c r="AR393" s="5" t="str">
        <f t="shared" si="56"/>
        <v/>
      </c>
      <c r="AT393" s="5" t="str">
        <f t="shared" si="57"/>
        <v/>
      </c>
      <c r="AV393" s="2">
        <v>39.67</v>
      </c>
      <c r="AW393" s="5">
        <f t="shared" si="61"/>
        <v>0</v>
      </c>
      <c r="AX393" s="11">
        <f t="shared" si="62"/>
        <v>0</v>
      </c>
      <c r="AY393" s="5">
        <f t="shared" si="63"/>
        <v>0</v>
      </c>
    </row>
    <row r="394" spans="1:51" x14ac:dyDescent="0.3">
      <c r="A394" s="42" t="s">
        <v>598</v>
      </c>
      <c r="B394" s="1" t="s">
        <v>349</v>
      </c>
      <c r="C394" s="1" t="s">
        <v>350</v>
      </c>
      <c r="D394" s="1" t="s">
        <v>351</v>
      </c>
      <c r="E394" s="1" t="s">
        <v>103</v>
      </c>
      <c r="F394" s="1" t="s">
        <v>352</v>
      </c>
      <c r="G394" s="1" t="s">
        <v>277</v>
      </c>
      <c r="H394" s="1" t="s">
        <v>72</v>
      </c>
      <c r="I394" s="2">
        <v>160</v>
      </c>
      <c r="J394" s="2">
        <f t="shared" si="58"/>
        <v>40</v>
      </c>
      <c r="K394" s="2">
        <f t="shared" si="59"/>
        <v>0.01</v>
      </c>
      <c r="L394" s="2">
        <f t="shared" si="60"/>
        <v>39.99</v>
      </c>
      <c r="V394" s="12">
        <v>0.01</v>
      </c>
      <c r="W394" s="5">
        <v>0.33</v>
      </c>
      <c r="AP394" s="5" t="str">
        <f t="shared" si="55"/>
        <v/>
      </c>
      <c r="AR394" s="5" t="str">
        <f t="shared" si="56"/>
        <v/>
      </c>
      <c r="AT394" s="5" t="str">
        <f t="shared" si="57"/>
        <v/>
      </c>
      <c r="AV394" s="2">
        <v>39.99</v>
      </c>
      <c r="AW394" s="5">
        <f t="shared" si="61"/>
        <v>0.33</v>
      </c>
      <c r="AX394" s="11">
        <f t="shared" si="62"/>
        <v>3.4615334586236307E-5</v>
      </c>
      <c r="AY394" s="5">
        <f t="shared" si="63"/>
        <v>3.4615334586236307E-2</v>
      </c>
    </row>
    <row r="395" spans="1:51" x14ac:dyDescent="0.3">
      <c r="A395" s="42" t="s">
        <v>598</v>
      </c>
      <c r="B395" s="1" t="s">
        <v>349</v>
      </c>
      <c r="C395" s="1" t="s">
        <v>350</v>
      </c>
      <c r="D395" s="1" t="s">
        <v>351</v>
      </c>
      <c r="E395" s="1" t="s">
        <v>163</v>
      </c>
      <c r="F395" s="1" t="s">
        <v>352</v>
      </c>
      <c r="G395" s="1" t="s">
        <v>277</v>
      </c>
      <c r="H395" s="1" t="s">
        <v>72</v>
      </c>
      <c r="I395" s="2">
        <v>160</v>
      </c>
      <c r="J395" s="2">
        <f t="shared" si="58"/>
        <v>39.800000000000004</v>
      </c>
      <c r="K395" s="2">
        <f t="shared" si="59"/>
        <v>0.7</v>
      </c>
      <c r="L395" s="2">
        <f t="shared" si="60"/>
        <v>39.1</v>
      </c>
      <c r="V395" s="12">
        <v>0.7</v>
      </c>
      <c r="W395" s="5">
        <v>23.1</v>
      </c>
      <c r="AP395" s="5" t="str">
        <f t="shared" si="55"/>
        <v/>
      </c>
      <c r="AR395" s="5" t="str">
        <f t="shared" si="56"/>
        <v/>
      </c>
      <c r="AT395" s="5" t="str">
        <f t="shared" si="57"/>
        <v/>
      </c>
      <c r="AV395" s="2">
        <v>39.1</v>
      </c>
      <c r="AW395" s="5">
        <f t="shared" si="61"/>
        <v>23.1</v>
      </c>
      <c r="AX395" s="11">
        <f t="shared" si="62"/>
        <v>2.4230734210365415E-3</v>
      </c>
      <c r="AY395" s="5">
        <f t="shared" si="63"/>
        <v>2.4230734210365412</v>
      </c>
    </row>
    <row r="396" spans="1:51" x14ac:dyDescent="0.3">
      <c r="A396" s="42" t="s">
        <v>599</v>
      </c>
      <c r="B396" s="1" t="s">
        <v>353</v>
      </c>
      <c r="C396" s="1" t="s">
        <v>316</v>
      </c>
      <c r="D396" s="1" t="s">
        <v>101</v>
      </c>
      <c r="E396" s="1" t="s">
        <v>79</v>
      </c>
      <c r="F396" s="1" t="s">
        <v>352</v>
      </c>
      <c r="G396" s="1" t="s">
        <v>277</v>
      </c>
      <c r="H396" s="1" t="s">
        <v>72</v>
      </c>
      <c r="I396" s="2">
        <v>158</v>
      </c>
      <c r="J396" s="2">
        <f t="shared" si="58"/>
        <v>39.19</v>
      </c>
      <c r="K396" s="2">
        <f t="shared" si="59"/>
        <v>30.47</v>
      </c>
      <c r="L396" s="2">
        <f t="shared" si="60"/>
        <v>8.7200000000000006</v>
      </c>
      <c r="V396" s="12">
        <v>30.47</v>
      </c>
      <c r="W396" s="5">
        <v>1005.51</v>
      </c>
      <c r="AP396" s="5" t="str">
        <f t="shared" si="55"/>
        <v/>
      </c>
      <c r="AR396" s="5" t="str">
        <f t="shared" si="56"/>
        <v/>
      </c>
      <c r="AT396" s="5" t="str">
        <f t="shared" si="57"/>
        <v/>
      </c>
      <c r="AV396" s="2">
        <v>8.7200000000000006</v>
      </c>
      <c r="AW396" s="5">
        <f t="shared" si="61"/>
        <v>1005.51</v>
      </c>
      <c r="AX396" s="11">
        <f t="shared" si="62"/>
        <v>0.105472924484262</v>
      </c>
      <c r="AY396" s="5">
        <f t="shared" si="63"/>
        <v>105.47292448426201</v>
      </c>
    </row>
    <row r="397" spans="1:51" x14ac:dyDescent="0.3">
      <c r="A397" s="42" t="s">
        <v>599</v>
      </c>
      <c r="B397" s="1" t="s">
        <v>353</v>
      </c>
      <c r="C397" s="1" t="s">
        <v>316</v>
      </c>
      <c r="D397" s="1" t="s">
        <v>101</v>
      </c>
      <c r="E397" s="1" t="s">
        <v>92</v>
      </c>
      <c r="F397" s="1" t="s">
        <v>352</v>
      </c>
      <c r="G397" s="1" t="s">
        <v>277</v>
      </c>
      <c r="H397" s="1" t="s">
        <v>72</v>
      </c>
      <c r="I397" s="2">
        <v>158</v>
      </c>
      <c r="J397" s="2">
        <f t="shared" si="58"/>
        <v>40</v>
      </c>
      <c r="K397" s="2">
        <f t="shared" si="59"/>
        <v>32.950000000000003</v>
      </c>
      <c r="L397" s="2">
        <f t="shared" si="60"/>
        <v>7.05</v>
      </c>
      <c r="V397" s="12">
        <v>32.950000000000003</v>
      </c>
      <c r="W397" s="5">
        <v>1087.3499999999999</v>
      </c>
      <c r="AP397" s="5" t="str">
        <f t="shared" si="55"/>
        <v/>
      </c>
      <c r="AR397" s="5" t="str">
        <f t="shared" si="56"/>
        <v/>
      </c>
      <c r="AT397" s="5" t="str">
        <f t="shared" si="57"/>
        <v/>
      </c>
      <c r="AV397" s="2">
        <v>7.05</v>
      </c>
      <c r="AW397" s="5">
        <f t="shared" si="61"/>
        <v>1087.3499999999999</v>
      </c>
      <c r="AX397" s="11">
        <f t="shared" si="62"/>
        <v>0.1140575274616486</v>
      </c>
      <c r="AY397" s="5">
        <f t="shared" si="63"/>
        <v>114.0575274616486</v>
      </c>
    </row>
    <row r="398" spans="1:51" x14ac:dyDescent="0.3">
      <c r="A398" s="42" t="s">
        <v>599</v>
      </c>
      <c r="B398" s="1" t="s">
        <v>353</v>
      </c>
      <c r="C398" s="1" t="s">
        <v>316</v>
      </c>
      <c r="D398" s="1" t="s">
        <v>101</v>
      </c>
      <c r="E398" s="1" t="s">
        <v>94</v>
      </c>
      <c r="F398" s="1" t="s">
        <v>352</v>
      </c>
      <c r="G398" s="1" t="s">
        <v>277</v>
      </c>
      <c r="H398" s="1" t="s">
        <v>72</v>
      </c>
      <c r="I398" s="2">
        <v>158</v>
      </c>
      <c r="J398" s="2">
        <f t="shared" si="58"/>
        <v>37.230000000000004</v>
      </c>
      <c r="K398" s="2">
        <f t="shared" si="59"/>
        <v>10.18</v>
      </c>
      <c r="L398" s="2">
        <f t="shared" si="60"/>
        <v>27.05</v>
      </c>
      <c r="V398" s="12">
        <v>9.8699999999999992</v>
      </c>
      <c r="W398" s="5">
        <v>325.70999999999998</v>
      </c>
      <c r="AD398" s="9">
        <v>0.31</v>
      </c>
      <c r="AE398" s="5">
        <v>4.1431500000000003</v>
      </c>
      <c r="AP398" s="5" t="str">
        <f t="shared" si="55"/>
        <v/>
      </c>
      <c r="AR398" s="5" t="str">
        <f t="shared" si="56"/>
        <v/>
      </c>
      <c r="AT398" s="5" t="str">
        <f t="shared" si="57"/>
        <v/>
      </c>
      <c r="AV398" s="2">
        <v>27.05</v>
      </c>
      <c r="AW398" s="5">
        <f t="shared" si="61"/>
        <v>329.85314999999997</v>
      </c>
      <c r="AX398" s="11">
        <f t="shared" si="62"/>
        <v>3.4599930762345424E-2</v>
      </c>
      <c r="AY398" s="5">
        <f t="shared" si="63"/>
        <v>34.599930762345423</v>
      </c>
    </row>
    <row r="399" spans="1:51" x14ac:dyDescent="0.3">
      <c r="A399" s="42" t="s">
        <v>599</v>
      </c>
      <c r="B399" s="1" t="s">
        <v>353</v>
      </c>
      <c r="C399" s="1" t="s">
        <v>316</v>
      </c>
      <c r="D399" s="1" t="s">
        <v>101</v>
      </c>
      <c r="E399" s="1" t="s">
        <v>93</v>
      </c>
      <c r="F399" s="1" t="s">
        <v>352</v>
      </c>
      <c r="G399" s="1" t="s">
        <v>277</v>
      </c>
      <c r="H399" s="1" t="s">
        <v>72</v>
      </c>
      <c r="I399" s="2">
        <v>158</v>
      </c>
      <c r="J399" s="2">
        <f t="shared" si="58"/>
        <v>40</v>
      </c>
      <c r="K399" s="2">
        <f t="shared" si="59"/>
        <v>11.77</v>
      </c>
      <c r="L399" s="2">
        <f t="shared" si="60"/>
        <v>28.23</v>
      </c>
      <c r="V399" s="12">
        <v>11.77</v>
      </c>
      <c r="W399" s="5">
        <v>388.41</v>
      </c>
      <c r="AP399" s="5" t="str">
        <f t="shared" si="55"/>
        <v/>
      </c>
      <c r="AR399" s="5" t="str">
        <f t="shared" si="56"/>
        <v/>
      </c>
      <c r="AT399" s="5" t="str">
        <f t="shared" si="57"/>
        <v/>
      </c>
      <c r="AV399" s="2">
        <v>28.23</v>
      </c>
      <c r="AW399" s="5">
        <f t="shared" si="61"/>
        <v>388.41</v>
      </c>
      <c r="AX399" s="11">
        <f t="shared" si="62"/>
        <v>4.0742248808000127E-2</v>
      </c>
      <c r="AY399" s="5">
        <f t="shared" si="63"/>
        <v>40.742248808000127</v>
      </c>
    </row>
    <row r="400" spans="1:51" x14ac:dyDescent="0.3">
      <c r="A400" s="42" t="s">
        <v>600</v>
      </c>
      <c r="B400" s="1" t="s">
        <v>315</v>
      </c>
      <c r="C400" s="1" t="s">
        <v>316</v>
      </c>
      <c r="D400" s="1" t="s">
        <v>101</v>
      </c>
      <c r="E400" s="1" t="s">
        <v>94</v>
      </c>
      <c r="F400" s="1" t="s">
        <v>352</v>
      </c>
      <c r="G400" s="1" t="s">
        <v>277</v>
      </c>
      <c r="H400" s="1" t="s">
        <v>72</v>
      </c>
      <c r="I400" s="2">
        <v>2</v>
      </c>
      <c r="J400" s="2">
        <f t="shared" si="58"/>
        <v>1.18</v>
      </c>
      <c r="K400" s="2">
        <f t="shared" si="59"/>
        <v>0.76</v>
      </c>
      <c r="L400" s="2">
        <f t="shared" si="60"/>
        <v>0.42</v>
      </c>
      <c r="AD400" s="9">
        <v>0.76</v>
      </c>
      <c r="AE400" s="5">
        <v>10.157400000000001</v>
      </c>
      <c r="AP400" s="5" t="str">
        <f t="shared" si="55"/>
        <v/>
      </c>
      <c r="AR400" s="5" t="str">
        <f t="shared" si="56"/>
        <v/>
      </c>
      <c r="AT400" s="5" t="str">
        <f t="shared" si="57"/>
        <v/>
      </c>
      <c r="AV400" s="2">
        <v>0.42</v>
      </c>
      <c r="AW400" s="5">
        <f t="shared" si="61"/>
        <v>10.157400000000001</v>
      </c>
      <c r="AX400" s="11">
        <f t="shared" si="62"/>
        <v>1.0654599985643535E-3</v>
      </c>
      <c r="AY400" s="5">
        <f t="shared" si="63"/>
        <v>1.0654599985643536</v>
      </c>
    </row>
    <row r="401" spans="1:51" x14ac:dyDescent="0.3">
      <c r="A401" s="42" t="s">
        <v>601</v>
      </c>
      <c r="B401" s="1" t="s">
        <v>287</v>
      </c>
      <c r="C401" s="1" t="s">
        <v>288</v>
      </c>
      <c r="D401" s="1" t="s">
        <v>289</v>
      </c>
      <c r="E401" s="1" t="s">
        <v>61</v>
      </c>
      <c r="F401" s="1" t="s">
        <v>352</v>
      </c>
      <c r="G401" s="1" t="s">
        <v>277</v>
      </c>
      <c r="H401" s="1" t="s">
        <v>72</v>
      </c>
      <c r="I401" s="2">
        <v>308.97000000000003</v>
      </c>
      <c r="J401" s="2">
        <f t="shared" si="58"/>
        <v>37.1</v>
      </c>
      <c r="K401" s="2">
        <f t="shared" si="59"/>
        <v>37.1</v>
      </c>
      <c r="L401" s="2">
        <f t="shared" si="60"/>
        <v>0</v>
      </c>
      <c r="V401" s="12">
        <v>37.1</v>
      </c>
      <c r="W401" s="5">
        <v>1224.3</v>
      </c>
      <c r="AP401" s="5" t="str">
        <f t="shared" si="55"/>
        <v/>
      </c>
      <c r="AR401" s="5" t="str">
        <f t="shared" si="56"/>
        <v/>
      </c>
      <c r="AT401" s="5" t="str">
        <f t="shared" si="57"/>
        <v/>
      </c>
      <c r="AW401" s="5">
        <f t="shared" si="61"/>
        <v>1224.3</v>
      </c>
      <c r="AX401" s="11">
        <f t="shared" si="62"/>
        <v>0.12842289131493667</v>
      </c>
      <c r="AY401" s="5">
        <f t="shared" si="63"/>
        <v>128.42289131493666</v>
      </c>
    </row>
    <row r="402" spans="1:51" x14ac:dyDescent="0.3">
      <c r="A402" s="42" t="s">
        <v>601</v>
      </c>
      <c r="B402" s="1" t="s">
        <v>287</v>
      </c>
      <c r="C402" s="1" t="s">
        <v>288</v>
      </c>
      <c r="D402" s="1" t="s">
        <v>289</v>
      </c>
      <c r="E402" s="1" t="s">
        <v>75</v>
      </c>
      <c r="F402" s="1" t="s">
        <v>352</v>
      </c>
      <c r="G402" s="1" t="s">
        <v>277</v>
      </c>
      <c r="H402" s="1" t="s">
        <v>72</v>
      </c>
      <c r="I402" s="2">
        <v>308.97000000000003</v>
      </c>
      <c r="J402" s="2">
        <f t="shared" si="58"/>
        <v>38.14</v>
      </c>
      <c r="K402" s="2">
        <f t="shared" si="59"/>
        <v>38.14</v>
      </c>
      <c r="L402" s="2">
        <f t="shared" si="60"/>
        <v>0</v>
      </c>
      <c r="V402" s="12">
        <v>38.14</v>
      </c>
      <c r="W402" s="5">
        <v>1258.6199999999999</v>
      </c>
      <c r="AP402" s="5" t="str">
        <f t="shared" si="55"/>
        <v/>
      </c>
      <c r="AR402" s="5" t="str">
        <f t="shared" si="56"/>
        <v/>
      </c>
      <c r="AT402" s="5" t="str">
        <f t="shared" si="57"/>
        <v/>
      </c>
      <c r="AW402" s="5">
        <f t="shared" si="61"/>
        <v>1258.6199999999999</v>
      </c>
      <c r="AX402" s="11">
        <f t="shared" si="62"/>
        <v>0.13202288611190524</v>
      </c>
      <c r="AY402" s="5">
        <f t="shared" si="63"/>
        <v>132.02288611190525</v>
      </c>
    </row>
    <row r="403" spans="1:51" x14ac:dyDescent="0.3">
      <c r="A403" s="42" t="s">
        <v>601</v>
      </c>
      <c r="B403" s="1" t="s">
        <v>287</v>
      </c>
      <c r="C403" s="1" t="s">
        <v>288</v>
      </c>
      <c r="D403" s="1" t="s">
        <v>289</v>
      </c>
      <c r="E403" s="1" t="s">
        <v>68</v>
      </c>
      <c r="F403" s="1" t="s">
        <v>352</v>
      </c>
      <c r="G403" s="1" t="s">
        <v>277</v>
      </c>
      <c r="H403" s="1" t="s">
        <v>72</v>
      </c>
      <c r="I403" s="2">
        <v>308.97000000000003</v>
      </c>
      <c r="J403" s="2">
        <f t="shared" si="58"/>
        <v>38.06</v>
      </c>
      <c r="K403" s="2">
        <f t="shared" si="59"/>
        <v>38.06</v>
      </c>
      <c r="L403" s="2">
        <f t="shared" si="60"/>
        <v>0</v>
      </c>
      <c r="V403" s="12">
        <v>38.06</v>
      </c>
      <c r="W403" s="5">
        <v>1255.98</v>
      </c>
      <c r="AP403" s="5" t="str">
        <f t="shared" si="55"/>
        <v/>
      </c>
      <c r="AR403" s="5" t="str">
        <f t="shared" si="56"/>
        <v/>
      </c>
      <c r="AT403" s="5" t="str">
        <f t="shared" si="57"/>
        <v/>
      </c>
      <c r="AW403" s="5">
        <f t="shared" si="61"/>
        <v>1255.98</v>
      </c>
      <c r="AX403" s="11">
        <f t="shared" si="62"/>
        <v>0.13174596343521536</v>
      </c>
      <c r="AY403" s="5">
        <f t="shared" si="63"/>
        <v>131.74596343521534</v>
      </c>
    </row>
    <row r="404" spans="1:51" x14ac:dyDescent="0.3">
      <c r="A404" s="42" t="s">
        <v>601</v>
      </c>
      <c r="B404" s="1" t="s">
        <v>287</v>
      </c>
      <c r="C404" s="1" t="s">
        <v>288</v>
      </c>
      <c r="D404" s="1" t="s">
        <v>289</v>
      </c>
      <c r="E404" s="1" t="s">
        <v>126</v>
      </c>
      <c r="F404" s="1" t="s">
        <v>352</v>
      </c>
      <c r="G404" s="1" t="s">
        <v>277</v>
      </c>
      <c r="H404" s="1" t="s">
        <v>72</v>
      </c>
      <c r="I404" s="2">
        <v>308.97000000000003</v>
      </c>
      <c r="J404" s="2">
        <f t="shared" si="58"/>
        <v>27.17</v>
      </c>
      <c r="K404" s="2">
        <f t="shared" si="59"/>
        <v>26.71</v>
      </c>
      <c r="L404" s="2">
        <f t="shared" si="60"/>
        <v>0.46</v>
      </c>
      <c r="V404" s="12">
        <v>26.67</v>
      </c>
      <c r="W404" s="5">
        <v>880.11</v>
      </c>
      <c r="AD404" s="9">
        <v>0.04</v>
      </c>
      <c r="AE404" s="5">
        <v>0.53460000000000008</v>
      </c>
      <c r="AP404" s="5" t="str">
        <f t="shared" si="55"/>
        <v/>
      </c>
      <c r="AR404" s="5" t="str">
        <f t="shared" si="56"/>
        <v/>
      </c>
      <c r="AT404" s="5" t="str">
        <f t="shared" si="57"/>
        <v/>
      </c>
      <c r="AV404" s="2">
        <v>0.46</v>
      </c>
      <c r="AW404" s="5">
        <f t="shared" si="61"/>
        <v>880.64459999999997</v>
      </c>
      <c r="AX404" s="11">
        <f t="shared" si="62"/>
        <v>9.237517418352191E-2</v>
      </c>
      <c r="AY404" s="5">
        <f t="shared" si="63"/>
        <v>92.375174183521906</v>
      </c>
    </row>
    <row r="405" spans="1:51" x14ac:dyDescent="0.3">
      <c r="A405" s="42" t="s">
        <v>601</v>
      </c>
      <c r="B405" s="1" t="s">
        <v>287</v>
      </c>
      <c r="C405" s="1" t="s">
        <v>288</v>
      </c>
      <c r="D405" s="1" t="s">
        <v>289</v>
      </c>
      <c r="E405" s="1" t="s">
        <v>86</v>
      </c>
      <c r="F405" s="1" t="s">
        <v>352</v>
      </c>
      <c r="G405" s="1" t="s">
        <v>277</v>
      </c>
      <c r="H405" s="1" t="s">
        <v>72</v>
      </c>
      <c r="I405" s="2">
        <v>308.97000000000003</v>
      </c>
      <c r="J405" s="2">
        <f t="shared" si="58"/>
        <v>39.130000000000003</v>
      </c>
      <c r="K405" s="2">
        <f t="shared" si="59"/>
        <v>39.130000000000003</v>
      </c>
      <c r="L405" s="2">
        <f t="shared" si="60"/>
        <v>0</v>
      </c>
      <c r="V405" s="12">
        <v>39.130000000000003</v>
      </c>
      <c r="W405" s="5">
        <v>1291.29</v>
      </c>
      <c r="AP405" s="5" t="str">
        <f t="shared" si="55"/>
        <v/>
      </c>
      <c r="AR405" s="5" t="str">
        <f t="shared" si="56"/>
        <v/>
      </c>
      <c r="AT405" s="5" t="str">
        <f t="shared" si="57"/>
        <v/>
      </c>
      <c r="AW405" s="5">
        <f t="shared" si="61"/>
        <v>1291.29</v>
      </c>
      <c r="AX405" s="11">
        <f t="shared" si="62"/>
        <v>0.13544980423594266</v>
      </c>
      <c r="AY405" s="5">
        <f t="shared" si="63"/>
        <v>135.44980423594268</v>
      </c>
    </row>
    <row r="406" spans="1:51" x14ac:dyDescent="0.3">
      <c r="A406" s="42" t="s">
        <v>601</v>
      </c>
      <c r="B406" s="1" t="s">
        <v>287</v>
      </c>
      <c r="C406" s="1" t="s">
        <v>288</v>
      </c>
      <c r="D406" s="1" t="s">
        <v>289</v>
      </c>
      <c r="E406" s="1" t="s">
        <v>83</v>
      </c>
      <c r="F406" s="1" t="s">
        <v>352</v>
      </c>
      <c r="G406" s="1" t="s">
        <v>277</v>
      </c>
      <c r="H406" s="1" t="s">
        <v>72</v>
      </c>
      <c r="I406" s="2">
        <v>308.97000000000003</v>
      </c>
      <c r="J406" s="2">
        <f t="shared" si="58"/>
        <v>40</v>
      </c>
      <c r="K406" s="2">
        <f t="shared" si="59"/>
        <v>40</v>
      </c>
      <c r="L406" s="2">
        <f t="shared" si="60"/>
        <v>0</v>
      </c>
      <c r="V406" s="12">
        <v>40</v>
      </c>
      <c r="W406" s="5">
        <v>1320</v>
      </c>
      <c r="AP406" s="5" t="str">
        <f t="shared" si="55"/>
        <v/>
      </c>
      <c r="AR406" s="5" t="str">
        <f t="shared" si="56"/>
        <v/>
      </c>
      <c r="AT406" s="5" t="str">
        <f t="shared" si="57"/>
        <v/>
      </c>
      <c r="AW406" s="5">
        <f t="shared" si="61"/>
        <v>1320</v>
      </c>
      <c r="AX406" s="11">
        <f t="shared" si="62"/>
        <v>0.1384613383449452</v>
      </c>
      <c r="AY406" s="5">
        <f t="shared" si="63"/>
        <v>138.4613383449452</v>
      </c>
    </row>
    <row r="407" spans="1:51" x14ac:dyDescent="0.3">
      <c r="A407" s="42" t="s">
        <v>601</v>
      </c>
      <c r="B407" s="1" t="s">
        <v>287</v>
      </c>
      <c r="C407" s="1" t="s">
        <v>288</v>
      </c>
      <c r="D407" s="1" t="s">
        <v>289</v>
      </c>
      <c r="E407" s="1" t="s">
        <v>76</v>
      </c>
      <c r="F407" s="1" t="s">
        <v>352</v>
      </c>
      <c r="G407" s="1" t="s">
        <v>277</v>
      </c>
      <c r="H407" s="1" t="s">
        <v>72</v>
      </c>
      <c r="I407" s="2">
        <v>308.97000000000003</v>
      </c>
      <c r="J407" s="2">
        <f t="shared" si="58"/>
        <v>40</v>
      </c>
      <c r="K407" s="2">
        <f t="shared" si="59"/>
        <v>39.81</v>
      </c>
      <c r="L407" s="2">
        <f t="shared" si="60"/>
        <v>0.19</v>
      </c>
      <c r="V407" s="12">
        <v>39.81</v>
      </c>
      <c r="W407" s="5">
        <v>1313.73</v>
      </c>
      <c r="AP407" s="5" t="str">
        <f t="shared" si="55"/>
        <v/>
      </c>
      <c r="AR407" s="5" t="str">
        <f t="shared" si="56"/>
        <v/>
      </c>
      <c r="AT407" s="5" t="str">
        <f t="shared" si="57"/>
        <v/>
      </c>
      <c r="AV407" s="2">
        <v>0.19</v>
      </c>
      <c r="AW407" s="5">
        <f t="shared" si="61"/>
        <v>1313.73</v>
      </c>
      <c r="AX407" s="11">
        <f t="shared" si="62"/>
        <v>0.13780364698780673</v>
      </c>
      <c r="AY407" s="5">
        <f t="shared" si="63"/>
        <v>137.80364698780673</v>
      </c>
    </row>
    <row r="408" spans="1:51" x14ac:dyDescent="0.3">
      <c r="A408" s="42" t="s">
        <v>601</v>
      </c>
      <c r="B408" s="1" t="s">
        <v>287</v>
      </c>
      <c r="C408" s="1" t="s">
        <v>288</v>
      </c>
      <c r="D408" s="1" t="s">
        <v>289</v>
      </c>
      <c r="E408" s="1" t="s">
        <v>137</v>
      </c>
      <c r="F408" s="1" t="s">
        <v>352</v>
      </c>
      <c r="G408" s="1" t="s">
        <v>277</v>
      </c>
      <c r="H408" s="1" t="s">
        <v>72</v>
      </c>
      <c r="I408" s="2">
        <v>308.97000000000003</v>
      </c>
      <c r="J408" s="2">
        <f t="shared" si="58"/>
        <v>39.35</v>
      </c>
      <c r="K408" s="2">
        <f t="shared" si="59"/>
        <v>38.5</v>
      </c>
      <c r="L408" s="2">
        <f t="shared" si="60"/>
        <v>0.85</v>
      </c>
      <c r="V408" s="12">
        <v>38.5</v>
      </c>
      <c r="W408" s="5">
        <v>1270.5</v>
      </c>
      <c r="AP408" s="5" t="str">
        <f t="shared" si="55"/>
        <v/>
      </c>
      <c r="AR408" s="5" t="str">
        <f t="shared" si="56"/>
        <v/>
      </c>
      <c r="AT408" s="5" t="str">
        <f t="shared" si="57"/>
        <v/>
      </c>
      <c r="AV408" s="2">
        <v>0.85</v>
      </c>
      <c r="AW408" s="5">
        <f t="shared" si="61"/>
        <v>1270.5</v>
      </c>
      <c r="AX408" s="11">
        <f t="shared" si="62"/>
        <v>0.13326903815700977</v>
      </c>
      <c r="AY408" s="5">
        <f t="shared" si="63"/>
        <v>133.26903815700976</v>
      </c>
    </row>
    <row r="409" spans="1:51" x14ac:dyDescent="0.3">
      <c r="A409" s="42" t="s">
        <v>602</v>
      </c>
      <c r="B409" s="1" t="s">
        <v>354</v>
      </c>
      <c r="C409" s="1" t="s">
        <v>355</v>
      </c>
      <c r="D409" s="1" t="s">
        <v>101</v>
      </c>
      <c r="E409" s="1" t="s">
        <v>126</v>
      </c>
      <c r="F409" s="1" t="s">
        <v>352</v>
      </c>
      <c r="G409" s="1" t="s">
        <v>277</v>
      </c>
      <c r="H409" s="1" t="s">
        <v>72</v>
      </c>
      <c r="I409" s="2">
        <v>3.47</v>
      </c>
      <c r="J409" s="2">
        <f t="shared" si="58"/>
        <v>3.46</v>
      </c>
      <c r="K409" s="2">
        <f t="shared" si="59"/>
        <v>3.44</v>
      </c>
      <c r="L409" s="2">
        <f t="shared" si="60"/>
        <v>0.02</v>
      </c>
      <c r="V409" s="12">
        <v>0.02</v>
      </c>
      <c r="W409" s="5">
        <v>0.66</v>
      </c>
      <c r="AD409" s="9">
        <v>3.42</v>
      </c>
      <c r="AE409" s="5">
        <v>45.708300000000001</v>
      </c>
      <c r="AP409" s="5" t="str">
        <f t="shared" si="55"/>
        <v/>
      </c>
      <c r="AR409" s="5" t="str">
        <f t="shared" si="56"/>
        <v/>
      </c>
      <c r="AT409" s="5" t="str">
        <f t="shared" si="57"/>
        <v/>
      </c>
      <c r="AV409" s="2">
        <v>0.02</v>
      </c>
      <c r="AW409" s="5">
        <f t="shared" si="61"/>
        <v>46.368299999999998</v>
      </c>
      <c r="AX409" s="11">
        <f t="shared" si="62"/>
        <v>4.863800662712062E-3</v>
      </c>
      <c r="AY409" s="5">
        <f t="shared" si="63"/>
        <v>4.8638006627120625</v>
      </c>
    </row>
    <row r="410" spans="1:51" x14ac:dyDescent="0.3">
      <c r="A410" s="42" t="s">
        <v>603</v>
      </c>
      <c r="B410" s="1" t="s">
        <v>356</v>
      </c>
      <c r="C410" s="1" t="s">
        <v>357</v>
      </c>
      <c r="D410" s="1" t="s">
        <v>101</v>
      </c>
      <c r="E410" s="1" t="s">
        <v>126</v>
      </c>
      <c r="F410" s="1" t="s">
        <v>352</v>
      </c>
      <c r="G410" s="1" t="s">
        <v>277</v>
      </c>
      <c r="H410" s="1" t="s">
        <v>72</v>
      </c>
      <c r="I410" s="2">
        <v>2.56</v>
      </c>
      <c r="J410" s="2">
        <f t="shared" si="58"/>
        <v>2.56</v>
      </c>
      <c r="K410" s="2">
        <f t="shared" si="59"/>
        <v>2.56</v>
      </c>
      <c r="L410" s="2">
        <f t="shared" si="60"/>
        <v>0</v>
      </c>
      <c r="V410" s="12">
        <v>0.02</v>
      </c>
      <c r="W410" s="5">
        <v>0.66</v>
      </c>
      <c r="AD410" s="9">
        <v>2.54</v>
      </c>
      <c r="AE410" s="5">
        <v>33.947099999999999</v>
      </c>
      <c r="AP410" s="5" t="str">
        <f t="shared" si="55"/>
        <v/>
      </c>
      <c r="AR410" s="5" t="str">
        <f t="shared" si="56"/>
        <v/>
      </c>
      <c r="AT410" s="5" t="str">
        <f t="shared" si="57"/>
        <v/>
      </c>
      <c r="AW410" s="5">
        <f t="shared" si="61"/>
        <v>34.607099999999996</v>
      </c>
      <c r="AX410" s="11">
        <f t="shared" si="62"/>
        <v>3.6301101380586003E-3</v>
      </c>
      <c r="AY410" s="5">
        <f t="shared" si="63"/>
        <v>3.6301101380586003</v>
      </c>
    </row>
    <row r="411" spans="1:51" x14ac:dyDescent="0.3">
      <c r="A411" s="42" t="s">
        <v>604</v>
      </c>
      <c r="B411" s="1" t="s">
        <v>358</v>
      </c>
      <c r="C411" s="1" t="s">
        <v>359</v>
      </c>
      <c r="D411" s="1" t="s">
        <v>101</v>
      </c>
      <c r="E411" s="1" t="s">
        <v>126</v>
      </c>
      <c r="F411" s="1" t="s">
        <v>352</v>
      </c>
      <c r="G411" s="1" t="s">
        <v>277</v>
      </c>
      <c r="H411" s="1" t="s">
        <v>72</v>
      </c>
      <c r="I411" s="2">
        <v>5</v>
      </c>
      <c r="J411" s="2">
        <f t="shared" si="58"/>
        <v>3.9299999999999997</v>
      </c>
      <c r="K411" s="2">
        <f t="shared" si="59"/>
        <v>3.9299999999999997</v>
      </c>
      <c r="L411" s="2">
        <f t="shared" si="60"/>
        <v>0</v>
      </c>
      <c r="V411" s="12">
        <v>0.01</v>
      </c>
      <c r="W411" s="5">
        <v>0.33</v>
      </c>
      <c r="AD411" s="9">
        <v>3.92</v>
      </c>
      <c r="AE411" s="5">
        <v>52.390799999999999</v>
      </c>
      <c r="AP411" s="5" t="str">
        <f t="shared" si="55"/>
        <v/>
      </c>
      <c r="AR411" s="5" t="str">
        <f t="shared" si="56"/>
        <v/>
      </c>
      <c r="AT411" s="5" t="str">
        <f t="shared" si="57"/>
        <v/>
      </c>
      <c r="AW411" s="5">
        <f t="shared" si="61"/>
        <v>52.720799999999997</v>
      </c>
      <c r="AX411" s="11">
        <f t="shared" si="62"/>
        <v>5.5301458534971109E-3</v>
      </c>
      <c r="AY411" s="5">
        <f t="shared" si="63"/>
        <v>5.5301458534971104</v>
      </c>
    </row>
    <row r="412" spans="1:51" x14ac:dyDescent="0.3">
      <c r="A412" s="42" t="s">
        <v>605</v>
      </c>
      <c r="B412" s="1" t="s">
        <v>287</v>
      </c>
      <c r="C412" s="1" t="s">
        <v>288</v>
      </c>
      <c r="D412" s="1" t="s">
        <v>289</v>
      </c>
      <c r="E412" s="1" t="s">
        <v>94</v>
      </c>
      <c r="F412" s="1" t="s">
        <v>360</v>
      </c>
      <c r="G412" s="1" t="s">
        <v>277</v>
      </c>
      <c r="H412" s="1" t="s">
        <v>72</v>
      </c>
      <c r="I412" s="2">
        <v>320</v>
      </c>
      <c r="J412" s="2">
        <f t="shared" si="58"/>
        <v>37.61</v>
      </c>
      <c r="K412" s="2">
        <f t="shared" si="59"/>
        <v>37.61</v>
      </c>
      <c r="L412" s="2">
        <f t="shared" si="60"/>
        <v>0</v>
      </c>
      <c r="V412" s="12">
        <v>37.61</v>
      </c>
      <c r="W412" s="5">
        <v>1241.1300000000001</v>
      </c>
      <c r="AP412" s="5" t="str">
        <f t="shared" si="55"/>
        <v/>
      </c>
      <c r="AR412" s="5" t="str">
        <f t="shared" si="56"/>
        <v/>
      </c>
      <c r="AT412" s="5" t="str">
        <f t="shared" si="57"/>
        <v/>
      </c>
      <c r="AW412" s="5">
        <f t="shared" si="61"/>
        <v>1241.1300000000001</v>
      </c>
      <c r="AX412" s="11">
        <f t="shared" si="62"/>
        <v>0.13018827337883473</v>
      </c>
      <c r="AY412" s="5">
        <f t="shared" si="63"/>
        <v>130.18827337883474</v>
      </c>
    </row>
    <row r="413" spans="1:51" x14ac:dyDescent="0.3">
      <c r="A413" s="42" t="s">
        <v>605</v>
      </c>
      <c r="B413" s="1" t="s">
        <v>287</v>
      </c>
      <c r="C413" s="1" t="s">
        <v>288</v>
      </c>
      <c r="D413" s="1" t="s">
        <v>289</v>
      </c>
      <c r="E413" s="1" t="s">
        <v>93</v>
      </c>
      <c r="F413" s="1" t="s">
        <v>360</v>
      </c>
      <c r="G413" s="1" t="s">
        <v>277</v>
      </c>
      <c r="H413" s="1" t="s">
        <v>72</v>
      </c>
      <c r="I413" s="2">
        <v>320</v>
      </c>
      <c r="J413" s="2">
        <f t="shared" si="58"/>
        <v>38.32</v>
      </c>
      <c r="K413" s="2">
        <f t="shared" si="59"/>
        <v>38.32</v>
      </c>
      <c r="L413" s="2">
        <f t="shared" si="60"/>
        <v>0</v>
      </c>
      <c r="V413" s="12">
        <v>38.32</v>
      </c>
      <c r="W413" s="5">
        <v>1264.56</v>
      </c>
      <c r="AP413" s="5" t="str">
        <f t="shared" si="55"/>
        <v/>
      </c>
      <c r="AR413" s="5" t="str">
        <f t="shared" si="56"/>
        <v/>
      </c>
      <c r="AT413" s="5" t="str">
        <f t="shared" si="57"/>
        <v/>
      </c>
      <c r="AW413" s="5">
        <f t="shared" si="61"/>
        <v>1264.56</v>
      </c>
      <c r="AX413" s="11">
        <f t="shared" si="62"/>
        <v>0.13264596213445751</v>
      </c>
      <c r="AY413" s="5">
        <f t="shared" si="63"/>
        <v>132.64596213445751</v>
      </c>
    </row>
    <row r="414" spans="1:51" x14ac:dyDescent="0.3">
      <c r="A414" s="42" t="s">
        <v>605</v>
      </c>
      <c r="B414" s="1" t="s">
        <v>287</v>
      </c>
      <c r="C414" s="1" t="s">
        <v>288</v>
      </c>
      <c r="D414" s="1" t="s">
        <v>289</v>
      </c>
      <c r="E414" s="1" t="s">
        <v>61</v>
      </c>
      <c r="F414" s="1" t="s">
        <v>360</v>
      </c>
      <c r="G414" s="1" t="s">
        <v>277</v>
      </c>
      <c r="H414" s="1" t="s">
        <v>72</v>
      </c>
      <c r="I414" s="2">
        <v>320</v>
      </c>
      <c r="J414" s="2">
        <f t="shared" si="58"/>
        <v>33.020000000000003</v>
      </c>
      <c r="K414" s="2">
        <f t="shared" si="59"/>
        <v>33.020000000000003</v>
      </c>
      <c r="L414" s="2">
        <f t="shared" si="60"/>
        <v>0</v>
      </c>
      <c r="V414" s="12">
        <v>33.020000000000003</v>
      </c>
      <c r="W414" s="5">
        <v>1089.6600000000001</v>
      </c>
      <c r="AP414" s="5" t="str">
        <f t="shared" si="55"/>
        <v/>
      </c>
      <c r="AR414" s="5" t="str">
        <f t="shared" si="56"/>
        <v/>
      </c>
      <c r="AT414" s="5" t="str">
        <f t="shared" si="57"/>
        <v/>
      </c>
      <c r="AW414" s="5">
        <f t="shared" si="61"/>
        <v>1089.6600000000001</v>
      </c>
      <c r="AX414" s="11">
        <f t="shared" si="62"/>
        <v>0.11429983480375228</v>
      </c>
      <c r="AY414" s="5">
        <f t="shared" si="63"/>
        <v>114.29983480375228</v>
      </c>
    </row>
    <row r="415" spans="1:51" x14ac:dyDescent="0.3">
      <c r="A415" s="42" t="s">
        <v>605</v>
      </c>
      <c r="B415" s="1" t="s">
        <v>287</v>
      </c>
      <c r="C415" s="1" t="s">
        <v>288</v>
      </c>
      <c r="D415" s="1" t="s">
        <v>289</v>
      </c>
      <c r="E415" s="1" t="s">
        <v>75</v>
      </c>
      <c r="F415" s="1" t="s">
        <v>360</v>
      </c>
      <c r="G415" s="1" t="s">
        <v>277</v>
      </c>
      <c r="H415" s="1" t="s">
        <v>72</v>
      </c>
      <c r="I415" s="2">
        <v>320</v>
      </c>
      <c r="J415" s="2">
        <f t="shared" si="58"/>
        <v>24.57</v>
      </c>
      <c r="K415" s="2">
        <f t="shared" si="59"/>
        <v>24.57</v>
      </c>
      <c r="L415" s="2">
        <f t="shared" si="60"/>
        <v>0</v>
      </c>
      <c r="V415" s="12">
        <v>24.57</v>
      </c>
      <c r="W415" s="5">
        <v>810.81000000000006</v>
      </c>
      <c r="AP415" s="5" t="str">
        <f t="shared" si="55"/>
        <v/>
      </c>
      <c r="AR415" s="5" t="str">
        <f t="shared" si="56"/>
        <v/>
      </c>
      <c r="AT415" s="5" t="str">
        <f t="shared" si="57"/>
        <v/>
      </c>
      <c r="AW415" s="5">
        <f t="shared" si="61"/>
        <v>810.81000000000006</v>
      </c>
      <c r="AX415" s="11">
        <f t="shared" si="62"/>
        <v>8.5049877078382602E-2</v>
      </c>
      <c r="AY415" s="5">
        <f t="shared" si="63"/>
        <v>85.049877078382593</v>
      </c>
    </row>
    <row r="416" spans="1:51" x14ac:dyDescent="0.3">
      <c r="A416" s="42" t="s">
        <v>605</v>
      </c>
      <c r="B416" s="1" t="s">
        <v>287</v>
      </c>
      <c r="C416" s="1" t="s">
        <v>288</v>
      </c>
      <c r="D416" s="1" t="s">
        <v>289</v>
      </c>
      <c r="E416" s="1" t="s">
        <v>86</v>
      </c>
      <c r="F416" s="1" t="s">
        <v>360</v>
      </c>
      <c r="G416" s="1" t="s">
        <v>277</v>
      </c>
      <c r="H416" s="1" t="s">
        <v>72</v>
      </c>
      <c r="I416" s="2">
        <v>320</v>
      </c>
      <c r="J416" s="2">
        <f t="shared" si="58"/>
        <v>40</v>
      </c>
      <c r="K416" s="2">
        <f t="shared" si="59"/>
        <v>40</v>
      </c>
      <c r="L416" s="2">
        <f t="shared" si="60"/>
        <v>0</v>
      </c>
      <c r="V416" s="12">
        <v>40</v>
      </c>
      <c r="W416" s="5">
        <v>1320</v>
      </c>
      <c r="AP416" s="5" t="str">
        <f t="shared" si="55"/>
        <v/>
      </c>
      <c r="AR416" s="5" t="str">
        <f t="shared" si="56"/>
        <v/>
      </c>
      <c r="AT416" s="5" t="str">
        <f t="shared" si="57"/>
        <v/>
      </c>
      <c r="AW416" s="5">
        <f t="shared" si="61"/>
        <v>1320</v>
      </c>
      <c r="AX416" s="11">
        <f t="shared" si="62"/>
        <v>0.1384613383449452</v>
      </c>
      <c r="AY416" s="5">
        <f t="shared" si="63"/>
        <v>138.4613383449452</v>
      </c>
    </row>
    <row r="417" spans="1:51" x14ac:dyDescent="0.3">
      <c r="A417" s="42" t="s">
        <v>605</v>
      </c>
      <c r="B417" s="1" t="s">
        <v>287</v>
      </c>
      <c r="C417" s="1" t="s">
        <v>288</v>
      </c>
      <c r="D417" s="1" t="s">
        <v>289</v>
      </c>
      <c r="E417" s="1" t="s">
        <v>83</v>
      </c>
      <c r="F417" s="1" t="s">
        <v>360</v>
      </c>
      <c r="G417" s="1" t="s">
        <v>277</v>
      </c>
      <c r="H417" s="1" t="s">
        <v>72</v>
      </c>
      <c r="I417" s="2">
        <v>320</v>
      </c>
      <c r="J417" s="2">
        <f t="shared" si="58"/>
        <v>40</v>
      </c>
      <c r="K417" s="2">
        <f t="shared" si="59"/>
        <v>40</v>
      </c>
      <c r="L417" s="2">
        <f t="shared" si="60"/>
        <v>0</v>
      </c>
      <c r="V417" s="12">
        <v>40</v>
      </c>
      <c r="W417" s="5">
        <v>1320</v>
      </c>
      <c r="AP417" s="5" t="str">
        <f t="shared" si="55"/>
        <v/>
      </c>
      <c r="AR417" s="5" t="str">
        <f t="shared" si="56"/>
        <v/>
      </c>
      <c r="AT417" s="5" t="str">
        <f t="shared" si="57"/>
        <v/>
      </c>
      <c r="AW417" s="5">
        <f t="shared" si="61"/>
        <v>1320</v>
      </c>
      <c r="AX417" s="11">
        <f t="shared" si="62"/>
        <v>0.1384613383449452</v>
      </c>
      <c r="AY417" s="5">
        <f t="shared" si="63"/>
        <v>138.4613383449452</v>
      </c>
    </row>
    <row r="418" spans="1:51" x14ac:dyDescent="0.3">
      <c r="A418" s="42" t="s">
        <v>605</v>
      </c>
      <c r="B418" s="1" t="s">
        <v>287</v>
      </c>
      <c r="C418" s="1" t="s">
        <v>288</v>
      </c>
      <c r="D418" s="1" t="s">
        <v>289</v>
      </c>
      <c r="E418" s="1" t="s">
        <v>79</v>
      </c>
      <c r="F418" s="1" t="s">
        <v>360</v>
      </c>
      <c r="G418" s="1" t="s">
        <v>277</v>
      </c>
      <c r="H418" s="1" t="s">
        <v>72</v>
      </c>
      <c r="I418" s="2">
        <v>320</v>
      </c>
      <c r="J418" s="2">
        <f t="shared" si="58"/>
        <v>40</v>
      </c>
      <c r="K418" s="2">
        <f t="shared" si="59"/>
        <v>40</v>
      </c>
      <c r="L418" s="2">
        <f t="shared" si="60"/>
        <v>0</v>
      </c>
      <c r="V418" s="12">
        <v>40</v>
      </c>
      <c r="W418" s="5">
        <v>1320</v>
      </c>
      <c r="AP418" s="5" t="str">
        <f t="shared" si="55"/>
        <v/>
      </c>
      <c r="AR418" s="5" t="str">
        <f t="shared" si="56"/>
        <v/>
      </c>
      <c r="AT418" s="5" t="str">
        <f t="shared" si="57"/>
        <v/>
      </c>
      <c r="AW418" s="5">
        <f t="shared" si="61"/>
        <v>1320</v>
      </c>
      <c r="AX418" s="11">
        <f t="shared" si="62"/>
        <v>0.1384613383449452</v>
      </c>
      <c r="AY418" s="5">
        <f t="shared" si="63"/>
        <v>138.4613383449452</v>
      </c>
    </row>
    <row r="419" spans="1:51" x14ac:dyDescent="0.3">
      <c r="A419" s="42" t="s">
        <v>605</v>
      </c>
      <c r="B419" s="1" t="s">
        <v>287</v>
      </c>
      <c r="C419" s="1" t="s">
        <v>288</v>
      </c>
      <c r="D419" s="1" t="s">
        <v>289</v>
      </c>
      <c r="E419" s="1" t="s">
        <v>92</v>
      </c>
      <c r="F419" s="1" t="s">
        <v>360</v>
      </c>
      <c r="G419" s="1" t="s">
        <v>277</v>
      </c>
      <c r="H419" s="1" t="s">
        <v>72</v>
      </c>
      <c r="I419" s="2">
        <v>320</v>
      </c>
      <c r="J419" s="2">
        <f t="shared" si="58"/>
        <v>40</v>
      </c>
      <c r="K419" s="2">
        <f t="shared" si="59"/>
        <v>40</v>
      </c>
      <c r="L419" s="2">
        <f t="shared" si="60"/>
        <v>0</v>
      </c>
      <c r="V419" s="12">
        <v>40</v>
      </c>
      <c r="W419" s="5">
        <v>1320</v>
      </c>
      <c r="AP419" s="5" t="str">
        <f t="shared" si="55"/>
        <v/>
      </c>
      <c r="AR419" s="5" t="str">
        <f t="shared" si="56"/>
        <v/>
      </c>
      <c r="AT419" s="5" t="str">
        <f t="shared" si="57"/>
        <v/>
      </c>
      <c r="AW419" s="5">
        <f t="shared" si="61"/>
        <v>1320</v>
      </c>
      <c r="AX419" s="11">
        <f t="shared" si="62"/>
        <v>0.1384613383449452</v>
      </c>
      <c r="AY419" s="5">
        <f t="shared" si="63"/>
        <v>138.4613383449452</v>
      </c>
    </row>
    <row r="420" spans="1:51" x14ac:dyDescent="0.3">
      <c r="A420" s="42" t="s">
        <v>606</v>
      </c>
      <c r="B420" s="1" t="s">
        <v>349</v>
      </c>
      <c r="C420" s="1" t="s">
        <v>350</v>
      </c>
      <c r="D420" s="1" t="s">
        <v>351</v>
      </c>
      <c r="E420" s="1" t="s">
        <v>103</v>
      </c>
      <c r="F420" s="1" t="s">
        <v>360</v>
      </c>
      <c r="G420" s="1" t="s">
        <v>277</v>
      </c>
      <c r="H420" s="1" t="s">
        <v>72</v>
      </c>
      <c r="I420" s="2">
        <v>160</v>
      </c>
      <c r="J420" s="2">
        <f t="shared" si="58"/>
        <v>38.360000000000007</v>
      </c>
      <c r="K420" s="2">
        <f t="shared" si="59"/>
        <v>38.360000000000007</v>
      </c>
      <c r="L420" s="2">
        <f t="shared" si="60"/>
        <v>0</v>
      </c>
      <c r="V420" s="12">
        <v>36.520000000000003</v>
      </c>
      <c r="W420" s="5">
        <v>1205.1600000000001</v>
      </c>
      <c r="AD420" s="9">
        <v>1.84</v>
      </c>
      <c r="AE420" s="5">
        <v>24.5916</v>
      </c>
      <c r="AP420" s="5" t="str">
        <f t="shared" si="55"/>
        <v/>
      </c>
      <c r="AR420" s="5" t="str">
        <f t="shared" si="56"/>
        <v/>
      </c>
      <c r="AT420" s="5" t="str">
        <f t="shared" si="57"/>
        <v/>
      </c>
      <c r="AW420" s="5">
        <f t="shared" si="61"/>
        <v>1229.7516000000001</v>
      </c>
      <c r="AX420" s="11">
        <f t="shared" si="62"/>
        <v>0.12899473664230132</v>
      </c>
      <c r="AY420" s="5">
        <f t="shared" si="63"/>
        <v>128.99473664230132</v>
      </c>
    </row>
    <row r="421" spans="1:51" x14ac:dyDescent="0.3">
      <c r="A421" s="42" t="s">
        <v>606</v>
      </c>
      <c r="B421" s="1" t="s">
        <v>349</v>
      </c>
      <c r="C421" s="1" t="s">
        <v>350</v>
      </c>
      <c r="D421" s="1" t="s">
        <v>351</v>
      </c>
      <c r="E421" s="1" t="s">
        <v>163</v>
      </c>
      <c r="F421" s="1" t="s">
        <v>360</v>
      </c>
      <c r="G421" s="1" t="s">
        <v>277</v>
      </c>
      <c r="H421" s="1" t="s">
        <v>72</v>
      </c>
      <c r="I421" s="2">
        <v>160</v>
      </c>
      <c r="J421" s="2">
        <f t="shared" si="58"/>
        <v>37.75</v>
      </c>
      <c r="K421" s="2">
        <f t="shared" si="59"/>
        <v>12.45</v>
      </c>
      <c r="L421" s="2">
        <f t="shared" si="60"/>
        <v>25.3</v>
      </c>
      <c r="V421" s="12">
        <v>7.6</v>
      </c>
      <c r="W421" s="5">
        <v>250.8</v>
      </c>
      <c r="AD421" s="9">
        <v>4.8499999999999996</v>
      </c>
      <c r="AE421" s="5">
        <v>64.820250000000001</v>
      </c>
      <c r="AP421" s="5" t="str">
        <f t="shared" si="55"/>
        <v/>
      </c>
      <c r="AR421" s="5" t="str">
        <f t="shared" si="56"/>
        <v/>
      </c>
      <c r="AT421" s="5" t="str">
        <f t="shared" si="57"/>
        <v/>
      </c>
      <c r="AV421" s="2">
        <v>25.3</v>
      </c>
      <c r="AW421" s="5">
        <f t="shared" si="61"/>
        <v>315.62025</v>
      </c>
      <c r="AX421" s="11">
        <f t="shared" si="62"/>
        <v>3.3106971381641058E-2</v>
      </c>
      <c r="AY421" s="5">
        <f t="shared" si="63"/>
        <v>33.10697138164106</v>
      </c>
    </row>
    <row r="422" spans="1:51" x14ac:dyDescent="0.3">
      <c r="A422" s="42" t="s">
        <v>606</v>
      </c>
      <c r="B422" s="1" t="s">
        <v>349</v>
      </c>
      <c r="C422" s="1" t="s">
        <v>350</v>
      </c>
      <c r="D422" s="1" t="s">
        <v>351</v>
      </c>
      <c r="E422" s="1" t="s">
        <v>97</v>
      </c>
      <c r="F422" s="1" t="s">
        <v>360</v>
      </c>
      <c r="G422" s="1" t="s">
        <v>277</v>
      </c>
      <c r="H422" s="1" t="s">
        <v>72</v>
      </c>
      <c r="I422" s="2">
        <v>160</v>
      </c>
      <c r="J422" s="2">
        <f t="shared" si="58"/>
        <v>31.11</v>
      </c>
      <c r="K422" s="2">
        <f t="shared" si="59"/>
        <v>31.11</v>
      </c>
      <c r="L422" s="2">
        <f t="shared" si="60"/>
        <v>0</v>
      </c>
      <c r="V422" s="12">
        <v>29.02</v>
      </c>
      <c r="W422" s="5">
        <v>957.66</v>
      </c>
      <c r="X422" s="13">
        <v>2.09</v>
      </c>
      <c r="Y422" s="5">
        <v>31.35</v>
      </c>
      <c r="AP422" s="5" t="str">
        <f t="shared" si="55"/>
        <v/>
      </c>
      <c r="AR422" s="5" t="str">
        <f t="shared" si="56"/>
        <v/>
      </c>
      <c r="AT422" s="5" t="str">
        <f t="shared" si="57"/>
        <v/>
      </c>
      <c r="AW422" s="5">
        <f t="shared" si="61"/>
        <v>989.01</v>
      </c>
      <c r="AX422" s="11">
        <f t="shared" si="62"/>
        <v>0.10374215775495019</v>
      </c>
      <c r="AY422" s="5">
        <f t="shared" si="63"/>
        <v>103.74215775495018</v>
      </c>
    </row>
    <row r="423" spans="1:51" x14ac:dyDescent="0.3">
      <c r="A423" s="42" t="s">
        <v>606</v>
      </c>
      <c r="B423" s="1" t="s">
        <v>349</v>
      </c>
      <c r="C423" s="1" t="s">
        <v>350</v>
      </c>
      <c r="D423" s="1" t="s">
        <v>351</v>
      </c>
      <c r="E423" s="1" t="s">
        <v>164</v>
      </c>
      <c r="F423" s="1" t="s">
        <v>360</v>
      </c>
      <c r="G423" s="1" t="s">
        <v>277</v>
      </c>
      <c r="H423" s="1" t="s">
        <v>72</v>
      </c>
      <c r="I423" s="2">
        <v>160</v>
      </c>
      <c r="J423" s="2">
        <f t="shared" si="58"/>
        <v>17.36</v>
      </c>
      <c r="K423" s="2">
        <f t="shared" si="59"/>
        <v>13.299999999999999</v>
      </c>
      <c r="L423" s="2">
        <f t="shared" si="60"/>
        <v>4.0599999999999996</v>
      </c>
      <c r="V423" s="12">
        <v>12.27</v>
      </c>
      <c r="W423" s="5">
        <v>404.91</v>
      </c>
      <c r="X423" s="13">
        <v>1.03</v>
      </c>
      <c r="Y423" s="5">
        <v>15.45</v>
      </c>
      <c r="AP423" s="5" t="str">
        <f t="shared" si="55"/>
        <v/>
      </c>
      <c r="AR423" s="5" t="str">
        <f t="shared" si="56"/>
        <v/>
      </c>
      <c r="AT423" s="5" t="str">
        <f t="shared" si="57"/>
        <v/>
      </c>
      <c r="AV423" s="2">
        <v>4.0599999999999996</v>
      </c>
      <c r="AW423" s="5">
        <f t="shared" si="61"/>
        <v>420.36</v>
      </c>
      <c r="AX423" s="11">
        <f t="shared" si="62"/>
        <v>4.4093642565667557E-2</v>
      </c>
      <c r="AY423" s="5">
        <f t="shared" si="63"/>
        <v>44.093642565667558</v>
      </c>
    </row>
    <row r="424" spans="1:51" x14ac:dyDescent="0.3">
      <c r="A424" s="42" t="s">
        <v>607</v>
      </c>
      <c r="B424" s="1" t="s">
        <v>315</v>
      </c>
      <c r="C424" s="1" t="s">
        <v>316</v>
      </c>
      <c r="D424" s="1" t="s">
        <v>101</v>
      </c>
      <c r="E424" s="1" t="s">
        <v>68</v>
      </c>
      <c r="F424" s="1" t="s">
        <v>360</v>
      </c>
      <c r="G424" s="1" t="s">
        <v>277</v>
      </c>
      <c r="H424" s="1" t="s">
        <v>72</v>
      </c>
      <c r="I424" s="2">
        <v>160</v>
      </c>
      <c r="J424" s="2">
        <f t="shared" si="58"/>
        <v>0.28999999999999998</v>
      </c>
      <c r="K424" s="2">
        <f t="shared" si="59"/>
        <v>0.28999999999999998</v>
      </c>
      <c r="L424" s="2">
        <f t="shared" si="60"/>
        <v>0</v>
      </c>
      <c r="V424" s="12">
        <v>0.28999999999999998</v>
      </c>
      <c r="W424" s="5">
        <v>9.5699999999999985</v>
      </c>
      <c r="AP424" s="5" t="str">
        <f t="shared" si="55"/>
        <v/>
      </c>
      <c r="AR424" s="5" t="str">
        <f t="shared" si="56"/>
        <v/>
      </c>
      <c r="AT424" s="5" t="str">
        <f t="shared" si="57"/>
        <v/>
      </c>
      <c r="AW424" s="5">
        <f t="shared" si="61"/>
        <v>9.5699999999999985</v>
      </c>
      <c r="AX424" s="11">
        <f t="shared" si="62"/>
        <v>1.0038447030008527E-3</v>
      </c>
      <c r="AY424" s="5">
        <f t="shared" si="63"/>
        <v>1.0038447030008526</v>
      </c>
    </row>
    <row r="425" spans="1:51" x14ac:dyDescent="0.3">
      <c r="A425" s="42" t="s">
        <v>607</v>
      </c>
      <c r="B425" s="1" t="s">
        <v>315</v>
      </c>
      <c r="C425" s="1" t="s">
        <v>316</v>
      </c>
      <c r="D425" s="1" t="s">
        <v>101</v>
      </c>
      <c r="E425" s="1" t="s">
        <v>76</v>
      </c>
      <c r="F425" s="1" t="s">
        <v>360</v>
      </c>
      <c r="G425" s="1" t="s">
        <v>277</v>
      </c>
      <c r="H425" s="1" t="s">
        <v>72</v>
      </c>
      <c r="I425" s="2">
        <v>160</v>
      </c>
      <c r="J425" s="2">
        <f t="shared" si="58"/>
        <v>1.9</v>
      </c>
      <c r="K425" s="2">
        <f t="shared" si="59"/>
        <v>1.9</v>
      </c>
      <c r="L425" s="2">
        <f t="shared" si="60"/>
        <v>0</v>
      </c>
      <c r="V425" s="12">
        <v>1.9</v>
      </c>
      <c r="W425" s="5">
        <v>62.7</v>
      </c>
      <c r="AP425" s="5" t="str">
        <f t="shared" si="55"/>
        <v/>
      </c>
      <c r="AR425" s="5" t="str">
        <f t="shared" si="56"/>
        <v/>
      </c>
      <c r="AT425" s="5" t="str">
        <f t="shared" si="57"/>
        <v/>
      </c>
      <c r="AW425" s="5">
        <f t="shared" si="61"/>
        <v>62.7</v>
      </c>
      <c r="AX425" s="11">
        <f t="shared" si="62"/>
        <v>6.5769135713848971E-3</v>
      </c>
      <c r="AY425" s="5">
        <f t="shared" si="63"/>
        <v>6.576913571384897</v>
      </c>
    </row>
    <row r="426" spans="1:51" x14ac:dyDescent="0.3">
      <c r="A426" s="42" t="s">
        <v>608</v>
      </c>
      <c r="B426" s="1" t="s">
        <v>361</v>
      </c>
      <c r="C426" s="1" t="s">
        <v>362</v>
      </c>
      <c r="D426" s="1" t="s">
        <v>363</v>
      </c>
      <c r="E426" s="1" t="s">
        <v>94</v>
      </c>
      <c r="F426" s="1" t="s">
        <v>364</v>
      </c>
      <c r="G426" s="1" t="s">
        <v>277</v>
      </c>
      <c r="H426" s="1" t="s">
        <v>72</v>
      </c>
      <c r="I426" s="2">
        <v>155.11000000000001</v>
      </c>
      <c r="J426" s="2">
        <f t="shared" si="58"/>
        <v>13.28</v>
      </c>
      <c r="K426" s="2">
        <f t="shared" si="59"/>
        <v>13.28</v>
      </c>
      <c r="L426" s="2">
        <f t="shared" si="60"/>
        <v>0</v>
      </c>
      <c r="V426" s="12">
        <v>12.61</v>
      </c>
      <c r="W426" s="5">
        <v>416.13</v>
      </c>
      <c r="AD426" s="9">
        <v>0.67</v>
      </c>
      <c r="AE426" s="5">
        <v>8.9545500000000011</v>
      </c>
      <c r="AP426" s="5" t="str">
        <f t="shared" si="55"/>
        <v/>
      </c>
      <c r="AR426" s="5" t="str">
        <f t="shared" si="56"/>
        <v/>
      </c>
      <c r="AT426" s="5" t="str">
        <f t="shared" si="57"/>
        <v/>
      </c>
      <c r="AW426" s="5">
        <f t="shared" si="61"/>
        <v>425.08454999999998</v>
      </c>
      <c r="AX426" s="11">
        <f t="shared" si="62"/>
        <v>4.4589224017241497E-2</v>
      </c>
      <c r="AY426" s="5">
        <f t="shared" si="63"/>
        <v>44.589224017241499</v>
      </c>
    </row>
    <row r="427" spans="1:51" x14ac:dyDescent="0.3">
      <c r="A427" s="42" t="s">
        <v>608</v>
      </c>
      <c r="B427" s="1" t="s">
        <v>361</v>
      </c>
      <c r="C427" s="1" t="s">
        <v>362</v>
      </c>
      <c r="D427" s="1" t="s">
        <v>363</v>
      </c>
      <c r="E427" s="1" t="s">
        <v>79</v>
      </c>
      <c r="F427" s="1" t="s">
        <v>364</v>
      </c>
      <c r="G427" s="1" t="s">
        <v>277</v>
      </c>
      <c r="H427" s="1" t="s">
        <v>72</v>
      </c>
      <c r="I427" s="2">
        <v>155.11000000000001</v>
      </c>
      <c r="J427" s="2">
        <f t="shared" si="58"/>
        <v>0.85</v>
      </c>
      <c r="K427" s="2">
        <f t="shared" si="59"/>
        <v>0.85</v>
      </c>
      <c r="L427" s="2">
        <f t="shared" si="60"/>
        <v>0</v>
      </c>
      <c r="V427" s="12">
        <v>0.85</v>
      </c>
      <c r="W427" s="5">
        <v>28.05</v>
      </c>
      <c r="AP427" s="5" t="str">
        <f t="shared" si="55"/>
        <v/>
      </c>
      <c r="AR427" s="5" t="str">
        <f t="shared" si="56"/>
        <v/>
      </c>
      <c r="AT427" s="5" t="str">
        <f t="shared" si="57"/>
        <v/>
      </c>
      <c r="AW427" s="5">
        <f t="shared" si="61"/>
        <v>28.05</v>
      </c>
      <c r="AX427" s="11">
        <f t="shared" si="62"/>
        <v>2.9423034398300858E-3</v>
      </c>
      <c r="AY427" s="5">
        <f t="shared" si="63"/>
        <v>2.9423034398300856</v>
      </c>
    </row>
    <row r="428" spans="1:51" x14ac:dyDescent="0.3">
      <c r="A428" s="42" t="s">
        <v>609</v>
      </c>
      <c r="B428" s="1" t="s">
        <v>365</v>
      </c>
      <c r="C428" s="1" t="s">
        <v>366</v>
      </c>
      <c r="D428" s="1" t="s">
        <v>101</v>
      </c>
      <c r="E428" s="1" t="s">
        <v>94</v>
      </c>
      <c r="F428" s="1" t="s">
        <v>364</v>
      </c>
      <c r="G428" s="1" t="s">
        <v>277</v>
      </c>
      <c r="H428" s="1" t="s">
        <v>72</v>
      </c>
      <c r="I428" s="2">
        <v>3</v>
      </c>
      <c r="J428" s="2">
        <f t="shared" si="58"/>
        <v>1.73</v>
      </c>
      <c r="K428" s="2">
        <f t="shared" si="59"/>
        <v>1.63</v>
      </c>
      <c r="L428" s="2">
        <f t="shared" si="60"/>
        <v>0.1</v>
      </c>
      <c r="AD428" s="9">
        <v>1.63</v>
      </c>
      <c r="AE428" s="5">
        <v>21.784949999999998</v>
      </c>
      <c r="AP428" s="5" t="str">
        <f t="shared" ref="AP428:AP459" si="64">IF(AO428&gt;0,AO428*$AP$1,"")</f>
        <v/>
      </c>
      <c r="AR428" s="5" t="str">
        <f t="shared" ref="AR428:AR459" si="65">IF(AQ428&gt;0,AQ428*$AR$1,"")</f>
        <v/>
      </c>
      <c r="AT428" s="5" t="str">
        <f t="shared" ref="AT428:AT459" si="66">IF(AS428&gt;0,AS428*$AT$1,"")</f>
        <v/>
      </c>
      <c r="AV428" s="2">
        <v>0.1</v>
      </c>
      <c r="AW428" s="5">
        <f t="shared" si="61"/>
        <v>21.784949999999998</v>
      </c>
      <c r="AX428" s="11">
        <f t="shared" si="62"/>
        <v>2.285131312710389E-3</v>
      </c>
      <c r="AY428" s="5">
        <f t="shared" si="63"/>
        <v>2.2851313127103889</v>
      </c>
    </row>
    <row r="429" spans="1:51" x14ac:dyDescent="0.3">
      <c r="A429" s="42"/>
      <c r="B429" s="41" t="s">
        <v>611</v>
      </c>
      <c r="K429" s="2">
        <f t="shared" si="59"/>
        <v>0</v>
      </c>
      <c r="L429" s="2">
        <f t="shared" si="60"/>
        <v>0</v>
      </c>
      <c r="AW429" s="5">
        <f t="shared" si="61"/>
        <v>0</v>
      </c>
      <c r="AX429" s="11">
        <f t="shared" si="62"/>
        <v>0</v>
      </c>
      <c r="AY429" s="5">
        <f t="shared" si="63"/>
        <v>0</v>
      </c>
    </row>
    <row r="430" spans="1:51" x14ac:dyDescent="0.3">
      <c r="A430" s="42"/>
      <c r="B430" s="1" t="s">
        <v>270</v>
      </c>
      <c r="C430" s="1" t="s">
        <v>271</v>
      </c>
      <c r="D430" s="1" t="s">
        <v>272</v>
      </c>
      <c r="K430" s="2">
        <f t="shared" si="59"/>
        <v>30.91</v>
      </c>
      <c r="L430" s="2">
        <f t="shared" si="60"/>
        <v>0</v>
      </c>
      <c r="AK430" s="9">
        <v>30.91</v>
      </c>
      <c r="AL430" s="5">
        <v>7695.4506351283999</v>
      </c>
      <c r="AW430" s="5">
        <f t="shared" si="61"/>
        <v>7695.4506351283999</v>
      </c>
      <c r="AX430" s="11">
        <f t="shared" si="62"/>
        <v>0.80721393492980065</v>
      </c>
      <c r="AY430" s="5">
        <f t="shared" si="63"/>
        <v>807.21393492980064</v>
      </c>
    </row>
    <row r="431" spans="1:51" x14ac:dyDescent="0.3">
      <c r="B431" s="41" t="s">
        <v>389</v>
      </c>
      <c r="J431" s="2">
        <f t="shared" ref="J431:J459" si="67">SUM(K431,L431)</f>
        <v>0</v>
      </c>
      <c r="K431" s="2">
        <f t="shared" ref="K431:K459" si="68">SUM(N431,P431,R431,T431,Z431,AB431,AD431,AF431,AI431,AK431,AM431,V431,X431,AZ431,BB431,BD431)</f>
        <v>0</v>
      </c>
      <c r="L431" s="2">
        <f t="shared" ref="L431:L459" si="69">SUM(M431,AH431,AO431,AQ431,AS431,AU431,AV431)</f>
        <v>0</v>
      </c>
      <c r="AW431" s="5">
        <f t="shared" si="61"/>
        <v>0</v>
      </c>
      <c r="AX431" s="11">
        <f t="shared" si="62"/>
        <v>0</v>
      </c>
      <c r="AY431" s="5">
        <f t="shared" si="63"/>
        <v>0</v>
      </c>
    </row>
    <row r="432" spans="1:51" x14ac:dyDescent="0.3">
      <c r="B432" s="1" t="s">
        <v>367</v>
      </c>
      <c r="C432" s="1" t="s">
        <v>383</v>
      </c>
      <c r="D432" s="1" t="s">
        <v>223</v>
      </c>
      <c r="K432" s="2">
        <f t="shared" si="68"/>
        <v>7.13</v>
      </c>
      <c r="L432" s="2">
        <f t="shared" si="69"/>
        <v>0</v>
      </c>
      <c r="AK432" s="9">
        <v>7.13</v>
      </c>
      <c r="AL432" s="5">
        <v>1685.2360000000001</v>
      </c>
      <c r="AW432" s="5">
        <f t="shared" si="61"/>
        <v>1685.2360000000001</v>
      </c>
      <c r="AX432" s="11">
        <f t="shared" si="62"/>
        <v>0.17677275150536523</v>
      </c>
      <c r="AY432" s="5">
        <f t="shared" si="63"/>
        <v>176.77275150536522</v>
      </c>
    </row>
    <row r="433" spans="2:51" x14ac:dyDescent="0.3">
      <c r="B433" s="41" t="s">
        <v>610</v>
      </c>
      <c r="J433" s="2">
        <f t="shared" si="67"/>
        <v>0</v>
      </c>
      <c r="K433" s="2">
        <f t="shared" si="68"/>
        <v>0</v>
      </c>
      <c r="L433" s="2">
        <f t="shared" si="69"/>
        <v>0</v>
      </c>
      <c r="AW433" s="5">
        <f t="shared" si="61"/>
        <v>0</v>
      </c>
      <c r="AX433" s="11">
        <f t="shared" si="62"/>
        <v>0</v>
      </c>
      <c r="AY433" s="5">
        <f t="shared" si="63"/>
        <v>0</v>
      </c>
    </row>
    <row r="434" spans="2:51" x14ac:dyDescent="0.3">
      <c r="B434" s="1" t="s">
        <v>368</v>
      </c>
      <c r="C434" s="1" t="s">
        <v>384</v>
      </c>
      <c r="D434" s="1" t="s">
        <v>60</v>
      </c>
      <c r="J434" s="2">
        <f t="shared" si="67"/>
        <v>33.20000000000001</v>
      </c>
      <c r="K434" s="2">
        <f t="shared" si="68"/>
        <v>33.20000000000001</v>
      </c>
      <c r="L434" s="2">
        <f t="shared" si="69"/>
        <v>0</v>
      </c>
      <c r="AK434" s="9">
        <v>33.20000000000001</v>
      </c>
      <c r="AL434" s="5">
        <v>7697.1042000000007</v>
      </c>
      <c r="AP434" s="5" t="str">
        <f t="shared" si="64"/>
        <v/>
      </c>
      <c r="AR434" s="5" t="str">
        <f t="shared" si="65"/>
        <v/>
      </c>
      <c r="AT434" s="5" t="str">
        <f t="shared" si="66"/>
        <v/>
      </c>
      <c r="AW434" s="5">
        <f t="shared" si="61"/>
        <v>7697.1042000000007</v>
      </c>
      <c r="AX434" s="11">
        <f t="shared" si="62"/>
        <v>0.80738738553977185</v>
      </c>
      <c r="AY434" s="5">
        <f t="shared" si="63"/>
        <v>807.3873855397718</v>
      </c>
    </row>
    <row r="435" spans="2:51" x14ac:dyDescent="0.3">
      <c r="B435" s="1" t="s">
        <v>369</v>
      </c>
      <c r="C435" s="1" t="s">
        <v>384</v>
      </c>
      <c r="D435" s="1" t="s">
        <v>60</v>
      </c>
      <c r="J435" s="2">
        <f t="shared" si="67"/>
        <v>34.6</v>
      </c>
      <c r="K435" s="2">
        <f t="shared" si="68"/>
        <v>34.6</v>
      </c>
      <c r="L435" s="2">
        <f t="shared" si="69"/>
        <v>0</v>
      </c>
      <c r="AK435" s="9">
        <v>34.6</v>
      </c>
      <c r="AL435" s="5">
        <v>6347.8889999999992</v>
      </c>
      <c r="AP435" s="5" t="str">
        <f t="shared" si="64"/>
        <v/>
      </c>
      <c r="AR435" s="5" t="str">
        <f t="shared" si="65"/>
        <v/>
      </c>
      <c r="AT435" s="5" t="str">
        <f t="shared" si="66"/>
        <v/>
      </c>
      <c r="AW435" s="5">
        <f t="shared" si="61"/>
        <v>6347.8889999999992</v>
      </c>
      <c r="AX435" s="11">
        <f t="shared" si="62"/>
        <v>0.66586152015542099</v>
      </c>
      <c r="AY435" s="5">
        <f t="shared" si="63"/>
        <v>665.86152015542098</v>
      </c>
    </row>
    <row r="436" spans="2:51" x14ac:dyDescent="0.3">
      <c r="B436" s="1" t="s">
        <v>370</v>
      </c>
      <c r="C436" s="1" t="s">
        <v>384</v>
      </c>
      <c r="D436" s="1" t="s">
        <v>60</v>
      </c>
      <c r="J436" s="2">
        <f t="shared" si="67"/>
        <v>47.07</v>
      </c>
      <c r="K436" s="2">
        <f t="shared" si="68"/>
        <v>47.07</v>
      </c>
      <c r="L436" s="2">
        <f t="shared" si="69"/>
        <v>0</v>
      </c>
      <c r="AK436" s="9">
        <v>47.07</v>
      </c>
      <c r="AL436" s="5">
        <v>9606.1368000000002</v>
      </c>
      <c r="AP436" s="5" t="str">
        <f t="shared" si="64"/>
        <v/>
      </c>
      <c r="AR436" s="5" t="str">
        <f t="shared" si="65"/>
        <v/>
      </c>
      <c r="AT436" s="5" t="str">
        <f t="shared" si="66"/>
        <v/>
      </c>
      <c r="AW436" s="5">
        <f t="shared" si="61"/>
        <v>9606.1368000000002</v>
      </c>
      <c r="AX436" s="11">
        <f t="shared" si="62"/>
        <v>1.0076352709489615</v>
      </c>
      <c r="AY436" s="5">
        <f t="shared" si="63"/>
        <v>1007.6352709489615</v>
      </c>
    </row>
    <row r="437" spans="2:51" x14ac:dyDescent="0.3">
      <c r="B437" s="1" t="s">
        <v>371</v>
      </c>
      <c r="C437" s="1" t="s">
        <v>384</v>
      </c>
      <c r="D437" s="1" t="s">
        <v>60</v>
      </c>
      <c r="J437" s="2">
        <f t="shared" si="67"/>
        <v>15.32</v>
      </c>
      <c r="K437" s="2">
        <f t="shared" si="68"/>
        <v>15.32</v>
      </c>
      <c r="L437" s="2">
        <f t="shared" si="69"/>
        <v>0</v>
      </c>
      <c r="AK437" s="9">
        <v>15.32</v>
      </c>
      <c r="AL437" s="5">
        <v>2810.6837999999998</v>
      </c>
      <c r="AP437" s="5" t="str">
        <f t="shared" si="64"/>
        <v/>
      </c>
      <c r="AR437" s="5" t="str">
        <f t="shared" si="65"/>
        <v/>
      </c>
      <c r="AT437" s="5" t="str">
        <f t="shared" si="66"/>
        <v/>
      </c>
      <c r="AW437" s="5">
        <f t="shared" si="61"/>
        <v>2810.6837999999998</v>
      </c>
      <c r="AX437" s="11">
        <f t="shared" si="62"/>
        <v>0.29482654591852747</v>
      </c>
      <c r="AY437" s="5">
        <f t="shared" si="63"/>
        <v>294.82654591852747</v>
      </c>
    </row>
    <row r="438" spans="2:51" x14ac:dyDescent="0.3">
      <c r="B438" s="41" t="s">
        <v>392</v>
      </c>
      <c r="J438" s="2">
        <f t="shared" si="67"/>
        <v>0</v>
      </c>
      <c r="K438" s="2">
        <f t="shared" si="68"/>
        <v>0</v>
      </c>
      <c r="L438" s="2">
        <f t="shared" si="69"/>
        <v>0</v>
      </c>
      <c r="AW438" s="5">
        <f t="shared" si="61"/>
        <v>0</v>
      </c>
      <c r="AX438" s="11">
        <f t="shared" si="62"/>
        <v>0</v>
      </c>
      <c r="AY438" s="5">
        <f t="shared" si="63"/>
        <v>0</v>
      </c>
    </row>
    <row r="439" spans="2:51" x14ac:dyDescent="0.3">
      <c r="B439" s="1" t="s">
        <v>372</v>
      </c>
      <c r="C439" s="1" t="s">
        <v>385</v>
      </c>
      <c r="D439" s="1" t="s">
        <v>101</v>
      </c>
      <c r="J439" s="2">
        <f t="shared" si="67"/>
        <v>20.260000000000002</v>
      </c>
      <c r="K439" s="2">
        <f t="shared" si="68"/>
        <v>20.260000000000002</v>
      </c>
      <c r="L439" s="2">
        <f t="shared" si="69"/>
        <v>0</v>
      </c>
      <c r="AK439" s="9">
        <v>20.260000000000002</v>
      </c>
      <c r="AL439" s="5">
        <v>3944.7013499999998</v>
      </c>
      <c r="AP439" s="5" t="str">
        <f t="shared" si="64"/>
        <v/>
      </c>
      <c r="AR439" s="5" t="str">
        <f t="shared" si="65"/>
        <v/>
      </c>
      <c r="AT439" s="5" t="str">
        <f t="shared" si="66"/>
        <v/>
      </c>
      <c r="AW439" s="5">
        <f t="shared" si="61"/>
        <v>3944.7013499999998</v>
      </c>
      <c r="AX439" s="11">
        <f t="shared" si="62"/>
        <v>0.41377926385766067</v>
      </c>
      <c r="AY439" s="5">
        <f t="shared" si="63"/>
        <v>413.77926385766068</v>
      </c>
    </row>
    <row r="440" spans="2:51" x14ac:dyDescent="0.3">
      <c r="B440" s="1" t="s">
        <v>373</v>
      </c>
      <c r="C440" s="1" t="s">
        <v>385</v>
      </c>
      <c r="D440" s="1" t="s">
        <v>101</v>
      </c>
      <c r="J440" s="2">
        <f t="shared" si="67"/>
        <v>16.18</v>
      </c>
      <c r="K440" s="2">
        <f t="shared" si="68"/>
        <v>16.18</v>
      </c>
      <c r="L440" s="2">
        <f t="shared" si="69"/>
        <v>0</v>
      </c>
      <c r="AK440" s="9">
        <v>16.18</v>
      </c>
      <c r="AL440" s="5">
        <v>3045.1113</v>
      </c>
      <c r="AP440" s="5" t="str">
        <f t="shared" si="64"/>
        <v/>
      </c>
      <c r="AR440" s="5" t="str">
        <f t="shared" si="65"/>
        <v/>
      </c>
      <c r="AT440" s="5" t="str">
        <f t="shared" si="66"/>
        <v/>
      </c>
      <c r="AW440" s="5">
        <f t="shared" si="61"/>
        <v>3045.1113</v>
      </c>
      <c r="AX440" s="11">
        <f t="shared" si="62"/>
        <v>0.31941680758129998</v>
      </c>
      <c r="AY440" s="5">
        <f t="shared" si="63"/>
        <v>319.41680758129996</v>
      </c>
    </row>
    <row r="441" spans="2:51" x14ac:dyDescent="0.3">
      <c r="B441" s="1" t="s">
        <v>374</v>
      </c>
      <c r="C441" s="1" t="s">
        <v>385</v>
      </c>
      <c r="D441" s="1" t="s">
        <v>101</v>
      </c>
      <c r="J441" s="2">
        <f t="shared" si="67"/>
        <v>19.61</v>
      </c>
      <c r="K441" s="2">
        <f t="shared" si="68"/>
        <v>19.61</v>
      </c>
      <c r="L441" s="2">
        <f t="shared" si="69"/>
        <v>0</v>
      </c>
      <c r="AK441" s="9">
        <v>19.61</v>
      </c>
      <c r="AL441" s="5">
        <v>3597.74865</v>
      </c>
      <c r="AP441" s="5" t="str">
        <f t="shared" si="64"/>
        <v/>
      </c>
      <c r="AR441" s="5" t="str">
        <f t="shared" si="65"/>
        <v/>
      </c>
      <c r="AT441" s="5" t="str">
        <f t="shared" si="66"/>
        <v/>
      </c>
      <c r="AW441" s="5">
        <f t="shared" si="61"/>
        <v>3597.74865</v>
      </c>
      <c r="AX441" s="11">
        <f t="shared" si="62"/>
        <v>0.37738567659675748</v>
      </c>
      <c r="AY441" s="5">
        <f t="shared" si="63"/>
        <v>377.38567659675749</v>
      </c>
    </row>
    <row r="442" spans="2:51" x14ac:dyDescent="0.3">
      <c r="B442" s="1" t="s">
        <v>375</v>
      </c>
      <c r="C442" s="1" t="s">
        <v>386</v>
      </c>
      <c r="D442" s="1" t="s">
        <v>60</v>
      </c>
      <c r="J442" s="2">
        <f t="shared" si="67"/>
        <v>4.0599999999999987</v>
      </c>
      <c r="K442" s="2">
        <f t="shared" si="68"/>
        <v>4.0599999999999987</v>
      </c>
      <c r="L442" s="2">
        <f t="shared" si="69"/>
        <v>0</v>
      </c>
      <c r="AK442" s="9">
        <v>4.0599999999999987</v>
      </c>
      <c r="AL442" s="5">
        <v>714.41270999999995</v>
      </c>
      <c r="AP442" s="5" t="str">
        <f>IF(AO442&gt;0,AO442*$AP$1,"")</f>
        <v/>
      </c>
      <c r="AR442" s="5" t="str">
        <f>IF(AQ442&gt;0,AQ442*$AR$1,"")</f>
        <v/>
      </c>
      <c r="AT442" s="5" t="str">
        <f>IF(AS442&gt;0,AS442*$AT$1,"")</f>
        <v/>
      </c>
      <c r="AW442" s="5">
        <f t="shared" si="61"/>
        <v>714.41270999999995</v>
      </c>
      <c r="AX442" s="11">
        <f t="shared" si="62"/>
        <v>7.493828784639335E-2</v>
      </c>
      <c r="AY442" s="5">
        <f t="shared" si="63"/>
        <v>74.938287846393351</v>
      </c>
    </row>
    <row r="443" spans="2:51" x14ac:dyDescent="0.3">
      <c r="B443" s="1" t="s">
        <v>380</v>
      </c>
      <c r="C443" s="1" t="s">
        <v>385</v>
      </c>
      <c r="D443" s="1" t="s">
        <v>101</v>
      </c>
      <c r="J443" s="2">
        <f t="shared" si="67"/>
        <v>5.77</v>
      </c>
      <c r="K443" s="2">
        <f t="shared" si="68"/>
        <v>5.77</v>
      </c>
      <c r="L443" s="2">
        <f t="shared" si="69"/>
        <v>0</v>
      </c>
      <c r="AK443" s="9">
        <v>5.77</v>
      </c>
      <c r="AL443" s="5">
        <v>1188.672</v>
      </c>
      <c r="AP443" s="5" t="str">
        <f>IF(AO443&gt;0,AO443*$AP$1,"")</f>
        <v/>
      </c>
      <c r="AR443" s="5" t="str">
        <f>IF(AQ443&gt;0,AQ443*$AR$1,"")</f>
        <v/>
      </c>
      <c r="AT443" s="5" t="str">
        <f>IF(AS443&gt;0,AS443*$AT$1,"")</f>
        <v/>
      </c>
      <c r="AW443" s="5">
        <f t="shared" si="61"/>
        <v>1188.672</v>
      </c>
      <c r="AX443" s="11">
        <f t="shared" si="62"/>
        <v>0.12468569391906267</v>
      </c>
      <c r="AY443" s="5">
        <f t="shared" si="63"/>
        <v>124.68569391906267</v>
      </c>
    </row>
    <row r="444" spans="2:51" x14ac:dyDescent="0.3">
      <c r="B444" s="41" t="s">
        <v>391</v>
      </c>
      <c r="J444" s="2">
        <f t="shared" si="67"/>
        <v>0</v>
      </c>
      <c r="K444" s="2">
        <f t="shared" si="68"/>
        <v>0</v>
      </c>
      <c r="L444" s="2">
        <f t="shared" si="69"/>
        <v>0</v>
      </c>
      <c r="AW444" s="5">
        <f t="shared" si="61"/>
        <v>0</v>
      </c>
      <c r="AX444" s="11">
        <f t="shared" si="62"/>
        <v>0</v>
      </c>
      <c r="AY444" s="5">
        <f t="shared" si="63"/>
        <v>0</v>
      </c>
    </row>
    <row r="445" spans="2:51" x14ac:dyDescent="0.3">
      <c r="B445" s="1" t="s">
        <v>375</v>
      </c>
      <c r="C445" s="1" t="s">
        <v>386</v>
      </c>
      <c r="D445" s="1" t="s">
        <v>60</v>
      </c>
      <c r="J445" s="2">
        <f t="shared" si="67"/>
        <v>5.98</v>
      </c>
      <c r="K445" s="2">
        <f t="shared" si="68"/>
        <v>5.98</v>
      </c>
      <c r="L445" s="2">
        <f t="shared" si="69"/>
        <v>0</v>
      </c>
      <c r="AK445" s="9">
        <v>5.98</v>
      </c>
      <c r="AL445" s="5">
        <v>1083.7277549999999</v>
      </c>
      <c r="AP445" s="5" t="str">
        <f t="shared" si="64"/>
        <v/>
      </c>
      <c r="AR445" s="5" t="str">
        <f t="shared" si="65"/>
        <v/>
      </c>
      <c r="AT445" s="5" t="str">
        <f t="shared" si="66"/>
        <v/>
      </c>
      <c r="AW445" s="5">
        <f t="shared" si="61"/>
        <v>1083.7277549999999</v>
      </c>
      <c r="AX445" s="11">
        <f t="shared" si="62"/>
        <v>0.11367757224156277</v>
      </c>
      <c r="AY445" s="5">
        <f t="shared" si="63"/>
        <v>113.67757224156277</v>
      </c>
    </row>
    <row r="446" spans="2:51" x14ac:dyDescent="0.3">
      <c r="B446" s="1" t="s">
        <v>376</v>
      </c>
      <c r="C446" s="1" t="s">
        <v>386</v>
      </c>
      <c r="D446" s="1" t="s">
        <v>60</v>
      </c>
      <c r="J446" s="2">
        <f t="shared" si="67"/>
        <v>7.0000000000000007E-2</v>
      </c>
      <c r="K446" s="2">
        <f t="shared" si="68"/>
        <v>7.0000000000000007E-2</v>
      </c>
      <c r="L446" s="2">
        <f t="shared" si="69"/>
        <v>0</v>
      </c>
      <c r="AK446" s="9">
        <v>7.0000000000000007E-2</v>
      </c>
      <c r="AL446" s="5">
        <v>12.842549999999999</v>
      </c>
      <c r="AP446" s="5" t="str">
        <f t="shared" si="64"/>
        <v/>
      </c>
      <c r="AR446" s="5" t="str">
        <f t="shared" si="65"/>
        <v/>
      </c>
      <c r="AT446" s="5" t="str">
        <f t="shared" si="66"/>
        <v/>
      </c>
      <c r="AW446" s="5">
        <f t="shared" si="61"/>
        <v>12.842549999999999</v>
      </c>
      <c r="AX446" s="11">
        <f t="shared" si="62"/>
        <v>1.3471186823953605E-3</v>
      </c>
      <c r="AY446" s="5">
        <f t="shared" si="63"/>
        <v>1.3471186823953605</v>
      </c>
    </row>
    <row r="447" spans="2:51" x14ac:dyDescent="0.3">
      <c r="B447" s="41" t="s">
        <v>390</v>
      </c>
      <c r="J447" s="2">
        <f t="shared" si="67"/>
        <v>0</v>
      </c>
      <c r="K447" s="2">
        <f t="shared" si="68"/>
        <v>0</v>
      </c>
      <c r="L447" s="2">
        <f t="shared" si="69"/>
        <v>0</v>
      </c>
      <c r="AW447" s="5">
        <f t="shared" si="61"/>
        <v>0</v>
      </c>
      <c r="AX447" s="11">
        <f t="shared" si="62"/>
        <v>0</v>
      </c>
      <c r="AY447" s="5">
        <f t="shared" si="63"/>
        <v>0</v>
      </c>
    </row>
    <row r="448" spans="2:51" x14ac:dyDescent="0.3">
      <c r="B448" s="1" t="s">
        <v>377</v>
      </c>
      <c r="C448" s="1" t="s">
        <v>387</v>
      </c>
      <c r="D448" s="1" t="s">
        <v>60</v>
      </c>
      <c r="J448" s="2">
        <f t="shared" si="67"/>
        <v>10.73</v>
      </c>
      <c r="K448" s="2">
        <f t="shared" si="68"/>
        <v>10.73</v>
      </c>
      <c r="L448" s="2">
        <f t="shared" si="69"/>
        <v>0</v>
      </c>
      <c r="AK448" s="9">
        <v>10.73</v>
      </c>
      <c r="AL448" s="5">
        <v>2834.6927999999998</v>
      </c>
      <c r="AP448" s="5" t="str">
        <f t="shared" si="64"/>
        <v/>
      </c>
      <c r="AR448" s="5" t="str">
        <f t="shared" si="65"/>
        <v/>
      </c>
      <c r="AT448" s="5" t="str">
        <f t="shared" si="66"/>
        <v/>
      </c>
      <c r="AW448" s="5">
        <f t="shared" si="61"/>
        <v>2834.6927999999998</v>
      </c>
      <c r="AX448" s="11">
        <f t="shared" si="62"/>
        <v>0.29734496885210615</v>
      </c>
      <c r="AY448" s="5">
        <f t="shared" si="63"/>
        <v>297.34496885210615</v>
      </c>
    </row>
    <row r="449" spans="1:57" x14ac:dyDescent="0.3">
      <c r="B449" s="1" t="s">
        <v>376</v>
      </c>
      <c r="C449" s="1" t="s">
        <v>387</v>
      </c>
      <c r="D449" s="1" t="s">
        <v>60</v>
      </c>
      <c r="J449" s="2">
        <f t="shared" si="67"/>
        <v>2.89</v>
      </c>
      <c r="K449" s="2">
        <f t="shared" si="68"/>
        <v>2.89</v>
      </c>
      <c r="L449" s="2">
        <f t="shared" si="69"/>
        <v>0</v>
      </c>
      <c r="AK449" s="9">
        <v>2.89</v>
      </c>
      <c r="AL449" s="5">
        <v>769.62435000000005</v>
      </c>
      <c r="AP449" s="5" t="str">
        <f>IF(AO449&gt;0,AO449*$AP$1,"")</f>
        <v/>
      </c>
      <c r="AR449" s="5" t="str">
        <f>IF(AQ449&gt;0,AQ449*$AR$1,"")</f>
        <v/>
      </c>
      <c r="AT449" s="5" t="str">
        <f>IF(AS449&gt;0,AS449*$AT$1,"")</f>
        <v/>
      </c>
      <c r="AW449" s="5">
        <f t="shared" si="61"/>
        <v>769.62435000000005</v>
      </c>
      <c r="AX449" s="11">
        <f t="shared" si="62"/>
        <v>8.0729710245347377E-2</v>
      </c>
      <c r="AY449" s="5">
        <f t="shared" si="63"/>
        <v>80.729710245347377</v>
      </c>
    </row>
    <row r="450" spans="1:57" x14ac:dyDescent="0.3">
      <c r="B450" s="1" t="s">
        <v>379</v>
      </c>
      <c r="C450" s="1" t="s">
        <v>387</v>
      </c>
      <c r="D450" s="1" t="s">
        <v>60</v>
      </c>
      <c r="J450" s="2">
        <f t="shared" si="67"/>
        <v>6.1</v>
      </c>
      <c r="K450" s="2">
        <f t="shared" si="68"/>
        <v>6.1</v>
      </c>
      <c r="L450" s="2">
        <f t="shared" si="69"/>
        <v>0</v>
      </c>
      <c r="AK450" s="9">
        <v>6.1</v>
      </c>
      <c r="AL450" s="5">
        <v>1472.4765</v>
      </c>
      <c r="AP450" s="5" t="str">
        <f>IF(AO450&gt;0,AO450*$AP$1,"")</f>
        <v/>
      </c>
      <c r="AR450" s="5" t="str">
        <f>IF(AQ450&gt;0,AQ450*$AR$1,"")</f>
        <v/>
      </c>
      <c r="AT450" s="5" t="str">
        <f>IF(AS450&gt;0,AS450*$AT$1,"")</f>
        <v/>
      </c>
      <c r="AW450" s="5">
        <f t="shared" si="61"/>
        <v>1472.4765</v>
      </c>
      <c r="AX450" s="11">
        <f t="shared" si="62"/>
        <v>0.15445535369051569</v>
      </c>
      <c r="AY450" s="5">
        <f t="shared" si="63"/>
        <v>154.45535369051569</v>
      </c>
    </row>
    <row r="451" spans="1:57" x14ac:dyDescent="0.3">
      <c r="B451" s="41" t="s">
        <v>393</v>
      </c>
      <c r="J451" s="2">
        <f t="shared" si="67"/>
        <v>0</v>
      </c>
      <c r="K451" s="2">
        <f t="shared" si="68"/>
        <v>0</v>
      </c>
      <c r="L451" s="2">
        <f t="shared" si="69"/>
        <v>0</v>
      </c>
      <c r="AW451" s="5">
        <f t="shared" si="61"/>
        <v>0</v>
      </c>
      <c r="AX451" s="11">
        <f t="shared" si="62"/>
        <v>0</v>
      </c>
      <c r="AY451" s="5">
        <f t="shared" si="63"/>
        <v>0</v>
      </c>
    </row>
    <row r="452" spans="1:57" x14ac:dyDescent="0.3">
      <c r="B452" s="1" t="s">
        <v>374</v>
      </c>
      <c r="C452" s="1" t="s">
        <v>388</v>
      </c>
      <c r="D452" s="1" t="s">
        <v>101</v>
      </c>
      <c r="J452" s="2">
        <f t="shared" si="67"/>
        <v>13.34</v>
      </c>
      <c r="K452" s="2">
        <f t="shared" si="68"/>
        <v>13.34</v>
      </c>
      <c r="L452" s="2">
        <f t="shared" si="69"/>
        <v>0</v>
      </c>
      <c r="AK452" s="9">
        <v>13.34</v>
      </c>
      <c r="AL452" s="5">
        <v>3160.51305</v>
      </c>
      <c r="AP452" s="5" t="str">
        <f t="shared" si="64"/>
        <v/>
      </c>
      <c r="AR452" s="5" t="str">
        <f t="shared" si="65"/>
        <v/>
      </c>
      <c r="AT452" s="5" t="str">
        <f t="shared" si="66"/>
        <v/>
      </c>
      <c r="AW452" s="5">
        <f t="shared" ref="AW452:AW459" si="70">SUM(O452,Q452,S452,U452,AA452,AC452,AE452,AG452,AJ452,AL452,AN452,W452,Y452,BA452,BC452,BE452)</f>
        <v>3160.51305</v>
      </c>
      <c r="AX452" s="11">
        <f t="shared" ref="AX452:AX459" si="71">(AW452/$AW$460)*100</f>
        <v>0.33152186875732176</v>
      </c>
      <c r="AY452" s="5">
        <f t="shared" ref="AY452:AY459" si="72">(AX452/100)*$AY$1</f>
        <v>331.52186875732173</v>
      </c>
    </row>
    <row r="453" spans="1:57" x14ac:dyDescent="0.3">
      <c r="B453" s="1" t="s">
        <v>373</v>
      </c>
      <c r="C453" s="1" t="s">
        <v>388</v>
      </c>
      <c r="D453" s="1" t="s">
        <v>101</v>
      </c>
      <c r="K453" s="2">
        <f t="shared" si="68"/>
        <v>14.63</v>
      </c>
      <c r="L453" s="2">
        <f t="shared" si="69"/>
        <v>0</v>
      </c>
      <c r="AK453" s="9">
        <v>14.63</v>
      </c>
      <c r="AL453" s="5">
        <v>3580.34</v>
      </c>
      <c r="AW453" s="5">
        <f t="shared" si="70"/>
        <v>3580.34</v>
      </c>
      <c r="AX453" s="11">
        <f t="shared" si="71"/>
        <v>0.37555959706813719</v>
      </c>
      <c r="AY453" s="5">
        <f t="shared" si="72"/>
        <v>375.55959706813718</v>
      </c>
    </row>
    <row r="454" spans="1:57" x14ac:dyDescent="0.3">
      <c r="B454" s="1" t="s">
        <v>378</v>
      </c>
      <c r="C454" s="1" t="s">
        <v>388</v>
      </c>
      <c r="D454" s="1" t="s">
        <v>101</v>
      </c>
      <c r="J454" s="2">
        <f t="shared" si="67"/>
        <v>1.74</v>
      </c>
      <c r="K454" s="2">
        <f t="shared" si="68"/>
        <v>1.74</v>
      </c>
      <c r="L454" s="2">
        <f t="shared" si="69"/>
        <v>0</v>
      </c>
      <c r="AK454" s="9">
        <v>1.74</v>
      </c>
      <c r="AL454" s="5">
        <v>406.00099999999998</v>
      </c>
      <c r="AP454" s="5" t="str">
        <f t="shared" si="64"/>
        <v/>
      </c>
      <c r="AR454" s="5" t="str">
        <f t="shared" si="65"/>
        <v/>
      </c>
      <c r="AT454" s="5" t="str">
        <f t="shared" si="66"/>
        <v/>
      </c>
      <c r="AW454" s="5">
        <f t="shared" si="70"/>
        <v>406.00099999999998</v>
      </c>
      <c r="AX454" s="11">
        <f t="shared" si="71"/>
        <v>4.2587455931353102E-2</v>
      </c>
      <c r="AY454" s="5">
        <f t="shared" si="72"/>
        <v>42.587455931353098</v>
      </c>
    </row>
    <row r="455" spans="1:57" x14ac:dyDescent="0.3">
      <c r="B455" s="1" t="s">
        <v>612</v>
      </c>
      <c r="C455" s="1" t="s">
        <v>388</v>
      </c>
      <c r="D455" s="1" t="s">
        <v>101</v>
      </c>
      <c r="K455" s="2">
        <f t="shared" si="68"/>
        <v>1.41</v>
      </c>
      <c r="L455" s="2">
        <f t="shared" si="69"/>
        <v>0</v>
      </c>
      <c r="AK455" s="9">
        <v>1.41</v>
      </c>
      <c r="AL455" s="5">
        <v>319.36500000000001</v>
      </c>
      <c r="AW455" s="5">
        <f t="shared" si="70"/>
        <v>319.36500000000001</v>
      </c>
      <c r="AX455" s="11">
        <f t="shared" si="71"/>
        <v>3.3499776757979868E-2</v>
      </c>
      <c r="AY455" s="5">
        <f t="shared" si="72"/>
        <v>33.499776757979866</v>
      </c>
    </row>
    <row r="456" spans="1:57" x14ac:dyDescent="0.3">
      <c r="B456" s="1" t="s">
        <v>613</v>
      </c>
      <c r="C456" s="1" t="s">
        <v>388</v>
      </c>
      <c r="D456" s="1" t="s">
        <v>101</v>
      </c>
      <c r="K456" s="2">
        <f t="shared" si="68"/>
        <v>0.55000000000000004</v>
      </c>
      <c r="L456" s="2">
        <f t="shared" si="69"/>
        <v>0</v>
      </c>
      <c r="AK456" s="9">
        <v>0.55000000000000004</v>
      </c>
      <c r="AL456" s="5">
        <v>123.5</v>
      </c>
      <c r="AW456" s="5">
        <f t="shared" si="70"/>
        <v>123.5</v>
      </c>
      <c r="AX456" s="11">
        <f t="shared" si="71"/>
        <v>1.2954526731515708E-2</v>
      </c>
      <c r="AY456" s="5">
        <f t="shared" si="72"/>
        <v>12.954526731515708</v>
      </c>
    </row>
    <row r="457" spans="1:57" x14ac:dyDescent="0.3">
      <c r="B457" s="1" t="s">
        <v>379</v>
      </c>
      <c r="C457" s="1" t="s">
        <v>388</v>
      </c>
      <c r="D457" s="1" t="s">
        <v>101</v>
      </c>
      <c r="J457" s="2">
        <f t="shared" si="67"/>
        <v>25.02</v>
      </c>
      <c r="K457" s="2">
        <f t="shared" si="68"/>
        <v>25.02</v>
      </c>
      <c r="L457" s="2">
        <f t="shared" si="69"/>
        <v>0</v>
      </c>
      <c r="AK457" s="9">
        <v>25.02</v>
      </c>
      <c r="AL457" s="5">
        <v>6239.6446499999984</v>
      </c>
      <c r="AP457" s="5" t="str">
        <f t="shared" si="64"/>
        <v/>
      </c>
      <c r="AR457" s="5" t="str">
        <f t="shared" si="65"/>
        <v/>
      </c>
      <c r="AT457" s="5" t="str">
        <f t="shared" si="66"/>
        <v/>
      </c>
      <c r="AW457" s="5">
        <f t="shared" si="70"/>
        <v>6239.6446499999984</v>
      </c>
      <c r="AX457" s="11">
        <f t="shared" si="71"/>
        <v>0.65450723411808864</v>
      </c>
      <c r="AY457" s="5">
        <f t="shared" si="72"/>
        <v>654.5072341180886</v>
      </c>
    </row>
    <row r="458" spans="1:57" x14ac:dyDescent="0.3">
      <c r="B458" s="1" t="s">
        <v>380</v>
      </c>
      <c r="C458" s="1" t="s">
        <v>388</v>
      </c>
      <c r="D458" s="1" t="s">
        <v>101</v>
      </c>
      <c r="J458" s="2">
        <f t="shared" si="67"/>
        <v>3.7199999999999998</v>
      </c>
      <c r="K458" s="2">
        <f t="shared" si="68"/>
        <v>3.69</v>
      </c>
      <c r="L458" s="2">
        <f t="shared" si="69"/>
        <v>0.03</v>
      </c>
      <c r="AK458" s="9">
        <v>3.69</v>
      </c>
      <c r="AL458" s="5">
        <v>1007.63055</v>
      </c>
      <c r="AP458" s="5" t="str">
        <f t="shared" si="64"/>
        <v/>
      </c>
      <c r="AR458" s="5" t="str">
        <f t="shared" si="65"/>
        <v/>
      </c>
      <c r="AT458" s="5" t="str">
        <f t="shared" si="66"/>
        <v/>
      </c>
      <c r="AV458" s="2">
        <v>0.03</v>
      </c>
      <c r="AW458" s="5">
        <f t="shared" si="70"/>
        <v>1007.63055</v>
      </c>
      <c r="AX458" s="11">
        <f t="shared" si="71"/>
        <v>0.10569535947746456</v>
      </c>
      <c r="AY458" s="5">
        <f t="shared" si="72"/>
        <v>105.69535947746456</v>
      </c>
    </row>
    <row r="459" spans="1:57" ht="15" thickBot="1" x14ac:dyDescent="0.35">
      <c r="B459" s="1" t="s">
        <v>381</v>
      </c>
      <c r="C459" s="1" t="s">
        <v>388</v>
      </c>
      <c r="D459" s="1" t="s">
        <v>101</v>
      </c>
      <c r="J459" s="2">
        <f t="shared" si="67"/>
        <v>10.9</v>
      </c>
      <c r="K459" s="2">
        <f t="shared" si="68"/>
        <v>10.9</v>
      </c>
      <c r="L459" s="2">
        <f t="shared" si="69"/>
        <v>0</v>
      </c>
      <c r="AK459" s="9">
        <v>10.9</v>
      </c>
      <c r="AL459" s="5">
        <v>2253.6750000000002</v>
      </c>
      <c r="AP459" s="5" t="str">
        <f t="shared" si="64"/>
        <v/>
      </c>
      <c r="AR459" s="5" t="str">
        <f t="shared" si="65"/>
        <v/>
      </c>
      <c r="AT459" s="5" t="str">
        <f t="shared" si="66"/>
        <v/>
      </c>
      <c r="AW459" s="5">
        <f t="shared" si="70"/>
        <v>2253.6750000000002</v>
      </c>
      <c r="AX459" s="11">
        <f t="shared" si="71"/>
        <v>0.23639913385950334</v>
      </c>
      <c r="AY459" s="5">
        <f t="shared" si="72"/>
        <v>236.39913385950334</v>
      </c>
    </row>
    <row r="460" spans="1:57" ht="15" thickTop="1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>
        <f>SUM(K3:K459)</f>
        <v>8081.8099999999959</v>
      </c>
      <c r="L460" s="28">
        <f t="shared" ref="L460:BE460" si="73">SUM(L3:L459)</f>
        <v>2602.4699999999989</v>
      </c>
      <c r="M460" s="29">
        <f t="shared" si="73"/>
        <v>0</v>
      </c>
      <c r="N460" s="30">
        <f t="shared" si="73"/>
        <v>613.66999999999996</v>
      </c>
      <c r="O460" s="31">
        <f t="shared" si="73"/>
        <v>237118.85899999997</v>
      </c>
      <c r="P460" s="32">
        <f t="shared" si="73"/>
        <v>1199.7299999999991</v>
      </c>
      <c r="Q460" s="31">
        <f t="shared" si="73"/>
        <v>339223.65900000004</v>
      </c>
      <c r="R460" s="33">
        <f t="shared" si="73"/>
        <v>920.90999999999974</v>
      </c>
      <c r="S460" s="31">
        <f t="shared" si="73"/>
        <v>126394.89749999992</v>
      </c>
      <c r="T460" s="34">
        <f t="shared" si="73"/>
        <v>2319.21</v>
      </c>
      <c r="U460" s="31">
        <f t="shared" si="73"/>
        <v>95667.404999999984</v>
      </c>
      <c r="V460" s="37">
        <f t="shared" si="73"/>
        <v>2302.0299999999997</v>
      </c>
      <c r="W460" s="31">
        <f t="shared" si="73"/>
        <v>75966.990000000049</v>
      </c>
      <c r="X460" s="38">
        <f t="shared" si="73"/>
        <v>45.95</v>
      </c>
      <c r="Y460" s="31">
        <f t="shared" si="73"/>
        <v>689.25000000000011</v>
      </c>
      <c r="Z460" s="28">
        <f t="shared" si="73"/>
        <v>0</v>
      </c>
      <c r="AA460" s="31">
        <f t="shared" si="73"/>
        <v>0</v>
      </c>
      <c r="AB460" s="28">
        <f t="shared" si="73"/>
        <v>38.539999999999992</v>
      </c>
      <c r="AC460" s="31">
        <f t="shared" si="73"/>
        <v>1718.2028749999999</v>
      </c>
      <c r="AD460" s="35">
        <f t="shared" si="73"/>
        <v>310.61000000000013</v>
      </c>
      <c r="AE460" s="31">
        <f t="shared" si="73"/>
        <v>4958.2681499999981</v>
      </c>
      <c r="AF460" s="36">
        <f t="shared" si="73"/>
        <v>0</v>
      </c>
      <c r="AG460" s="31">
        <f t="shared" si="73"/>
        <v>0</v>
      </c>
      <c r="AH460" s="28">
        <f t="shared" si="73"/>
        <v>0</v>
      </c>
      <c r="AI460" s="28">
        <f t="shared" si="73"/>
        <v>0</v>
      </c>
      <c r="AJ460" s="31">
        <f t="shared" si="73"/>
        <v>0</v>
      </c>
      <c r="AK460" s="35">
        <f t="shared" si="73"/>
        <v>331.15999999999991</v>
      </c>
      <c r="AL460" s="31">
        <f t="shared" si="73"/>
        <v>71597.179650128397</v>
      </c>
      <c r="AM460" s="28">
        <f t="shared" si="73"/>
        <v>0</v>
      </c>
      <c r="AN460" s="31">
        <f t="shared" si="73"/>
        <v>0</v>
      </c>
      <c r="AO460" s="29">
        <f t="shared" si="73"/>
        <v>0.37</v>
      </c>
      <c r="AP460" s="31">
        <f t="shared" si="73"/>
        <v>357.42</v>
      </c>
      <c r="AQ460" s="29">
        <f t="shared" si="73"/>
        <v>11.85</v>
      </c>
      <c r="AR460" s="31">
        <f t="shared" si="73"/>
        <v>19066.650000000001</v>
      </c>
      <c r="AS460" s="28">
        <f t="shared" si="73"/>
        <v>8.99</v>
      </c>
      <c r="AT460" s="31">
        <f t="shared" si="73"/>
        <v>8.99</v>
      </c>
      <c r="AU460" s="28">
        <f t="shared" si="73"/>
        <v>31.860000000000003</v>
      </c>
      <c r="AV460" s="28">
        <f t="shared" si="73"/>
        <v>2549.3999999999992</v>
      </c>
      <c r="AW460" s="31">
        <f t="shared" si="73"/>
        <v>953334.71117512789</v>
      </c>
      <c r="AX460" s="28">
        <f t="shared" si="73"/>
        <v>100.00000000000006</v>
      </c>
      <c r="AY460" s="31">
        <f t="shared" si="73"/>
        <v>99999.999999999956</v>
      </c>
      <c r="AZ460" s="39">
        <f t="shared" si="73"/>
        <v>0</v>
      </c>
      <c r="BA460" s="31">
        <f t="shared" si="73"/>
        <v>0</v>
      </c>
      <c r="BB460" s="40">
        <f t="shared" si="73"/>
        <v>0</v>
      </c>
      <c r="BC460" s="31">
        <f t="shared" si="73"/>
        <v>0</v>
      </c>
      <c r="BD460" s="28">
        <f t="shared" si="73"/>
        <v>0</v>
      </c>
      <c r="BE460" s="31">
        <f t="shared" si="73"/>
        <v>0</v>
      </c>
    </row>
    <row r="463" spans="1:57" x14ac:dyDescent="0.3">
      <c r="B463" s="41" t="s">
        <v>382</v>
      </c>
      <c r="C463" s="1">
        <f>SUM(K460,L460)</f>
        <v>10684.279999999995</v>
      </c>
    </row>
  </sheetData>
  <autoFilter ref="A2:BE460" xr:uid="{00000000-0001-0000-0000-000000000000}"/>
  <conditionalFormatting sqref="I237:I270 I431:I694">
    <cfRule type="notContainsText" dxfId="0" priority="40" operator="notContains" text="#########">
      <formula>ISERROR(SEARCH("#########",I237))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1163555A-FF3A-41E7-A711-857CBA4B0C9E}"/>
</file>

<file path=customXml/itemProps2.xml><?xml version="1.0" encoding="utf-8"?>
<ds:datastoreItem xmlns:ds="http://schemas.openxmlformats.org/officeDocument/2006/customXml" ds:itemID="{AABD3C2F-82AF-4DAC-8838-706FD0D0FBD4}"/>
</file>

<file path=customXml/itemProps3.xml><?xml version="1.0" encoding="utf-8"?>
<ds:datastoreItem xmlns:ds="http://schemas.openxmlformats.org/officeDocument/2006/customXml" ds:itemID="{915D90B8-A417-4629-86CF-E6D10F65D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2025-06-13T21:31:48Z</dcterms:created>
  <dcterms:modified xsi:type="dcterms:W3CDTF">2025-07-11T16:40:07Z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